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66925"/>
  <mc:AlternateContent xmlns:mc="http://schemas.openxmlformats.org/markup-compatibility/2006">
    <mc:Choice Requires="x15">
      <x15ac:absPath xmlns:x15ac="http://schemas.microsoft.com/office/spreadsheetml/2010/11/ac" url="D:\DATO\datos\AMBIENTE\INFORMES\ANTICORRUPCIÓN\SEGUIMIENTO 2022\"/>
    </mc:Choice>
  </mc:AlternateContent>
  <xr:revisionPtr revIDLastSave="0" documentId="13_ncr:1_{BD76A920-F8F9-4410-AE2C-7B4D164FB206}" xr6:coauthVersionLast="47" xr6:coauthVersionMax="47" xr10:uidLastSave="{00000000-0000-0000-0000-000000000000}"/>
  <bookViews>
    <workbookView xWindow="-120" yWindow="-120" windowWidth="29040" windowHeight="15840" xr2:uid="{00000000-000D-0000-FFFF-FFFF00000000}"/>
  </bookViews>
  <sheets>
    <sheet name="PAAC 2022" sheetId="1" r:id="rId1"/>
    <sheet name="PLAN DE GESTIÓN DE INTEGRIDAD" sheetId="9" state="hidden" r:id="rId2"/>
    <sheet name="R. Corrupción" sheetId="7" state="hidden" r:id="rId3"/>
    <sheet name="R. Gestión " sheetId="8"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1_SE">#REF!</definedName>
    <definedName name="_xlnm._FilterDatabase" localSheetId="0" hidden="1">'PAAC 2022'!$A$6:$N$56</definedName>
    <definedName name="_xlnm._FilterDatabase" localSheetId="2" hidden="1">'R. Corrupción'!#REF!</definedName>
    <definedName name="A">#REF!</definedName>
    <definedName name="AA">#REF!</definedName>
    <definedName name="accion">#REF!</definedName>
    <definedName name="ACCIONES">#REF!</definedName>
    <definedName name="ACTIVIDADES_DE_GESTION_Y_CONTROL">#REF!</definedName>
    <definedName name="AGENTE">#REF!</definedName>
    <definedName name="_xlnm.Print_Area" localSheetId="2">'R. Corrupción'!$A$1:$AN$83</definedName>
    <definedName name="_xlnm.Print_Area" localSheetId="3">'R. Gestión '!$A$1:$AK$146</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[3]FUENTES!#REF!</definedName>
    <definedName name="FUENTES_DE_RIESGO">#REF!</definedName>
    <definedName name="FUENTES_RIESGO">#REF!</definedName>
    <definedName name="GENTE">#REF!</definedName>
    <definedName name="GESTION">#REF!</definedName>
    <definedName name="GESTION_ADMINISTRATIVA">[4]Contexto!#REF!</definedName>
    <definedName name="GESTION_CONTROL">#REF!</definedName>
    <definedName name="GESTION_TECNICA">#REF!</definedName>
    <definedName name="GRAV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ERCADO">#REF!</definedName>
    <definedName name="NOMBRE">[3]FUENTES!#REF!</definedName>
    <definedName name="NOMBRE_RIESGO">#REF!</definedName>
    <definedName name="NUM">#REF!</definedName>
    <definedName name="OBJETIVOS">#REF!</definedName>
    <definedName name="OPERACIÓN">[1]DATOS!$E$16:$E$27</definedName>
    <definedName name="OTROS">#REF!</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'[5]NO BORRAR'!$F$1:$F$2</definedName>
    <definedName name="SINO">#REF!</definedName>
    <definedName name="SISTEMAS">#REF!</definedName>
    <definedName name="SISTEMAS_DE_INFORMACION">#REF!</definedName>
    <definedName name="TECNOLOGIA">#REF!</definedName>
    <definedName name="TECNOLOGIA_">#REF!</definedName>
    <definedName name="TIPOACCION">'[2]NO BORRAR'!$I$1:$I$9</definedName>
    <definedName name="TOTAL_PUNTAJE_RIESGO">#REF!</definedName>
    <definedName name="TRATAMIENTO">#REF!</definedName>
    <definedName name="TRATAMIENTO_RIESGO">'[5]NO BORRAR'!$G$1:$G$5</definedName>
    <definedName name="USUARIO">#REF!</definedName>
    <definedName name="VALORES_ETICOS">#REF!</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9" i="1" l="1"/>
  <c r="I9" i="8"/>
  <c r="J9" i="8"/>
  <c r="Y9" i="8" s="1"/>
  <c r="Z9" i="8" s="1"/>
  <c r="AD9" i="8" s="1"/>
  <c r="L9" i="8"/>
  <c r="N9" i="8"/>
  <c r="O9" i="8"/>
  <c r="R9" i="8"/>
  <c r="AC9" i="8" s="1"/>
  <c r="AB9" i="8" s="1"/>
  <c r="U9" i="8"/>
  <c r="L10" i="8"/>
  <c r="L11" i="8"/>
  <c r="R11" i="8"/>
  <c r="U11" i="8"/>
  <c r="L12" i="8"/>
  <c r="I13" i="8"/>
  <c r="J13" i="8" s="1"/>
  <c r="L13" i="8"/>
  <c r="N13" i="8"/>
  <c r="O13" i="8"/>
  <c r="R13" i="8"/>
  <c r="AC13" i="8" s="1"/>
  <c r="AB13" i="8" s="1"/>
  <c r="U13" i="8"/>
  <c r="R14" i="8"/>
  <c r="U14" i="8"/>
  <c r="R15" i="8"/>
  <c r="U15" i="8"/>
  <c r="R16" i="8"/>
  <c r="U16" i="8"/>
  <c r="R17" i="8"/>
  <c r="U17" i="8"/>
  <c r="R18" i="8"/>
  <c r="U18" i="8"/>
  <c r="R19" i="8"/>
  <c r="U19" i="8"/>
  <c r="I20" i="8"/>
  <c r="J20" i="8"/>
  <c r="L20" i="8"/>
  <c r="M20" i="8" s="1"/>
  <c r="R20" i="8"/>
  <c r="U20" i="8"/>
  <c r="I21" i="8"/>
  <c r="J21" i="8"/>
  <c r="L21" i="8"/>
  <c r="M21" i="8" s="1"/>
  <c r="N21" i="8" s="1"/>
  <c r="AC21" i="8" s="1"/>
  <c r="AB21" i="8" s="1"/>
  <c r="R21" i="8"/>
  <c r="U21" i="8"/>
  <c r="H22" i="8"/>
  <c r="I22" i="8" s="1"/>
  <c r="L22" i="8"/>
  <c r="N22" i="8"/>
  <c r="R22" i="8"/>
  <c r="U22" i="8"/>
  <c r="L23" i="8"/>
  <c r="R23" i="8"/>
  <c r="U23" i="8"/>
  <c r="L24" i="8"/>
  <c r="R24" i="8"/>
  <c r="U24" i="8"/>
  <c r="H25" i="8"/>
  <c r="I25" i="8" s="1"/>
  <c r="L25" i="8"/>
  <c r="N25" i="8"/>
  <c r="R25" i="8"/>
  <c r="U25" i="8"/>
  <c r="L26" i="8"/>
  <c r="R26" i="8"/>
  <c r="U26" i="8"/>
  <c r="I27" i="8"/>
  <c r="J27" i="8" s="1"/>
  <c r="Y27" i="8" s="1"/>
  <c r="L27" i="8"/>
  <c r="N27" i="8"/>
  <c r="R27" i="8"/>
  <c r="U27" i="8"/>
  <c r="AC27" i="8"/>
  <c r="AB27" i="8" s="1"/>
  <c r="L28" i="8"/>
  <c r="L29" i="8"/>
  <c r="L30" i="8"/>
  <c r="R30" i="8"/>
  <c r="U30" i="8"/>
  <c r="L31" i="8"/>
  <c r="L32" i="8"/>
  <c r="I33" i="8"/>
  <c r="J33" i="8" s="1"/>
  <c r="L33" i="8"/>
  <c r="N33" i="8"/>
  <c r="O33" i="8"/>
  <c r="R33" i="8"/>
  <c r="U33" i="8"/>
  <c r="L34" i="8"/>
  <c r="L35" i="8"/>
  <c r="L36" i="8"/>
  <c r="R36" i="8"/>
  <c r="U36" i="8"/>
  <c r="L37" i="8"/>
  <c r="U37" i="8"/>
  <c r="L38" i="8"/>
  <c r="U38" i="8"/>
  <c r="U49" i="8"/>
  <c r="Y49" i="8"/>
  <c r="Z49" i="8" s="1"/>
  <c r="AC49" i="8"/>
  <c r="AB49" i="8" s="1"/>
  <c r="U50" i="8"/>
  <c r="U51" i="8"/>
  <c r="Y51" i="8" s="1"/>
  <c r="AC51" i="8"/>
  <c r="AB51" i="8" s="1"/>
  <c r="U52" i="8"/>
  <c r="U53" i="8"/>
  <c r="Y53" i="8" s="1"/>
  <c r="AC53" i="8"/>
  <c r="AB53" i="8" s="1"/>
  <c r="I89" i="8"/>
  <c r="J89" i="8"/>
  <c r="L89" i="8"/>
  <c r="M89" i="8" s="1"/>
  <c r="R89" i="8"/>
  <c r="U89" i="8"/>
  <c r="R90" i="8"/>
  <c r="U90" i="8"/>
  <c r="R91" i="8"/>
  <c r="U91" i="8"/>
  <c r="I92" i="8"/>
  <c r="J92" i="8" s="1"/>
  <c r="Y92" i="8" s="1"/>
  <c r="L92" i="8"/>
  <c r="M92" i="8" s="1"/>
  <c r="N92" i="8" s="1"/>
  <c r="R92" i="8"/>
  <c r="U92" i="8"/>
  <c r="R93" i="8"/>
  <c r="U93" i="8"/>
  <c r="R94" i="8"/>
  <c r="U94" i="8"/>
  <c r="R95" i="8"/>
  <c r="U95" i="8"/>
  <c r="R96" i="8"/>
  <c r="U96" i="8"/>
  <c r="I97" i="8"/>
  <c r="J97" i="8" s="1"/>
  <c r="Y97" i="8" s="1"/>
  <c r="L97" i="8"/>
  <c r="M97" i="8" s="1"/>
  <c r="R97" i="8"/>
  <c r="U97" i="8"/>
  <c r="L98" i="8"/>
  <c r="R98" i="8"/>
  <c r="U98" i="8"/>
  <c r="L99" i="8"/>
  <c r="R99" i="8"/>
  <c r="U99" i="8"/>
  <c r="L100" i="8"/>
  <c r="R100" i="8"/>
  <c r="U100" i="8"/>
  <c r="I101" i="8"/>
  <c r="J101" i="8"/>
  <c r="L101" i="8"/>
  <c r="M101" i="8" s="1"/>
  <c r="N101" i="8" s="1"/>
  <c r="R101" i="8"/>
  <c r="U101" i="8"/>
  <c r="L102" i="8"/>
  <c r="R102" i="8"/>
  <c r="U102" i="8"/>
  <c r="L103" i="8"/>
  <c r="R103" i="8"/>
  <c r="U103" i="8"/>
  <c r="L104" i="8"/>
  <c r="R104" i="8"/>
  <c r="U104" i="8"/>
  <c r="L105" i="8"/>
  <c r="R105" i="8"/>
  <c r="U105" i="8"/>
  <c r="L106" i="8"/>
  <c r="R106" i="8"/>
  <c r="U106" i="8"/>
  <c r="I107" i="8"/>
  <c r="O107" i="8" s="1"/>
  <c r="J107" i="8"/>
  <c r="L107" i="8"/>
  <c r="N107" i="8"/>
  <c r="R107" i="8"/>
  <c r="U107" i="8"/>
  <c r="L108" i="8"/>
  <c r="L109" i="8"/>
  <c r="AC109" i="8"/>
  <c r="AB109" i="8" s="1"/>
  <c r="AD109" i="8" s="1"/>
  <c r="L110" i="8"/>
  <c r="R110" i="8"/>
  <c r="U110" i="8"/>
  <c r="L111" i="8"/>
  <c r="AA111" i="8"/>
  <c r="AC111" i="8"/>
  <c r="AB111" i="8" s="1"/>
  <c r="AD111" i="8" s="1"/>
  <c r="L112" i="8"/>
  <c r="AA112" i="8"/>
  <c r="AC112" i="8"/>
  <c r="AB112" i="8" s="1"/>
  <c r="AD112" i="8" s="1"/>
  <c r="H113" i="8"/>
  <c r="I113" i="8"/>
  <c r="J113" i="8" s="1"/>
  <c r="L113" i="8"/>
  <c r="N113" i="8"/>
  <c r="R113" i="8"/>
  <c r="AC113" i="8" s="1"/>
  <c r="AB113" i="8" s="1"/>
  <c r="U113" i="8"/>
  <c r="H114" i="8"/>
  <c r="I114" i="8" s="1"/>
  <c r="L114" i="8"/>
  <c r="N114" i="8"/>
  <c r="R114" i="8"/>
  <c r="AC114" i="8" s="1"/>
  <c r="AB114" i="8" s="1"/>
  <c r="U114" i="8"/>
  <c r="L115" i="8"/>
  <c r="R115" i="8"/>
  <c r="U115" i="8"/>
  <c r="H116" i="8"/>
  <c r="I116" i="8" s="1"/>
  <c r="L116" i="8"/>
  <c r="N116" i="8"/>
  <c r="R116" i="8"/>
  <c r="AC116" i="8" s="1"/>
  <c r="AB116" i="8" s="1"/>
  <c r="U116" i="8"/>
  <c r="R117" i="8"/>
  <c r="U117" i="8"/>
  <c r="L118" i="8"/>
  <c r="R118" i="8"/>
  <c r="U118" i="8"/>
  <c r="L119" i="8"/>
  <c r="R119" i="8"/>
  <c r="U119" i="8"/>
  <c r="R120" i="8"/>
  <c r="U120" i="8"/>
  <c r="G9" i="7"/>
  <c r="I9" i="7"/>
  <c r="T9" i="7"/>
  <c r="U9" i="7" s="1"/>
  <c r="AA9" i="7"/>
  <c r="AD9" i="7"/>
  <c r="AF9" i="7"/>
  <c r="G14" i="7"/>
  <c r="I14" i="7"/>
  <c r="U14" i="7"/>
  <c r="AA14" i="7"/>
  <c r="AF14" i="7"/>
  <c r="T15" i="7"/>
  <c r="T16" i="7"/>
  <c r="T18" i="7"/>
  <c r="G19" i="7"/>
  <c r="I19" i="7"/>
  <c r="T19" i="7"/>
  <c r="U19" i="7"/>
  <c r="AA19" i="7"/>
  <c r="AD19" i="7"/>
  <c r="AF19" i="7"/>
  <c r="T20" i="7"/>
  <c r="T21" i="7"/>
  <c r="T23" i="7"/>
  <c r="G24" i="7"/>
  <c r="I24" i="7"/>
  <c r="T24" i="7"/>
  <c r="U24" i="7" s="1"/>
  <c r="AA24" i="7"/>
  <c r="AD24" i="7"/>
  <c r="AF24" i="7"/>
  <c r="T26" i="7"/>
  <c r="T27" i="7"/>
  <c r="G34" i="7"/>
  <c r="I34" i="7"/>
  <c r="T34" i="7"/>
  <c r="U34" i="7" s="1"/>
  <c r="AA34" i="7"/>
  <c r="AD34" i="7"/>
  <c r="AF34" i="7"/>
  <c r="T35" i="7"/>
  <c r="T36" i="7"/>
  <c r="T38" i="7"/>
  <c r="T41" i="7"/>
  <c r="G42" i="7"/>
  <c r="T42" i="7"/>
  <c r="AA42" i="7"/>
  <c r="AD42" i="7"/>
  <c r="AF42" i="7"/>
  <c r="T43" i="7"/>
  <c r="U42" i="7" s="1"/>
  <c r="T44" i="7"/>
  <c r="T46" i="7"/>
  <c r="T47" i="7"/>
  <c r="T48" i="7"/>
  <c r="G51" i="7"/>
  <c r="T51" i="7"/>
  <c r="U51" i="7"/>
  <c r="AA51" i="7"/>
  <c r="G59" i="7"/>
  <c r="I59" i="7"/>
  <c r="T59" i="7"/>
  <c r="AA59" i="7"/>
  <c r="AD59" i="7"/>
  <c r="AF59" i="7"/>
  <c r="T60" i="7"/>
  <c r="U59" i="7" s="1"/>
  <c r="G61" i="7"/>
  <c r="I61" i="7"/>
  <c r="T61" i="7"/>
  <c r="AA61" i="7"/>
  <c r="AD61" i="7"/>
  <c r="AF61" i="7"/>
  <c r="T62" i="7"/>
  <c r="U61" i="7" s="1"/>
  <c r="T63" i="7"/>
  <c r="T65" i="7"/>
  <c r="G66" i="7"/>
  <c r="I66" i="7"/>
  <c r="T66" i="7"/>
  <c r="AA66" i="7"/>
  <c r="AD66" i="7"/>
  <c r="AF66" i="7"/>
  <c r="T67" i="7"/>
  <c r="T68" i="7"/>
  <c r="T70" i="7"/>
  <c r="T71" i="7"/>
  <c r="U71" i="7"/>
  <c r="AA71" i="7"/>
  <c r="G76" i="7"/>
  <c r="I76" i="7"/>
  <c r="T76" i="7"/>
  <c r="U76" i="7" s="1"/>
  <c r="AA76" i="7"/>
  <c r="AD76" i="7"/>
  <c r="AF76" i="7"/>
  <c r="G81" i="7"/>
  <c r="I81" i="7"/>
  <c r="T81" i="7"/>
  <c r="U81" i="7" s="1"/>
  <c r="AA81" i="7"/>
  <c r="AD81" i="7"/>
  <c r="AF81" i="7"/>
  <c r="T82" i="7"/>
  <c r="T83" i="7"/>
  <c r="O114" i="8" l="1"/>
  <c r="J114" i="8"/>
  <c r="Z51" i="8"/>
  <c r="AD51" i="8" s="1"/>
  <c r="AA51" i="8"/>
  <c r="Y52" i="8" s="1"/>
  <c r="O25" i="8"/>
  <c r="J25" i="8"/>
  <c r="O22" i="8"/>
  <c r="J22" i="8"/>
  <c r="Y22" i="8" s="1"/>
  <c r="AC117" i="8"/>
  <c r="AB117" i="8" s="1"/>
  <c r="Y113" i="8"/>
  <c r="AD49" i="8"/>
  <c r="Y21" i="8"/>
  <c r="Y13" i="8"/>
  <c r="Z13" i="8" s="1"/>
  <c r="AD13" i="8" s="1"/>
  <c r="Y107" i="8"/>
  <c r="Z107" i="8" s="1"/>
  <c r="AC52" i="8"/>
  <c r="AB52" i="8" s="1"/>
  <c r="O27" i="8"/>
  <c r="AC50" i="8"/>
  <c r="AB50" i="8" s="1"/>
  <c r="AC33" i="8"/>
  <c r="AB33" i="8" s="1"/>
  <c r="Y20" i="8"/>
  <c r="AC101" i="8"/>
  <c r="AB101" i="8" s="1"/>
  <c r="AC92" i="8"/>
  <c r="AB92" i="8" s="1"/>
  <c r="AA21" i="8"/>
  <c r="Z21" i="8"/>
  <c r="AD21" i="8" s="1"/>
  <c r="O21" i="8"/>
  <c r="AA107" i="8"/>
  <c r="Y110" i="8" s="1"/>
  <c r="AA97" i="8"/>
  <c r="Z97" i="8"/>
  <c r="Z20" i="8"/>
  <c r="AA20" i="8"/>
  <c r="AA53" i="8"/>
  <c r="Z53" i="8"/>
  <c r="AD53" i="8" s="1"/>
  <c r="O20" i="8"/>
  <c r="N20" i="8"/>
  <c r="Z27" i="8"/>
  <c r="AD27" i="8" s="1"/>
  <c r="AA27" i="8"/>
  <c r="Y30" i="8" s="1"/>
  <c r="N97" i="8"/>
  <c r="AC97" i="8" s="1"/>
  <c r="AB97" i="8" s="1"/>
  <c r="O97" i="8"/>
  <c r="Z52" i="8"/>
  <c r="AA52" i="8"/>
  <c r="N89" i="8"/>
  <c r="AC89" i="8" s="1"/>
  <c r="O89" i="8"/>
  <c r="O116" i="8"/>
  <c r="J116" i="8"/>
  <c r="Y116" i="8" s="1"/>
  <c r="AA113" i="8"/>
  <c r="Z113" i="8"/>
  <c r="AD113" i="8" s="1"/>
  <c r="Z92" i="8"/>
  <c r="AA92" i="8"/>
  <c r="Y93" i="8" s="1"/>
  <c r="Y114" i="8"/>
  <c r="AC107" i="8"/>
  <c r="AB107" i="8" s="1"/>
  <c r="Y101" i="8"/>
  <c r="O92" i="8"/>
  <c r="Y25" i="8"/>
  <c r="AC20" i="8"/>
  <c r="AB20" i="8" s="1"/>
  <c r="O113" i="8"/>
  <c r="AC115" i="8"/>
  <c r="AB115" i="8" s="1"/>
  <c r="O101" i="8"/>
  <c r="Y89" i="8"/>
  <c r="AA49" i="8"/>
  <c r="Y50" i="8" s="1"/>
  <c r="Y33" i="8"/>
  <c r="AC36" i="8"/>
  <c r="AB36" i="8" s="1"/>
  <c r="AC25" i="8"/>
  <c r="AB25" i="8" s="1"/>
  <c r="AC22" i="8"/>
  <c r="AA9" i="8"/>
  <c r="Y11" i="8" s="1"/>
  <c r="AD92" i="8" l="1"/>
  <c r="AA13" i="8"/>
  <c r="Y14" i="8" s="1"/>
  <c r="AD52" i="8"/>
  <c r="Z11" i="8"/>
  <c r="AD11" i="8" s="1"/>
  <c r="AA11" i="8"/>
  <c r="AB89" i="8"/>
  <c r="AC93" i="8"/>
  <c r="AC90" i="8"/>
  <c r="AA110" i="8"/>
  <c r="Z110" i="8"/>
  <c r="AD107" i="8"/>
  <c r="Z89" i="8"/>
  <c r="AA89" i="8"/>
  <c r="Y90" i="8" s="1"/>
  <c r="Z114" i="8"/>
  <c r="AD114" i="8" s="1"/>
  <c r="AA114" i="8"/>
  <c r="Y115" i="8" s="1"/>
  <c r="Z22" i="8"/>
  <c r="AA22" i="8"/>
  <c r="Y23" i="8" s="1"/>
  <c r="AD97" i="8"/>
  <c r="AB22" i="8"/>
  <c r="AC24" i="8"/>
  <c r="AB24" i="8" s="1"/>
  <c r="Z93" i="8"/>
  <c r="AA93" i="8"/>
  <c r="Y94" i="8" s="1"/>
  <c r="AD20" i="8"/>
  <c r="Z25" i="8"/>
  <c r="AD25" i="8" s="1"/>
  <c r="AA25" i="8"/>
  <c r="Y26" i="8" s="1"/>
  <c r="AC23" i="8"/>
  <c r="AB23" i="8" s="1"/>
  <c r="AA50" i="8"/>
  <c r="Z50" i="8"/>
  <c r="AD50" i="8" s="1"/>
  <c r="Z14" i="8"/>
  <c r="AD14" i="8" s="1"/>
  <c r="AA14" i="8"/>
  <c r="AC26" i="8"/>
  <c r="AB26" i="8" s="1"/>
  <c r="Z33" i="8"/>
  <c r="AD33" i="8" s="1"/>
  <c r="AA33" i="8"/>
  <c r="Y36" i="8" s="1"/>
  <c r="AC110" i="8"/>
  <c r="AB110" i="8" s="1"/>
  <c r="AA101" i="8"/>
  <c r="Z101" i="8"/>
  <c r="AD101" i="8" s="1"/>
  <c r="AA116" i="8"/>
  <c r="Y117" i="8" s="1"/>
  <c r="Z116" i="8"/>
  <c r="AD116" i="8" s="1"/>
  <c r="Z30" i="8"/>
  <c r="AA30" i="8"/>
  <c r="AD89" i="8" l="1"/>
  <c r="Z26" i="8"/>
  <c r="AD26" i="8" s="1"/>
  <c r="AA26" i="8"/>
  <c r="AD110" i="8"/>
  <c r="AD22" i="8"/>
  <c r="AB90" i="8"/>
  <c r="AC91" i="8"/>
  <c r="AB91" i="8" s="1"/>
  <c r="Z115" i="8"/>
  <c r="AD115" i="8" s="1"/>
  <c r="AA115" i="8"/>
  <c r="AB93" i="8"/>
  <c r="AD93" i="8" s="1"/>
  <c r="AC94" i="8"/>
  <c r="Z36" i="8"/>
  <c r="AD36" i="8" s="1"/>
  <c r="AA36" i="8"/>
  <c r="Z23" i="8"/>
  <c r="AD23" i="8" s="1"/>
  <c r="AA23" i="8"/>
  <c r="Y24" i="8" s="1"/>
  <c r="Z94" i="8"/>
  <c r="AA94" i="8"/>
  <c r="Y95" i="8" s="1"/>
  <c r="AA117" i="8"/>
  <c r="Z117" i="8"/>
  <c r="AD117" i="8" s="1"/>
  <c r="Z90" i="8"/>
  <c r="AA90" i="8"/>
  <c r="Y91" i="8" s="1"/>
  <c r="AD90" i="8" l="1"/>
  <c r="Z95" i="8"/>
  <c r="AA95" i="8"/>
  <c r="Y96" i="8" s="1"/>
  <c r="Z91" i="8"/>
  <c r="AD91" i="8" s="1"/>
  <c r="AA91" i="8"/>
  <c r="AA24" i="8"/>
  <c r="Z24" i="8"/>
  <c r="AD24" i="8" s="1"/>
  <c r="AB94" i="8"/>
  <c r="AD94" i="8" s="1"/>
  <c r="AC95" i="8"/>
  <c r="Z96" i="8" l="1"/>
  <c r="AA96" i="8"/>
  <c r="AB95" i="8"/>
  <c r="AD95" i="8" s="1"/>
  <c r="AC96" i="8"/>
  <c r="AB96" i="8" s="1"/>
  <c r="AD9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J6" authorId="0" shapeId="0" xr:uid="{00000000-0006-0000-0000-000001000000}">
      <text>
        <r>
          <rPr>
            <b/>
            <sz val="9"/>
            <color rgb="FF000000"/>
            <rFont val="Tahoma"/>
            <family val="2"/>
          </rPr>
          <t>NATALIA.MORENO:</t>
        </r>
        <r>
          <rPr>
            <sz val="9"/>
            <color rgb="FF000000"/>
            <rFont val="Tahoma"/>
            <family val="2"/>
          </rPr>
          <t xml:space="preserve">
</t>
        </r>
        <r>
          <rPr>
            <sz val="9"/>
            <color rgb="FF000000"/>
            <rFont val="Tahoma"/>
            <family val="2"/>
          </rPr>
          <t xml:space="preserve">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xr:uid="{F0399138-94E1-4F1B-91DD-053E07ECEAA9}">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Ivonne Andrea Lopez Rincon</author>
  </authors>
  <commentList>
    <comment ref="AH4" authorId="0" shapeId="0" xr:uid="{00000000-0006-0000-0400-000001000000}">
      <text>
        <r>
          <rPr>
            <sz val="9"/>
            <color rgb="FF000000"/>
            <rFont val="Tahoma"/>
            <family val="2"/>
          </rPr>
          <t>Tener en cuenta ítem 7.3.3 TRATAMIENTO DEL RIESGO de la Guía de Administración del Riesgo. G-E-SIG-05.</t>
        </r>
      </text>
    </comment>
    <comment ref="AC5" authorId="0" shapeId="0" xr:uid="{00000000-0006-0000-0400-000002000000}">
      <text>
        <r>
          <rPr>
            <sz val="9"/>
            <color rgb="FF000000"/>
            <rFont val="Tahoma"/>
            <family val="2"/>
          </rPr>
          <t>Tener en cuenta la Tabla 15. Resultados de los posibles desplazamientos de la probabilidad y del impacto de los riesgos de la Guía de Administración del Riesgo. G-E-SIG-05.</t>
        </r>
      </text>
    </comment>
    <comment ref="F6" authorId="0" shapeId="0" xr:uid="{00000000-0006-0000-0400-000003000000}">
      <text>
        <r>
          <rPr>
            <sz val="9"/>
            <color indexed="81"/>
            <rFont val="Tahoma"/>
            <family val="2"/>
          </rPr>
          <t>Por probabilidad se entiende la posibilidad de ocurrencia del
riesgo, ésta puede ser medida con criterios de frecuencia o factibilidad.</t>
        </r>
      </text>
    </comment>
    <comment ref="H6" authorId="0" shapeId="0" xr:uid="{00000000-0006-0000-0400-000004000000}">
      <text>
        <r>
          <rPr>
            <sz val="9"/>
            <color rgb="FF000000"/>
            <rFont val="Tahoma"/>
            <family val="2"/>
          </rPr>
          <t xml:space="preserve">Consecuencias que puede ocasionar a la organización la
</t>
        </r>
        <r>
          <rPr>
            <sz val="9"/>
            <color rgb="FF000000"/>
            <rFont val="Tahoma"/>
            <family val="2"/>
          </rPr>
          <t>materialización del riesgo.</t>
        </r>
      </text>
    </comment>
    <comment ref="M8" authorId="0" shapeId="0" xr:uid="{00000000-0006-0000-0400-000005000000}">
      <text>
        <r>
          <rPr>
            <sz val="9"/>
            <color indexed="81"/>
            <rFont val="Tahoma"/>
            <family val="2"/>
          </rPr>
          <t>¿Existe un responsable asignado a la ejecución del control?</t>
        </r>
      </text>
    </comment>
    <comment ref="N8" authorId="0" shapeId="0" xr:uid="{00000000-0006-0000-0400-000006000000}">
      <text>
        <r>
          <rPr>
            <sz val="9"/>
            <color indexed="81"/>
            <rFont val="Tahoma"/>
            <family val="2"/>
          </rPr>
          <t>¿El responsable tiene la autoridad y adecuada segregación de funciones en la ejecución del control?</t>
        </r>
      </text>
    </comment>
    <comment ref="O8" authorId="0" shapeId="0" xr:uid="{00000000-0006-0000-0400-000007000000}">
      <text>
        <r>
          <rPr>
            <sz val="9"/>
            <color rgb="FF000000"/>
            <rFont val="Tahoma"/>
            <family val="2"/>
          </rPr>
          <t>¿La oportunidad en que se ejecuta el control ayuda a prevenir la mitigación del riesgo o a detectar la materialización del riesgo de manera oportuna?</t>
        </r>
      </text>
    </comment>
    <comment ref="P8" authorId="0" shapeId="0" xr:uid="{00000000-0006-0000-0400-000008000000}">
      <text>
        <r>
          <rPr>
            <sz val="9"/>
            <color indexed="81"/>
            <rFont val="Tahoma"/>
            <family val="2"/>
          </rPr>
          <t>¿Las actividades que se desarrollan en el control realmente buscan por si sola prevenir o detectar las causas que pueden dar origen al riesgo, Ej.: verificar, validar, cotejar, comparar, revisar, etc.?</t>
        </r>
      </text>
    </comment>
    <comment ref="Q8" authorId="0" shapeId="0" xr:uid="{00000000-0006-0000-0400-000009000000}">
      <text>
        <r>
          <rPr>
            <sz val="9"/>
            <color indexed="81"/>
            <rFont val="Tahoma"/>
            <family val="2"/>
          </rPr>
          <t>¿La fuente de información que se utiliza en el desarrollo del control es información confiable que 
permita mitigar el riesgo?</t>
        </r>
      </text>
    </comment>
    <comment ref="R8" authorId="0" shapeId="0" xr:uid="{00000000-0006-0000-0400-00000A000000}">
      <text>
        <r>
          <rPr>
            <sz val="9"/>
            <color indexed="81"/>
            <rFont val="Tahoma"/>
            <family val="2"/>
          </rPr>
          <t>¿Las observaciones, desviaciones o diferencias
identificadas como resultados de la ejecución del control son investigadas y resueltas de manera oportuna?</t>
        </r>
      </text>
    </comment>
    <comment ref="S8" authorId="0" shapeId="0" xr:uid="{00000000-0006-0000-0400-00000B000000}">
      <text>
        <r>
          <rPr>
            <sz val="9"/>
            <color rgb="FF000000"/>
            <rFont val="Tahoma"/>
            <family val="2"/>
          </rPr>
          <t>¿Se deja evidencia o rastro de la ejecución del control que permita a cualquier tercero con la evidencia llegar a la misma conclusión?</t>
        </r>
      </text>
    </comment>
    <comment ref="V8" authorId="0" shapeId="0" xr:uid="{00000000-0006-0000-0400-00000C000000}">
      <text>
        <r>
          <rPr>
            <sz val="9"/>
            <color rgb="FF000000"/>
            <rFont val="Tahoma"/>
            <family val="2"/>
          </rPr>
          <t>Una vez calificado el diseño del control (columna U) se debe establecer la evaluación de acuerdo con las opciones que se encuentran en la lista desplegable.</t>
        </r>
      </text>
    </comment>
    <comment ref="X8" authorId="0" shapeId="0" xr:uid="{00000000-0006-0000-0400-00000D000000}">
      <text>
        <r>
          <rPr>
            <sz val="9"/>
            <color indexed="81"/>
            <rFont val="Tahoma"/>
            <family val="2"/>
          </rPr>
          <t>Calificación de la solidez del control teniendo en cuenta los resultados de la calificación del diseño del control y de la ejecución del mismo</t>
        </r>
      </text>
    </comment>
    <comment ref="Z8" authorId="0" shapeId="0" xr:uid="{00000000-0006-0000-0400-00000E000000}">
      <text>
        <r>
          <rPr>
            <sz val="9"/>
            <color rgb="FF000000"/>
            <rFont val="Tahoma"/>
            <family val="2"/>
          </rPr>
          <t>La opción "NO", únicamente será valida cuando el rango de calificación de la solidez del control es Fuerte =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luisa</author>
  </authors>
  <commentList>
    <comment ref="H5" authorId="0" shapeId="0" xr:uid="{00000000-0006-0000-0200-000001000000}">
      <text>
        <r>
          <rPr>
            <sz val="9"/>
            <color indexed="81"/>
            <rFont val="Arial Narrow"/>
            <family val="2"/>
          </rPr>
          <t>Número de veces que se ejecuta la actividad durante el año</t>
        </r>
        <r>
          <rPr>
            <sz val="9"/>
            <color indexed="81"/>
            <rFont val="Tahoma"/>
            <family val="2"/>
          </rPr>
          <t xml:space="preserve">
</t>
        </r>
      </text>
    </comment>
    <comment ref="D8" authorId="0" shapeId="0" xr:uid="{00000000-0006-0000-0200-000002000000}">
      <text>
        <r>
          <rPr>
            <sz val="9"/>
            <color indexed="81"/>
            <rFont val="Arial Narrow"/>
            <family val="2"/>
          </rPr>
          <t xml:space="preserve">Circunstancias bajo las cuales se presenta el riesgo, es la situación más evidente frente al riesgo.
Ejemplo: por multa y sanción del ente regulador 
</t>
        </r>
      </text>
    </comment>
    <comment ref="E8" authorId="0" shapeId="0" xr:uid="{00000000-0006-0000-0200-000003000000}">
      <text>
        <r>
          <rPr>
            <sz val="9"/>
            <color indexed="81"/>
            <rFont val="Arial Narrow"/>
            <family val="2"/>
          </rPr>
          <t>Causa  principal  o básica, corresponde a las razones por la cuales se puede presentar  el riesgo
Ejemplo: debido a adquisición de bienes y servicios fuera de los requerimientos normativos</t>
        </r>
      </text>
    </comment>
    <comment ref="F8" authorId="0" shapeId="0" xr:uid="{00000000-0006-0000-0200-000004000000}">
      <text>
        <r>
          <rPr>
            <sz val="9"/>
            <color indexed="81"/>
            <rFont val="Arial Narrow"/>
            <family val="2"/>
          </rPr>
          <t xml:space="preserve">La redacción inicia con POSIBILIDAD DE + Impacto para la entidad (Qué) + Causa Inmediata (Cómo) + Causa Raíz (Por qué)
Ejemplo: Posibilidad de afectación económica por multa y sanción del ente regulador debido a adquisición de bienes y servicios fuera de los requerimientos normativos </t>
        </r>
      </text>
    </comment>
  </commentList>
</comments>
</file>

<file path=xl/sharedStrings.xml><?xml version="1.0" encoding="utf-8"?>
<sst xmlns="http://schemas.openxmlformats.org/spreadsheetml/2006/main" count="2728" uniqueCount="1280">
  <si>
    <t>COMPONENTE/ ESTRATEGIA DEL PAAC</t>
  </si>
  <si>
    <t>META</t>
  </si>
  <si>
    <t>1. Política de administración del Riesgo de Corrupción</t>
  </si>
  <si>
    <t>X</t>
  </si>
  <si>
    <t xml:space="preserve"> </t>
  </si>
  <si>
    <t>3.Consulta y divulgación</t>
  </si>
  <si>
    <t>Dirección de Planeación y Sistemas de Información Ambiental</t>
  </si>
  <si>
    <t xml:space="preserve">X </t>
  </si>
  <si>
    <t>5. Seguimiento</t>
  </si>
  <si>
    <t>Oficina de Control Interno</t>
  </si>
  <si>
    <r>
      <t>3.</t>
    </r>
    <r>
      <rPr>
        <sz val="9"/>
        <color theme="1"/>
        <rFont val="Arial"/>
        <family val="2"/>
      </rPr>
      <t xml:space="preserve">   </t>
    </r>
    <r>
      <rPr>
        <b/>
        <sz val="9"/>
        <color theme="1"/>
        <rFont val="Arial"/>
        <family val="2"/>
      </rPr>
      <t>RENDICIÓN DE CUENTAS</t>
    </r>
  </si>
  <si>
    <t xml:space="preserve">100% de los informes normados sobre gestión y estado de recursos normados elaborados. </t>
  </si>
  <si>
    <t>Oficina de Participación, Educación y Localidades</t>
  </si>
  <si>
    <t>Oficina Asesora Comunicaciones</t>
  </si>
  <si>
    <r>
      <t>4.</t>
    </r>
    <r>
      <rPr>
        <sz val="9"/>
        <color theme="1"/>
        <rFont val="Arial"/>
        <family val="2"/>
      </rPr>
      <t xml:space="preserve">   </t>
    </r>
    <r>
      <rPr>
        <b/>
        <sz val="9"/>
        <color theme="1"/>
        <rFont val="Arial"/>
        <family val="2"/>
      </rPr>
      <t>ATENCIÓN AL CIUDADANO</t>
    </r>
  </si>
  <si>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</si>
  <si>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</si>
  <si>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</si>
  <si>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</si>
  <si>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</si>
  <si>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</si>
  <si>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</si>
  <si>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</si>
  <si>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</si>
  <si>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</si>
  <si>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5. Monitoreo al Acceso a la información pública</t>
  </si>
  <si>
    <t>6. GESTIÓN DE INTEGRIDAD</t>
  </si>
  <si>
    <t>ACTIVIDAD</t>
  </si>
  <si>
    <t>SUBCOMPONENTE</t>
  </si>
  <si>
    <t>NUMERO DE ACTIVIDAD</t>
  </si>
  <si>
    <t>F1</t>
  </si>
  <si>
    <t>2DO</t>
  </si>
  <si>
    <t>3ER</t>
  </si>
  <si>
    <t>1ER</t>
  </si>
  <si>
    <t>F2</t>
  </si>
  <si>
    <t>F4</t>
  </si>
  <si>
    <t>F5</t>
  </si>
  <si>
    <t>F6</t>
  </si>
  <si>
    <t>F7</t>
  </si>
  <si>
    <t>F8</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</si>
  <si>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</si>
  <si>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</si>
  <si>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</si>
  <si>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</si>
  <si>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</si>
  <si>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</si>
  <si>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</si>
  <si>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</si>
  <si>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</si>
  <si>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</si>
  <si>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</si>
  <si>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</si>
  <si>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</si>
  <si>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</si>
  <si>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</si>
  <si>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F21</t>
  </si>
  <si>
    <t>F22</t>
  </si>
  <si>
    <t>Dirección de Planeación y Sistemas de Información Ambiental.
Dependencia según la temática.</t>
  </si>
  <si>
    <t>F23</t>
  </si>
  <si>
    <t>F24</t>
  </si>
  <si>
    <t>F25</t>
  </si>
  <si>
    <t>F26</t>
  </si>
  <si>
    <t>F27</t>
  </si>
  <si>
    <t xml:space="preserve">3. Diseñar Estrategia de Racionalización </t>
  </si>
  <si>
    <t xml:space="preserve">4. Seguimiento y Monitoreo de la Estrategia de racionalización de trámites </t>
  </si>
  <si>
    <t>2.  ESTRATEGIA ANTITRÁMITES</t>
  </si>
  <si>
    <t>3.  Responsabilidad</t>
  </si>
  <si>
    <t>Elaborar flash informativos disciplinarios a fin de dar a conocer a los servidores públicos a la SDA asuntos preventivos en materia disciplinaria.</t>
  </si>
  <si>
    <t>F30</t>
  </si>
  <si>
    <t>F31</t>
  </si>
  <si>
    <t>F32</t>
  </si>
  <si>
    <t>F33</t>
  </si>
  <si>
    <t>F34</t>
  </si>
  <si>
    <t>Atender el 100% de las solicitudes reiteradas allegadas al defensor del Ciudadano</t>
  </si>
  <si>
    <t>F35</t>
  </si>
  <si>
    <t>1. Lineamientos Transparencia Activa</t>
  </si>
  <si>
    <t>F36</t>
  </si>
  <si>
    <t>F37</t>
  </si>
  <si>
    <t>F38</t>
  </si>
  <si>
    <t>F39</t>
  </si>
  <si>
    <t>Dirección de Planeación y Sistemas de Información Ambiental
Oficina asesora de comunicaciones</t>
  </si>
  <si>
    <t>F41</t>
  </si>
  <si>
    <t>F42</t>
  </si>
  <si>
    <t>F44</t>
  </si>
  <si>
    <t>F45</t>
  </si>
  <si>
    <t>F46</t>
  </si>
  <si>
    <t>F47</t>
  </si>
  <si>
    <t>Gestores de integridad</t>
  </si>
  <si>
    <t>Despacho SDA
Dirección de Planeción y Sistemas de Información Ambiental
Oficina asesora de comunicaciones</t>
  </si>
  <si>
    <t>•  Servicio al ciudadano</t>
  </si>
  <si>
    <t>Dimensión 1. Talento Humano
Dimensión 3. Gestión conValores para Resultados
Dimensión 3. Direccionamiento Estratégico y Planeación</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</si>
  <si>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</si>
  <si>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</si>
  <si>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r>
      <t>•</t>
    </r>
    <r>
      <rPr>
        <sz val="7"/>
        <color theme="1"/>
        <rFont val="Arial"/>
        <family val="2"/>
      </rPr>
      <t xml:space="preserve">  </t>
    </r>
    <r>
      <rPr>
        <sz val="9"/>
        <color theme="1"/>
        <rFont val="Arial"/>
        <family val="2"/>
      </rPr>
      <t>Transparencia y Acceso a la Información Pública
•  Gestión Documental
•  Control Interno</t>
    </r>
  </si>
  <si>
    <r>
      <t>Dimensión 5:</t>
    </r>
    <r>
      <rPr>
        <sz val="9"/>
        <color theme="1"/>
        <rFont val="Arial"/>
        <family val="2"/>
      </rPr>
      <t xml:space="preserve"> Información y Comunicación
Dimensión 7: Control Interno</t>
    </r>
  </si>
  <si>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</si>
  <si>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</si>
  <si>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</si>
  <si>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</si>
  <si>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t>Realizar seguimiento especial a los pasivos exigibles, reservas y saneamiento contable</t>
  </si>
  <si>
    <t>POLÍTICA MIPG ASOCIADA</t>
  </si>
  <si>
    <t>DIMENSIÓN MIPG ASOCIADA</t>
  </si>
  <si>
    <t>Atender las preguntas, comentarios y/u observaciones realizadas por la ciudadanía dirigidas al sector ambiente, en el proceso de rendición de cuentas distrital.</t>
  </si>
  <si>
    <t>Atención del 100%  preguntas, comentarios y/u observaciones de la ciudadanía bajo compentencia del sector ambiente, en el marco de la rendición de cuenta de la administración distrital.</t>
  </si>
  <si>
    <t>Realizar visitas de seguimiento al servicio prestado en los diferentes puntos de atención presenciales de la SDA.</t>
  </si>
  <si>
    <t>Implementar acciones del  modelo de servicio al ciudadano para la SDA, acorde a los lineamientos dados por la Secretaria General.</t>
  </si>
  <si>
    <t>Realizar actividades de entrenamiento a los servidores del grupo servicio a la ciudadania, en cumplimiento a la política distrital de servicio al ciudadano.</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</si>
  <si>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</si>
  <si>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</si>
  <si>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asignación y seguimiento a las solicitudes de acceso a la información.</t>
  </si>
  <si>
    <t>Una (1) actividad de socialización y una (1) evaluación de la Cartilla de inducción y reinducción de la SDA</t>
  </si>
  <si>
    <t>Proceso responsable del Tramite (Lidera)
DPSIA (Si es mejora tecnología)
Equipo SIG (Si es mejora Administrativa)
Grupo Servicio al Ciudadano (Apoya)</t>
  </si>
  <si>
    <t>No. de monitoreos de la estrategia de racionalización realizados</t>
  </si>
  <si>
    <t xml:space="preserve">No. de trámites y/o servicios priorizados para racionalización </t>
  </si>
  <si>
    <t>(No. de informes normados elaborados / 2 informes requeridos por normativa y disposición distrital (Acuerdo 067 de  2002  y Bogotá como vamos) x 100</t>
  </si>
  <si>
    <t>Actualizar los indicadores ambientales dispuestos en el Observatorio Ambiental de Bogotá-OAB y en el Observatorio Regional Ambiental y de Desarrollo Sostenible del Río Bogotá-ORARBO.</t>
  </si>
  <si>
    <t xml:space="preserve">No. de actividades de promoción y divulgación del PAAC realizadas </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</si>
  <si>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</si>
  <si>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</si>
  <si>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preguntas, comentarios y/u observaciones dirigidas al sector ambiente por la ciudadania / No. de preguntas, comentarios y/u observaciones atendidas por el sector ambiente) x 100</t>
  </si>
  <si>
    <t>(No. de flash informativo elaborado / No. de flash informativo programado) x 100</t>
  </si>
  <si>
    <t>No. de visitas de seguimiento al servicio prestado realizadas</t>
  </si>
  <si>
    <t>(Sumatoria de los resultados de satisfacción de los usuarios encuestados / No. total de encuestas diligenciadas por los ciudadanos) x 100</t>
  </si>
  <si>
    <t>(No. de respuestas atendidas efectivamente por el defensor ciudadano  / No.de solicitudes recibidas por el defensor del ciudadano de la SDA) x 100</t>
  </si>
  <si>
    <t>No. de datos abiertos gestionados y publicados en las plataformas  Distrital y Nacional</t>
  </si>
  <si>
    <t>No. de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</si>
  <si>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</si>
  <si>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</si>
  <si>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</si>
  <si>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</si>
  <si>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No. de informes de resultados de la gestión de integridad elaborados, presentados y publicados.</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</si>
  <si>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</si>
  <si>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</si>
  <si>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</si>
  <si>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</si>
  <si>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</si>
  <si>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</si>
  <si>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(No. de indicadores actualizados / No. total de indicadores que requieren actualización, según su periodicidad de medición ) x 100</t>
  </si>
  <si>
    <t>Seguimiento a la revisión de la Política de administración de riesgos</t>
  </si>
  <si>
    <t>Socialización de la Política de administración de riesgos en los procesos</t>
  </si>
  <si>
    <t>18 procesos de la entidad socializados sobre laPolítica de administración de riesgos de la entidad</t>
  </si>
  <si>
    <t>Divulgación del mapa de riesgos  de  gestión y de corrupción de la SDA</t>
  </si>
  <si>
    <t>Socialización y evaluación de la Cartilla de inducción y reinducción de la SDA</t>
  </si>
  <si>
    <t>No. de actividades de socialización y de evaluación de la cartilla de inducción y reinducción realizadas</t>
  </si>
  <si>
    <t>Priorización de trámites y/o servicios para racionalización</t>
  </si>
  <si>
    <t>Nivel de actualización del OAB y del ORARBO</t>
  </si>
  <si>
    <t>Seguimiento al cumplimiento del plan de comunicaciones</t>
  </si>
  <si>
    <t>Porcentaje de elaboración de informes normados de gestión, el estado y calidad de los recursos naturales</t>
  </si>
  <si>
    <t>Seguimiento al avance de los indicadores ODS de la SDA</t>
  </si>
  <si>
    <t xml:space="preserve">Cumplimiento de las actividades de publicación y divulgación del Plan Anticorrupción y de Atención al Ciudadano </t>
  </si>
  <si>
    <t>Porcentaje de actividades de coordinación ejecutadas para la presentación del Informe de rendición de cuentas Distrita</t>
  </si>
  <si>
    <t>Porcentaje de atención de preguntas, comentarios y/u observaciones de la ciudadanía resultante de la rendición de cuenta distrital</t>
  </si>
  <si>
    <t>Porcentaje de elaboración de los flash informativo disciplinario</t>
  </si>
  <si>
    <t>Realización de visitas de seguimieno al servicio prestado por la SDA</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</si>
  <si>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</si>
  <si>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</si>
  <si>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</si>
  <si>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</si>
  <si>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</si>
  <si>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Seguimientos realizados a los pasivos exigibles, reservas y saneamiento contable</t>
  </si>
  <si>
    <t>Porcentaje de actividades de gestión realizadas para la aprobación de la Tabla de Retención Documental de la SDA.</t>
  </si>
  <si>
    <t xml:space="preserve">Realización del informe de resultados de la gestión de Integridad </t>
  </si>
  <si>
    <t>Aprehensión del codigo de integridad</t>
  </si>
  <si>
    <t>Realizar divulgación del Mapa de riesgos  de  gestión y de corrupción de la SDA.</t>
  </si>
  <si>
    <t>FORMULA 
DEL INDICADOR</t>
  </si>
  <si>
    <t>RESPONSABLES</t>
  </si>
  <si>
    <t xml:space="preserve">Monitoreos realizados a la estrategia de racionalización </t>
  </si>
  <si>
    <t>Dos (2) divulgaciones del mapa de riesgos  de  gestión y de corrupción de la SDA realizadas</t>
  </si>
  <si>
    <t>DOCUMENTO(S) DE VERIFICACIÓN</t>
  </si>
  <si>
    <t>Comunicaciones internas y externas de solicitud de información y de envio del informe, tanto por forest como electrónicas.
Informes normados</t>
  </si>
  <si>
    <t>Pantallazos de publicación 
Reporte de divulgación del Plan Anticorrupción que contenga las actividades realizadas</t>
  </si>
  <si>
    <t>Documento informe de resultados.
Acta del  Comité Institucional de Gestión y Desempeño. 
Solicitud de publicación y pantallazo de publicación en la web</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</si>
  <si>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</si>
  <si>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</si>
  <si>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Elaborar los informes normados que rinden cuenta sobre la gestión de la administración Distrital, el estado y calidad de los recursos naturales.</t>
  </si>
  <si>
    <t xml:space="preserve">Comunicación externa al Consejo Distrital de Archivos de solicitud de información y de envio de ajustes atendidos. </t>
  </si>
  <si>
    <t>Comunicaciones de convocatoria a la socialización.
Actas de socialización y listados de asistencia.
Medios audiovisuales de apoyo</t>
  </si>
  <si>
    <t>Actas de socialización y listados de asistencia.
Medios audiovisuales de apoyo</t>
  </si>
  <si>
    <t>Reporte de la socialización de la  cartilla de inducción y reinducción de la SDA, y los soportes de la evaluación aplicada.</t>
  </si>
  <si>
    <t>Informes mensuales de avance del Plan de Comunicaciones</t>
  </si>
  <si>
    <t>Bitacoras de actualización de los OAB
Informes de avance de los Observatorios</t>
  </si>
  <si>
    <t>Matriz de seguimiento a la implementación del modelo de servicio</t>
  </si>
  <si>
    <t>Actas de entrenamientos al grupo de servicio a la ciudadania</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</si>
  <si>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</si>
  <si>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</si>
  <si>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</si>
  <si>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Infome de acceso a la Información</t>
  </si>
  <si>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</si>
  <si>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</si>
  <si>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</si>
  <si>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</si>
  <si>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Informe de gestión del Defensor del Ciudadao</t>
  </si>
  <si>
    <t>Actas de reunión.
Datos abiertos publicados en la plataforma Distrital y Nacional</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</si>
  <si>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</si>
  <si>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</si>
  <si>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</si>
  <si>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</si>
  <si>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</si>
  <si>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
Comunicaciones internas de seguimiento</t>
  </si>
  <si>
    <t>Informe de resultados de la encuesta comunicados a la entidad y al CICCI.</t>
  </si>
  <si>
    <t>Informes de verificación del avance en plan de plan de trabajo y registro en SUIT</t>
  </si>
  <si>
    <t>Comunicaciones internas de solicitud de inclusión contractual
Minutas con la cláusula incluida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</si>
  <si>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</si>
  <si>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</si>
  <si>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t>Control de cambios</t>
  </si>
  <si>
    <t xml:space="preserve">VERSIÓN </t>
  </si>
  <si>
    <t>DESCRIPCIÓN</t>
  </si>
  <si>
    <t>FECHA DE PUBLICACIÓN WEB</t>
  </si>
  <si>
    <t>Dirección de Gestión Corporativa
Gestores de Integridad</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</si>
  <si>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</si>
  <si>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No. de revisiones realizadas para actualizar los indicadores de ODS en el OAB</t>
  </si>
  <si>
    <t>Dos (2) revisiones para la actualización de los indicadores ODS de la SDA</t>
  </si>
  <si>
    <t>Comunicaciones internas y externas de coordinación con la SDP y con las dependencia SDA, tanto por forest como electrónicas.
Actas de reunión 
Informes de segumiento</t>
  </si>
  <si>
    <t>NOMBRE DEL INDICADOR</t>
  </si>
  <si>
    <t>F20</t>
  </si>
  <si>
    <t>F28</t>
  </si>
  <si>
    <t>F29</t>
  </si>
  <si>
    <t>F40</t>
  </si>
  <si>
    <t>F43</t>
  </si>
  <si>
    <t>Porcentaje de formulación y aprobación del Plan de gestión de integridad</t>
  </si>
  <si>
    <t>Gestores de Integridad
Comité Institucional de Gestión y Desempeño</t>
  </si>
  <si>
    <t>Porcentaje de ejecución del Plan de gestión de Integridad</t>
  </si>
  <si>
    <t>Oficios, piezas divulgativas, registros de participación a las actividades ejecutadas, según corresponda.</t>
  </si>
  <si>
    <t xml:space="preserve">3. Generación de información </t>
  </si>
  <si>
    <t>No. de encuestas de percepción  aplicadas a los servidores de la SDA, respecto a la gestión de integridad</t>
  </si>
  <si>
    <t>Medio de aplicación de la encuesta.
Resultados de la aplicación de la encuesta.</t>
  </si>
  <si>
    <t>4. Seguimiento y evaluación</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</si>
  <si>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</si>
  <si>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</si>
  <si>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</si>
  <si>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</si>
  <si>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x</t>
  </si>
  <si>
    <t>F3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</si>
  <si>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</si>
  <si>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</si>
  <si>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1.  Diagnóstico</t>
  </si>
  <si>
    <t>2.  Implementación</t>
  </si>
  <si>
    <t>Actas de reunión o comunicaciones internas de revisión de la politica.
Comunicación convocatoria CICII para llevar a aprobación el ajuste o actualización de la politica.
Acta de Comité Institucional de Coordinación de Control Interno.</t>
  </si>
  <si>
    <t>Monitoreo a las 6 preguntas del SUIT</t>
  </si>
  <si>
    <t xml:space="preserve">Seguimiento realizados a la ejecución del esquema </t>
  </si>
  <si>
    <t>No. de seguimiento realizados a la ejecución del esquema (/ 1 Seguimiento realizados a la ejecución del esquema ) x 100</t>
  </si>
  <si>
    <t>(Un (1) seguimiento cada cuatrimestre</t>
  </si>
  <si>
    <t>Socializar y evaluar la interiorización de la cartilla de inducción y reinducción de la SDA.</t>
  </si>
  <si>
    <t xml:space="preserve">Realizar seguimiento al cumplimiento del esquema de publicación de la información de la SDA. </t>
  </si>
  <si>
    <t>F48</t>
  </si>
  <si>
    <t>Realizar evaluación a la aprehensión del código de integridad en la SDA.</t>
  </si>
  <si>
    <t/>
  </si>
  <si>
    <t>Tipo</t>
  </si>
  <si>
    <r>
      <rPr>
        <b/>
        <sz val="18"/>
        <color theme="1"/>
        <rFont val="Arial"/>
        <family val="2"/>
      </rPr>
      <t>PLAN ANTICORRUPCIÓN Y DE ATENCIÓN AL CIUDADANO
SECRETARÍA DISTRITAL DE AMBIENTE
VIGENCIA 2022</t>
    </r>
    <r>
      <rPr>
        <b/>
        <sz val="14"/>
        <color theme="1"/>
        <rFont val="Arial"/>
        <family val="2"/>
      </rPr>
      <t xml:space="preserve">
</t>
    </r>
    <r>
      <rPr>
        <b/>
        <sz val="11"/>
        <color theme="1"/>
        <rFont val="Arial"/>
        <family val="2"/>
      </rPr>
      <t>Versión 1</t>
    </r>
  </si>
  <si>
    <t>CRONOGRAMA CUATRIMESTRE 2022</t>
  </si>
  <si>
    <t>Diseñar y ejecutar el plan de comunicaciones para la vigencia 2022, el cual incluye la socialización y divulgación de la gestión institucional e información de interés, a través de los canales tanto internos como externos con los que cuenta la entidad</t>
  </si>
  <si>
    <t>Doce (12) seguimientos de cumplimiento del plan de comunicaciones de la vigencia 2022 realizados</t>
  </si>
  <si>
    <t>Publicar y divulgar el Plan Anticorrupción y de Atención al Ciudadano de la SDA vigencia 2022, y de sus diferentes versiones si da lugar.</t>
  </si>
  <si>
    <t>3 actividades de publicación y divulgación del Plan Anticorrupción y de Atención al Ciudadano 2022 y sus versiones.</t>
  </si>
  <si>
    <t>Desarrollar procesos de participación y realizar las actividades de educación ambiental, conforme al plan de acción programado para la vigencia 2022.</t>
  </si>
  <si>
    <t>100% de realización de los procesos de participación programados en el 2022 
100% de ejecución de las actividades de educación ambiental programadas durante la vigencia 2022</t>
  </si>
  <si>
    <t>100% de elaboración de los flash informativo disciplinario conforme a la programación de la vigencia 2022</t>
  </si>
  <si>
    <t>4 visitas de seguimiento en el primer cuatrimestre, 4 visitas en el segundo y 3 visitas en tercer cuatrimestre del 2022</t>
  </si>
  <si>
    <t>(No. De actividades implementadas del  modelo de servicio de la SDA / No. De actividades programadas del modelo de servicio de la SDA conforme al plan de acción para la vigencia 2022 ) x 100</t>
  </si>
  <si>
    <t>No. de entrenamientos realizados durante la vigencia 2022</t>
  </si>
  <si>
    <t>(No. de PQRSF con seguimiento a la oportunidad de respuesta / No. total de PQRSF ingresadas a la entidad) x 100
No. de informes mensuales de seguimiento a la atención de PQRSF, durante la vigencia 2022.</t>
  </si>
  <si>
    <t>Asignar el 100% de solicitudes de acceso a la información generadas por parte de la ciudadanía en la vigencia 2022</t>
  </si>
  <si>
    <t>Diseñar y formular el plan de gestión de integridad de la SDA, para la vigencia 2022</t>
  </si>
  <si>
    <t>No. de Plan de gestión de Integridad SDA 2022 formulado y aprobado</t>
  </si>
  <si>
    <t>(No. de actividades ejecutadas en la vigencia / No.total de actividades programadas en el Plan de gestión de Integridad 2022) x 100</t>
  </si>
  <si>
    <t>Una (1) encuesta de percepción aplicada a los servidores de la SDA, respecto a la gestión de integridad de la vigencia 2022</t>
  </si>
  <si>
    <t>Elaborar informe de resultados de la gestión de Integridad del 2022, presentarlo ante Comité Institucional de Gestión y Desempeño y publicarlo en la página web.</t>
  </si>
  <si>
    <t>Un (1) informe de resultados de la gestión de Integridad del 2022 elaborado, presentado y publicado.</t>
  </si>
  <si>
    <t>Realizar seguimiento cuatrimestral al plan de gestión de integridad de la SDA de la vigencia 2022</t>
  </si>
  <si>
    <t>Actas de las ferias de servicio y lista de asistencia de ciudadanos atendidos</t>
  </si>
  <si>
    <t>Participar 100% de las ferias de servicio al ciudadano en donde sea convocada la Entidad durante la vigencia 2022</t>
  </si>
  <si>
    <t>(No. de participaciones en ferias de servicio al ciudadano de la SDA, durante el cuatrimestre / No. de ferias de servicio al ciudadano convocadas e invitadas a la SDA organizadas por la Alcaldía Mayor de Bogotá y/o otras entidades) x 100</t>
  </si>
  <si>
    <t>Porcentaje de participación de las ferias de servicio al ciudadano</t>
  </si>
  <si>
    <t xml:space="preserve">Hacer presencia institucional en ferias y eventos de servicio al ciudadano, organizadas por la Alcaldía Mayor de Bogotá y/o otras entidades. </t>
  </si>
  <si>
    <t>Subsecretaria General.
Dirección de Control Ambiental y sus Subdirecciones. 
Comité de Gestión y Desempeño Institucional</t>
  </si>
  <si>
    <t>Subsecretaria General (Grupo Servicio a la ciudadanía)</t>
  </si>
  <si>
    <t>Subsecretaria General
(Equipo servicio a la ciudadanía)</t>
  </si>
  <si>
    <t>Subsecretaria General (Transparencia)</t>
  </si>
  <si>
    <t>Subsecretaria General
 (Grupo Sistema Integrado de Gestión)</t>
  </si>
  <si>
    <t>Subsecretaria General 
(Grupo Sistema Integrado de Gestión)</t>
  </si>
  <si>
    <t>NO</t>
  </si>
  <si>
    <t>FUERTE = 100
fuerte + fuerte</t>
  </si>
  <si>
    <t>FUERTE
(siempre se ejecuta)</t>
  </si>
  <si>
    <t xml:space="preserve">FUERTE
entre 96 y 100 </t>
  </si>
  <si>
    <t>Preventivo</t>
  </si>
  <si>
    <t>La Oficina de Control Interno cuenta con un Código de Ética debidamente aprobado por el CICCI, entendido este como un documento que brinda orientación sobre el adecuado comportamiento y forma de actuar esperada de los Auditores Internos, por medio de la declaración, descripción, establecimiento y adopción de principios y reglas de conducta que gobiernen su comportamiento.</t>
  </si>
  <si>
    <t>Perdida de credibilidad y reputación institucional</t>
  </si>
  <si>
    <t>Personal altamente proclive a la comisión de actos de corrupción.</t>
  </si>
  <si>
    <t>Registros de la ejecución de las actividades de capacitación</t>
  </si>
  <si>
    <t>31 de diciembre de 2021</t>
  </si>
  <si>
    <t>Jefe de Oficina de Control Interno</t>
  </si>
  <si>
    <t>Realizar procesos de capacitación y entrenamiento en las normas que componen el Marco Internacional para la Práctica Profesional de Auditoría Interna.</t>
  </si>
  <si>
    <t>Detectivo</t>
  </si>
  <si>
    <t>Para la realización de las Auditorías Internas de Gestión, se asigna un supervisor de mayor experiencia encargado de verificar la ejecución del trabajo con los estándares descritos en el procedimiento PC01-PR04.</t>
  </si>
  <si>
    <t>Sanciones administrativas, disciplinarias, penales y de otro tipo.</t>
  </si>
  <si>
    <t>Presiones sociales o económicas.</t>
  </si>
  <si>
    <t>Jefe Oficina de Control Interno</t>
  </si>
  <si>
    <t>* Informar a la segunda y tercera línea de defensa sobre el hecho encontrado.
* Análisis documentado de las causas que dieron origen a la materialización del riesgo.
* Identificar la necesidad de adoptar nuevos controles o fortalecer los actuales.
* Revelar el incumplimiento ante el Comité Institucional de Coordinación de Control Interno - CICCI.</t>
  </si>
  <si>
    <t>Matriz diligenciada con los registros del seguimiento realizado de manera mensual</t>
  </si>
  <si>
    <t>Diligenciar matriz de seguimiento al plan anual de auditoria</t>
  </si>
  <si>
    <t>MODERADA</t>
  </si>
  <si>
    <t>FUERTE
igual a 100</t>
  </si>
  <si>
    <t>De acuerdo con el procedimiento PC01-PR04 - Auditorías Internas de Gestión, los auditores deben: "Al inicio de cada una de las auditorias aprobadas en el Plan Anual de Auditoria se escribirán la Declaración de no impedimento y cumplimiento de Estatuto de Auditoría y Código de Ética del Auditor."</t>
  </si>
  <si>
    <t>ALTA</t>
  </si>
  <si>
    <t>Corrupción</t>
  </si>
  <si>
    <t>No reflejar la realidad de la evaluación practicada a un proceso y/o actividad.</t>
  </si>
  <si>
    <t>Recurso humano adscrito a la Oficina de Control Interno que oculte, distorsione o tergiverse situaciones observadas en desarrollo de los diferentes trabajos ejecutados por esta dependencia para favorecer a un tercero.</t>
  </si>
  <si>
    <t>Conflictos de interés desconocidos.</t>
  </si>
  <si>
    <t>CONTROL Y MEJORA</t>
  </si>
  <si>
    <t>Complicidad en actuaciones.</t>
  </si>
  <si>
    <t>Influencia o presiones de terceros.</t>
  </si>
  <si>
    <t>Percepción y satisfacción negativa en el servicio prestado.</t>
  </si>
  <si>
    <t>Recepción de dádivas.</t>
  </si>
  <si>
    <t>Investigaciones administrativas, disciplinarias, penales o fiscales.</t>
  </si>
  <si>
    <t>Conflicto de interés.</t>
  </si>
  <si>
    <t>Subsecretario General-Servicio a la Ciudadanía</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</si>
  <si>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</si>
  <si>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N/A</t>
  </si>
  <si>
    <t>Reducir</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</si>
  <si>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</si>
  <si>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EXTREMA</t>
  </si>
  <si>
    <t>Perdida de imagen, reputación, credibilidad y confianza institucional.</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</si>
  <si>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</si>
  <si>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Información sensible en poder de colaboradores no autorizados.</t>
  </si>
  <si>
    <t>SERVICIO A LA CIUDADANÍA</t>
  </si>
  <si>
    <t>Revocatoria directa.</t>
  </si>
  <si>
    <t>Comportamientos no eticos o ilegales del profesional que verifica los documentos.</t>
  </si>
  <si>
    <t xml:space="preserve">Sí </t>
  </si>
  <si>
    <t>Responsabilidad fiscal en la medida que se deban reintegrarse dineros al erario publico.</t>
  </si>
  <si>
    <t>Falta de verificacion de los requisitos por parte del profesional responsable.</t>
  </si>
  <si>
    <t xml:space="preserve">No </t>
  </si>
  <si>
    <t>Responsabilidad desciplinaria por parte de los responsables del proceso.</t>
  </si>
  <si>
    <t>Presentacion de documentso de contenido inexacto.</t>
  </si>
  <si>
    <t xml:space="preserve">DEBE ESTABLECER ACCIONES PARA FORTALECER EL CONTROL </t>
  </si>
  <si>
    <t>Evaluación del control</t>
  </si>
  <si>
    <t>* Director de Gestión Corporativa.</t>
  </si>
  <si>
    <t>* Informar a la segunda y tercera línea de defensa sobre el hecho encontrado.</t>
  </si>
  <si>
    <t>Aceptar</t>
  </si>
  <si>
    <t>BAJA</t>
  </si>
  <si>
    <t>MENOR</t>
  </si>
  <si>
    <t>RARA VEZ</t>
  </si>
  <si>
    <t>Los profesionales del grupo de talento humano de la direccion de gestion corpotrativa verifica el cumplimiento de los requisitos revisando la documentacion frente al manual de funciones y competencias laborales en cuanto a estudios y experiencia y frente a la normativa para determinar la ausencia de impedimientos e inhabilidades para ejercer funciones publicas.</t>
  </si>
  <si>
    <t>MAYOR</t>
  </si>
  <si>
    <t>Responsabilidad disciplinaria y penal para el nominador.</t>
  </si>
  <si>
    <t>Posibilidad de vinculación al servicio público de personas sin el cumplimiento de los requisitos legales por imposición de autoridad competente, presentación de documentos inhabiles y falta de verificación de requisitos de conformidad con el manual de funciones y competencias laborales y normativa vigente.</t>
  </si>
  <si>
    <t>Imposicion de autoridad competente.</t>
  </si>
  <si>
    <t>GESTIÓN DEL TALENTO HUMANO</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</si>
  <si>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</si>
  <si>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Carencia en la administración de las licencias de los Sistemas de información o aplicativos o con administración compartida o no centralizada</t>
  </si>
  <si>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</si>
  <si>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catalogo o inventario de la administración de los sistemas de información 
 historial de log o registro del sistema de información</t>
  </si>
  <si>
    <t>31/11/2022</t>
  </si>
  <si>
    <t>Director de Planeación y Sistemas de Información Ambiental</t>
  </si>
  <si>
    <t>Mantener protegidas las contraseñas y otorgar los privilegios de los usuarios para la administración de los sistemas de información de la SDA</t>
  </si>
  <si>
    <t>El grupo de infraestructura de TI mantiene un catalogo o inventario actualizado de la administración de los sistemas de información de la SDA para verificar y tener centralizado el administrador de SI o aplicativo, conforme a las licencias adquiridas o gestionadas y, junto con el coordinador del sistema de información asigna los roles y permisos para su administración, desarrollo o consulta, cuando se requiera. De presentarse desviación en la asignación de los roles, se desactiva el usuario, se revisa el rol y las actividades realizadas y se corrige la asignación adecuada del rol.</t>
  </si>
  <si>
    <t xml:space="preserve">Pérdida o modificación de información que se gestiona en la entidad. 
Investigaciones fiscales, penales y disciplinarias. </t>
  </si>
  <si>
    <t xml:space="preserve">Alteración malintencionada o uso indebido de la información gestionada en los sistemas de información, para un beneficio propio </t>
  </si>
  <si>
    <t>Mal manejo de contraseñas y privilegios en la administración de los sistemas de información de la SDA</t>
  </si>
  <si>
    <t>GESTIÓN TECNOLÓGICA</t>
  </si>
  <si>
    <t>Falta de trasparaencia y hostidad del proceso en si.</t>
  </si>
  <si>
    <t>Favorecimiento a terceros o servidores publicos</t>
  </si>
  <si>
    <t>Contacatar a los sujetos procesales con el fin solicitar dadivas o beneficios.</t>
  </si>
  <si>
    <t xml:space="preserve">Compulsión de copias a fiscalía y demas entes de control,  a fin de que determinen e investiguen dicho comportamiento. </t>
  </si>
  <si>
    <t>Presión, complicidad o abuso de poder</t>
  </si>
  <si>
    <t>Jefe de oficina</t>
  </si>
  <si>
    <t>Informar a la segunda y tercera línea de defensa sobre el hecho encontrado.</t>
  </si>
  <si>
    <t>El jefe de la Oficina de Control Disciplinario Interno cada vez que se requiera, revisa las decisiones finales de fondo, frente a las pruebas que obran dentro de los expedientes, antes de impartir la firma, en el respectivo auto, si se detectan observaciones, el jefe de la oficina devuelve al profesional asignado, para que se hagan las correcciones pertinentes, conforme a derecho, dejando como evidencia el borrador con las correcciones en el auto que el profesional proyectó, adicional a esto mantendrá bajo llave los expedientes en el archivo rodante.</t>
  </si>
  <si>
    <t>Perdida de credibilifdad y confienza interna y externa</t>
  </si>
  <si>
    <t xml:space="preserve">posibilidad de recibir o solicitar dádivas o beneficio a nombre propio o de terceros, para favorecer u obtener, una decisión favorable o la pérdida o sustracción de documentos que hacen parte del expediente. </t>
  </si>
  <si>
    <t>lFalta de etica o valores del personal, abogados, que tienen a cargo los expedientes</t>
  </si>
  <si>
    <t>GESTIÓN DISCIPLINARIA</t>
  </si>
  <si>
    <t>Formato PA10-PR08-M1 "Convenio de confidencialidad Laboratorio Ambiental de la SDA" de todas las personas que hacen parte del laboratorio.</t>
  </si>
  <si>
    <t>Profesional SIG (Dirección de Control Ambiental y Subdirecciones Técnicas (Subdirección de Calidad del Aire Auditiva y Visual, Subdirección de Silvicultura Flora y Fauna, Subdirección del Recurso Hídrico y del Suelo y Centro de Información y Modelación Ambiental de Bogotá CIMAB).</t>
  </si>
  <si>
    <t>El personal que ejecuta actividades en el Laboratorio Ambiental de la SDA y partes interesadas, que tengan acceso a la información del Laboratorio Ambiental de la SDA firman el convenio de confidencialidad mediante el Formato PA10-PR08-M1 "Convenio de confidencialidad Laboratorio Ambiental de la SDA".</t>
  </si>
  <si>
    <t xml:space="preserve">Toma de decisiones erróneas                                  
Procesos disciplinarios y sanciones 
Pérdida de credibilidad de la Entidad
Uso inadecuado de recursos     </t>
  </si>
  <si>
    <t>Contratación de personal que presenta conflicto de intereses asociadas a las actividades que desarrolla frente a su perfil sin declaración de impedimento y que no cuente con las competencias técnicas necesarias para ejecutar las actividades asociadas a metrología, monitoreo y modelación.</t>
  </si>
  <si>
    <t>Dirección de Control Ambiental y Subdirecciones Técnicas (Subdirección de Calidad del Aire Auditiva y Visual, Subdirección de Silvicultura Flora y Fauna, Subdirección del Recurso Hídrico y del Suelo y Centro de Información y Modelación Ambiental de Bogotá CIMAB).</t>
  </si>
  <si>
    <t>Informar a la segunda y tercera línea de defensa sobre el hecho encontrado</t>
  </si>
  <si>
    <t>Acta de reunión de cada jornada, planillas de asistencia y formatos de evaluación.
Listafo de personas que ejecutan actividades del proceso.</t>
  </si>
  <si>
    <t>Ejecutar dos sensibilizaciones sobre el código de ética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</si>
  <si>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Evitar</t>
  </si>
  <si>
    <t>El profesional SIG de la dependencia gestiona dos sensibilizaciones sobre el código de ética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</si>
  <si>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Posibilidad de pérdida de confidencialidad e imparcialidad en la información reportada para ser utilizada a beneficio propio o de un tercero.</t>
  </si>
  <si>
    <t>Tratamiento inapropiado de los datos generados a partir de la realización de actividades de metrología, monitoreo o medición, con el fin de favorecer intereses particulares para beneficio propio, o de un tercero, o por presiones indebidas.</t>
  </si>
  <si>
    <t>METROLOGÍA MONITOREO Y MODELACIÓN</t>
  </si>
  <si>
    <t>Favorecimiento a terceros y/o servidores públicos.</t>
  </si>
  <si>
    <t>Contacto de los proveedores al evaluadores que propicie la dirección
de los procesos.</t>
  </si>
  <si>
    <t>Enriquecimiento ilícito de servidores públicos.</t>
  </si>
  <si>
    <t>Publicación indebida de los procesos de contratación.</t>
  </si>
  <si>
    <t>Pérdida de credibilidad en la Entidad.</t>
  </si>
  <si>
    <t>Presión, complicidad o abuso de poder.</t>
  </si>
  <si>
    <t>Subdirector(a) Contractual</t>
  </si>
  <si>
    <t>Lineamientos emitidos constantemente a las dependencias sobre el cumplimiento de requisitos para la contratación.</t>
  </si>
  <si>
    <t>EXTREMO</t>
  </si>
  <si>
    <t>CATASTROFICO</t>
  </si>
  <si>
    <t>SI</t>
  </si>
  <si>
    <t>Previo a solicitar el trámite contractual, la dependencia que tiene la necesidad al momento de estructurar los estudios previos debe definir de manera clara y precisa la necesidad y cómo pretende satisfacerla, para lo cual deberá fijar especificaciones técnicas y reglas que permitan la participación plural de oferentes, evitando el direccionamiento de los procesos o el favorecimiento a terceros y/o la violación a las normas de libre competencia. Posteriormente, debe remitir la documentación para aprobación de la Subdirección Contractual, quien verificará que los requisitos propendan a la libre concurrencia.
Si se detecta alguna limitación a la pluralidad oferente el trámite debe ser devuelto a la dependencia para que sea subsanado. 
Memorando suscrito por el subdirector(a) Contractual, para evidenciar que no se han recibido quejas por direccionamiento de contratación.</t>
  </si>
  <si>
    <t>Inicio de procesos disciplinarios y/o sancionatorios.</t>
  </si>
  <si>
    <t>Posibilidad de recibir o solicitar dádivas o beneficio a nombre propio o de terceros para direccionar la contratación a favor de un tercero o de violar las normas comerciales de libre competencia.</t>
  </si>
  <si>
    <t>Falta de ética y valores en el personal que revisa y aprueba la documentación en los tramites contractuales.</t>
  </si>
  <si>
    <t>GESTIÓN CONTRACTUAL</t>
  </si>
  <si>
    <t>Estudios previos para direccionar la contratación</t>
  </si>
  <si>
    <t>Perdida de transparencia y honestidad de la entidad.</t>
  </si>
  <si>
    <t>Falta de ética y valores del servidor.</t>
  </si>
  <si>
    <t>Investigaciones disciplinarias, administrativas y penales.</t>
  </si>
  <si>
    <t>Decisiones ajustadas a intereses particulares.</t>
  </si>
  <si>
    <t>Director de Gestión Corporativa</t>
  </si>
  <si>
    <t>Lineamientos emitidos constantemente a las dependencias sobre el cumplimiento de requisitos para la contratación y estructuracion.</t>
  </si>
  <si>
    <t>POSIBLE</t>
  </si>
  <si>
    <t>Los profesionales responsables del mantenimiento de infraestructura física del proceso Gestión Administrativa Elaboran el análisis de mercado de acuerdo a la necesidad del plan anual de adquisiciones con la justificación, estimación del valor del contrato (cotizaciones), condiciones técnicas exigidas y plazo, el cual es sustentado en el comité de contratación para que este de aprobación o no, como evidencia queda el acta de reunión del comité, al igual solicitan y verifican los documentos y requisitos técnicos, jurídicos, económicos y financieros que se encuentran detallados en la lista de chequeo aplicable a la modalidad de selección que se pretenda adelantar, en caso de encontrar documentación faltante o errónea conforme a la lista de chequeo se procederá a requerir los ajustes al contratista candidato por medio de comunicación externa o correo electrónico.</t>
  </si>
  <si>
    <t>Pérdida de credibilidad y de confianza en la Entidad.</t>
  </si>
  <si>
    <t>Posibilidad de recibir o solicitar dadivas para direccionar la adjudicación de un proceso hacia un grupo en particular para favorecer a una persona natural o juridica.</t>
  </si>
  <si>
    <t>No garantizar los principios de publicidad y transparencia  de la información contractual.</t>
  </si>
  <si>
    <t>GESTIÓN ADMINISTRATIVA</t>
  </si>
  <si>
    <t>Pérdida de la trazabilidad de la información.</t>
  </si>
  <si>
    <t>Pérdida de memoria documental institucional, Pronunciamientos inadecuado.</t>
  </si>
  <si>
    <t>Complicidad en actuaciones para perdida de la información en los expedientes.</t>
  </si>
  <si>
    <t>El profesional Especializado de la DGC del proceso de Gestión Documental realiza capacitaciones semestrales a los funcionarios y contratistas sobre los procedimientos del proceso, donde se establecen lineamientos y controles del manejo documental. Como evidencias se entregan las listas de asistencias y la presentación de la capacitación a funcionarios y contratistas citados para dicha capacitación.</t>
  </si>
  <si>
    <t>Desgaste administrativo y pérdida de recursos para la reconstrucción de expedientes.</t>
  </si>
  <si>
    <t>Ausencia de controles en el proceso de Gestión documental.</t>
  </si>
  <si>
    <t>* Informar A la segunda Y tercera linea de defensa sobre el hecho encontrado.</t>
  </si>
  <si>
    <t>IMPROBABLE</t>
  </si>
  <si>
    <t>El profesional Especializado de la DGC del grupo de Gestión Documental verifica anualmente el inventario documental del archivo de la SDA, con el fin de garantizar la custodia de la documentación, tomando como referencia el inventario del año anterior. Dicha información se socializa a jefes de dependencia a través de un reporte</t>
  </si>
  <si>
    <t>PROBABLE</t>
  </si>
  <si>
    <t>Posibilidad de recibir o solicitar dadivas o beneficio a nombre propio o de terceros por la pérdida o alteración de la información de un expediente en el archivo de la SDA.</t>
  </si>
  <si>
    <t>Falta de ética y valores en el personal que manipulan la documentación.</t>
  </si>
  <si>
    <t>GESTIÓN DOCUMENTAL</t>
  </si>
  <si>
    <t>Director Legal Ambiental</t>
  </si>
  <si>
    <t xml:space="preserve"> Informar a la segunda y tercera línea de defensa sobre el hecho encontrado.</t>
  </si>
  <si>
    <t xml:space="preserve">Cuentas de cobro </t>
  </si>
  <si>
    <t xml:space="preserve">
El coordinador de procesos judiciales verifica en los informes mensuales de actividades tramitados para las cuentas de cobro, que los abogados de representación judicial reporten por escrito el cumplimiento de la obligación sobre manifestación de cualquier conflicto de intereses quedando como evidencia en caso de faltar a la verdad, como soporte para impulsar actuaciones disciplinarias y sanciones por incumplimiento del contrato.
</t>
  </si>
  <si>
    <t xml:space="preserve">El coordinador del Grupo de Procesos Judiciales solicitara al enlace de contractual - DLA, incluir una cláusula a los contratos de prestación de servicios de los abogados de representación judicial, en el sentido de manifestar cualquier conflicto de intereses en el que se encuentren incursos en relación con todos los procesos judiciales y extrajudiciales asignados. </t>
  </si>
  <si>
    <t>Favorecimiento a un tercero</t>
  </si>
  <si>
    <t xml:space="preserve">
Posibilidad de afectación económica debido que algún proceso judicial sea representado por un apoderado de la SDA que se encuentre incurso en un conflicto de interés para favorecer a un tercero.</t>
  </si>
  <si>
    <t>Procesos Judiciales  representados por un apoderado de la SDA que se encuentre incurso en un conflicto de interés</t>
  </si>
  <si>
    <t>GESTIÓN JURÍDICA</t>
  </si>
  <si>
    <t>Detrimento de la imagen institucional</t>
  </si>
  <si>
    <t xml:space="preserve">Aprobación de los indicadores financieros y requisitos de evaluación económica en el Comité de Contratación </t>
  </si>
  <si>
    <t>Peculado por apropiacion, causando detrimento patrimonial</t>
  </si>
  <si>
    <t>Subdirector(a) Financiero</t>
  </si>
  <si>
    <t>* Identificar la necesidad de adoptar nuevos controles.
* Realizar capacitaciones enfocadas a prevenir la corrupción fomentando medidas y conceptos relacionados con la ética, los valores, la transparencia, la integridad y seguridad de la información..</t>
  </si>
  <si>
    <t>Los profesionales que reciben las solicitudes de pagos mensuales, las revisan en orden de llegada de tal forma que se tramita el pago de acuerdo al orden de radicación y el cumplimiento de los requisitos descritos en el proceso, en caso de observaciones se devuelve el proceso en el aplicativo FOREST para subsanar dichas inconsistencias. 
Las solicitudes de pago que no se revisan en orden de llegada son: los pagos priorizados establecidos en la norma, los pagos que puedan generar inconvenientes a la gestión de la entidad y otros pagos previa autorización de la Subdirección Financiera.</t>
  </si>
  <si>
    <t>MODERADO</t>
  </si>
  <si>
    <t>Inicio de procesos disciplinarios y/o sancionatorios</t>
  </si>
  <si>
    <t>Posibilidad de recibir o solicitar dádivas o beneficio a nombre propio o de terceros para realizar pagos sin el lleno de los requisitos financieros ni el cumplimiento de los términos estipulados en el procedimiento de trámite de pagoso durante el proceso de evaluación económica y financiera de los procesos contractuales.</t>
  </si>
  <si>
    <t>Falta de ética y valores en el personal que revisa, aprueba y autoriza los tramites de pago  y efectúa las evaluaciones económicas y financieras de los procesos contractuales.</t>
  </si>
  <si>
    <t>GESTIÓN FINANCIERA</t>
  </si>
  <si>
    <t>Conflicto de Intereses</t>
  </si>
  <si>
    <t>Pérdida de imagen Institucional Sanciones disciplinarias y penales Impactos socio-ambientales Adversos</t>
  </si>
  <si>
    <t xml:space="preserve">Otorgamiento dadivas a funcionarios. Presiones externas privadas y públicas. </t>
  </si>
  <si>
    <t xml:space="preserve">DIRECCIÓN DE CONTROL AMBIENTAL </t>
  </si>
  <si>
    <t>La establecida en la politica de Riesgos de la Entidad</t>
  </si>
  <si>
    <t xml:space="preserve">1-2 Listados de asistencia de las capacitaciones 
3- Forest parametrizado,  modulo de trámite de Licencia ambiental creado </t>
  </si>
  <si>
    <t>Dirección de Control Ambiental - Dirección de Planeación Ambiental y Sistemas de Información - Subsecretaria Gewneral y de Control Disciplinario</t>
  </si>
  <si>
    <t>1. Realizar dos (2) socializaciones a los profesionales, respecto al código de ética, normas,que rigen la función publica y sus implicaciones legales por no cumplimiento. 
2. Realizar dos (2) talleres, para consolidar las compentencias de los profesionales en el manejo del FOREST.
3. Parametrizar en el FOREST  el trámite de licencia ambiental  las actividades y los  profesionales que interviene en la evaluación y seguimiento, capacitados en su aplicación</t>
  </si>
  <si>
    <t>El técnico o asistencial de acuerdo con sus funciones/obligaciones,  realizar el reparto; realiza el reparto diarios de las solicitudes de permisos y los trámites través del aplicativo FOREST,  de acuerdo al consecutivo al profesional responsable, con el fin de promover la rotación de los procesos asignados. 
Desviación: 
En caso que el control no se ejecute el líder del proceso, enviará un correo electronico solicitando se realice el reparto.</t>
  </si>
  <si>
    <t>Sanciones de tipo penal, fiscal y/o disciplinario Afectación a los derechos de los otros usuarios Deterioro de la imagen institucional</t>
  </si>
  <si>
    <t>Posbilidad de favorecer a un tercero en el otorgamiento de permisos y trámites ambientales sin el cumplimiento de los requisitos legales o a priorizarlos.</t>
  </si>
  <si>
    <t>Falta de ética profesional en el ejercicio de las obligaciones y funciones de los profesionales que interviene en el proceso de evaluación y seguimiento.</t>
  </si>
  <si>
    <t>EVALUACIÓN, CONTROL Y SEGUIMIENTO</t>
  </si>
  <si>
    <t>Afectación de la integridad de las entidades y la confianza de los ciudadanos en la administración.</t>
  </si>
  <si>
    <t>Conflicto de interes</t>
  </si>
  <si>
    <t>Pérdida de la credibilidad y deterioro de la imagen institucional.</t>
  </si>
  <si>
    <t>Fallas y debilidades de integridad pública.</t>
  </si>
  <si>
    <t>comunicación oficial</t>
  </si>
  <si>
    <t>Subdirector de Ecourbanismo y Gestión Ambiental Empresarial
Grupo Técnico Incentivos Tributarios</t>
  </si>
  <si>
    <t>Informar de manera inmediata al Subdirector de la dependecia, con el fin de tomar las medidas y correctivos necesarios.</t>
  </si>
  <si>
    <t>Aplicación de los procedimientos  PM03-PR46 Acreditación o Certificación de las inversiones en control, conservación y mejoramiento del medio ambiente  y PM03-PR48  Clasificación de Impacto Ambiental para efectos de pago del impuesto predial  con sus respectivos controles.</t>
  </si>
  <si>
    <t>Favorecimiento o perjuicios a terceros involucrados.</t>
  </si>
  <si>
    <t>Debilidades en la cultura de la probidad.</t>
  </si>
  <si>
    <t>Subdirector de Ecourbanismo y Gestión Ambiental Empresarial
Grupo Técnico Incentivos Tributarios</t>
  </si>
  <si>
    <t xml:space="preserve">.  Analizar causas
. Analizar el impacto en caso de la materialización.
. Informar a la segunda y tercera línea de defensa sobre el hecho encontrado.
. Ajustar controles establecidos inicialmente.
</t>
  </si>
  <si>
    <t xml:space="preserve">Realizar citación extrardinaria para el Comité Gestión Control </t>
  </si>
  <si>
    <t xml:space="preserve">Para la etapa de revisión y evaluación de solicitudes para certificación o acreditación de las inversiones de control del medio ambiente y conservación y mejoramiento del medio ambiente para obtener el descuento de impuesto de renta y clasificación de impacto ambiental para efectos de pago del impuesto predial, la toma de decisiones de fondo son realizadas por el comité gestión - control (resolución 6935 del 2010 y resolución 5537 del 2011).  </t>
  </si>
  <si>
    <t>Fallas inducidas en la gestión de los trámites.</t>
  </si>
  <si>
    <t>Posibilidad de otorgar beneficios tributarios a privados sin el total cumplimiento de los requisitos exigidos en los trámites asociados a descuentos en el pago del  impuesto predial y  del impuesto de renta competencia de la Subdirección de Ecourbanismo y Gestión Ambiental Empresarial.</t>
  </si>
  <si>
    <t>Confianza excesiva en los servidores públicos.</t>
  </si>
  <si>
    <t>GESTIÓN AMBIENTAL Y DESARROLLO RURAL</t>
  </si>
  <si>
    <t xml:space="preserve">MODERADO
entre 86 y 95 </t>
  </si>
  <si>
    <t>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t>
  </si>
  <si>
    <t xml:space="preserve">
Asignación incorrecta de recursos
Afectación negativa de la imagen institucional, insatisfacción de la ciudadania  y pérdida de credibilidad en la institución.</t>
  </si>
  <si>
    <t>Que se oculte o manipule la información reportada por la entidades frente a la aplicación públicas ambientales e instrumentos de planeación ambiental. 
Favorecimiento de una decisión politica respecto a la formulación, ajuste, actualización, seguimiento y/o evauación de una politica pública o instrumento de planeación ambiental. 
D: Conflicto de Intereses</t>
  </si>
  <si>
    <t>Director (a) Planeación y Sistemas de Información Ambiental /Subdirector (a) de Políticas y Planes Ambientales</t>
  </si>
  <si>
    <t>1. Informar de manera inmediata a las partes interesadas y a la alta gererencia, así como a los entes de control o autoridades competentes sobre la conducta, presión o desviación presentada.
2. Informar a la segunda y tercera línea de defensa sobre el hecho encontrado.</t>
  </si>
  <si>
    <t>Comunicaciones oficiales, a travez de los diferentes medios con los que cuenta la Entidad.</t>
  </si>
  <si>
    <t xml:space="preserve">Una vez realizado el analisis de casos en donde se presentaron o identificaron posibles desviaciones de la gestión o información con relación a lo programado en los instrumentos de planeación ambiental que conlleven a el favorecimiento de intereses particulares o políticos, se dará a conocer de manera oficial a los responsables o en su caso a las autoridades competentes sobre la conducta, presión o desviación presentada.
</t>
  </si>
  <si>
    <t xml:space="preserve">Los profesionales de la Subdirección de Políticas y Planes Ambientales, cada vez que se requiera realizaran el seguimiento a los Instrumentos de Planeación Ambiental, en donde verifican y validaran la información reportada por los diferentes actores, de acuerdo con la aplicación de los procedimientos con los que cuenta la SPPA. En caso de encontrar información inconsistente reportada por los actores se realiza comunicación oficial, donde se solicitará la verificación y ajustes de la información reportada. Para el caso de encontrar situaciones que conlleven a intereses particulares o políticos, se debe reportar al jefe inmediato y/o a la alta gerencia. </t>
  </si>
  <si>
    <t xml:space="preserve">Investigaciones o procesos disciplinarios o sancionatorios por parte de organismos de control.
</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</si>
  <si>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</si>
  <si>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 xml:space="preserve">
Poca articulación entre las Entidades, localidades y los sectores que participan en las diferentes etapas.
Por Influencia o presiones de terceros o funcionarios con poder de decisión en la elaboración y aprobación de documentos, así como ajustes o modificaciones a los resultados en las diferentes etapas en las Políticas públicas o instrumentos de planeación Ambiental. 
</t>
  </si>
  <si>
    <t>PLANEACION AMBIENTAL</t>
  </si>
  <si>
    <t>Jefe de Oficina de Participación, Educación y Localidades</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</si>
  <si>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</si>
  <si>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Actas de reunión</t>
  </si>
  <si>
    <t>Jefe de oficina y Coordinadores de equipo</t>
  </si>
  <si>
    <t>Dar lineamiento al equipo de trabajo de la OPEL en caso de presentarse campañas electorales o proselitismo político dentro de las acciones de participación y educación ambiental.	Jefe de oficina y Coordinadores de equipo	31/12/21</t>
  </si>
  <si>
    <t>El responsable del proceso y los coordinadores de los equipos dan  a sus grupos de trabajo los lineamientos claros en caso de presentarse proselitismo político en alguna de las actividades programadas. Este lineamiento se da de manera semestral en las reuniones de equipo. De esta forma, en caso de evidenciar que en alguna de las acciones de participación o educación ambiental liderada por la Secretaria Distrital de Ambiente, se esta desarrollando actividades relacionadas con campañas electorales o proselitismo político, se debe cancelar la participación de la entidad aduciendo ante el solicitante, la imposibilidad de continuar con la acción de participación o educación ambiental, dado que se está desviando el objetivo de la actividad. Este control se aplica cada vez que se presente la situación y se diligencia memoria de reunión como registro de la acción.</t>
  </si>
  <si>
    <t xml:space="preserve">Desnaturalización de los espacios de participación ciudadana y educación ambiental
Afectación de la imagen institucional 
No uso del derecho pleno de la participación ciudadana en la toma de decisiones para la gestión institucional.
</t>
  </si>
  <si>
    <t xml:space="preserve">Posibilidad de utilizar los espacios de participación ciudadana y educación ambiental con fines políticos para favorecimiento de intereses particulares.
</t>
  </si>
  <si>
    <t>Proselitismo político en actividades de participación y educación ambiental
Intereses particulares para fines políticos.</t>
  </si>
  <si>
    <t>PARTICIPACIÓN Y EDUCACIÓN AMBIENTAL</t>
  </si>
  <si>
    <t>Desinformación a la opinión pública</t>
  </si>
  <si>
    <t>Presiones de la alta gerencia por la información a publicar.</t>
  </si>
  <si>
    <t>Jefe Oficina Asesora de Comunicaciones</t>
  </si>
  <si>
    <t xml:space="preserve">*Informar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t>
  </si>
  <si>
    <t>Cuentas de cobro</t>
  </si>
  <si>
    <t>El supervisor de los contratos de la OAC, verifica en el IAAP mensual, que los periodistas, quienes son los encargados de la información a tratar, reporten por escrito que no se presentó ningún conflicto de interés, quedando como soporte en caso de algún acto de corrupción.</t>
  </si>
  <si>
    <t>El Jefe de la Oficina de Comunicaciones designa un profesional, quien se encarga de elaborar, revisar y gestionar la aprobación del producto comunicacional, a través de registros documentales de soporte como correos electrónicos y plataformas de mensajería como WhatsApp y Hangouts (Gmail)”para su publicación en los canales de comunicación internos o externos, según la necesidad.</t>
  </si>
  <si>
    <t xml:space="preserve"> Afectación de la imagen institucional</t>
  </si>
  <si>
    <t xml:space="preserve">Producción, ocultamiento y emisión de información que no corresponda a la realidad institucional </t>
  </si>
  <si>
    <t>Conflictos de interés al modificar, sustraer o adicionar información para publicar en los medios de comunicación de la SDA.</t>
  </si>
  <si>
    <t>COMUNICACIONES</t>
  </si>
  <si>
    <t>Conflicto de intereses</t>
  </si>
  <si>
    <t xml:space="preserve">Vulnerabilidad en las herramientas sistematizadas para la planeación de la inversión y planeación estratégica.   </t>
  </si>
  <si>
    <t>investigaciones disciplinarias, fiscales y penales y procesos sancionatorios por parte de los organismos de control</t>
  </si>
  <si>
    <t>Utilización de soportes o evidencias no correspondientes a la gestión institucional</t>
  </si>
  <si>
    <t>Información manipulada, generada y enviada por las dependencias que no se ajuste a la realidad de la gestión institucional.</t>
  </si>
  <si>
    <t>Subdirección de Proyectos y Cooperación Internacional.</t>
  </si>
  <si>
    <t xml:space="preserve">1. Informar de manera inmediata a las partes interesadas y a la alta gerencia, así como a los entes de control o autoridades competentes sobre la conducta, presión o desviación presentada.
2. Informar a la segunda y tercera línea de defensa sobre el hecho encontrado.
</t>
  </si>
  <si>
    <t>Acta de Reunión</t>
  </si>
  <si>
    <t>1 Realizar la verificación por medio de mesas de trabajo del ajuste a las novedades identificadas en la información presentada por los gerentes de  proyecto.</t>
  </si>
  <si>
    <t>EXTTREMA</t>
  </si>
  <si>
    <t>1.La SPCI  presenta para evaluación y aprobación al  Comité Institucional de Gestión y Desempeño los nuevos lineamientos estratégicos,  publica la información y realiza seguimiento periódico a su implementación, verifica que esté acorde a los  resultado de la ejecución institucional para  evitar posibles actos de corrupción.  en caso de encontrar alguna inconsistencia se solicita mediante comunicación interna el  ajuste correspondiente</t>
  </si>
  <si>
    <t>pérdida de la credibilidad institucional</t>
  </si>
  <si>
    <t>Posibilidad que en la orientación o definición de estrategias para el desarrollo institucional de la SDA, se favorezcan intereses particulares o se  oculte o manipule la información,  con el fin de obtener algún beneficio a nombre propio o de terceros.</t>
  </si>
  <si>
    <t>Intereses propios o presiones externas en los procesos de toma de decisiones para alterar resultados de la ejecución institucional.</t>
  </si>
  <si>
    <t>DIRECCIONAMIENTO ESTRATÉGICO</t>
  </si>
  <si>
    <t>Eficacia= Índice de cumplimiento de actividades</t>
  </si>
  <si>
    <t>Nivel</t>
  </si>
  <si>
    <t>Valor</t>
  </si>
  <si>
    <t>CALIFICACIÓN DE LA SOLIDEZ DEL CONJUNTO DE CONTROLES</t>
  </si>
  <si>
    <t>RANGO DE CALIFICACIÓN DE LA SOLIDEZ DEL CONTROL</t>
  </si>
  <si>
    <t>RANGO DE CALIFICACIÓN DE LA EJECUCIÓN DEL CONTROL</t>
  </si>
  <si>
    <t>RANGO DE CALIFICACIÓN DEL DISEÑO DEL CONTROL</t>
  </si>
  <si>
    <t>PUNTAJE</t>
  </si>
  <si>
    <t>Evidencia de la ejecución del control</t>
  </si>
  <si>
    <t>Qué pasa con las observaciones o desviaciones</t>
  </si>
  <si>
    <t xml:space="preserve">Cómo se realiza la actividad de control </t>
  </si>
  <si>
    <t xml:space="preserve">Propósito </t>
  </si>
  <si>
    <t xml:space="preserve">Periodicidad </t>
  </si>
  <si>
    <t xml:space="preserve">Segregación y autoridad del responsable </t>
  </si>
  <si>
    <t>Asignación del responsable</t>
  </si>
  <si>
    <t>Lo que podría afectar o generar  …</t>
  </si>
  <si>
    <t>Puede ocurrir …</t>
  </si>
  <si>
    <t>Debido a …</t>
  </si>
  <si>
    <t>EVALUACIÓN DE LA SOLIDEZ DEL CONTROL</t>
  </si>
  <si>
    <t>EVALUACIÓN DE LA EJECUCIÓN DEL CONTROL</t>
  </si>
  <si>
    <t>EVALUACIÓN DEL DISEÑO DEL CONTROL</t>
  </si>
  <si>
    <t>TIPO DE CONTROL ESTABLECIDO</t>
  </si>
  <si>
    <t>DESCRIBA EL O LOS CONTROLES ESTABLECIDOS</t>
  </si>
  <si>
    <t>RESPONSABLE</t>
  </si>
  <si>
    <t>ACCIONES A TOMAR</t>
  </si>
  <si>
    <t xml:space="preserve">PRODUCTO /EVIDENCIA DE CUMPLIMIENTO/INDICADOR PARA EVALUAR ACCIONES
IMPLEMENTADAS  </t>
  </si>
  <si>
    <t>FECHA DE CUMPLIMIENTO</t>
  </si>
  <si>
    <t>ZONA DE
 RIESGO</t>
  </si>
  <si>
    <t xml:space="preserve">IMPACTO </t>
  </si>
  <si>
    <t>PROBABILIDAD</t>
  </si>
  <si>
    <t>VERIFICACIÓN DE CONTROLES ESTABLECIDOS</t>
  </si>
  <si>
    <t>ZONA DE RIESGO</t>
  </si>
  <si>
    <t xml:space="preserve">EVALUACIÓN DEL RIESGO </t>
  </si>
  <si>
    <t xml:space="preserve">CALIFICACIÓN DEL RIESGO </t>
  </si>
  <si>
    <t xml:space="preserve">CLASIFICACIÓN DEL RIESGO </t>
  </si>
  <si>
    <t>CONSECUENCIA</t>
  </si>
  <si>
    <t xml:space="preserve">RIESGO </t>
  </si>
  <si>
    <t>CAUSA /VULNERABILIDAD</t>
  </si>
  <si>
    <r>
      <t xml:space="preserve">PLAN DE CONTINGENCIA
</t>
    </r>
    <r>
      <rPr>
        <sz val="16"/>
        <color theme="1"/>
        <rFont val="Arial"/>
        <family val="2"/>
      </rPr>
      <t>(en caso que se materialice)</t>
    </r>
  </si>
  <si>
    <t>PLAN DE MANEJO DEL RIESGO</t>
  </si>
  <si>
    <t>OPCIONES DE MANEJO</t>
  </si>
  <si>
    <t>RIESGO RESIDUAL</t>
  </si>
  <si>
    <t xml:space="preserve">VALORACIÓN DEL RIESGO </t>
  </si>
  <si>
    <t>RIESGO INHERENTE</t>
  </si>
  <si>
    <t xml:space="preserve">IDENTIFICACIÓN DEL RIESGO </t>
  </si>
  <si>
    <t>PROCESO</t>
  </si>
  <si>
    <r>
      <t>Versión:</t>
    </r>
    <r>
      <rPr>
        <sz val="26"/>
        <color theme="1"/>
        <rFont val="Arial"/>
        <family val="2"/>
      </rPr>
      <t xml:space="preserve"> 19</t>
    </r>
  </si>
  <si>
    <r>
      <t xml:space="preserve">Código: </t>
    </r>
    <r>
      <rPr>
        <sz val="26"/>
        <color theme="1"/>
        <rFont val="Arial"/>
        <family val="2"/>
      </rPr>
      <t>PE03-PR02-F2</t>
    </r>
  </si>
  <si>
    <t>Mapa de Riesgos Institucional</t>
  </si>
  <si>
    <t>SISTEMA INTEGRADO DE GESTIÓN</t>
  </si>
  <si>
    <t>Menor</t>
  </si>
  <si>
    <t>Con Registro</t>
  </si>
  <si>
    <t>Continua</t>
  </si>
  <si>
    <t>Documentado</t>
  </si>
  <si>
    <t>40%</t>
  </si>
  <si>
    <t>Manual</t>
  </si>
  <si>
    <t>Probabilidad</t>
  </si>
  <si>
    <t>De acuerdo con el procedimiento PC01-PR04 - Auditorías Internas de Gestión: "Se establece que, ante la posibilidad de incumplimiento del plan de trabajo de auditoria, se realice las modificaciones correspondientes comunicándolas al proceso objeto de auditoria."</t>
  </si>
  <si>
    <t>Bajo</t>
  </si>
  <si>
    <t>Muy Baja</t>
  </si>
  <si>
    <t>Una vez comunicado al Líder del Proceso Auditado, el Plan de Trabajo de Auditoría Interna es objeto de análisis y discusión en el marco de la reunión de apertura, producto de la cual pueden surgir ajustes y/o modificaciones.</t>
  </si>
  <si>
    <t>El Plan de Trabajo de Auditoría Interna es elaborado por el Líder de la Auditoría, así como revisado y aprobado por el Jefe de la Oficina de Control Interno.</t>
  </si>
  <si>
    <t>* Análisis documentado de las causas que dieron origen a la materialización del riesgo.
* Identificar la necesidad de adoptar nuevos controles o fortalecer los actuales.
* Analizar del impacto que tuvo la materialización.
* Informar a la segunda y tercera línea de defensa sobre el hecho encontrado.
* Revelar el incumplimiento ante el Comité Institucional de Coordinación de Control Interno - CICCI.
* Analizar la posibilidad de modificar el Plan Anual de Auditoría, según lo determinado por el CICCI.</t>
  </si>
  <si>
    <t>Mensual</t>
  </si>
  <si>
    <t>Jefe OCI</t>
  </si>
  <si>
    <t>Reducir (mitigar)</t>
  </si>
  <si>
    <t>Moderado</t>
  </si>
  <si>
    <t>Baja</t>
  </si>
  <si>
    <t>El Plan de Trabajo de Auditoría Interna es elaborado con base en el análisis de la información preliminar solicitada al proceso o actividad auditada.</t>
  </si>
  <si>
    <t xml:space="preserve">     El riesgo afecta la imagen de la entidad internamente, de conocimiento general, nivel interno, de junta directiva y accionistas y/o de proveedores</t>
  </si>
  <si>
    <t>Ejecución y Administracion de procesos</t>
  </si>
  <si>
    <t>Posibilidad de afectación reputacional debido al incumplimiento del Plan Anual de Auditoría de la Oficina de Control Interno, generado por inconsistencias en el Plan de Trabajo de Auditoría Interna elaborado para los trabajos de aseguramiento.</t>
  </si>
  <si>
    <t>Inconsistencias en el Plan de Trabajo de Auditoría Interna elaborado para los trabajos de aseguramiento.</t>
  </si>
  <si>
    <t>Incumplimiento del Plan Anual de Auditoría de la Oficina de Control Interno.</t>
  </si>
  <si>
    <t>Reputacional</t>
  </si>
  <si>
    <t>Previo a la emisión del Informe Definitivo de Auditoría, se comunica un Informe Preliminar al Líder del Proceso Auditado, dando espacio a la revisión y comunicación de sus objeciones.</t>
  </si>
  <si>
    <t>Envío de la carta de representación y solicitud de suscripción de la misma al líder del proceso a editar.</t>
  </si>
  <si>
    <t>Solicitud de información preliminar para la planificación de la auditoría interna con un plazo mínimo de cinco (5) días hábiles.</t>
  </si>
  <si>
    <t>El Plan Anual de Auditoría es sometido a estudio y aprobación del Comité Institucional de Coordinación de Control Interno - CICCI.</t>
  </si>
  <si>
    <t>Media</t>
  </si>
  <si>
    <t>Usuarios, productos y practicas , organizacionales</t>
  </si>
  <si>
    <t>Posibilidad de afectación reputacional debido al incumplimiento del Plan Anual de Auditoría de la Oficina de Control Interno, generado por el suministro incompleto o inoportuno de información por parte del proceso o actividad auditada.</t>
  </si>
  <si>
    <t>Suministro incompleto o inoportuno de información por parte del proceso o actividad auditada.</t>
  </si>
  <si>
    <t>* Analizar las causas
* Ajustar los controles establecidos inicialmente.
* Analizar del impacto que tuvo la materialización.
* Informar a la segunda y tercera línea de defensa sobre el hecho encontrado. 
* Se requiere al servidor el reintegro de los dineros generados de mas.</t>
  </si>
  <si>
    <t>Leve</t>
  </si>
  <si>
    <t>El profesional de talento humano reporta las novedades de nómina conforme a los términos que establece el procedimiento, posteriormente el profesional de la subdirección financiera realiza el cargue en el aplicativo de nómina generando la pre nomina, posteriormente se realizan dos revisiones si no se evidencian errores se corre la nómina final.</t>
  </si>
  <si>
    <t>BAJO</t>
  </si>
  <si>
    <t>LEVE</t>
  </si>
  <si>
    <t>Afectación menor a 10 SMLMV.</t>
  </si>
  <si>
    <t xml:space="preserve">     Afectación menor a 10 SMLMV .</t>
  </si>
  <si>
    <t>Posibilidad de afectación económica por error en la liquidación de nómina al momento del cargue de la información al aplicativo o fallas técnicas en el mismo debido a la cantidad de novedades y termino perentorios para el reporte de novedades de manera extemporánea.</t>
  </si>
  <si>
    <t>Cantidad de novedades y termino perentorios para el reporte de novedades de manera extemporánea.</t>
  </si>
  <si>
    <t>Error en la liquidación de nómina al momento del cargue de la información al aplicativo o fallas técnicas en el mismo.</t>
  </si>
  <si>
    <t>Económico</t>
  </si>
  <si>
    <t>Correctivo</t>
  </si>
  <si>
    <t>Impacto</t>
  </si>
  <si>
    <t>El profesional de Bienestar y capacitación, en ausencia a las capacitaciones por parte de los funcionarios, informara las novedades al proceso de gestión disciplinaria para los tramites que haya lugar.</t>
  </si>
  <si>
    <t xml:space="preserve">* Analizar las causas
* Ajustar los controles establecidos inicialmente.
* Analizar del impacto que tuvo la materialización.
* Informar a la segunda y tercera línea de defensa sobre el hecho encontrado.
* La profesional de bienestar y capacitación reportara la situación a las instancias competentes con el fin de determinara la responsabilidad fiscal y disciplinaria. </t>
  </si>
  <si>
    <t>El profesional de bienestar y capacitación planea las capacitaciones a partir de las necesidades planteadas por los servidores públicos y las señaladas en la guía para la formulación del PIC, adicionalmente se deben presentar las actas denominadas “actas de compromiso y autorización de actividades” código PA01-PR32-F3 firmadas por el funcionario inscrito y el jefe inmediato.</t>
  </si>
  <si>
    <t>Entre 50 y 100 SMLMV</t>
  </si>
  <si>
    <t xml:space="preserve">     Entre 50 y 100 SMLMV </t>
  </si>
  <si>
    <t>Relaciones Laborales</t>
  </si>
  <si>
    <t>Posibilidad de afectación económica por desinterés de los funcionarios para asistir a las capacitaciones programadas dentro del PIC debido a la inadecuada socialización y divulgación de los programas de capacitación.</t>
  </si>
  <si>
    <t>Inadecuada socialización y divulgación de los programas de capacitación.</t>
  </si>
  <si>
    <t>Desinterés de los funcionarios para asistir a las capacitaciones programadas dentro del PIC.</t>
  </si>
  <si>
    <t>El profesional de SG-SST conforme al procedimiento Notificación e investigación de incidentes, accidentes, enfermedades laborales y accidentes de tránsito, realiza  Investigación del Incidente o Accidente Laboral con el fin de recolectar la información y conocer las causas del dicho accidente.</t>
  </si>
  <si>
    <t>* Analizar las causas
* Ajustar los controles establecidos inicialmente.
* Analizar del impacto que tuvo la materialización.
* Informar a la segunda y tercera línea de defensa sobre el hecho encontrado.</t>
  </si>
  <si>
    <t>Reducir (compartir)</t>
  </si>
  <si>
    <t>Alto</t>
  </si>
  <si>
    <t>Mayor</t>
  </si>
  <si>
    <t>El profesional de SG-SST realiza la planificación de las capacitaciones por medio de un cronograma de acuerdo al riesgo de exposición, posterior a este se efectúa el registro de asistencia y se remiten las memorias por correo electrónico.</t>
  </si>
  <si>
    <t>Entre 100 y 500 SMLMV</t>
  </si>
  <si>
    <t xml:space="preserve">     Entre 100 y 500 SMLMV </t>
  </si>
  <si>
    <t>Posibilidad de afectación económica debido a la Falta de información en los riesgos a los que están expuestos los funcionarios y contratista en el desarrollo de sus actividades por inasistencia a las capacitaciones e incumplimiento a los procedimientos de SG-SST.</t>
  </si>
  <si>
    <t>Inasistencia a las capacitaciones e incumplimiento a los procedimientos de SG-SST.</t>
  </si>
  <si>
    <t>Falta de información en los riesgos a los que están expuestos los funcionarios y contratista en el desarrollo de sus actividades.</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</si>
  <si>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</si>
  <si>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Actas y listados de asistencia capacitaciones</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</si>
  <si>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</si>
  <si>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El profesional de apoyo a la coordinación del grupo de Servicio a la Ciudadanía, monitorea la radicación y la asignación realizada por los agentes de servicio a las PQRS recibidas mediante un cuadro de gestión el cual es diligenciado diariamente con la validación de asignación  y corrección a radicaciones realizadas, esto a su vez es socializado a todo el grupo de servidores  en los ejercicios de autoevaluación mensual.</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</si>
  <si>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</si>
  <si>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</si>
  <si>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</si>
  <si>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 xml:space="preserve">     El riesgo afecta la imagen de  la entidad con efecto publicitario sostenido a nivel de sector administrativo, nivel departamental o municipal</t>
  </si>
  <si>
    <t>Alta</t>
  </si>
  <si>
    <t>Posibilidad de afectación reputacional por emisión de respuestas inoportunas desde las áreas competentes debido a retrasos en la radicación, asignación y seguimiento de las PQRS ingresadas a través de los diferentes canales de atención habilitados.</t>
  </si>
  <si>
    <t>Retrasos en la radicación, asignación y seguimiento de las PQRS ingresadas a través de los diferentes canales de atención habilitados.</t>
  </si>
  <si>
    <t>Emisión de respuestas inoportunas desde las áreas competentes.</t>
  </si>
  <si>
    <t>1. Realizar la divulgación mediante listas de difusión de WhatsApp o llamada telefónica y página web, informando el canal de atención y/o los puntos habilitados para la prestación del servicio.
2. Analizar las causas.
3. Ajustar los controles establecidos inicialmente.
4. Analizar del impacto que tuvo la materialización.
5. Informar a la segunda y tercera línea de defensa sobre el hecho encontrado.</t>
  </si>
  <si>
    <t>Actas y listados de asistencia de ferias de servicio</t>
  </si>
  <si>
    <t>Realizar divulgaciones por medio de las ferias de servicio, donde se den a conocer a los ciudadanos los diferentes canales habilitados y puntos de atención para acceder a los tramites y servicios que ofrece la entidad.</t>
  </si>
  <si>
    <t>El grupo de Servicio a la Ciudadanía, informa al ciudadano que el canal de atención por el cual esta realizando la solicitud ante la entidad no se encuentra habilitado en el momento y lo remite a los canales de atención habilitados, a través de la publicación realizada en la guía de tramites y servicios y/o en la página web de la entidad.</t>
  </si>
  <si>
    <t xml:space="preserve">     El riesgo afecta la imagen de la entidad con algunos usuarios de relevancia frente al logro de los objetivos</t>
  </si>
  <si>
    <t>Posibilidad de afectación reputacional por dificultades presentadas a los ciudadanos y grupos de interés al acceder a los trámites y servicios de la entidad debido a interrupciones o inadecuada atención en los canales habilitados.</t>
  </si>
  <si>
    <t>Interrupciones o inadecuada atención en los canales habilitados.</t>
  </si>
  <si>
    <t>Dificultades presentadas a los ciudadanos y grupos de interés al acceder a los trámites y servicios de la entidad.</t>
  </si>
  <si>
    <t>Aleatoria</t>
  </si>
  <si>
    <t>Aplicar encuestas de percepción y evaluación de la capacitación brindada</t>
  </si>
  <si>
    <t>1. Emprender de forma inmediata el reforzamiento personalizado e individualizado de la herramienta de TI subutilizada.
2. Analizar las causas.
3. Ajustar los controles establecidos inicialmente.
4. Analizar del impacto que tuvo la materialización.
5. Informar a la segunda y tercera línea de defensa sobre el hecho encontrado.</t>
  </si>
  <si>
    <t xml:space="preserve">Informes de Capacitaciones
Resultados de las evaluaciones de las capacitaciones - Encuesta de percepción
</t>
  </si>
  <si>
    <t>Evaluar la aplicación de la estrategia de uso y apropiación, verificar cual es el servicio tecno o sistema de información que no ha le aplicado estrategia de uso y apropiación y priorizar la aplicación de la estrategia.</t>
  </si>
  <si>
    <t>Capacitar y socializar el manejo y funcionamiento de los sistemas de información, funcionalidades o aplicaciones, de acuerdo con los parámetros y actividades  establecidos en el procedimiento de Uso y apropiación de TI.</t>
  </si>
  <si>
    <t xml:space="preserve">Posibilidad de afectación reputacional por la subutilización de las herramientas de TI en la Entidad debido al bajo uso y apropiación de servicios y capacidades  tecnológicas de la entidad. </t>
  </si>
  <si>
    <t xml:space="preserve">Bajo uso y apropiación de servicios y capacidades  tecnológicas de la entidad. </t>
  </si>
  <si>
    <t>Subutilización de las herramientas de TI en la Entidad.</t>
  </si>
  <si>
    <t>Generar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t>
  </si>
  <si>
    <t>1. Activar el análisis de impacto al negocio (BIA) y el plan de continuidad del negocio.
2. Analizar las causas.
3. Ajustar los controles establecidos inicialmente.
4. Analizar del impacto que tuvo la materialización.
5. Informar a la segunda y tercera línea de defensa sobre el hecho encontrado.</t>
  </si>
  <si>
    <t>Informes de seguimiento del PETI
Indicadores del PETI
Instrumentos de planeación de componentes de TI</t>
  </si>
  <si>
    <t>Adopción e implementación de lineamientos de gobierno y estrategia de TI en la entidad.</t>
  </si>
  <si>
    <t>Formular y hacer seguimiento a los planes institucionales con componentes tecnológicos que recojan la visión y planeación de los recursos tecnológicos de la entidad</t>
  </si>
  <si>
    <t>Posibilidad de afectación económica por la desarticulación de los proyectos estratégicos de la entidad que tienen algún componente de tecnologías de la información y las comunicaciones debido a fallas en el seguimiento de las iniciativas y adquisiciones de TI.</t>
  </si>
  <si>
    <t>Fallas en el seguimiento de las iniciativas y adquisiciones de TI.</t>
  </si>
  <si>
    <t>Desarticulación de los proyectos estratégicos de la entidad que tienen algún componente de tecnologías de la información y las comunicaciones.</t>
  </si>
  <si>
    <t>1. Informar de manera inmediata a las partes interesadas y a la alta gerencia, así como a las autoridades competentes sobre la afectación de la seguridad de la información presentada, e iniciar las actuaciones necesarias para recuperar la información.
2. Analizar las causas.
3. Ajustar los controles establecidos inicialmente.
4. Analizar del impacto que tuvo la materialización.
5. Informar a la segunda y tercera línea de defensa sobre el hecho encontrado.</t>
  </si>
  <si>
    <t>Reportes de monitoreo
Gestión de Alertas
Controles, acciones o políticas de seguridad de la información implementadas</t>
  </si>
  <si>
    <t>Director de Planeación y Sistemas de Información Ambiental  - Oficial de Seguridad de la información</t>
  </si>
  <si>
    <t>Verificar trazabilidad y funcionamiento de los controles, políticas y lineamientos técnicos y normativos de seguridad de la información implementados.</t>
  </si>
  <si>
    <t>Automático</t>
  </si>
  <si>
    <t>El oficial de seguridad de la información junto con los equipos de sistemas de información monitorean permanente las posibles vulnerabilidades e implementa controles, políticas, lineamientos técnicos y normativos establecidos para la gestión de seguridad y respaldo de la información en la entidad, de acuerdo con los lineamientos de MINTIC y de la Alta Consejería para las TIC.</t>
  </si>
  <si>
    <t>Posibilidad de afectación reputacional por la variación en los atributos  de confidencialidad, disponibilidad, integridad y privacidad de la información, debido a la insuficiente aplicación de controles de seguridad de la información y de seguridad informática</t>
  </si>
  <si>
    <t>Insuficiente aplicación de controles de seguridad de la información y de seguridad informática.</t>
  </si>
  <si>
    <t>Variación en los atributos de confidencialidad, disponibilidad, integridad y privacidad de la información</t>
  </si>
  <si>
    <t>El equipo de infraestructura de la DPSIA y el equipo de soporte técnico de la DGC realiza el mantenimiento preventivo de la infraestructura tecnológica y de los aplicativos, así como de la infraestructura física de la entidad, respectivamente, partiendo de la formulación del plan, la programación de las actividades y la comunicación mediante ventanas de mantenimiento.</t>
  </si>
  <si>
    <t>1. Informar de manera inmediata a las partes interesadas y a la alta gerencia cuando se presente indisponibilidad de los servicios de TI e iniciar las actuaciones necesarias para reestablecer los servicios  y poner en operación y normal funcionamiento de los servicios de TI.
2. Analizar las causas.
3. Ajustar los controles establecidos inicialmente.
4. Analizar del impacto que tuvo la materialización.
5. Informar a la segunda y tercera línea de defensa sobre el hecho encontrado.</t>
  </si>
  <si>
    <t>Seguimiento al plan de capacidad de TI</t>
  </si>
  <si>
    <t xml:space="preserve">Configurar y realizar el aprovisionamiento de la capacidad de TI asegurando la disponibilidad de los ambientes de producción, desarrollo y pruebas que se encuentren activos en la infraestructura de la SDA. </t>
  </si>
  <si>
    <t>El equipo del dominio de servicios tecnológicos monitorea la capacidad y disponibilidad de la infraestructura tecnológica mediante herramientas de monitoreo, gestión de alertas y aplicación de estándares y lineamientos para el servicio de TI.</t>
  </si>
  <si>
    <t>Fallas Tecnológicas</t>
  </si>
  <si>
    <t>Posibilidad de afectación reputacional por la indisponibilidad de los servicios de tecnologías de la información y Comunicaciones debido a la baja capacidad para aplicar los estándares y lineamientos en la gestión de los servicios de TI.</t>
  </si>
  <si>
    <t>Baja capacidad para aplicar los estándares y lineamientos en la gestión de los servicios de TI.</t>
  </si>
  <si>
    <t xml:space="preserve">Indisponibilidad de los servicios de tecnologías de la información y Comunicaciones </t>
  </si>
  <si>
    <t xml:space="preserve">o Analizar las causas
o Ajustar los controles establecidos inicialmente.
o Analizar del impacto que tuvo la materialización.
o Informar a la segunda y tercera línea de defensa sobre el hecho encontrado.
</t>
  </si>
  <si>
    <t>Jefe de Oficina</t>
  </si>
  <si>
    <t xml:space="preserve">Elaborar por parte del profesional a cargo del expediente, la constancia de acción de visita a dicho expediente. </t>
  </si>
  <si>
    <t>La Oficina de Control Disciplinario Interno a través del profesional que ejerce la función disciplinaria, restringe el acceso a la oficina de terceros ajenos al proceso disciplinario que se adelanta y solamente se permite el conocimiento y manipulación a los sujetos procesales, previamente identificados, con la supervisión del profesional responsable del expediente.</t>
  </si>
  <si>
    <t xml:space="preserve">     El riesgo afecta la imagen de alguna área de la organización</t>
  </si>
  <si>
    <t>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95 de la ley 734 de 2002 o las que lo modifiquen.</t>
  </si>
  <si>
    <t>Violación a la reserva procesal por el desconocimiento o por intención consiente de violar el artículo 95 de la ley 734 de 2002 o las que lo modifiquen.</t>
  </si>
  <si>
    <t>Suministrar o permitir información a terceros ajenos a los procesos disciplinarios, antes de que en ellos se haya formulado pliego de cargos.</t>
  </si>
  <si>
    <t>Revisar o listar las etapas procesales que continúan para generar un mayor control dentro de las expedientes para asegurar las actuaciones.</t>
  </si>
  <si>
    <t>La Oficina de Control Disciplinario Interno a través del profesional que ejerce la función disciplinaria, adelanta la revisión de los expedientes activos en las etapas procesales, dicha actuación se registra en la base de datos (excel) semanalmente, para asegurarse que las actuaciones se encuentran acordes al procedimiento disciplinario en cada expediente. En caso detectar posibles inconsistencias se realiza la actividad del caso a fin de subsanarla (auto pertinente, citación, entre otros) y dar continuidad al proceso conforme a la Ley y se actualiza la base de datos con dicha información, como evidencia se deja acta de las actuaciones realizadas de sustanciaciones y tramites, a fin de evitar la materialización del riesgo.</t>
  </si>
  <si>
    <t>Posibilidad de afectación reputacional, por violación del debido proceso, por el  desconocimiento de los procedimientos Disciplinarios por parte de los abogados o el Operador disciplinario a cargo del expediente, a falta de experiencia especifica en materia disciplinaria.</t>
  </si>
  <si>
    <t xml:space="preserve">Falta de experiencia especifica en materia disciplinaria </t>
  </si>
  <si>
    <t>Violación del debido proceso, por el desconocimiento de los procedimientos Disciplinarios por parte de los abogados o el Operador Disciplinario a cargo del expediente.</t>
  </si>
  <si>
    <t>(No. de jornadas de autoevaluación ejecutadas/2)*100%</t>
  </si>
  <si>
    <t>Programar y ejecutar dos (2) jornadas de autoevaluación sobre el conocimiento del proceso de metrología, monitoreo y modelación, procedimientos asociados y activos de información de acuerdo a las actividades que ejecuta cada equipo de trabajo dejando registro en acta de reunión y listado de asistencia.</t>
  </si>
  <si>
    <t>El profesional SIG de la dependencia realizará/gestionará jornadas de autoevaluación sobre el conocimiento del proceso de metrología, monitoreo y modelación, procedimientos asociados y activos de información de acuerdo a las actividades que ejecuta cada equipo de trabajo dejando registro en acta de reunión y listado de asistencia.</t>
  </si>
  <si>
    <t>No. de proveedores contratados en la vigencia con acreditación/ No. de  proveedores)*100%</t>
  </si>
  <si>
    <t>En los estudios previos (PA08-PR03-F2) se debe establecer por los profesionales asignados por el líder técnico, la obligación de reportar las variables/parámetros acreditados por los proveedores y solicitar la resolución de acreditación cuando sean servicios de calibración de equipos o trazabilidad metrológica que se requiera en los casos que aplique; así mismo, se de dejar registro de su verificación en la evaluación técnica del proceso de contratación mediante plataforma SECOP II. En los casos que no se de cumplimiento a lo requerido, se cancelara la contratación y se iniciara nuevamente el proceso con otro proveedor.</t>
  </si>
  <si>
    <t>El coordinador administrativo de cada dependencia en los estudios previos (PA08-PR03-F2) establece la obligación de reportar las variables/parámetros acreditados por los proveedores y solicitar la resolución de acreditación cuando sean servicios de calibración de equipos o trazabilidad metrológica que se requiera en los casos que aplique; así mismo, se de dejar registro de su verificación en la evaluación técnica del proceso de contratación mediante plataforma SECOP II. En los casos que no se de cumplimiento a lo requerido, se cancelara la contratación y se iniciara nuevamente el proceso con otro proveedor.</t>
  </si>
  <si>
    <t>(No. de jornadas de inducción ejecutadas/2)*100%</t>
  </si>
  <si>
    <t>Realizar dos (2)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</si>
  <si>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El coordinador de cada equipo ejecuta/asigna personal para realizar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</si>
  <si>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(No. de mesas de seguimiento ejecutadas/10)*100%</t>
  </si>
  <si>
    <t>Establecer y ejecutar (10) mesas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</si>
  <si>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El coordinador de cada equipo de trabajo ejecutar una mesa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</si>
  <si>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 xml:space="preserve">Analizar las causas
Ajustar los controles establecidos inicialmente.
Analizar del impacto que tuvo la materialización.
Informar a la segunda y tercera línea de defensa sobre el hecho encontrado
</t>
  </si>
  <si>
    <t>((%) Cronograma de calibración y mantenimiento de equipos ejecutado / (%) Cronograma de calibración u mantenimiento de equipos programado) * 100%</t>
  </si>
  <si>
    <t xml:space="preserve">
Dirección de Control Ambiental y Subdirecciones Técnicas (Subdirección de Calidad del Aire Auditiva y Visual, Subdirección de Silvicultura Flora y Fauna, Subdirección del Recurso Hídrico y del Suelo y Centro de Información y Modelación Ambiental de Bogotá CIMAB).</t>
  </si>
  <si>
    <t>Proyectar y ejecutar un cronograma de calibración y mantenimiento para los equipos de medición utilizados en actividades del proceso de Metrología, Monitoreo y Modelación.</t>
  </si>
  <si>
    <t>Establecer y ejecutar un cronograma de calibración y mantenimiento para los equipos utilizados  en la ejecución de las actividades del proceso de Metrología, monitoreo y modelación.</t>
  </si>
  <si>
    <t>Posibilidad de afectación reputacional debido a que se generen productos que no cumplan con las características técnicas y científicas de calidad requeridas por 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o utilización de modelos, tratamientos o metodologías no apropiadas para llegar a los resultados que se requieren con calculo que no permitan observar la trazabilidad de los resultados.</t>
  </si>
  <si>
    <t>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utilización de modelos, tratamientos o metodologías no apropiadas para llegar a los resultados que se requieren con calculo que no permitan observar la trazabilidad de los resultados.</t>
  </si>
  <si>
    <t>Debido a que  se generen productos que no cumplan con las características técnicas y científicas de calidad requeridas.</t>
  </si>
  <si>
    <t>(Número de informes de SST enviados / 10) * 100%</t>
  </si>
  <si>
    <t>Realizar diez (10) informes dirigidos al Subsistema de Seguridad y Salud en el Trabajo con el reporte de trabajo en alturas.</t>
  </si>
  <si>
    <t>El profesional asignado por el jefe de dependencia realiza Informe mensual de actividades de trabajo en alturas dirigido al  Subsistema de Seguridad y Salud en el Trabajo de manera mensual, el cual contiene el reporte de uso y entrega de elementos de protección personal con las evidencias de los trabajos en alturas ejecutadas por cada grupo de trabajo.</t>
  </si>
  <si>
    <t>((%) Cronograma de sensibilizaciones ejecutado / (%) Cronograma de sensibilizaciones programado) * 100%</t>
  </si>
  <si>
    <t>Realizar seis (6)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</si>
  <si>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El profesional SIG de la dependencia realizará/gestionará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</si>
  <si>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 xml:space="preserve">Posibilidad de afectación reputacional debido a que se presente un impedimento para la ejecución de las actividades de medición asociadas al proceso de Metrología, monitoreo y modelación, por 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
</t>
  </si>
  <si>
    <t>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t>
  </si>
  <si>
    <t>Debido a que se presente un impedimento para la ejecución de las actividades de medición asociadas al proceso de Metrología, Monitoreo y Modelación.</t>
  </si>
  <si>
    <t>Subdirector(a) contractual</t>
  </si>
  <si>
    <t>* Analizar las causas
*	Ajustar los controles establecidos inicialmente.
*	Analizar del impacto que tuvo la materialización.
*	Informar a la segunda y tercera línea de defensa sobre el hecho encontrado.</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</si>
  <si>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a través de la herramienta SIPSE a la dependencia para los ajustes. (aplica para los procesos que van por proyecto de inversión).
Verificada la viabilidad el proceso continuo con la revisión por parte de subdirector(a) Contractual, quien verificará nuevamente la conformidad de la documentación, Como evidencia se tienen los correos electrónicos y/o SIPSE de devolución enviados por los abogados asignados para el respectivo trámite.</t>
  </si>
  <si>
    <t>ALTO</t>
  </si>
  <si>
    <t>El riesgo afecta la imagen de la entidad con algunos usuarios de relevancia frente al logro de los objetivos</t>
  </si>
  <si>
    <t>Posibilidad de afectación reputacional por Falencia en la estructuración de los documentos que conforman el proceso de selección (Licitación pública, selección abreviada, concurso de méritos, contratación directa y mínima cuantía) debido al Desconocimiento de las modificaciones normativas.</t>
  </si>
  <si>
    <t>Desconocimiento de las modificaciones normativas.</t>
  </si>
  <si>
    <t>Falencia en la estructuración de los documentos que conforman el proceso de selección (Licitación pública, selección abreviada, concurso de méritos, contratación directa y mínima cuantía).</t>
  </si>
  <si>
    <t>Director de Gestión Corporativa.</t>
  </si>
  <si>
    <t>El Profesional del almacén cada vez que haya un requerimiento de ingreso de elementos al almacén por parte del funcionario o colaborador, verificará el formato de solicitud de traslado o reintegro de bienes código PA07-PR01-F1 frente al software de almacén donde se identifica los componentes, partes, seriales, ETC, adicionalmente se actualiza el inventario individual y se genera el comprobante de traslado de bienes devolutivos.</t>
  </si>
  <si>
    <t>Afectación menor a 10 SMLMV</t>
  </si>
  <si>
    <t>Posibilidad de afectación económica debido a Cambios de un bien o alguno de sus componentes, partes, seriales etc, por la rotación del mismo entre servidores públicos debido a la finalización de los contratos y la gestión de la paz y salvo por parte de quien tiene asignado el bien.</t>
  </si>
  <si>
    <t>La finalización de los contratos y la gestión de la paz y salvo por parte de quien tiene asignado el bien.</t>
  </si>
  <si>
    <t>Cambios de un bien o alguno de sus componentes, partes, seriales etc, por la rotación del mismo entre servidores públicos.</t>
  </si>
  <si>
    <t>El profesional del PIGA realizará dos veces al año socialización de los procedimientos asociados a la Gestión de residuos y capacitación en el manejo de sustancias con características de peligrosidad, con el fin de sensibilizar a los servidores en el manejo y uso de las sustancias químicas, mediante convocatorias al personal que las manipula. Como evidencia queda el listado de asistencia de la capacitación y la presentación que con posterioridad se hace llegar a los participantes para su socialización.</t>
  </si>
  <si>
    <t>El riesgo afecta la imagen de alguna área de la organización</t>
  </si>
  <si>
    <t>Ambiental</t>
  </si>
  <si>
    <t>Posibilidad de afectación económica y reputacional por el derrame de sustancias con carácter de peligrosidad durante el traslado a la sede Administrativa desde las sedes con control operacional al sitio de almacenamiento temporal por el inadecuado alistamiento, debido al Desconocimiento de los procedimientos, e inasistencia a las capacitaciones, del personal que manipula sustancias químicas.</t>
  </si>
  <si>
    <t>Desconocimiento de los procedimientos e inasistencia a las capacitaciones, del personal que manipula sustancias químicas.</t>
  </si>
  <si>
    <t>Derrame de sustancias con carácter de peligrosidad durante el traslado a la sede Administrativa desde las sedes con control operacional al sitio de almacenamiento temporal por el inadecuado alistamiento.</t>
  </si>
  <si>
    <t>Económico y Reputacional</t>
  </si>
  <si>
    <t>Posibilidad de afectación económica y reputacional debido al derrame de sustancias con características de peligrosidad por la Inadecuada manipulación de contenedores o recipientes en áreas de trabajo por Desconocimiento de los procedimientos e inasistencia a las capacitaciones, del personal que manipula sustancias químicas.</t>
  </si>
  <si>
    <t>Derrame de sustancias con características de peligrosidad por la Inadecuada manipulación de contenedores o recipientes en áreas de trabajo.</t>
  </si>
  <si>
    <t>* Analizar las causas.
* Ajustar los controles establecidos inicialmente.
* Analizar del impacto que tuvo la materialización.
* Informar a la segunda y tercera línea de defensa sobre el hecho encontrado.
* Dar aplicabilidad al procedimiento de reconstrucción o perdida de expedientes.</t>
  </si>
  <si>
    <t>Se consolida el inventario el cual permite identificar la variación de expedientes cada 6 meses para los procesos y se genera un reporte el cual es compartido con los mismos.</t>
  </si>
  <si>
    <t xml:space="preserve">Muy Baja </t>
  </si>
  <si>
    <t>El profesional del proceso de Gestión Documental dentro del plan de trabajo para la vigencia incluye capacitaciones a realizar trimestralmente con el fin de reforzar y dar a conocer la cultura del buen manejo de la información, si se presentaran la no participación de muchos de los servidores esta información es remitida a los jefes de las dependencias para que sea replicada dentro de los equipos de trabajo, como evidencia queda las actas y listas de asistencia y las presentaciones.</t>
  </si>
  <si>
    <t>El riesgo afecta la imagen de la entidad con algunos usuarios de relevancia frente al logro de los objetivos.</t>
  </si>
  <si>
    <t>Posibilidad de afectación económica y reputacional por no capacitar a los servidores en la responsabilidad frente a la gestión documental debido a la no planeación dentro del plan de trabajo de gestión documental.</t>
  </si>
  <si>
    <t>No planeación dentro del plan de trabajo de gestión documental.</t>
  </si>
  <si>
    <t>No capacitar a los servidores en la responsabilidad frente a la gestión documental.</t>
  </si>
  <si>
    <t xml:space="preserve">Director Legal Ambiental </t>
  </si>
  <si>
    <t>Analizar las causas, ajustar los controles establecidos inicialmente, analizar del impacto que tuvo la materialización, informar a la segunda y tercera línea de defensa sobre el hecho encontrado y revisar la ejecución de reportes en sistema Forest para consolidar la base de datos del procedimiento y poderla actualizar en el aplicativo SIPEJ</t>
  </si>
  <si>
    <t>Base de gestión</t>
  </si>
  <si>
    <t>La funcionaria del grupo trimestralmente genera reporte del SIPEJ y verifica que las gestiones realizadas cada mes por los contratistas se encuentren registradas.</t>
  </si>
  <si>
    <t>El coordinador del grupo ESAL verifica mensualmente la actualización del aplicativo SIPEJ conforme a la base de datos de gestión remitida por los contratistas y funcionarios.</t>
  </si>
  <si>
    <t>Ejecución y Administración de procesos</t>
  </si>
  <si>
    <t xml:space="preserve">Posibilidad de afectación reputacional por registro incompleto de las actividades en aplicativo SIPEJ debido a que los contratistas no realizan el reporte de la inspección vigilancia y control de las Entidades Sin Ánimo de Lucro Ambientales y no se realiza seguimiento por parte del coordinador </t>
  </si>
  <si>
    <t xml:space="preserve">
Los contratistas no realizan el reporte de la inspección vigilancia y control de las Entidades Sin Ánimo de Lucro Ambientales y no se realiza seguimiento por parte del coordinador </t>
  </si>
  <si>
    <t>Registro incompleto de las actividades en el aplicativo SIPEJ.</t>
  </si>
  <si>
    <t xml:space="preserve">El profesional Jurídico de apoyo realiza gestión para obtener la información o documentos requeridos para dar cumplimiento a los términos de los procesos judiciales.  </t>
  </si>
  <si>
    <t>Analizar las causas, ajustar los controles establecidos inicialmente, analizar del impacto que tuvo la materialización, informar a la segunda y tercera línea de defensa sobre el hecho encontrado y para el caso en que el fallo sea desaforarle para la Entidad y se compruebe que fue por falta de oportunidad del apoderado judicial se Inicia las actuaciones disciplinarias y sanciones a que haya lugar</t>
  </si>
  <si>
    <t xml:space="preserve">Hoja de Control de Procesos Judiciales de la SDA </t>
  </si>
  <si>
    <t>Enlace del Sistema Integrado de Gestión trimestralmente realiza verificación del cumplimiento de los términos establecidos a los requerimientos judiciales, corroborando la información descrita en la base de datos. En caso de encontrar inconsistencia, se reporta al coordinador del Grupo de Procesos Judiciales</t>
  </si>
  <si>
    <t>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</si>
  <si>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 xml:space="preserve">     Entre 10 y 50 SMLMV </t>
  </si>
  <si>
    <t xml:space="preserve">Posibilidad de afectación económica por pérdida de procesos judiciales debido a la falta de oportunidad en la atención de los mismos. </t>
  </si>
  <si>
    <t xml:space="preserve">Falta de oportunidad en la tención de los mismos. </t>
  </si>
  <si>
    <t xml:space="preserve">Pérdida de procesos judiciales </t>
  </si>
  <si>
    <t>Sin Registro</t>
  </si>
  <si>
    <t>Sin Documentar</t>
  </si>
  <si>
    <t xml:space="preserve">El Coordinador del grupo revisa y aprueba todos los conceptos jurídicos y de viabilidad jurídica con el fin de identificar facultades, vigencia de las normas, redacción, ortografía y la legalidad del mismo. </t>
  </si>
  <si>
    <t>Analizar las causas, ajustar los controles establecidos inicialmente, analizar del impacto que tuvo la materialización, informar a la segunda y tercera línea de defensa sobre el hecho encontrado y
eliminar o dar alcance al concepto jurídico o de viabilidad jurídica emitido con normas desactualizadas o no aplicables</t>
  </si>
  <si>
    <t xml:space="preserve">Conceptos Jurídicos o de Viabilidad Jurídica revisados </t>
  </si>
  <si>
    <t xml:space="preserve">El enlace del Sistema Integrado de Gestión verifica el 20 % de los conceptos emitidos por parte de la DLA para definir si los mismos se encuentran acordes a la normatividad legal vigente (Trimestral). 
</t>
  </si>
  <si>
    <t xml:space="preserve">Los abogados de la DLA verifican en los aplicativos del régimen legal de Bogotá que  la normatividad relacionada en el concepto jurídico o de viabilidad jurídica se encuentre actualizada y sea aplicable. </t>
  </si>
  <si>
    <t xml:space="preserve">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 </t>
  </si>
  <si>
    <t xml:space="preserve">Los abogados que emiten los conceptos jurídicos o de viabilidad jurídica no dan cumplimiento a las actividades establecidas en el procedimiento PA05-PR01: Emisión Conceptos Jurídicos y Conceptos de Viabilidad Jurídica </t>
  </si>
  <si>
    <t>Emisión de  conceptos jurídicos o de viabilidad jurídica basados en normatividad desactualizada o no aplicable.</t>
  </si>
  <si>
    <t>* Analizar las causas
* Ajustar los controles establecidos inicialmente.
* analizar del impacto que tuvo la materialización.
* Informar a la segunda y tercera línea de defensa sobre el hecho encontrado.</t>
  </si>
  <si>
    <t>El responsable del presupuesto valida la información de la vigencia cargada por el profesional antes de la trasmisión a la SDH, verificando en un archivo en excel cada uno de los componentes y la adecuada asignación presupuestal, como evidencia queda la plantilla diligenciada.</t>
  </si>
  <si>
    <t xml:space="preserve">Posibilidad de afectación económica en el cargue de los conceptos presupuestales en las plantillas dispuestas por SDH, conforme a la proyección del PAA de cada área; ocasionada por no homologar los conceptos presupuestales conforme a los lineamientos de la (SDH), o omitir o traslapar algún concepto presupuestal al momento de digitar la información.  </t>
  </si>
  <si>
    <t>Omitir o traslapar algún concepto presupuestal al momento de digitar la información.</t>
  </si>
  <si>
    <t>No homologar los conceptos presupuestales conforme a los lineamientos de la secretaria Distrital de Hacienda (SDH).</t>
  </si>
  <si>
    <t xml:space="preserve">Secretario (a) Distrital de Ambiente 
Director de Gestión Corporativa, Subdirector Financiero
</t>
  </si>
  <si>
    <t>Aprobar y firma el Conjunto de Estados Financieros y reportes contables por parte de los responsables.</t>
  </si>
  <si>
    <t>El profesional responsable de validar la información contable, mensualmente verifica los saldos y depura la información contable y financiera para la preparación, revisión y aprobación de los Estados Financieros. 
En caso de identificar diferencias en la información registrada, requerirá al profesional responsable del registro, efectuar los ajustes y correcciones pertinentes, como evidencia se obtienen los estados financieros definitivos para aprobación.</t>
  </si>
  <si>
    <t xml:space="preserve">Posibilidad de afectación reputacional por no detectar errores que afecten materialmente la presentación de los Estados Financieros, al momento de validar los hechos económicos sociales y ambientales previo al cierre contable, que pueden ser originados por error en el contenido de los documentos fuente, fallas involuntarias en la digitación, omisión en la aplicación de la normatividad y los lineamientos vigentes; lo que produce reportes con información no idónea.	</t>
  </si>
  <si>
    <t>Error en el contenido de los documentos fuente, fallas involuntarias en la digitación, omisión en la aplicación de la normatividad y los lineamientos vigentes; lo que produce reportes con información no idónea</t>
  </si>
  <si>
    <t xml:space="preserve"> No detectar errores que afecten materialmente la presentación de los Estados Financieros, al momento de validar los hechos económicos sociales y ambientales previo al cierre contable.   </t>
  </si>
  <si>
    <t xml:space="preserve">1, Desarrollar cinco (5) ejercicios sensibilización interna frente a las funciones y procedimientos de cada área.
2. Desarrolar cuatro (4) ejercicios de sensibilización interna frente a las direrentes támticas de carácter ambiental, que contribuiyan al conocimiento de los servidores y colaboradores para el desarrollo de las actividades propias en el ejercicio de control y seguimiento. </t>
  </si>
  <si>
    <t xml:space="preserve">Revisión diaria por parte del profesional que ejerce funciones/obligaciones,  de revisor a las actuaciones administrativas generadas en el proceso, con el fin de verificar el cumplimiento normativo dejando la trazabilidad en el Sistemas FOREST.
</t>
  </si>
  <si>
    <t>Ejecucion y Administracion de procesos</t>
  </si>
  <si>
    <t>Posibilidad de afectación reputacional por incumplir los lineamientos normativos, ocasionado por el desconocimiento de los procedimientos internos y la falta de capacitación a los profesiones de las áreas.</t>
  </si>
  <si>
    <t>Desconocimiento de los procedimientos internos 
Falta de capacitación a los profesiones de las áreas</t>
  </si>
  <si>
    <t xml:space="preserve">
Incumplimiento de  los lineamientos normativos
</t>
  </si>
  <si>
    <t>La establecida en la política de Riesgos de la Entidad</t>
  </si>
  <si>
    <t xml:space="preserve">
Listados de asistencia de las capacitaciones </t>
  </si>
  <si>
    <t xml:space="preserve">1, Desarrollar cinco (5) ejercicios sensibilización interna frente a las funciones y procedimientos de cada área.
2. Desarrollar cuatro (4) ejercicios de sensibilización interna frente a las diferentes temáticas de carácter ambiental, que contribuyan al conocimiento de los servidores y colaboradores para el desarrollo de las actividades propias en el ejercicio de control y seguimiento. </t>
  </si>
  <si>
    <t xml:space="preserve">El Coordinador de  manera anual priorizará los usuarios a controlar por parte de las dependencias de control ambiental (Subdirección Calidad del Aire, Auditiva y Visual, Subdirección de Control Ambiental al Sector Público, Subdirección de Silvicultura, Fauna y Flora Silvestre y Subdirección de Recurso Hídrico y Suelo), con el fin de verificar el cumplimiento normativo por parte de los usuarios. 
 </t>
  </si>
  <si>
    <t xml:space="preserve">Posibilidad de afectación reputacional debido a la no realización de manera oportuna del control y el seguimiento a los trámites otorgados, debido a la insuficiencia de personal vinculado para la realización de esta actividad. </t>
  </si>
  <si>
    <t xml:space="preserve">Insuficiencia de personal vinculado para la realización de la actividad de Control y Seguimiento
</t>
  </si>
  <si>
    <t xml:space="preserve">No realización de manera oportuna del control y el seguimiento a los trámites otorgados, </t>
  </si>
  <si>
    <t xml:space="preserve">Matriz de tiempos elaborada
Listados de asistencia de las capacitaciones </t>
  </si>
  <si>
    <t>1. Identificar en una (1) matriz  los tiempos establecidos por normas, de los trámites y permisos ambientales.
2. Realizar cinco (5) sensibilizaciones  a los colaboradores frente al cumplimiento de los términos de la norma para los permisos y trámites ambientales.</t>
  </si>
  <si>
    <t>Los profesionales responsables de los grupos de Parques Ecológicos Distritales de Humedales y Parques Distritales Ecológicos de montaña en caso de presentarse algún tensionante  tomaran las acciones correspondientes ante  la autoridad competente</t>
  </si>
  <si>
    <t>Subdirección de Ecosistemas y Ruralidad /grupo de PEDM-PEDH</t>
  </si>
  <si>
    <t xml:space="preserve"> Analizar causas
. Analizar el impacto en caso de materialización.
. Informar a la segunda y tercera línea de defensa sobre el hecho encontrado.
. Ajustar controles establecidos inicialmente.
</t>
  </si>
  <si>
    <t>Matriz de tensionantes diligenciada</t>
  </si>
  <si>
    <t>Informar y/o encargar  temporalmente a un profesional que realice las actividades de administración en las áreas protegidas y de interés ambiental priorizadas.</t>
  </si>
  <si>
    <t>Los profesionales responsables de los grupos de Parques Ecológicos Distritales de Humedales y Parques Distritales Ecológicos de montaña  realizan seguimiento a la matriz de tensionantes generada  por los encargados de la administración en las áreas protegidas y de interés ambiental priorizadas,  para mantener la administración, manejo y gestión de las mismas.</t>
  </si>
  <si>
    <t xml:space="preserve">Posibilidad de afectación reputacional por la no presencia  permanente en la administración  de las áreas protegidas y de interés ambiental priorizadas, debido a  la complejidad en el desarrollo de los procesos precontractuales y contractuales. </t>
  </si>
  <si>
    <t xml:space="preserve">Complejidad en el desarrollo de los procesos precontractuales y contractuales  lo que genera afectación en el servicio prestado  en las áreas protegidas y de interés ambiental priorizadas.
</t>
  </si>
  <si>
    <t xml:space="preserve">No presencia  permanente en la administración de las áreas protegidas y de interés ambiental priorizadas.
</t>
  </si>
  <si>
    <t>El Director de  la Dirección de Gestión Ambiental y los profesionales encargados de la gestión predial revisan los avances  en los procesos de adquisición, en caso de presentarse una desviación se reportara de manera inmediata al Comité de Adquisición de Predios de la Secretaría Distrital de Ambiente para adelantar  las acciones pertinentes.</t>
  </si>
  <si>
    <t>Director de Gestión Ambiental / profesionales de Gestión Predial de la DGA.</t>
  </si>
  <si>
    <t xml:space="preserve">. Analizar causas
. Analizar el impacto en caso de materialización.
. Informar a la segunda y tercera línea de defensa sobre el hecho encontrado.
. Ajustar controles establecidos inicialmente.
</t>
  </si>
  <si>
    <t xml:space="preserve">Revisión periódica de los compromisos establecidos en las reuniones con las áreas involucradas en el proceso de adquisición  predial.
</t>
  </si>
  <si>
    <t>El Director de  la Dirección de Gestión Ambiental y los profesionales encargados de la gestión predial revisan los avances  en los procesos de adquisición, para garantizar el desarrollo de la adquisición de predios priorizados con el objetivo  de  consolidar las áreas de interés ambiental, dejando constancia  en las actas de reunión.</t>
  </si>
  <si>
    <t xml:space="preserve">Posibilidad de afectación reputacional por la complejidad en la expedición de actos administrativos y desarrollo de labores por parte de los procesos involucrados en  la adquisición predial debido a la desarticulación con los procesos de la entidad en temas que permitan cumplir con los objetivos del proceso para la adecuada gestión. 
</t>
  </si>
  <si>
    <t>Desarticulación con los procesos de la entidad en temas que permitan cumplir con los objetivos del proceso para la adecuada gestión.</t>
  </si>
  <si>
    <t>Complejidad en la expedición de actos administrativos y desarrollo de labores por parte de los procesos involucrados en  la adquisición predial.</t>
  </si>
  <si>
    <t>Contar con los delegados responsable del indicador ya sea de una dependencia de la SDA o de una entidad del SIAC activos, asignarle roles, contraseñas y permisos a dicho usuarios y capacitarlo en la gestión, alimentación y actualización adecuada de la información en el OAB e inhabilitar a los usuarios no activos.</t>
  </si>
  <si>
    <t>Director(a) de Planeación y Sistemas de Información Ambiental</t>
  </si>
  <si>
    <t>1, Inactivar inmediatamente el dato del año erróneo en la plataforma del OAB o el indicador dependiendo de la inconsistencia, al mismo tiempo que se informa a los responsables de la información e iniciar las acciones de verificación y justificación necesarias para corregir o modificar el dato o reporte del dato o del indicador.
2. Analizar las causas.
3. Ajustar los controles establecidos inicialmente.
4. Analizar del impacto que tuvo la materialización.
5. Informar a la segunda y tercera línea de defensa sobre el hecho encontrado.</t>
  </si>
  <si>
    <t>Bitácora OAB
Acta de reunión y listado de asistencia de la capacitación, pantallazos roles y usuarios OAB.
Comunicaciones oficiales de reporte y actualización de OAB.
Porcentaje de actualización de los indicadores del OAB.
Informes de administración del OAB
Informes normados que contiene indicadores reportados en el OAB</t>
  </si>
  <si>
    <t>Realizar valoración de la información de los indicadores cargados en el Observatorio Ambiental de Bogotá, mediante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de solicitud de verificación de un indicador para reportarlo en un informe normado. Si se detecta una información no confiable, inconsistente o irrelevante se inactiva el indicador en el observatorio y se deja registro en el sistema de trazabilidad denominado “Auditoría” en la plataforma de administración del Observatorio Ambiental de Bogotá.</t>
  </si>
  <si>
    <t>Revisar toda creación, actualización, modificación y/o finalización de los indicadores ambientales que le alerte la plataforma mediante un correo electrónico, cada vez que se realice un registro, una modificación, actualización o introducción de un dato, documentando de forma mensual en una bitácora en formato Excel para llevar un control de las actualizaciones, así mismo quedan registradas en el sistema de trazabilidad denominado “Auditoría” en la plataforma de administración del Observatorio Ambiental de Bogotá, y se genera automáticamente una alerta de ingreso a la plataforma de administración de indicadores, a través de correo electrónico institucional info.oab@ambientebogota.gov.co y al correo electrónico institucional del profesional técnico responsable de la DPSIA.  En el caso de requerir alguna precisión sobre el Metadato del indicador se gestiona con el responsable para su ajuste mediante comunicación oficial interna o externa o, correo institucional.</t>
  </si>
  <si>
    <t xml:space="preserve">Posibilidad  de afectación reputacional por el inadecuado análisis y revisión de calidad de la información e indicadores en el Observatorio Ambiental de Bogotá - OAB debido a errores en el reporte de la información suministrada de los indicadores o de los datos. </t>
  </si>
  <si>
    <t>errores en el reporte de la información suministrada de los indicadores ambientales y de los datos.</t>
  </si>
  <si>
    <t>Inadecuado análisis y revisión de calidad de la información e indicadores en la plataforma OAB.</t>
  </si>
  <si>
    <t xml:space="preserve">Los profesionales de la Subdirección de Políticas y Planes Ambientales, realizan las actividades de ajuste y actualización de los planes de acción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 </t>
  </si>
  <si>
    <t>Los profesionales de la Subdirección de Políticas y Planes Ambientales, realizan el seguimiento instrumentos de planeación ambiental priorizados, mediante el sistema de seguimiento de políticas publicas de la SDP y herramientas ofimáticas diseñadas por la SDA.</t>
  </si>
  <si>
    <t>Subdirector (a) de Políticas y Planes Ambientales</t>
  </si>
  <si>
    <t>1, Informar de manera inmediata a las partes interesadas y a la alta gerencia cuando el Instrumento de Planeación Ambiental no se adecua a las necesidades ambientales del Distrito e iniciar las actuaciones necesarias para corregir o actualizar el instrumento.
2. Analizar las causas.
3. Ajustar los controles establecidos inicialmente.
4. Analizar del impacto que tuvo la materialización.
5. Informar a la segunda y tercera línea de defensa sobre el hecho encontrado.</t>
  </si>
  <si>
    <t>Comunicación oficial a través de los diferentes mecanismos con los que cuenta la Entidad.</t>
  </si>
  <si>
    <t>Subdirección de Políticas y Planes Ambientales</t>
  </si>
  <si>
    <t>En caso de que se presente deviación o que la información no cumpla con los requisitos establecidos, en los procesos de Formulación, actualización, seguimiento y evaluación, se enviara una comunicación oficial donde se solicitará la verificación y ajustes de la información reportada.</t>
  </si>
  <si>
    <t xml:space="preserve">Los profesionales de la Subdirección de Políticas y Planes Ambientales, aplican las herramientas metodológicas  para la identificación de las necesidades ambientales del Distrito, tales como las guías documentos técnicos de soporte DTS, normas y lineamientos ambientales, en las diferentes  etapas de formulación, actualización, seguimiento y evaluación de los instrumentos de planeación ambiental.
</t>
  </si>
  <si>
    <t>Posibilidad  de afectación reputacional por la inadecuada  formulación, actualización, seguimiento y evaluación de los instrumentos de planeación ambiental, debido a falta de la identificación de las  necesidades ambientales del Distrito.</t>
  </si>
  <si>
    <t>Falta de la identificación de las  necesidades ambientales del Distrito.</t>
  </si>
  <si>
    <t>Inadecuada  formulación, actualización, seguimiento y evaluación de los instrumentos de planeación ambiental</t>
  </si>
  <si>
    <t>PLANEACIÓN AMBIENTAL</t>
  </si>
  <si>
    <t>Coordinadores del equipo de educación ambiental</t>
  </si>
  <si>
    <t>1. Ajustar la metodología aplicada en las acciones de educación ambiental, en el marco de las estrategias y espacios disponibles por el equipo de la Oficina de Participación, Educación y Localidades.
2. Analizar las causas.
3. Ajustar los controles establecidos inicialmente.
4. Analizar del impacto que tuvo la materialización.
5. Informar a la segunda y tercera línea de defensa sobre el hecho encontrado.</t>
  </si>
  <si>
    <t>Informe de resultados de las encuestas de conocimiento</t>
  </si>
  <si>
    <t>Profesional enlace del Sistema Integrado de gestión del proceso de Participación y Educación Ambiental</t>
  </si>
  <si>
    <t>Realizar el análisis de los resultados de las encuestas del conocimientos aplicadas en las actividades de educación ambiental</t>
  </si>
  <si>
    <t xml:space="preserve">El educador ambiental recibe capacitación sobre los ejes temáticos que se desarrollan en las acciones de educación ambiental, así como la socialización de las fichas de acción pedagógica y el diseño de herramientas pedagógicas. Durante el desarrollo de la acción de educación ambiental se realiza la evaluación del proceso para determinar el nivel de conocimientos alcanzado. Semestralmente se realiza el análisis de los resultados obtenidos en la evaluación y se genera un informe con los resultados. </t>
  </si>
  <si>
    <t>Posibilidad de afectación reputacional por bajos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</si>
  <si>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 xml:space="preserve">Bajo dominio del tema por parte del educador y falta de utilización de recursos pedagógicos
</t>
  </si>
  <si>
    <t>Bajos conocimiento de las personas vinculadas a las estrategias de educación ambiental, frente al cuidado y preservación del territorio, las áreas de interés ambiental y la biodiversidad del Distrito Capital</t>
  </si>
  <si>
    <t>Coordinador del equipo de participación</t>
  </si>
  <si>
    <t>1. Ajustar la metodología aplicada en las acciones de participación ciudadana.
2. Analizar las causas.
3. Ajustar los controles establecidos inicialmente.
4. Analizar del impacto que tuvo la materialización.
5. Informar a la segunda y tercera línea de defensa sobre el hecho encontrado.</t>
  </si>
  <si>
    <t>Matriz de seguimiento de la instancia de participación
Matriz de territorialización de participación</t>
  </si>
  <si>
    <t>Coordinador y profesional de apoyo del equipo de participación</t>
  </si>
  <si>
    <t xml:space="preserve">Realizar seguimiento a las actividades ejecutadas en torno a los procesos participativos ambientales locales </t>
  </si>
  <si>
    <t>El gestor local ambiental adelanta la secretaria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t>
  </si>
  <si>
    <t xml:space="preserve">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 </t>
  </si>
  <si>
    <t xml:space="preserve">Insuficiente divulgación a las organizaciones y a las comunidades sobre los procesos que lidera la Secretaria Distrital de Ambiente acorde a su misionalidad </t>
  </si>
  <si>
    <t>Falta de continuidad en los procesos de participación liderados por la SDA</t>
  </si>
  <si>
    <t>Los coordinadores de la Oficina Asesora de Comunicaciones organizan mesas de trabajo con los profesionales designados y las dependencias solicitantes para revisar los requerimientos o productos con el fin de subsanar  errores o corregir información errada antes de su divulgación y cuando se requiera.</t>
  </si>
  <si>
    <t>*Informar a la segunda línea de defensa 
*Analizar las causas 
*Identificar la necesidad de adoptar nuevos controles 
*Realizar seguimiento 
*Fe de erratas, corregir los datos por los mismos canales que se divulgó la información, si la información errada fue ampliamente divulgada, se explica el error y se solicita la corrección por cada medio para ser divulgada nuevamente.</t>
  </si>
  <si>
    <t>Actas de reunión, productos finales publicados y requerimientos de los soportes.</t>
  </si>
  <si>
    <t>El enlace SIG del proceso valida cuatrimestralmente los soportes de la gestión de solicitudes y realiza requerimientos a los grupos de trabajo en caso de ser necesario.</t>
  </si>
  <si>
    <t>El jefe de la Oficina de Comunicaciones designa un profesional, quien se encarga de elaborar, revisar y gestionar la aprobación del producto comunicacional, a través de registros documentales de soporte como correos electrónicos y plataformas de mensajería como WhatsApp y Hangouts (Gmail)”para su publicación en los canales de comunicación internos o externos, cada vez que se requiera.</t>
  </si>
  <si>
    <t>Posibilidad de afectar la reputación de la SDA, como autoridad ambiental en Bogotá, debido a errores humanos en la divulgación de la información por falta de comunicación entre las dependencias y la OAC.</t>
  </si>
  <si>
    <t>Falta de comunicación entre las dependencias y la OAC.</t>
  </si>
  <si>
    <t xml:space="preserve">Errores humanos en la divulgación de la información. </t>
  </si>
  <si>
    <t>Los profesionales del equipo SIG verifican la correcta implementación de lineamientos e instrumentos relacionados al SIG-MIPG a través de revisiones documentales y otros aspectos del Sistema de Gestión de Calidad.</t>
  </si>
  <si>
    <t>Los profesionales del equipo SIG socializan metas, objetivos, normativa y lineamientos relacionados con la implementación, seguimiento y mejora del SIG-MIPG, articulándolos y presentándolos oportunamente a las partes interesadas.</t>
  </si>
  <si>
    <t>Subsecretario General</t>
  </si>
  <si>
    <t>*Informar a la segunda línea de defensa 
*Analizar las causas 
*Identificar la necesidad de adoptar nuevos controles</t>
  </si>
  <si>
    <t>Informe de segunda línea de defensa 
Memorandos de aprobación documental del SIG</t>
  </si>
  <si>
    <t>Verificar el cumplimiento e implementación de los lineamientos e instrumentos, con el fin de evidenciar su completa aplicación a través del informe de segunda línea de defensa y aprobación de actualización documental por proceso.</t>
  </si>
  <si>
    <t>Los profesionales del equipo SIG verifican la normativa relacionada con la implementación, seguimiento y mejora del SIG-MIPG a través de consulta en las páginas web de los entes que regulan el tema a nivel nacional y distrital, que se verá reflejado en normograma del proceso cuando se requiera.</t>
  </si>
  <si>
    <t>Posibilidad de afectación reputacional debido a la desarticulación, inoportunidad y desacierto en la implementación de lineamientos e instrumentos asociados al mantenimiento y mejora del SIG-MIPG por el desconocimiento de la normativa vigente objetivos y metas institucionales relacionadas.</t>
  </si>
  <si>
    <t>Desconocimiento de la normativa vigente, objetivos y metas institucionales relacionadas con la implementación, seguimiento y mejora del SIG-MIPG</t>
  </si>
  <si>
    <t>Desarticulación, inoportunidad y desacierto en la implementación de lineamientos e instrumentos asociados al mantenimiento y mejora del SIG-MIPG.</t>
  </si>
  <si>
    <r>
      <t>Se realiza la consolidación y cargue de la información validada por los analista</t>
    </r>
    <r>
      <rPr>
        <sz val="10"/>
        <rFont val="Arial"/>
        <family val="2"/>
      </rPr>
      <t>s, trimestralmente</t>
    </r>
    <r>
      <rPr>
        <sz val="10"/>
        <color theme="1"/>
        <rFont val="Arial"/>
        <family val="2"/>
      </rPr>
      <t xml:space="preserve">, verificando la información de acuerdo con las políticas y requisitos, así como la coherencia de la información a través de la comparación y análisis de los reportes de ejecución presupuestal y magnitudes físicas de las metas. </t>
    </r>
  </si>
  <si>
    <t>PROCESO DIRECCIONAMIENTO ESTRATÉGICO</t>
  </si>
  <si>
    <t>1. Presentar en comité Institucional de Gestión y Desempeño  el informe con el estado de ejecución  de los planes, programas y proyectos para formular las acciones correctivas necesarias.
2. Analizar las causas.
3. Ajustar los controles establecidos inicialmente.
4. Analizar del impacto que tuvo la materialización.
5. Informar a la segunda y tercera línea de defensa sobre el hecho encontrado.</t>
  </si>
  <si>
    <t xml:space="preserve">Acta de reunión </t>
  </si>
  <si>
    <t>Realizar una mesa de trabajo con los gerentes de proyecto que no han cumplido con la implementación de las mejoras identificadas en el seguimiento, para  revisar y actualizar la información que haya presentado algún incumplimiento.</t>
  </si>
  <si>
    <t>Se verifica  los reportes  de los proyectos de inversión mensualmente, validando la consistencia y coherencia de la información suministrada por las gerencias de los proyectos y emitir  informes de alertas y recomendaciones,.</t>
  </si>
  <si>
    <t>El riesgo afecta la imagen de  la entidad con efecto publicitario sostenido a nivel de sector administrativo, nivel departamental o municipal</t>
  </si>
  <si>
    <t xml:space="preserve">Posibilidad de afectación económica debido al  incumplimiento en la ejecución de los proyectos de inversión aprobados para  la entidad, debido a falencias en el reporte y seguimiento de las áreas responsables. </t>
  </si>
  <si>
    <t>Debido a falencias en el reporte y seguimiento de las áreas responsables</t>
  </si>
  <si>
    <t>Debido al incumplimiento en le ejecución de los proyectos de inversión</t>
  </si>
  <si>
    <t>Direccionamiento Estratégico aplica los lineamientos establecidos para diseñar o actualizar las herramientas de seguimiento a los planes, programas y proyectos de acuerdo a los objetivos y metas institucionales.</t>
  </si>
  <si>
    <t>1. Presentar en comité Institucional de Gestión y Desempeño  las acciones de mejora, ajustes o reformulaciones de los planes, programas y proyectos identificados y hacer seguimiento a los compromisos adquiridos
2. Analizar las causas.
3. Ajustar los controles establecidos inicialmente.
4. Analizar del impacto que tuvo la materialización.
5. Informar a la segunda y tercera línea de defensa sobre el hecho encontrado.</t>
  </si>
  <si>
    <t>Plan, programa o proyecto aprobado bajo los lineamientos establecidos</t>
  </si>
  <si>
    <t xml:space="preserve">1. Verificar el cumplimiento normativo y la aplicación de los lineamientos dentro de la formulación de planes, programas y proyectos, solicitando el ajuste o actualización al documento y demás que se requieran </t>
  </si>
  <si>
    <t xml:space="preserve">Dar lineamientos generales desde el Comité Institucional de Gestión de Desempeño - MIPG para la  formulación de planes, programas y proyectos en la SDA, que incluya las actualizaciones normativas referentes </t>
  </si>
  <si>
    <t>Posibilidad de afectación  económica  y reputacional debido a fallas en el diseño e implementación de herramientas para la gestión de los planes, proyectos y programas por el desconocimiento de la normativa vigente objetivos y metas institucionales.</t>
  </si>
  <si>
    <t>Desconocimiento de la normativa vigente objetivos y metas institucionales.</t>
  </si>
  <si>
    <t xml:space="preserve">Fallas en el diseño e implementación de herramientas para la gestión de los planes, proyectos y programas.
</t>
  </si>
  <si>
    <t>Causa Raíz
¿Por qué?</t>
  </si>
  <si>
    <t xml:space="preserve">Causa Inmediata
¿Cómo? </t>
  </si>
  <si>
    <t>Evidencia</t>
  </si>
  <si>
    <t>Frecuencia</t>
  </si>
  <si>
    <t>Documentación</t>
  </si>
  <si>
    <t>Calificación</t>
  </si>
  <si>
    <t>Implementación</t>
  </si>
  <si>
    <t xml:space="preserve">FECHA DE CUMPLIMIENTO </t>
  </si>
  <si>
    <t>Tratamiento</t>
  </si>
  <si>
    <t>Zona de Riesgo Final</t>
  </si>
  <si>
    <t>%</t>
  </si>
  <si>
    <t>Impacto Residual Final</t>
  </si>
  <si>
    <t>Probabilidad Residual Final</t>
  </si>
  <si>
    <t>Probabilidad Residual</t>
  </si>
  <si>
    <t>Atributos</t>
  </si>
  <si>
    <t>Afectación</t>
  </si>
  <si>
    <t>DESCRIPCIÓN DEL CONTROL</t>
  </si>
  <si>
    <t>No. Control</t>
  </si>
  <si>
    <t>ZONA DE RIESGO INHERENTE</t>
  </si>
  <si>
    <t>IMPACTO INHERENTE</t>
  </si>
  <si>
    <t>Observación de criterio</t>
  </si>
  <si>
    <t xml:space="preserve"> CRITERIOS DE IMPACTO</t>
  </si>
  <si>
    <t>PROBABILIDAD INHERENTE</t>
  </si>
  <si>
    <t>FRECUENCIA CON LA CUAL SE REALIZA LA ACTIVIDAD</t>
  </si>
  <si>
    <t>CLASIFICACIÓN DEL RIESGO</t>
  </si>
  <si>
    <t>CAUSA /VULNERABILIDAD
Debido a …</t>
  </si>
  <si>
    <t xml:space="preserve">IMPACTO PARA LA ENTIDAD
¿Qué? </t>
  </si>
  <si>
    <t>REFERENCIA</t>
  </si>
  <si>
    <r>
      <t xml:space="preserve">PLAN DE CONTINGENCIA
</t>
    </r>
    <r>
      <rPr>
        <sz val="16"/>
        <color theme="0"/>
        <rFont val="Arial"/>
        <family val="2"/>
      </rPr>
      <t>(en caso que se materialice)</t>
    </r>
  </si>
  <si>
    <t>EVALUACIÓN DEL RIESGO - NIVEL DEL RIESGO RESIDUAL</t>
  </si>
  <si>
    <t>EVALUACIÓN DEL RIESGO - VALORACIÓN DE LOS CONTROLES</t>
  </si>
  <si>
    <t>ANÁLISIS DEL RIESGO INHERENTE</t>
  </si>
  <si>
    <r>
      <t xml:space="preserve">Versión: </t>
    </r>
    <r>
      <rPr>
        <sz val="26"/>
        <color theme="1"/>
        <rFont val="Arial"/>
        <family val="2"/>
      </rPr>
      <t>19</t>
    </r>
  </si>
  <si>
    <r>
      <rPr>
        <b/>
        <sz val="26"/>
        <color theme="1"/>
        <rFont val="Arial"/>
        <family val="2"/>
      </rPr>
      <t>Código:</t>
    </r>
    <r>
      <rPr>
        <sz val="26"/>
        <color theme="1"/>
        <rFont val="Arial"/>
        <family val="2"/>
      </rPr>
      <t xml:space="preserve"> PE03-PR02-F2</t>
    </r>
  </si>
  <si>
    <t>Implementar el 90% de las acciones propuestas por el modelo de servicio de la SDA, a diciembre de 2022.</t>
  </si>
  <si>
    <t>30 entrenamientos para el personal de servicio al ciudadano y correspondencia.</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</si>
  <si>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</si>
  <si>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Medir el porcentaje de satisfacción del servicio prestado por el grupo servicio a la ciudadanía, mediante la aplicación de una encuesta de percepción a una muestra del 60% de los usuarios atendidos por los canales presencial y telefónico de la SDA.</t>
  </si>
  <si>
    <t>Mantener un 98% de satisfacción de atención en la sala de Servicio a la Ciudadanía y vía telefónica y presencial, promedio cuatrimestral.</t>
  </si>
  <si>
    <t>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con el fin de prevenir y sancionar los posibles hechos de corrupción, de forma tal que favorezca la institucionalidad en un ambiente de integridad y ética de lo público.
Para ello, formula de forma participativa y abierta este plan,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en donde se respetan las reglas, se cumple la ley y se involucra a la gente en la toma de decisiones y en el control de lo que se hace con los recursos públicos, la SDA formula e implementará durante la vigencia 2022 el Plan Anticorrupción y de Atención al ciudadano en cumplimiento a las disposiciones contenidas en el Artículo 73 y 76 de la Ley 1474 de 2011 y el Decreto 124 de 2016.</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</si>
  <si>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</si>
  <si>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PROGRAMA INSTITUCIONAL DE GESTIÓN DE INTEGRIDAD
PLAN DE ACCIÓN VIGENCIA 2022</t>
  </si>
  <si>
    <t>PROYECTO DE INVERSIÓN:</t>
  </si>
  <si>
    <t>DENOMINACIÓN DEL PROYECTO DE INVERSIÓN:</t>
  </si>
  <si>
    <t>Implementación de acciones para la obtención de mejores resultados de gestión y desempeño institucional, de la Secretaría Distrital de Ambiente. Bogotá.</t>
  </si>
  <si>
    <t>META DE PROYECTO:</t>
  </si>
  <si>
    <t>Ejecutar 96 Acciones en materia disciplinaria y de cumplimiento y seguimiento a requisitos y/o actividades en el marco de las Leyes 1712 de 2014 y 1474 de 2011.</t>
  </si>
  <si>
    <t>ACTIVIDAD:</t>
  </si>
  <si>
    <t>19.  Participar en la formulación y seguimiento a la ejecución de todas las actividades incluidas en el Plan Anticorrupción y de Atención al Ciudadano – PAAC, de la Entidad.</t>
  </si>
  <si>
    <t>PROGRAMA</t>
  </si>
  <si>
    <t>PLAN DE ACCIÓN</t>
  </si>
  <si>
    <t>CRONOGRAMA</t>
  </si>
  <si>
    <t>PRESUPUESTO</t>
  </si>
  <si>
    <t xml:space="preserve">RESPONSABLES </t>
  </si>
  <si>
    <t>CUATRIMESTRAL</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</si>
  <si>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</si>
  <si>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</si>
  <si>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</si>
  <si>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</si>
  <si>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</si>
  <si>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</si>
  <si>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la estrategia de comunicación y piezas divulgativas de los valores de integridad.</t>
  </si>
  <si>
    <t xml:space="preserve">PENDIENTE ASIGNACIÓN DE PRESUPUESTO
</t>
  </si>
  <si>
    <t>Gestores de integridad /Oficina Asesora de Comunicaciones</t>
  </si>
  <si>
    <t>Ejecutar la campaña divulgativa de los valores de integridad.</t>
  </si>
  <si>
    <t>Afianzamiento de valores y principios de Integridad institucionales</t>
  </si>
  <si>
    <t>Reconocimiento del 100% de los valores de integridad de la administración distrital por parte de los servidores de la SDA</t>
  </si>
  <si>
    <t>Arraigar los valores de integridad que deben caracterizar a los servidores de la SDA</t>
  </si>
  <si>
    <t xml:space="preserve">Articular el fomento de la cultura de autocontrol y gestión de integridad para el afianzamiento de valores en los servidores de la SDA
</t>
  </si>
  <si>
    <t>Gestores de Integridad/Oficina de Control Interno</t>
  </si>
  <si>
    <t>Realizar actividades para fomentar e interiorizar los valores de integridad en los servidores de la SDA, partiendo del resultado del diagnóstico  de la vigencia anterior.</t>
  </si>
  <si>
    <t>Gestores de integridad /  Oficina de Control Interno/ dependencias SDA</t>
  </si>
  <si>
    <t>Articulación Institucional e Interinstitucional</t>
  </si>
  <si>
    <t xml:space="preserve">Interacción con el 100% de las instancias relacionadas con el componente Gestión de Integridad </t>
  </si>
  <si>
    <t>Articular acciones para el desarrollo del componente de gestión de integridad en espacios institucionales</t>
  </si>
  <si>
    <t>Evaluación de la gestión de integridad 2021</t>
  </si>
  <si>
    <t>Gestores de integridad/Comité de Desempeño Institucional</t>
  </si>
  <si>
    <t xml:space="preserve">Articulación de la gestión de Integridad  con el Plan Anticorrupción de la SDA.  </t>
  </si>
  <si>
    <t>Gestores de Integridad</t>
  </si>
  <si>
    <t>Articulación con el  MIPG – FURAG</t>
  </si>
  <si>
    <t>Articular actividades para el fortalecimiento  de los valores institucionales con el Comité de Convivencia Laboral y Dirección de Gestión Corporativa.</t>
  </si>
  <si>
    <t>Gestores de integridad/Comité de convivencia laboral</t>
  </si>
  <si>
    <t>Articulación institucional e interinstucional para el desarrollo de iniciativas asociadas a la gestión de integridad.</t>
  </si>
  <si>
    <t>Gestores de integridad
Comité Institucional de Gestión y Desempeño/Dirección de Gestión Corporativa/</t>
  </si>
  <si>
    <t xml:space="preserve">Fortalecimiento de la gestión de Integridad en la entidad </t>
  </si>
  <si>
    <t>Semana de la Integridad en la SDA</t>
  </si>
  <si>
    <t>Robustecer los espacios y herramientas de la gestión de integridad</t>
  </si>
  <si>
    <t>Acciones de fortalecimiento de los valores  priorizados a partir de la evaluación realizada de la vigencia 2021</t>
  </si>
  <si>
    <t xml:space="preserve">Planeación y desarrollo de la Semana de la Integridad. </t>
  </si>
  <si>
    <t>Reconocimiento a las buenas prácticas y comportamientos de los servidores de la SDA.</t>
  </si>
  <si>
    <t>Actividad de diagnóstico del plan de acción de integridad 2022 y balance con los resultados de la vigencia 2021
(Evaluación de la percepción sobre la gestión realizada en el programa de Integridad y evaluar la apropiación de valores)</t>
  </si>
  <si>
    <t>Gestores de integridad/
Comité Institucional de gestión y desempeño</t>
  </si>
  <si>
    <r>
      <t xml:space="preserve">Actores: </t>
    </r>
    <r>
      <rPr>
        <sz val="8"/>
        <color theme="1"/>
        <rFont val="Arial"/>
        <family val="2"/>
      </rPr>
      <t>diferentes personas jurídicas y naturales que participen dentro de la campaña</t>
    </r>
    <r>
      <rPr>
        <b/>
        <sz val="8"/>
        <color theme="1"/>
        <rFont val="Arial"/>
        <family val="2"/>
      </rPr>
      <t xml:space="preserve"> </t>
    </r>
  </si>
  <si>
    <r>
      <t xml:space="preserve">Espacio: </t>
    </r>
    <r>
      <rPr>
        <sz val="8"/>
        <color theme="1"/>
        <rFont val="Arial"/>
        <family val="2"/>
      </rPr>
      <t xml:space="preserve">distintas instancias, tiempos, recursos e instrumentos requeridos para el desarrollo de la gestión de integridad </t>
    </r>
  </si>
  <si>
    <r>
      <t>Servidores:</t>
    </r>
    <r>
      <rPr>
        <sz val="8"/>
        <color theme="1"/>
        <rFont val="Arial"/>
        <family val="2"/>
      </rPr>
      <t xml:space="preserve"> entiéndase funcionarios y contratistas </t>
    </r>
  </si>
  <si>
    <t>Un Plan de gestión de integridad formulado y aprobado para la vigencia 2022</t>
  </si>
  <si>
    <r>
      <t xml:space="preserve">Diseño y Formulación del Plan de Gestión  2022 por los gestores de integridad (correos electrónicos, comunicaciones forest).
</t>
    </r>
    <r>
      <rPr>
        <sz val="9"/>
        <rFont val="Arial"/>
        <family val="2"/>
      </rPr>
      <t xml:space="preserve">Acta de comité institucional de Gestión y Desempeño, de aprobación del Plan de Gestión de integridad 2022.
</t>
    </r>
    <r>
      <rPr>
        <sz val="9"/>
        <color theme="1"/>
        <rFont val="Arial"/>
        <family val="2"/>
      </rPr>
      <t>Solicitud de públicación del Plan de Gestión en la pag web de la entidad.</t>
    </r>
  </si>
  <si>
    <t>Ejecutar el plan de gestión de integridad de la SDA para la vigencia 2022</t>
  </si>
  <si>
    <t>Ejecución del 100% de las acciones programadas en el Plan de gestión de integridad vigencia 2022</t>
  </si>
  <si>
    <t>Oficios, piezas divulgativas, registros de participación a las actividades ejecutadas, entre otros, según corresponda.</t>
  </si>
  <si>
    <t>Aplicar encuestas de percepción para generar información sobre el valor más vulnerado al interior de la entidad y sobre el impacto de las acciones de gestión de integridad, a fin de evaluar la percepción sobre la gestión de integridad en el año 2022</t>
  </si>
  <si>
    <t>Aplicación de la encuesta de percepción a los servidores públicos respecto del impacto de la gestión de Integridad de la vigencia</t>
  </si>
  <si>
    <t>Realizar seguimiento al PAAC (incluyendo la gestión de los riesgos consolidados en el mapa de riesgos de gestión y de corrupción), de conformidad con el Plan Anual de Auditoría, remitir los resultados al Comité Institucional de Coordinación de Control Interno - CICCI y publicarlos en la página Web de la Entidad.</t>
  </si>
  <si>
    <t>Informes de seguimiento al PAAC.</t>
  </si>
  <si>
    <t xml:space="preserve"> (Cantidad de informes de seguimiento al PAAC emitidos y
publicados / 3) x 100.</t>
  </si>
  <si>
    <t>Tres (3) informes de seguimiento al PAAC (uno cada cuatrimestre) emitidos, comunicados y publicados.</t>
  </si>
  <si>
    <t>Un (1) informe de seguimiento especial a los pasivos exigibles, reservas y saneamiento contable realizado.</t>
  </si>
  <si>
    <t>N° de evaluaciones a la aprehensión del código de
integridad realizadas / 1.</t>
  </si>
  <si>
    <t>Una (1) evaluación a la aprehensión del Código de Integridad</t>
  </si>
  <si>
    <t>Socialización sobre conflicto de intereses</t>
  </si>
  <si>
    <t>Dos (2) campañas de socialización.</t>
  </si>
  <si>
    <t>Informes de seguimientos radicados
Resultado comunicado en el CICCI
Publicación en web</t>
  </si>
  <si>
    <t>Ejecutar y hacer seguimiento al  Plan de trabajo Gestión de conflicto de intereses 2021-2022</t>
  </si>
  <si>
    <t>Porcentaje de ejecución del plan de trabajo de gestión de conflicto de interes</t>
  </si>
  <si>
    <t># de actividades ejecutadas del plan de trabajo / # de actividades programadas del plan de trabajo x 100</t>
  </si>
  <si>
    <t>100% de ejecución plan de trabajo de gestión de conflicto de interes 2022</t>
  </si>
  <si>
    <t>Ejecutar y hacer seguimiento al plan de implementación de la politica antisoborno de la SDA</t>
  </si>
  <si>
    <t>Porcentaje de ejecución del plan de implementación de la politica antisoborno de la SDA</t>
  </si>
  <si>
    <t># de actividades ejecutadas del plan de implementación / # de actividades programadas del plan de implementación x 100</t>
  </si>
  <si>
    <t>90% de ejecución del plan de implementación de la politica antisoborno de la SDA</t>
  </si>
  <si>
    <t>Documentos evidencias de la ejecución de las actividades, actas de reunión, correos de socialización,</t>
  </si>
  <si>
    <t xml:space="preserve">Documentos evidencias de la ejecución de las actividades, actas de reunión, correos de socialización, documentos de apoyo, informes de PQRS. </t>
  </si>
  <si>
    <t>Matriz del SUIT.
Registro de inscripción de la estrategia en el SUIT.</t>
  </si>
  <si>
    <t>Subsecretaria General.
Proceso responsable del Tramite (Lidera)
DPSIA (Si es mejora tecnología)
Equipo SIG (Si es mejora Administrativa)
Grupo Servicio al Ciudadano (Apoya)</t>
  </si>
  <si>
    <t>Subsecretaria General (rol de planeación)
Oficina de Control Interno  (Rol control interno)</t>
  </si>
  <si>
    <t>Alcanzar un nivel de actualización de 96% del OAB y del 81% del ORARBO, al finalizar la vigencia 2022.</t>
  </si>
  <si>
    <t>Soportes de la socialización  de la  mejora
Plan de trabajo por estrategia de racionalización
Informes de seguimiento</t>
  </si>
  <si>
    <t>Socializar a la ciudadania  la mejora del  trámite y servicio de acuerdo con el  plan de trabajo generado y la estrategia de racionalización diseñada por la SDA</t>
  </si>
  <si>
    <t>Realizar monitoreo y apoyo de la estrategía de racionalización conforme a las seis preguntas que conforman la guía de Tramites y Servicios  del SUIT, de acuerdo con el plan de trabajo generado con los responsables de cada estrategia  de racionalización</t>
  </si>
  <si>
    <t>Subsecretaría General, Dirección Gestión Corporativa, Oficina de Control Interno, Dependencias SDA,
Gestores de Integridad</t>
  </si>
  <si>
    <t>Inscribir en el SUIT e implementar la estrategia de Racionalización de los trámites y/o servicios priorizados por la SDA durante la vigencia 2022.</t>
  </si>
  <si>
    <t xml:space="preserve">No. de seguimientos realizados al cumplimiento del plan de comunicaciones de la vigencia 2022 </t>
  </si>
  <si>
    <t>N° de capacitaciones realizadas / N° de capacitaciones programadas.</t>
  </si>
  <si>
    <t xml:space="preserve">Actas de reunión y asistencia
</t>
  </si>
  <si>
    <t>4 capacitaciones con las dependencias de la SDA</t>
  </si>
  <si>
    <t>Realizar capacitaciones y sensibilizaciones sobre la importancia y la forma de realizar documentos accesibles (Word, excel y PDF) para las personas en condición de discapacidad, dirigidas a las diferentes dependencias de la entidad, mediante el apoyo de entidades públicas sobre la accesibilidad y con el objetivo de publicar archivos y documentos accesibles en la sede electrónica de la SDA disponible a los diferentes públicos, según la Resolución Mintic No. 1519 de 2020.</t>
  </si>
  <si>
    <t>Capacitaciones sobre la producción y publicación de documentos accesibles en la sede electronica de la SDA, conforme la Resolución 1519 de 2020</t>
  </si>
  <si>
    <t>Actividades de divulgación
Comunicaciones, link informativo
Correos electrónicos</t>
  </si>
  <si>
    <t>F49</t>
  </si>
  <si>
    <t>Realizar estrategias de comunicación (por diferentes medios) y sensibilización relacionadas con la declaración de conflicto de intereses.</t>
  </si>
  <si>
    <t>No. de socializaciones realizadas sobre la importancia de declaración de conflicto de intereses.</t>
  </si>
  <si>
    <t>Actualizar y adoptar el esquema de publicación de la información en la página web de la SDA.</t>
  </si>
  <si>
    <t>Adopción del esquema de publicación de la información en la página web de la SDA.</t>
  </si>
  <si>
    <t xml:space="preserve">Un acto administrativo por el cual se adopte el esquema de publicación de la SDA </t>
  </si>
  <si>
    <t>Esquema de publicación de la SDA adoptado</t>
  </si>
  <si>
    <t xml:space="preserve">Dirección de Planeación y Sistemas de Información Ambiental
Oficina Asesora de Comunicaciones
Subsecretaria General (Transparencia)
</t>
  </si>
  <si>
    <t>Matriz actualizada de seguimiento de conformidad con el esquema de publicación 
Comunicaciones internas de seguimiento</t>
  </si>
  <si>
    <t>Proyecto de resolucion
Comunicaciones
Actas de reunión y listados de asistencias
Correos electrónicos</t>
  </si>
  <si>
    <t xml:space="preserve">Diseñar e implementar una estrategia de promoción o divulgación de lasección de transparencia y acceso a la información pública de la sede electrónica de la SDA, dirigida a la ciudadanía y a la Entidad. </t>
  </si>
  <si>
    <t>Divulgación de la sección de transparencia y acceso a la información públicade la sede electrónica de la SDA</t>
  </si>
  <si>
    <t>No. De actividades de divulgación de la sección de transparencia y acceso a la información pública realizadas</t>
  </si>
  <si>
    <t>Una (1) actividad de promoción o divulgación de la sección de transparencia y acceso a la información pública a usuarios internos y externos una vez cada cuatrimestre</t>
  </si>
  <si>
    <t>Realizar las mejoras requeridas y publicar la información en la sección de transparencia y acceso a la información de la SDA, conforme a la producción y actualización de la información en la SDA solicitada por los procesos.</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</si>
  <si>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</si>
  <si>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</si>
  <si>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Publicación del 100% de la información, conforme a las solicitudes de publicación en la sección de transparencia y acceso a la información de la SDA, realizadas por los procesos.</t>
  </si>
  <si>
    <t>Publicaciones solicitadas y realizadas en la sección de transparencia y acceso a la información de las SDA.
Reporte de mesa de servicios sobre solicitudes de publicación</t>
  </si>
  <si>
    <t xml:space="preserve">3 nuevos datos abiertos gestionados en la plataforma Distrital y Nacional. 
55 datasets mantenidos y actualizados en la plataforma Distrital y Nacional. </t>
  </si>
  <si>
    <t>Despacho de Secretaría.
Dirección de Planeación y Sistemas de Información Ambiental
Subdirección de proyectos y cooperación internacional</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</si>
  <si>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</si>
  <si>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No. de jornada de dialogo ciudadano y rendición de cuenta realizada de la vigencia 2021</t>
  </si>
  <si>
    <t>Una (1) jornada de dialogo ciudadano y rendición de cuenta de la vigencia 2021 efectuada.</t>
  </si>
  <si>
    <t>Realizar una jornada de dialogo ciudadano y rendición de cuenta de la vigencia 2021, conforme a la ruta de trabajo y lineamientos metodológicos de la Administración distrital y la Veeduría Distrital.</t>
  </si>
  <si>
    <t>Realización de la  jornada de dialogo ciudadano y rendición de cuenta de la vigencia 2021</t>
  </si>
  <si>
    <t>Actualizar el registro de activos de información e Índice de información clasificada y reservada</t>
  </si>
  <si>
    <t>Dirección de Planeación y Sistemas de Información Ambiental
Dirección de Gestión Corporativa</t>
  </si>
  <si>
    <t>Porcentaje de actualización del registro de activos de información e Índice de información clasificada y reservada de la SDA</t>
  </si>
  <si>
    <t>( No. de procesos que actualizan los activos de información índice de información clasificada y reservada / No. total de procesos que deben actualizarlo) x 100</t>
  </si>
  <si>
    <t>100% de actualización del cuadro de activos de información, índice de información clasificada y reservada actualizada de acuerdo a las modificaciones de los procedimientos y activos de información adoptados en la entidad.</t>
  </si>
  <si>
    <t>Comunicaciones electrónicas de revisión del registro de activos de información e Índice de información clasificada y reservadade las dependencias de la SDA.</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</si>
  <si>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</si>
  <si>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Estrategias de contenido o alternativas de solución para mejorar el posicionamiento de la sede electrónica y de las plataformas virtuales de la DPSIA</t>
  </si>
  <si>
    <t>No. De estrategias de contenido o alternativas de solución para mejorar el posicionamiento de la sede electrónica y de las plataformas virtuales de la DPSIA</t>
  </si>
  <si>
    <t>Una estrategia para la sede electrónica
Una estrategia para las plataformas de la DPSIA (OAB y Visor)</t>
  </si>
  <si>
    <t>Documentos de apoyo, reportes, Diagnostico
Actas de reunión
ComunicacionesCorreos electrónicos</t>
  </si>
  <si>
    <t>Vincular nuevos grupos, colectivos u organizaciones al programa de Voluntariado Ambiental</t>
  </si>
  <si>
    <t>Número de grupos, colectivos u organizaciones vinculados al porgrama de Voluntariado Ambiental</t>
  </si>
  <si>
    <t>No. de grupos, colectivos u organizaciones vinculados al programa de Voluntariado Ambiental</t>
  </si>
  <si>
    <t>Vincular 25 nuevos grupos, colectivos u organizaciones al programa de Voluntariado Ambiental</t>
  </si>
  <si>
    <t>Documentos de inscripción y reconocimiento de participación en el programa de Voluntariado Ambiental.</t>
  </si>
  <si>
    <t>Socializar el Plan Institucional de Participación Ciudadana a través de las 20 Comisiones Ambientales Locales del D.C.</t>
  </si>
  <si>
    <t>Número de socializaciones realizadas</t>
  </si>
  <si>
    <t>20 socializaciones realizadas en las Comisiones Ambientales Locales</t>
  </si>
  <si>
    <t>Acta de reunión de la Comisión Ambiental Local</t>
  </si>
  <si>
    <t xml:space="preserve">
(No de socializaciones ejecutadas / No de socializaciones programadas)</t>
  </si>
  <si>
    <t xml:space="preserve">Subsecretaria General 
(Grupo Sistema Integrado de Gestión)
Comité Institucional de Coordinación del Control Interno </t>
  </si>
  <si>
    <t>Priorizar los trámites y/o servicios que sean objeto de racionalización y diseñar la estrategia de racionalización durante la vigencia 2022.</t>
  </si>
  <si>
    <t>Numero de socializaciones de trámite racionalizado</t>
  </si>
  <si>
    <t>Matriz de priorización  de trámites
Actas de reunión entre las dependencias
mesas de trabajo
Planes de trabajo de cada estrategia</t>
  </si>
  <si>
    <t>Priorizacion del 100% Trámites y/o servicios que van a ser objeto de racionalización normativa, tecnológica o administrativa durante la vigencia 2022 con el diseño de una estrategia de racionalización</t>
  </si>
  <si>
    <t>Una (1) estrategia de racionalización de  trámites y/o servicios inscrita en el SUIT 
100% de implementación de la estrategia de racionalización de la SDA para la vigencia 2022</t>
  </si>
  <si>
    <t>No. de Estrategia de racionalización de  trámites y/o servicios inscritas en el SUIT 
Porcentaje de Implementación de la estrategia de racionalización</t>
  </si>
  <si>
    <t>Estrategia de racionalización de  trámites y/o servicios inscrita
Porcentaje de Implementación de la estrategia de racionalización</t>
  </si>
  <si>
    <t>No. de socializaciones realizadas de racionalización en el 2022 / No. de socializaciones de racionalización establecidas para el 2022 ) x 100</t>
  </si>
  <si>
    <t>Dos (2) socializaciones de la estrategia de racionalización de trámites para la vigencia 2022</t>
  </si>
  <si>
    <t>Aprobado en Comité Institucional de Gestión y Desempeño Sesión No. 1 del 27 de enero de 2022</t>
  </si>
  <si>
    <t>28 de enero de 2022</t>
  </si>
  <si>
    <t>AVANCE</t>
  </si>
  <si>
    <t>RESULTADO DEL INDICADOR</t>
  </si>
  <si>
    <t>EVIDENCIA Y RUTA DE UBICACIÓN</t>
  </si>
  <si>
    <t>DESCRIPCIÓN DEL AVANCE</t>
  </si>
  <si>
    <t>GRADO DE CUMPLIMIENTO</t>
  </si>
  <si>
    <t>Programado para el tercer cuatrimestre</t>
  </si>
  <si>
    <t>Programado para el segundo y tercer cuatrimestre</t>
  </si>
  <si>
    <t>Programado para el  tercer cuatrimestre</t>
  </si>
  <si>
    <t>Programado para el segundo cuatrimestre</t>
  </si>
  <si>
    <t>REPORTE PRIMERA LÍNEA DE DEFENSA
I TRIMESTRE (enero - marzo 2022)
(Responsable de la actividad - Líder de proceso)</t>
  </si>
  <si>
    <t>SEGUIMIENTO SEGUNDA LÍNEA DE DEFENSA
I TRIMESTRE (enero - marzo 2022)
(Dirección de Planeación y Sistemas de Información Ambiental)</t>
  </si>
  <si>
    <t>Oficina de Control Disciplinario Interno</t>
  </si>
  <si>
    <t>Esta actividad se realiza con una periodicidad cuatrimestral por parte de la tercera línea de defensa.</t>
  </si>
  <si>
    <t>Durante este periodo se programaron y ejecutaron 221 actividades de participación ciudadana donde se contó con la participación de  22.906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lasactividades desarrolladas estuvieron relacionadas con  jornadas relacionadas con el día del agua y la continuación del proceso de participación ciudadana desde la visión de niños, niñas y adolecentes. Los registros documentales de estas actividades reposan la  Unidad Compartida OPEL, archivos 2022, https://drive.google.com/drive/u/1/folders/1yJj4lvISrtzMczGF0gCXTFJbQ0v0W9ds. Asi mismo, se anexan los planes de trabajo de los gestores ambientales locales.
Por otra parte, se ejecutaron 889 actividades de educación ambiental  donde se contó con la participación de 99.516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</si>
  <si>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</si>
  <si>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r>
      <rPr>
        <sz val="11"/>
        <rFont val="Calibri"/>
        <family val="2"/>
        <scheme val="minor"/>
      </rPr>
      <t>Planes de trabajo y evidencias de ejecución de los procesos de participación y actividades de educación en:</t>
    </r>
    <r>
      <rPr>
        <u/>
        <sz val="11"/>
        <color theme="10"/>
        <rFont val="Calibri"/>
        <family val="2"/>
        <scheme val="minor"/>
      </rPr>
      <t xml:space="preserve">
https://drive.google.com/drive/folders/1AAYoc1jnjzRXTdBY47ZRUDf9W6858-fd</t>
    </r>
  </si>
  <si>
    <t>Se elaboraron y aprobaron los planes de trabajo del componente de educación ambiental para ser ejecutados durante la vigencia 2022, para el equipo terrritorios y para las aulas ambientales y parques administrados por la SDA (Soratama, mirador de los nevados, entre nubes, SantaMariadel Lago, SectorJuan Rey) en los cuales se programan las actividades a desarrollar, los soportes y logros esperados, así como la programación en el  mes y el contratista o responsable a cargo. 
Para el componente de participación se cuenta con el plan de trabajo de los gestores por cada una de las localidades, donde relacionan las actividades a desarrollar y el mes programado.
En tal sentido, se han venido ejecutando las actividades programadas para los  meses enero a marzo, 889 actividades de educación ambiental y  221 actividades de participación ciudadana representadas en informes técnicos para espacios de participación ciudadana en diferentes localidades, la realización de la mesa de arbolado del Consejo Consultivo, diferentes reuniones de la gestión ambiental local y del equipo de participación.</t>
  </si>
  <si>
    <t>CUMPLIENDO
25%</t>
  </si>
  <si>
    <t>Durante el primer trimestre no se realizó la socialización del Plan Institucional de Participación en el marco de las Comisiones Ambientales Locales.</t>
  </si>
  <si>
    <t>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</si>
  <si>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No aplica</t>
  </si>
  <si>
    <t>SIN INICIAR
0%</t>
  </si>
  <si>
    <t>En el mes de marzo se presento el Mapa de riesgos consolidado al Comité de Cordinación de Control Interno y se dio su aprobación. Se relizo la socialización del mapa de riesgos de gestión y corrupción mediante memorando interno y publicación en la pagina WEB de la entidad de acuerdo a la actividad formulada en este plan.</t>
  </si>
  <si>
    <t>2  divulgaciones realizadas del mapa de riesgos  de  gestión y de corrupción de la SDA</t>
  </si>
  <si>
    <t>Radicado 2022IE67541
https://www.ambientebogota.gov.co/es/web/transparencia/plan-anticorrupcion-y-de-atencion-al-ciudadano1/-
/document_library_display/Y0VDqzfpYjO5/view/2404140?_110_INSTANCE_Y0VDqzfpYjO5_redirect=https%3A%2F%2Fww
w.ambientebogota.gov.co%2Fes%2Fweb%2Ftransparencia%2Fplan-anticorrupcion-y-de-atencion-al-
ciudadano1%3Fp_p_id%3D110_INSTANCE_Y0VDqzfpYjO5%26p_p_lifecycle%3D0%26p_p_state%3Dnormal%26p_p_mo
de%3Dview%26p_p_col_id%3Dcolumn-2%26p_p_col_pos%3D1%26p_p_col_count%3D4</t>
  </si>
  <si>
    <t>CUMPLIDA
100%</t>
  </si>
  <si>
    <t>Radicado 2022IE67541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t>
  </si>
  <si>
    <t>Se realizaron dos divulgaciones del mapa de riesgos de gestión y de corrupción, una vez presentado y aprobado el mapa de riesgos de la entidad por el Comité de Cordinación de Control Interno en su sesión del 22 de marzo de 2022.
1.  Mediante memorando interno con Radicado 2022IE67541
2. Mediante publicación en la sede electrónica de la SDA en Transparencia/Inicio/4. Planeación, presupuesto e Informes/4.8.3. Plan Anticorrupción y de Atención al Ciudadano/Mapa de riesgos</t>
  </si>
  <si>
    <t>CUMPLIENDO
33%</t>
  </si>
  <si>
    <t>EN EJECUCIÓN
10%</t>
  </si>
  <si>
    <t>Se reportan actividades de gestión para contar con el instrumento "Esquema de publicación de la información" mediante el envió del proyecto de Resolución que adopte dicho instrumento con radicado 2022IE53558  a la Dirección legal ambiental, la realización de dos reunions de trabajo para ajustes y correcciones al proyecto de resolución y la elaboración del DTS como soporte para el proyecto de Resolución.
En tal sentido, hasta que se cuente con el esquema de publicación de la información adoptado por la SDA, se realizarán los seguimientos al cumplimiento de dicho esquema programados en este plan.</t>
  </si>
  <si>
    <t>Memorando radicado 2022IE53558
Proyecto resolución esquema de publicación
Esquema de publicación
Actas de reunión disponibles en https://drive.google.com/drive/folders/1z0yMNNw_9F6uVryvOB3d1u1TcqrAMXXp</t>
  </si>
  <si>
    <t xml:space="preserve"> cumplido en un 30%</t>
  </si>
  <si>
    <t>4 flash informativos, 1  flash publicitario de divulgación de temas de sensibilizaciones.1  presentación de la sensibilización cn evidencai de asistencia y una acta https://drive.google.com/drive/folders/1dYowMb2BIbNwvMt396SPrI1jKJ0Od-fB?usp=sharing</t>
  </si>
  <si>
    <r>
      <rPr>
        <sz val="11"/>
        <rFont val="Calibri"/>
        <family val="2"/>
        <scheme val="minor"/>
      </rPr>
      <t xml:space="preserve">Actas de reunión
Flash informativos
Pantallazos evidencia de capacitación
</t>
    </r>
    <r>
      <rPr>
        <u/>
        <sz val="11"/>
        <color theme="10"/>
        <rFont val="Calibri"/>
        <family val="2"/>
        <scheme val="minor"/>
      </rPr>
      <t>https://drive.google.com/drive/folders/1Jrp92rdbaCA9ZWtKaSwgtNigM2gacM6R</t>
    </r>
  </si>
  <si>
    <t>Se elaboró un plan de trabajo para identificar y establecer estrategias de contenido o alternativas de solución para mejorar el posicionamiento de la sede electrónica de la entidad (ambientebogota.gov.co) y de las plataformas OAB, ORARBO y VGA administradas por la DPSIA.</t>
  </si>
  <si>
    <t>Un plan de trabajo que contiene las actividades para llegar a las estrategias de posicionamiento</t>
  </si>
  <si>
    <t>https://drive.google.com/drive/folders/1dOBWv1-EAZolE9LnHefjQZaUQylMCZVG</t>
  </si>
  <si>
    <t>EN EJECUCIÓN
33%</t>
  </si>
  <si>
    <t>Se elaboró un plan de trabajo para identificar y establecer estrategias de contenido o alternativas de solución para mejorar el posicionamiento de la sede electrónica de la entidad (ambientebogota.gov.co) y de las plataformas OAB, ORARBO y VGA administradas por la DPSIA.
Se desarrolló el diagnóstico general del portal www.orarbo.gov.co a través de la herramienta SEMRUCH y se creó un documento de mejoras principales tanto técnicas como editoriales para el portal  www.orarbo.gov.co</t>
  </si>
  <si>
    <r>
      <rPr>
        <sz val="11"/>
        <rFont val="Calibri"/>
        <family val="2"/>
        <scheme val="minor"/>
      </rPr>
      <t xml:space="preserve">Plan de trabajo, diagnosticos, propuestas de mejoras y actas de reunión disponibles en </t>
    </r>
    <r>
      <rPr>
        <u/>
        <sz val="11"/>
        <color theme="10"/>
        <rFont val="Calibri"/>
        <family val="2"/>
        <scheme val="minor"/>
      </rPr>
      <t xml:space="preserve">
https://drive.google.com/drive/folders/1dOBWv1-EAZolE9LnHefjQZaUQylMCZVG</t>
    </r>
  </si>
  <si>
    <t>POR INICIAR
0%</t>
  </si>
  <si>
    <t>Con radicado 2022IE79984 la OAC y la DPSIA solicitaron delegados por dependencia para tomar la capacitación accesibilidad web  la formación en temas de "Accesibilidad web" para asistir a las tres sesiones programadas por el Instituto Nacional para Ciegos (INCI):
La primera jornada de capacitación martes 19 de abril "Taller introductorio a contenidos digitales",  la segunda capacitación es el jueves 21 de abril "Taller de documentos digitales accesibles", Y la tercera capacitación es el viernes 22 de abril "Taller de profundización en criterios de accesibilidad".</t>
  </si>
  <si>
    <t>Con radicado 2022IE79984 la OAC y la DPSIA solicitaron delegados por dependencia para tomar la capacitación accesibilidad web  la formación en temas de "Accesibilidad web" para asistir a las tres sesiones programadas por el Instituto Nacional para Ciegos (INCI) estas capacitaciones se realizaran los dias 19, 21 y 22 de abril sobre temas de criterios de accesibilidad.</t>
  </si>
  <si>
    <t>Con radicado 2022IE79984
boletin interno Para estar en Ambiente #12 🌿De lunes 18 a domingo 24 abril de 2022</t>
  </si>
  <si>
    <r>
      <rPr>
        <sz val="11"/>
        <rFont val="Calibri"/>
        <family val="2"/>
        <scheme val="minor"/>
      </rPr>
      <t>Radicado 2022IE79984, correo electrónico, pieza divulgativa y boletin interno disponibles en</t>
    </r>
    <r>
      <rPr>
        <u/>
        <sz val="11"/>
        <color theme="10"/>
        <rFont val="Calibri"/>
        <family val="2"/>
        <scheme val="minor"/>
      </rPr>
      <t xml:space="preserve">
https://drive.google.com/drive/folders/1yiAcb8vEf5RLxvQ3FX0Hpqq6MMDEErdH</t>
    </r>
  </si>
  <si>
    <t>Durante el primer trimestre, se llevaron a cabo 2 reuniones para socializar y seleccionar las estrategias de racionalización que serán desarrolladas durante el 2022, con los líderes de las dependencias, en estas reuniones se realizan propuestas para los tramites a racionalizar durante esta vigencia, entre los cuales estan: Permiso de Vertimientos y Concesión de Aguas el cual esta pendiente de aprobación, Evaluacion de estudios de Calidad del Aire, Licencia Ambiental.
Adicional a esto, se  realizó actualización de formularios de trámites en el sistema SUIT.</t>
  </si>
  <si>
    <t>https://drive.google.com/drive/u/0/folders/1vbU3BXTrkbM0vcYnRIWJXvTVx4SEwwxo</t>
  </si>
  <si>
    <t xml:space="preserve">Se han realizado dos reuniones de trabajo en las cuales se han seleccionado 4 tramites como propuesta para la estrategias de racionalización que serán desarrolladas durante el 2022, la cual esta pendiente de aprobación. </t>
  </si>
  <si>
    <t>EN EJECUCIÓN
50%</t>
  </si>
  <si>
    <r>
      <rPr>
        <sz val="11"/>
        <rFont val="Calibri"/>
        <family val="2"/>
        <scheme val="minor"/>
      </rPr>
      <t xml:space="preserve">Actas de reunion </t>
    </r>
    <r>
      <rPr>
        <u/>
        <sz val="11"/>
        <color theme="10"/>
        <rFont val="Calibri"/>
        <family val="2"/>
        <scheme val="minor"/>
      </rPr>
      <t xml:space="preserve">
https://drive.google.com/drive/folders/1wlELx86_tQV1pcqZWq-BbDt1S7mEyhuH</t>
    </r>
  </si>
  <si>
    <t>La inscripción de la estrategia será realizada en el mes de abril, a la espera de la aprobación o rechazo de la propuesta de virtualización del trámite de concesión de aguas subterráneas.
Sin embargo, durante el primer trimestre de 2022, se realizó capacitación sobre el manejo y diligenciamiento del sistema SUIT a la SCAAV.</t>
  </si>
  <si>
    <t>https://drive.google.com/drive/u/0/folders/1hAnd6SJOG7CxHm58oSE2fwOG4Rr3LfQG</t>
  </si>
  <si>
    <t xml:space="preserve">Durante el primer trimestre de la vigencia 2022, el grupo se Servicio a la Ciudadania hizo presencia y &lt;asistio a las ferias de Servicio convocadas por la Secretaria General, asi:
- Feria 21  y 22 de enero en Americas, se atendieron 18 ciudadanos 
- Feria 28 y 29 de enero en engativa, se atendieron 36 ciudadanos
- Feria 4 y  5 de febrero en parque Ilimani, se atendieron 87 ciudadanos
- Feria 11 y  12 de febrero en parque Recreo, se atendieron 95 ciudadanos
- Feria 18 y  19 de febrero en Fontibon,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
</t>
  </si>
  <si>
    <t>https://drive.google.com/drive/u/0/folders/1h3DQbfT5F3vmE2hh0BzgWQ9bAH3HHByM</t>
  </si>
  <si>
    <t>CUMPLIENDO
100% DE LAS FERIAS CONVOCADAS EN EL PERIODO</t>
  </si>
  <si>
    <t>El grupo de Servicio a la Ciudadania asistió a las 18 ferias de Servicio convocadas por la Secretaria General, asi:
- Feria 21  y 22 de enero en Americas, se atendieron 18 ciudadanos 
- Feria 28 y 29 de enero en engativa, se atendieron 36 ciudadanos
- Feria 4 y  5 de febrero en parque Ilimani, se atendieron 87 ciudadanos
- Feria 11 y  12 de febrero en parque Recreo, se atendieron 95 ciudadanos
- Feria 18 y  19 de febrero en Fontibon,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t>
  </si>
  <si>
    <t>Durante el primer trimestre de la vigencia 2022, se  realizaron 19 de visitas  (seguimiento) de cades la los puntos Super Cade CAD (2) , Suba (2), Bosa (2), Americas (2), Toberin (2), Engativa (2), Manitas (2) Fontbón (2), y (3) Calle 13, en estas visitas se verifó que el servicio se esta prestando acorde con la Politica Publica Distrital de Servicio a la Ciudadania</t>
  </si>
  <si>
    <t>https://drive.google.com/drive/u/0/folders/1fwyZ6wRXyg-U9BM4rz1eeyJgNpxVp_I1</t>
  </si>
  <si>
    <t>Durante el primer rimestre de 2022 , se han implementado acciones del Modelo de Servicio a la Ciudadanía dando continuidad a las actividades realizadas en  la vigencia 2019, 2020  y 2021,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de canal telefonico y canal presencial
• Entrenamientos y cualificacion a los servidores de manera constante y periodica
• Incentivos y premiación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•Desarrollo e implementacion  de un Chatbot para la pagina web de la entidad</t>
  </si>
  <si>
    <t>https://drive.google.com/drive/u/0/folders/1GeBqCiFRY25pq3P6UN2m_1UBYw50FAkp</t>
  </si>
  <si>
    <t>Durante el primer trimestre de 2022 , se llevaron a cabo 13 entrenamientos en las siguientes temáticas: introduccion a la publicidad exterior visual, condiciones y prohibiciones para la instalacion de publicidad exterior visual, fuentes fijas, marco regulatorio en materia de ruido, fuentes moviles, centros de diagnostico automotor, cualificacion introduccion al servicio, proceso sancionatorio, flora maderas, ley de transparencia, obserbatorio ambiental, licencia ambiental, cualificacion en tema del estado y distrito.
Lo anterior, con el proposito de mantener los servidores del grupo de Servicio a la Ciudadania culificados en temas relacionados con la misionalidad de la entidad y conceptos de servicio, y asi garantizar la atencion de calidad, oportuna y confiable, dando cumplimiento al modelo de servicio, lo cual se verá refojado en el nivel de percecpcion y satisfaccion ciudadana con el servicio prestado por el grupo de Servicio al Ciudadano</t>
  </si>
  <si>
    <t>https://drive.google.com/drive/u/0/folders/1Viv6fpGJe5bz0HAEqBouCINBA0tKcwUH</t>
  </si>
  <si>
    <t xml:space="preserve">Durante el primer trimestre de 2022, se llevó a cabo seguimiento a 5.506 PQR´S registradas ante la Entidad, así: 1556 en enero, 1808 en febrero y 2142 en marzo;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2022, el 57% recibió respuesta dentro de los términos de ley, el 5% fuera de termino, e 1% sin respuesta y fuera de termino y  el 37% restante   se encuentra en termino para dar respuesta, el área que sobresale por su alto grado de cumplimiento a la hora de emitir respuestas dentro de los términos de ley es la Subdirección de Silvicultura, Flora y Fauna Silvestre, quienes a su vez es la que registra el mayor número de peticiones recibidas, por temas de arbolado urbano.
</t>
  </si>
  <si>
    <t>Durante el primer trimestre de la vigencia 2022 se aplicaron un total de  9.057 encuestas a través de los canales de atencion presencial (2240)  telefonico (6269) y virtual (548),  los cuales respondieron a la pregunta ¿se encuentra satisfecho con el servicio prestado? y se obtuvo de esta manera un porcentaje de satisfacción promedio de  94,6%, asi: un 100% de satisfaccion mediante el canal presencial, un 100% en el canal telefonico y un 84% en el canal virtual</t>
  </si>
  <si>
    <t>https://drive.google.com/drive/u/0/folders/1oU8FS4axXvMj6lVAO57Cj-7-EjFSKbDA</t>
  </si>
  <si>
    <t>Durante el primer trimestre de 2022 , se recibieron  35 solicitudes mediante el correo del defensor del ciudadano, las cuales fueron radicadas en el Sistema Forest y remitidad al  grupo de Peticiones, quejas y Reclamos. Por otra parte, el informe de quejas reiterativas recibidas por las diferentes areas se  reporta de manera cuatrimestral con corte a abril,  razón por la cual no se puede evidenciar a corte del primer trimestre</t>
  </si>
  <si>
    <t>https://drive.google.com/drive/u/0/folders/1WOlVgP4mrre8KVDyu8ZvtEvfy5QLiQrO</t>
  </si>
  <si>
    <t>Durante el primer trimestre de 2022 ,  se asignaron 25  solicitudes de acceso a la información recepcionadas por la Secretaría Distrital de Ambiente a través de sus canales de atención de las cuales se realizó seguimiento y se publicaron 25, asi 12 en enero, 13 en febrero.</t>
  </si>
  <si>
    <t>https://ambientebogota.gov.co/es/web/transparencia/informe-de-pqrs/-/document_library_display/6nLwHuCsY1JF/view/2825494?_110_INSTANCE_6nLwHuCsY1JF_redirect=https%3A%2F%2Fambientebogota.gov.co%2Fes%2Fweb%2Ftransparencia%2Finforme-de-pqrs%2F-%2Fdocument_library_display%2F6nLwHuCsY1JF%2Fview%2F955656%3F_110_INSTANCE_6nLwHuCsY1JF_redirect%3Dhttps%253A%252F%252Fambientebogota.gov.co%252Fes%252Fweb%252Ftransparencia%252Finforme-de-pqrs%253Fp_p_id%253D110_INSTANCE_6nLwHuCsY1JF%2526p_p_lifecycle%253D0%2526p_p_state%253Dnormal%2526p_p_mode%253Dview%2526p_p_col_id%253Dcolumn-2%2526p_p_col_pos%253D1%2526p_p_col_count%253D3
Drive:
https://drive.google.com/drive/u/0/folders/1h3DQbfT5F3vmE2hh0BzgWQ9bAH3HHByM</t>
  </si>
  <si>
    <t xml:space="preserve">Para efectos de mantener actualizado el indice de transparencia y acceso a la información del ITA de la procuraduria, se realizó memorando para la DPSIA mediante radicado  2022IE19190  en cumplimiento a la Circular No. 001 de 2022 lla solicitud de la implementación dentro del botón de transparencia en la sección CONOCE, PROPONE Y PRIORIZA, se radicó oficio mediante numero 2022IE67675 sobre reporte de estudios, investigaciones y publicaciones para ciudadanos, usuarios y grupos de interes, mediante radicado 2022IE70443 a todas las areas de la entidad, se envió a la dirección legal oficio requiriendo información sobre asociaciones y agremiaciones a las que pertenece la entidad, se radicó Memorando mediante numero 2022IE70491 a la dirección de gstión corporativa solicitando la actualización de registro de activos de la información.                                                                                                                                                                                                                                       Se realizó un memorando mediante radicado 2022IE53558  para efectos de enviar el proyecto de resolución mediante el cual se busca actualizar la resolución 03149 del 2015  a la dirección legal, sobre eso, se llevó acabo reunión   para efectos de realizar los ajustes y correcciones al proyecto de resolución PARA CUMPLIMIENTO DEL DECREO 1081 Artículo 2.1.1.2.1.4. NUMERAL 3 , DECRETO 103 articulo 41 SS, LEY 1712 Y LA RESOLUCIÓN 1519 DEL 24 DE AGOSTO DEL 2020 con la dirección legal. Adicionalmente se realizió el documento DTS, el cual se requiere la revisión de la dirección legal, se tiene previsto adelantar con el area de politicas y la DPSIA la creación del "menú participa" del  ITA y proyectar memorando para las areas misionales de la entidad </t>
  </si>
  <si>
    <t xml:space="preserve"> reuniones , proyecto de resolución, memorando,  cumplido en un  60%</t>
  </si>
  <si>
    <t>Memorando radicado 2022IE53558, 2022IE19190,2022IE67675, 2022IE70443, 2022IE70491  y actas de reunión. https://drive.google.com/drive/folders/1IxeGFdika3aSJw2oIAsd71flAMp0wyZj?usp=sharing</t>
  </si>
  <si>
    <t xml:space="preserve">En el mes de febrero el dia 14 se diseño, elaboró y revisó el cronograma de sensibilizaciones "participa dentro de las jornadas de sensibilización de transparencia y acceso a la infromación pública" a lo cual se divulgó con todas las areas de la entidad y se definieron  los temas que se van a desarrollar.   se raalizaron 2 flash informativos.             Para el mes de marzo se realizó la primera sensibilización : ¿Dónde uubicamos la transparencia y acceso a la información publica?  de manera virtual con la participación de funcionarios y contratistas. se realizaron 2 flash informativos de divulgación.  </t>
  </si>
  <si>
    <r>
      <rPr>
        <sz val="11"/>
        <rFont val="Calibri"/>
        <family val="2"/>
        <scheme val="minor"/>
      </rPr>
      <t>Actas de reunion y listados de asistencias de las ferias</t>
    </r>
    <r>
      <rPr>
        <u/>
        <sz val="11"/>
        <color theme="10"/>
        <rFont val="Calibri"/>
        <family val="2"/>
        <scheme val="minor"/>
      </rPr>
      <t xml:space="preserve">
https://drive.google.com/drive/folders/1TbfHdyvP6DIoO-oQcn4YuV1uq1P6RV1g?usp=sharing</t>
    </r>
  </si>
  <si>
    <t>Se sobreejecutó la actividad, dado que se planteaban 4 visitas de seguimiento de cades la los puntos Super Cade CAD  en el primer cuatrimestre del año y se reportan la realización de 19 visitas en lo corrido del trimestre.
Durante el primer trimestre de la vigencia 2022, se  realizaron 19 de visitas  (seguimiento) de cades la los puntos Super Cade CAD (2) , Suba (2), Bosa (2), Americas (2), Toberin (2), Engativa (2), Manitas (2) Fontbón (2), y (3) Calle 13, en estas visitas se verifó que el servicio se esta prestando acorde con la Politica Publica Distrital de Servicio a la Ciudadania.</t>
  </si>
  <si>
    <r>
      <rPr>
        <sz val="11"/>
        <rFont val="Calibri"/>
        <family val="2"/>
        <scheme val="minor"/>
      </rPr>
      <t>Acta de reunión y relación de asistencia</t>
    </r>
    <r>
      <rPr>
        <u/>
        <sz val="11"/>
        <color theme="10"/>
        <rFont val="Calibri"/>
        <family val="2"/>
        <scheme val="minor"/>
      </rPr>
      <t xml:space="preserve">
https://drive.google.com/drive/folders/15dWFZNsD9dILw-FffoHbIuB4P95WjFKX?usp=sharing</t>
    </r>
  </si>
  <si>
    <r>
      <rPr>
        <sz val="11"/>
        <rFont val="Calibri"/>
        <family val="2"/>
        <scheme val="minor"/>
      </rPr>
      <t>Matriz implementación modelo de servicio</t>
    </r>
    <r>
      <rPr>
        <u/>
        <sz val="11"/>
        <color theme="10"/>
        <rFont val="Calibri"/>
        <family val="2"/>
        <scheme val="minor"/>
      </rPr>
      <t xml:space="preserve">
https://drive.google.com/drive/folders/12WCgDtCI8QjIKT8sJdMnHa5kV5qwJHHV</t>
    </r>
  </si>
  <si>
    <t>Durante el primer rimestre de 2022 , se han continuado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telefonico y virtual, evidenciando el grado de satisfacción sobre la atención prestada en la sala y los diferentes puntos de atención, 3)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4) Seguimiento y control de indicadores de gestión mensualmente de canal telefonico y canal presencial, 5) Entrenamientos y cualificacion a los servidores de manera constante y periodica, 6) Incentivos y premiación a los agentes de servicio, asi como retroalimentacion de la calidad del servicio, 7) Asistencia y participacion en ferias de servicio, 8) Infraestructura adecuada para la prestacion del servicio contando con la señalizacion de sala principal en lengua de señas, braille, etnia wayu, idioma ingles Y 9) Desarrollo e implementacion  de un Chatbot para la pagina web de la entidad.</t>
  </si>
  <si>
    <t>Se realizaron 13 entrenamientos para el personal de servicio al ciudadano y correspondencia en las siguientes temáticas: introduccion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t>
  </si>
  <si>
    <t>CUMPLIENDO
43%</t>
  </si>
  <si>
    <r>
      <rPr>
        <sz val="11"/>
        <rFont val="Calibri"/>
        <family val="2"/>
        <scheme val="minor"/>
      </rPr>
      <t>Acta de reunión y relación de asistencia</t>
    </r>
    <r>
      <rPr>
        <u/>
        <sz val="11"/>
        <color theme="10"/>
        <rFont val="Calibri"/>
        <family val="2"/>
        <scheme val="minor"/>
      </rPr>
      <t xml:space="preserve">
https://drive.google.com/drive/folders/17biC_U6hCnWkYXHOAQ4UVjl1HJkcMtuQ?usp=sharing</t>
    </r>
  </si>
  <si>
    <r>
      <rPr>
        <sz val="11"/>
        <rFont val="Calibri"/>
        <family val="2"/>
        <scheme val="minor"/>
      </rPr>
      <t>Relación Resumen PQR Primer trimestre</t>
    </r>
    <r>
      <rPr>
        <u/>
        <sz val="11"/>
        <color theme="10"/>
        <rFont val="Calibri"/>
        <family val="2"/>
        <scheme val="minor"/>
      </rPr>
      <t xml:space="preserve">
https://drive.google.com/drive/folders/1X0MoLIF4fUs_Ja_oVtw_gI_87H06r8TI</t>
    </r>
  </si>
  <si>
    <t>CUMPLIENDO
27%</t>
  </si>
  <si>
    <t>https://ambientebogota.gov.co/es/web/transparencia/informe-de-pqrs
Drive:
https://drive.google.com/drive/u/0/folders/1KQbJlg3H9imIDp4R9dgDJBih_3Ajee3K</t>
  </si>
  <si>
    <t>se llevó a cabo seguimiento a 5.506 PQR´S registradas ante la Entidad, se realizan alarmas semanales  y se realiza un informe mensual de la gestión y a la atención de las PQRSF realizado y publicado en la sede electrónica en https://ambientebogota.gov.co/es/web/transparencia/informe-de-pqrs</t>
  </si>
  <si>
    <r>
      <rPr>
        <sz val="11"/>
        <rFont val="Arial"/>
        <family val="2"/>
      </rPr>
      <t>Informe mensual ENCUESTAS DE PERCEPCION Y SATISFACCION DEL SERVICIO</t>
    </r>
    <r>
      <rPr>
        <u/>
        <sz val="11"/>
        <color theme="10"/>
        <rFont val="Arial"/>
        <family val="2"/>
      </rPr>
      <t xml:space="preserve">
https://drive.google.com/drive/folders/13SD2WeDvyahKuRREw7IopozERbNJL7WR</t>
    </r>
  </si>
  <si>
    <t>CUMPLIENDO
94,6%</t>
  </si>
  <si>
    <t>Producto de la aplicación de 9.057 encuestas, se obtuvo un porcentaje de satisfacción promedio de  94,6%, representado en un 100% de satisfaccion mediante el canal presencial, un 100% en el canal telefonico y un 84% en el canal virtual.
Se debe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</si>
  <si>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r>
      <rPr>
        <sz val="11"/>
        <rFont val="Calibri"/>
        <family val="2"/>
        <scheme val="minor"/>
      </rPr>
      <t>Formato registro y control de servicio Defensor</t>
    </r>
    <r>
      <rPr>
        <u/>
        <sz val="11"/>
        <color theme="10"/>
        <rFont val="Calibri"/>
        <family val="2"/>
        <scheme val="minor"/>
      </rPr>
      <t xml:space="preserve">
https://drive.google.com/drive/folders/1VgXWkf9BcOQCUT-RsGYrhSTxuG9czlop</t>
    </r>
  </si>
  <si>
    <t>35 solicitudes mediante el correo del defensor del ciudadano, las cuales fueron radicadas en el Sistema Forest y remitidad al  grupo de Peticiones, quejas y Reclamos. 
Respecto al informe de atención de las solicitudes reiteradas allegadas al defensor del Ciudadano se realiza de manera cuatrimestral, por lo cual se verá reflejado en el próximo monitoreo.</t>
  </si>
  <si>
    <t>CUMPLIENDO
100% DE LAS SOLICITUDES DE ACCESO EN EL PERIODO</t>
  </si>
  <si>
    <r>
      <rPr>
        <sz val="11"/>
        <rFont val="Arial"/>
        <family val="2"/>
      </rPr>
      <t>Informe de acceso</t>
    </r>
    <r>
      <rPr>
        <u/>
        <sz val="11"/>
        <color theme="10"/>
        <rFont val="Arial"/>
        <family val="2"/>
      </rPr>
      <t xml:space="preserve">
https://drive.google.com/drive/folders/1PhDmJNZm3mR0sn-o9-BbKc2nOdBb9QHI</t>
    </r>
  </si>
  <si>
    <t>Se han asignar el 100% de solicitudes de acceso a la información generadas por parte de la ciudadanía en lo corrido del trimestre: 25  solicitudes de acceso a la información recepcionadas por la Secretaría Distrital de Ambiente a través de sus canales de atención de las cuales se realizó seguimiento y se publicaron 25, asi 12 en enero, 13 en febrero.
Se publican en la sede electónica de la SDA en Transparencia/Inicio/4. Planeación, presupuesto e Informes/4.10. Informes trimestrales sobre acceso a información, quejas y reclamos/Informe de Acceso a la información</t>
  </si>
  <si>
    <t>El proceso indica que la inscripción de la estrategia será realizada en el mes de abril, a la espera de la aprobación o rechazo de la propuesta de virtualización del trámite de concesión de aguas subterráneas.
Reportan capacitación sobre la plataforma SUIT en cuanto al acceso y actualización del formato integrado y los datos de operación a la SCAAV el dia 11 de febrero de 2022.</t>
  </si>
  <si>
    <r>
      <rPr>
        <sz val="11"/>
        <rFont val="Arial"/>
        <family val="2"/>
      </rPr>
      <t>Acta y listado de capacitación</t>
    </r>
    <r>
      <rPr>
        <u/>
        <sz val="11"/>
        <color theme="10"/>
        <rFont val="Arial"/>
        <family val="2"/>
      </rPr>
      <t xml:space="preserve">
https://drive.google.com/drive/folders/1Qi_IPRKsEyhCsl6sfWTlzNdNjYDUqi2U
</t>
    </r>
  </si>
  <si>
    <r>
      <rPr>
        <sz val="11"/>
        <rFont val="Calibri"/>
        <family val="2"/>
        <scheme val="minor"/>
      </rPr>
      <t>Informes mensuales de avance del Plan de Comunicaciones</t>
    </r>
    <r>
      <rPr>
        <u/>
        <sz val="11"/>
        <color theme="10"/>
        <rFont val="Calibri"/>
        <family val="2"/>
        <scheme val="minor"/>
      </rPr>
      <t xml:space="preserve">
https://drive.google.com/drive/folders/1wQIdWpD41dUMCrnm42Um6tNyRrD9OVJw</t>
    </r>
  </si>
  <si>
    <t>CUMPLIENDO 
25%</t>
  </si>
  <si>
    <t>3 INFORMES</t>
  </si>
  <si>
    <t xml:space="preserve">Aplicativo Isolucion indicadores </t>
  </si>
  <si>
    <t>La Oficina Asesora de Comunicaciones ejecuta el Plan de Comunicaciones 2022 a través de dos líneas estratégicas:
1.	Línea de comunicación organizacional e interna 
2.	Línea de comunicación externa e informativa</t>
  </si>
  <si>
    <t>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</si>
  <si>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r>
      <rPr>
        <sz val="11"/>
        <rFont val="Arial"/>
        <family val="2"/>
      </rPr>
      <t xml:space="preserve">Bitacoras de actualización de los OAB
Informes de avance de los Observatorios
</t>
    </r>
    <r>
      <rPr>
        <u/>
        <sz val="11"/>
        <color theme="10"/>
        <rFont val="Arial"/>
        <family val="2"/>
      </rPr>
      <t>https://drive.google.com/drive/folders/1Nx1LdbKmnSpsF8Len_upsZppOV6u0kLn</t>
    </r>
  </si>
  <si>
    <t>CUMPLIENDO
OAB 76,86%
ORARBO 71,64%</t>
  </si>
  <si>
    <t>CUMPLIDO
100%</t>
  </si>
  <si>
    <t>https://drive.google.com/drive/folders/1-srRO7c8BoQeETgzfUrrRu4Ho6_5CLoT
https://drive.google.com/drive/folders/1y7NCCFuWwvtiYc6Dx1H3J9G7ag8xNurl</t>
  </si>
  <si>
    <t>Con radicado 2022EE37701 y 2022EE63850 se remitió el informe del Programa Bogotá como Vamos, con la información actualizada con corte a 2021, con anexos y archivo de tablas y gráficos, tal como fue requerido para la evaluación de la calidad de vida en Bogotá.
Con radicado 2022EE31061 se remitió a la SDP el  Informe balance de Gestión (Acuerdo 067 de 2002) (Radicado SDA 2021ER264827) de la vigencia 2021.
Con radicado 2022EE19515 se remitió a la SDP la Matriz indicadores ciudad – Sector Ambiente (Radicado SDA 2021ER264827), posteriormente por correo electrónico se realizaron ajustes y aclaraciones solicitadas.
Mediante correo institucional del 24 de marzo la DPSIA remitió a la SDP el Reporte Local Voluntario (RLV) año 2021 en lo que corresponde al ODS 13 Acción por el clima.</t>
  </si>
  <si>
    <r>
      <rPr>
        <sz val="11"/>
        <rFont val="Arial"/>
        <family val="2"/>
      </rPr>
      <t>Radicados e Informes</t>
    </r>
    <r>
      <rPr>
        <u/>
        <sz val="11"/>
        <color theme="10"/>
        <rFont val="Arial"/>
        <family val="2"/>
      </rPr>
      <t xml:space="preserve">
https://drive.google.com/drive/folders/1npP1ms8Tnrk8nTblQH2VAaSdYIJ3wacR
</t>
    </r>
  </si>
  <si>
    <t xml:space="preserve"> En el marco de la administración integral del OAB, y dando cumplimiento a las metas gerenciales, se llevaron a cabo actividades de diseño de una estrategia para el ajuste e implementación del OAB, en 4 líneas, gestión del conocimiento, gestión de la información, gestión tecnológica, gestión de la divulgación. A partir de las cuales se espera ampliar la divulgación del OAB en dos comunidades, académicas y locales. 2. Gestión de la información:  Reuniones con delegados para ajuste a los módulos de OAB y actualización de indicadores. 3. Gestión del conocimiento: Socializaciones con la Red Ambiental de Universidades (RAUS), para dar a conocer el OAB y posibilitar el desarrollo de  investigaciones ambientales con universidades y con la Empresa CARE-PERÚ para asesorar en la construcción de un observatorio propios. 4. Gestión tecnológica: ajustes y actualizaciones de la plataforma con relación a incidencias. 5. Gestión de la divulgación: planeación y diseño base de nuevas estrategias de comunicación como infografías y material audiovisual que pueda servir de complemento en el portal y los indicadores. 6. Se llevan a cabo activuidades de capacitación interna a los colaboradores de la entidadad, con el fin que se apropien del Observatorio, y conozcan sus usos, fueron capacitados 446 colaboradores. </t>
  </si>
  <si>
    <t>OAB 76,86%
ORARBO 71,64%</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</si>
  <si>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t>
  </si>
  <si>
    <t>Se realizó 1 actividades de publicación y divulgación del Plan Anticorrupción y de Atención al Ciudadano 2022 en la página web.</t>
  </si>
  <si>
    <t>CUMPLIENDO 
33%</t>
  </si>
  <si>
    <t>https://ambientebogota.gov.co/documents/893475/2773804/9.+Plan+Anticorrupci%C3%B3n+y+de+Atenci%C3%B3n+al+Ciudadano+2022.xlsx/e050b14f-f801-4bc5-be79-e2eb816321a4</t>
  </si>
  <si>
    <t>1 actividad de publicación</t>
  </si>
  <si>
    <t>Se realizó 1 actividades de publicación y divulgación del Plan Anticorrupción y de Atención al Ciudadano 2022 en la página web.
Se recomienda realizar las otras actividades de divulgación en el segundo cuatrimestre, de acuerdo a lo programado.</t>
  </si>
  <si>
    <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t>
  </si>
  <si>
    <t>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t>
  </si>
  <si>
    <r>
      <rPr>
        <sz val="11"/>
        <rFont val="Calibri"/>
        <family val="2"/>
        <scheme val="minor"/>
      </rPr>
      <t xml:space="preserve">Documentos y soportes de las actividades en </t>
    </r>
    <r>
      <rPr>
        <u/>
        <sz val="11"/>
        <color theme="10"/>
        <rFont val="Calibri"/>
        <family val="2"/>
        <scheme val="minor"/>
      </rPr>
      <t xml:space="preserve">
https://drive.google.com/drive/folders/1TvflH9RmUK9adA0BBOaUEGBQDsCqLmpR
https://ambientebogota.gov.co/es/web/transparencia/informe-de-rendicion-de-cuentas-a-los-ciudadanos/-/document_library_display/qYPcwWJUMJMh/view/2875044</t>
    </r>
  </si>
  <si>
    <t>https://ambientebogota.gov.co/documents/893475/2875044/Respuestas+Rendici%C3%B3n+de+cuentas+2021.docx/967814c5-4e9e-4dd1-9f2b-8302af503d38
https://ambientebogota.gov.co/documents/893475/2875044/Respuestas+Rendici%C3%B3n+de+cuentas+2021+-+En+redes+sociales.docx/650fcd52-69d9-4973-9c9f-cae272583e03</t>
  </si>
  <si>
    <r>
      <rPr>
        <sz val="11"/>
        <rFont val="Calibri"/>
        <family val="2"/>
        <scheme val="minor"/>
      </rPr>
      <t>Respuestas Rendición de cuentas 2021 - En redes sociales y en el espacio de dialogo</t>
    </r>
    <r>
      <rPr>
        <u/>
        <sz val="11"/>
        <color theme="10"/>
        <rFont val="Calibri"/>
        <family val="2"/>
        <scheme val="minor"/>
      </rPr>
      <t xml:space="preserve">
https://drive.google.com/drive/folders/17GMzI8H0eDKMtCDtK6jcN6CaixhO-lu0</t>
    </r>
  </si>
  <si>
    <t xml:space="preserve">Con radicado 2022IE25586 se envio a las dependencias el reporte de preguntas Rendición, de las 74 participaciones en total y 38 preguntas realizadas, de las cuales se seleccionaron las siguientes 16 preguntas para ser respondidas en vivo en el espacio de la rendición.
Todas fueron respondidas en un documento consolidado el cual se publicó en la sede electrónica de a SDA en Transparencia/Inicio/4. Planeación, presupuesto e Informes/4.7.3. Informe de rendición de cuentas a la ciudadanía/2021/Respuestas Rendición de cuentas 2021 </t>
  </si>
  <si>
    <t xml:space="preserve">Se realizó atención del 100%  preguntas, comentarios y/u observaciones de la ciudadanía bajo compentencia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t>
  </si>
  <si>
    <t>https://drive.google.com/drive/folders/1H7s0i6fkmW4cR5mpXNWHi3n3fb-N1oN-</t>
  </si>
  <si>
    <t>El 18 de febrero de 2022, se realizó el dialogo ciudadano y audiencia pública de rendición de cuentas 2021, en el cual la secretaria de Ambiente, Carolina Urrutia,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t>
  </si>
  <si>
    <r>
      <rPr>
        <sz val="11"/>
        <rFont val="Calibri"/>
        <family val="2"/>
        <scheme val="minor"/>
      </rPr>
      <t>Soportes y evidencias de realización de la jornada de dialogo ciudadano y rendición de cuenta de la vigencia 2021 efectuada</t>
    </r>
    <r>
      <rPr>
        <u/>
        <sz val="11"/>
        <color theme="10"/>
        <rFont val="Calibri"/>
        <family val="2"/>
        <scheme val="minor"/>
      </rPr>
      <t xml:space="preserve">
https://drive.google.com/drive/folders/1CyOex4uD4KmmX6KApFeQ1jTnrhWh1jov</t>
    </r>
  </si>
  <si>
    <t>https://drive.google.com/drive/folders/1m58TzXkF1H8cU40XsMGPelaDYao82RMK</t>
  </si>
  <si>
    <t>3 flash disciplinario</t>
  </si>
  <si>
    <t>La Oficina de Control Disciplinario Interno de la SDA  realizó y ha remitido un flash disciplinario de forma mensual con información de asuntos disciplinarios: el el 30 de marzo de 2022 sobre un comparativo juicio Disciplinario LEY 734-2002 Vrs-1952-2019, el 25 de febrero sobre clases de faltas disciplinaris y sus sanciones en cada ley y el 28 de enero de 2022 sobre faltas relacionadas con la intervención politica.</t>
  </si>
  <si>
    <r>
      <rPr>
        <sz val="11"/>
        <rFont val="Calibri"/>
        <family val="2"/>
        <scheme val="minor"/>
      </rPr>
      <t>Piezas graficas y correo enviado</t>
    </r>
    <r>
      <rPr>
        <u/>
        <sz val="11"/>
        <color theme="10"/>
        <rFont val="Calibri"/>
        <family val="2"/>
        <scheme val="minor"/>
      </rPr>
      <t xml:space="preserve">
https://drive.google.com/drive/folders/1m58TzXkF1H8cU40XsMGPelaDYao82RMK</t>
    </r>
  </si>
  <si>
    <t>Se publicó toda la información relacionada a la ley 1712 de transparencia y acceso a la información solicitada por las dependencias.
Se publicaron trámites de autoliquidación, documentos, formularios y se desmontaron imagenes, autoliquidadores, capacitaciones, manuales en los portales siac, intranet y web de la sda solicitada por diferentes dependencias.</t>
  </si>
  <si>
    <t xml:space="preserve">2022IE55072 -
2022IE25870
2022IE80664
</t>
  </si>
  <si>
    <t>Se ha realizado las mejoras requeridas y la publicación de la información en la sección de transparencia y acceso a la información de la SDA, conforme a las solicitudes de las dependencias puestas en la mesa de servicios de la SDA.</t>
  </si>
  <si>
    <t xml:space="preserve">Reporte de requerimientos de publicación web en la Mesa de servicios
Documentos publicados
</t>
  </si>
  <si>
    <t>Plan Institucional de Capacitación PIC, publicado en el link de transparencia y acceso a la información. https://ambientebogota.gov.co/es/web/transparencia/lineamientos.
http://190.27.245.106:8080/Isolucionsda/RiesgosDafp/SeguimientoControlesLista.aspx</t>
  </si>
  <si>
    <t xml:space="preserve">Teniendo en cuenta las actividades del plan de trabajo dentro del Plan Institucional de Capacitación-PIC se incluyó capacitaciones sobre conflicto de intereses, etica de lo público e integridad. 
Dentro de los riesgos de corrupción definidos para cada uno de los procesos de la DGC para la vigencia 2022, se tuvo en cuenta en las causas y controles relacionados a la gestión de conflictos de interes, actividad que se puede verificar en la matriz de riesgos de corrupción.  </t>
  </si>
  <si>
    <t>En ejecución del plan de trabajo para la gestión de conflictos de intereses, se cumplió la actividad programada de incluir en el PAAC 2022 actividades de pedagogía, gestión o seguimiento a los conflictos.
Así mismo se cumplió con la programación de la actividad de incluir en el Plan Institucional de Capacitaciones  PIC del 2022, actividades sobre integridad, ética de lo público y conflicto de intereses, las cuales seran ejecutadas de acuerdo a la programación del equipo de talento humano.
Así mismo se cumplió con la actividad de plan de trabajo "Socializar la información para que los gerentes públicos, contratistas y servidores públicos realicen los cursos de integridad, transparencia o lucha contra la corrupción, ofrecidos por el Departamento Administrativo de la Función Pública", mediante correo institucional del 20 de abril de 2022.</t>
  </si>
  <si>
    <t xml:space="preserve">La oficina de Control Interno con memorando 2022IE35957 del 24 de febrero solicitó reporte a las dependencias sobre el plan de implementación de la politica antisoborno de la SDA, al respecto realizó seguimiento y lo comunicó mediante memorando 2022IE67783 del 28 de marzo, en el cual informó que No se reportó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Antisoborno y del plan de acción, por lo que se envio dichos documentos. </t>
  </si>
  <si>
    <r>
      <rPr>
        <sz val="11"/>
        <rFont val="Calibri"/>
        <family val="2"/>
        <scheme val="minor"/>
      </rPr>
      <t xml:space="preserve">Plan de trabajo Gestión de conflicto de intereses 2021-2022
Plan Institucional de Capacitaciones
Memorando 2022IE06208 por el cual se remite PAAC 
</t>
    </r>
    <r>
      <rPr>
        <u/>
        <sz val="11"/>
        <color theme="10"/>
        <rFont val="Calibri"/>
        <family val="2"/>
        <scheme val="minor"/>
      </rPr>
      <t>https://drive.google.com/drive/folders/17dw2a0_2yKb4p7Vmy_jKsQ7EEpHHemZ9</t>
    </r>
  </si>
  <si>
    <t>EN EJECUCIÓN
30%</t>
  </si>
  <si>
    <r>
      <rPr>
        <sz val="11"/>
        <rFont val="Calibri"/>
        <family val="2"/>
        <scheme val="minor"/>
      </rPr>
      <t>2022IE67783, ANEXO Informe Seguimiento Politica Antisoborno, correo socialización</t>
    </r>
    <r>
      <rPr>
        <u/>
        <sz val="11"/>
        <color theme="10"/>
        <rFont val="Calibri"/>
        <family val="2"/>
        <scheme val="minor"/>
      </rPr>
      <t xml:space="preserve">
https://drive.google.com/drive/folders/1scrFoXniWp7Mvwt_xnOadi9uwaeokSPf</t>
    </r>
  </si>
  <si>
    <t xml:space="preserve">Oficios registrados en el sistema de correspondencia FOREST, y soportes reposan en el archivo de gestión del profesional del proceso de Gestión Documental. </t>
  </si>
  <si>
    <t>Mediante comunicación 2022EE11778 del 24 de enero de 2022 se realizó presentación de la actualización de las Tablas de Retención Documental -TRD ante el secretario técnico del Consejo Distrital de Archivos de Bogotá D.C.
Con oficio 2022ER37278 del 25 de febrero el Director del Archivo de Bogotá, realiza devolución de la TRD, con el fin de realizar los respectivos ajustes. Por lo que se procedió a mediante oficio 2022EE62304 del 22 de marzo solicitar ampliación de plazo para realizar los ajustes sobre la propuesta de actualización de las tablas de retención documental -TRD. Mediante oficio del 13 de abril de 2022, la Dirección Distrital de Archivo de Bogotá, negó la prórroga, teniendo en cuenta que desde el año 2017 se viene realizando los ajustes.
Se adjuntan las comunicaciones que se han dado entre el Archivo de Bogotá y la Secretaría Distrital de Ambiente, frente a la actualización de la Tabla de Retención Documental, de esta forma evidenciamos el trámite que se ha dado para lograr la actualización del instrumento archivístico.</t>
  </si>
  <si>
    <t>Ninguno</t>
  </si>
  <si>
    <r>
      <rPr>
        <sz val="11"/>
        <rFont val="Calibri"/>
        <family val="2"/>
        <scheme val="minor"/>
      </rPr>
      <t>Memorandos</t>
    </r>
    <r>
      <rPr>
        <u/>
        <sz val="11"/>
        <color theme="10"/>
        <rFont val="Calibri"/>
        <family val="2"/>
        <scheme val="minor"/>
      </rPr>
      <t xml:space="preserve">
https://drive.google.com/drive/folders/13eyxaXWwGEtCaGu7BqdmyipHMPXW3-b_</t>
    </r>
  </si>
  <si>
    <t xml:space="preserve">Se diseñó y formuló el plan de gestión de integridad de la SDA, para la vigencia 2022, el cual fue remitido para aprobación del Comité Institucional de gestión y desempeño por correo electrónico el dia 13 de enero desde la cuenta etico@ambientebogota.gov.co, </t>
  </si>
  <si>
    <t>Se elaboró la estrategia de promoción y divulgación mediante un cronograma de sensibilizaciones de transparencia y acceso a la información pública y la realización de flash informativos de divulgación.  
Se implementó la estrategia mediante el envio de 4 flash informativos, 1  flash publicitario de divulgación de temas de sensibilizaciones y una sensibilización denominada ¿Dónde ubicamos la transparencia y acceso a la información publica?</t>
  </si>
  <si>
    <t>Una vez aprobado el plan de integridad se inicia la ejecución del plan de gestión de integridad de la SDA, cuyas actividades estan programadas de forma cuatrimestral, por lo que se evidenciará en el siguiente monitoreo</t>
  </si>
  <si>
    <t>Se evidencia gestión para  la aprobación de la Tabla de Retención Documental ante el Archivo Distrital, mediante: 
Se presentó actualización de las Tablas de Retención Documental -TRD ante el secretario técnico del Consejo Distrital de Archivos de Bogotá D.C. mediante comunicación 2022EE11778 del 24 de enero de 2022, posteriormente con 2022ER37278 del 25 de febrero el Director del Archivo de Bogotá realiza devolución de la TRD con el fin de realizar los respectivos ajustes, por lo que se procedió solicitar ampliación de plazo para realizar los ajustes sobre la propuesta de actualización de las tablas de retención documental -TRD con 2022EE62304 del 22 de marzo; al respecto el Archivo responde con 2022IE86279 del 13 de abril de 2022, negando la prórroga, teniendo en cuenta que desde el año 2017 se viene realizando los ajustes.</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</si>
  <si>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</si>
  <si>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</si>
  <si>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Contratos relacionado</t>
  </si>
  <si>
    <r>
      <rPr>
        <sz val="11"/>
        <rFont val="Arial"/>
        <family val="2"/>
      </rPr>
      <t>Contratos relacionado</t>
    </r>
    <r>
      <rPr>
        <u/>
        <sz val="11"/>
        <color theme="10"/>
        <rFont val="Arial"/>
        <family val="2"/>
      </rPr>
      <t xml:space="preserve">
https://drive.google.com/drive/folders/1hw_GagxYxKneMF0uhfNv-GH_Ldskpw9h</t>
    </r>
  </si>
  <si>
    <t xml:space="preserve">GESTORES DE INTEGRIDAD: En cumplimiento del plan de implementacion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atendiendose la solicitud, la que se presentará ante el Comité para su aprobación, en la sesión prevista para la última  semana de abril de 2022.
Desde la Oficina de Control Interno mediante memorando 2022IE35957 del 24 de febrero, se realizó el seguimiento al PLAN DE IMPLEMENTACIÓN DE LA POLÍTICA ANTISOBORNO, desde la fecha de aprobación de la politica hasta el 28 de febrero, por lo que todas las dependencias debieron atenter la solicitud, conforme a la responsabilidad de cada área. Con memorando 2022IE67783 del 28 de marzo la OCI remite el resultado del trabajo “Seguimiento a la Política Antisoborno (Plan de implementación)”. No se reportó sobre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Antisoborno y del plan de acción, por lo que se envio dichos documentos. </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</si>
  <si>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
Memorando registrados en el sistema de correspondencia FOREST, de solicitud y respuesta de las áreas.</t>
  </si>
  <si>
    <t>Se diseñó, formuló  por los gestores de integridad el Plan de Gestión de Integridad, el cual se presentó ante el Comité Institucional de Gestión y Desempeño, instancia que lo  aprobó.</t>
  </si>
  <si>
    <t xml:space="preserve">100%
Un Plan de Gestión de Integridad SDA 2022, diseñado y aprobado.
</t>
  </si>
  <si>
    <r>
      <rPr>
        <sz val="11"/>
        <rFont val="Arial"/>
        <family val="2"/>
      </rPr>
      <t xml:space="preserve">Acta de Comité Directivo de fecha 27 de enero de 2022.
Presentación del Plan de Acción
Publicación en la página web de la entidad  link: 
</t>
    </r>
    <r>
      <rPr>
        <u/>
        <sz val="11"/>
        <color theme="10"/>
        <rFont val="Arial"/>
        <family val="2"/>
      </rPr>
      <t>http://nuevo.ambientebogota.gov.co/web/transparencia/plan-anticorrupcion-y-de-atencion-al-ciudadano</t>
    </r>
  </si>
  <si>
    <r>
      <rPr>
        <sz val="11"/>
        <rFont val="Calibri"/>
        <family val="2"/>
        <scheme val="minor"/>
      </rPr>
      <t xml:space="preserve">Acta de Comité Directivo de fecha 27 de enero de 2022.
Presentación del Plan de Acción
Publicación en la página web de la entidad  link: 
</t>
    </r>
    <r>
      <rPr>
        <u/>
        <sz val="11"/>
        <color theme="10"/>
        <rFont val="Calibri"/>
        <family val="2"/>
        <scheme val="minor"/>
      </rPr>
      <t>https://drive.google.com/drive/folders/17b0782Nt1Zqj8ODNhO1iKaUr_U2QqSO1</t>
    </r>
  </si>
  <si>
    <r>
      <rPr>
        <b/>
        <sz val="11"/>
        <color theme="1"/>
        <rFont val="Arial"/>
        <family val="2"/>
      </rPr>
      <t>ACTIVIDADES EJECUTADAS:</t>
    </r>
    <r>
      <rPr>
        <sz val="11"/>
        <color theme="1"/>
        <rFont val="Arial"/>
        <family val="2"/>
      </rPr>
      <t xml:space="preserve">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dñel 27 de enero de 2022, y se efectuó la evaluación de la gestión 2021.
4. Se articuló el Plan de Gestión de Integridad  2022 dentro del Componente No. 6 Gestión de Integridad del PAAC 2022, el cual fue aprobado por el Comité de Gestión y Desempeño Institiucional.
5. Se Articuló el seguimiento al MIPG con el reporte FURAG, reporte presentado el 28 de febrero de 2022.
6: Gestión de Recursos asignados para la vigencia 2022 ($50.000.000)
</t>
    </r>
  </si>
  <si>
    <t>Acta de reunión
Piezas divulgativas
https://drive.google.com/drive/folders/1Etx53Au1RK2iOc4m8IKiV6yxhQORe4cZ</t>
  </si>
  <si>
    <t>1. Actas de reunión de programación de la capacitación.
2. Presentación y asistencia.
3. Presentación de la Evalualuación de la gestión 2021
4. Acta de reunión Comité de Gestión y Desempeño Institucional.
5. Drive institucional- Formulario FURAG 2021-Diagnóstico MIPG 2021</t>
  </si>
  <si>
    <t>Se  presenta el seguimiento del primer cuatrimestre del Plan de Gestión de Integridad de la SDA de la vigencia 2022.</t>
  </si>
  <si>
    <t>Se comunica por correo electronico y por Comunicación Oficial  Interna.</t>
  </si>
  <si>
    <t xml:space="preserve">Se presenta primer seguimiento del plan de integridad en el cual se ha avanzado en:
* Diseño de piezas comunicativas para invitar y divulgar capacitaciones sobre temas de integridad que se llevarán a cabo durante el primer semestre de 2022.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t>
  </si>
  <si>
    <t>Soportes y evidencias de la ejecución del plan de integridad
https://drive.google.com/drive/folders/1MyPcAn-8irxbD_teZ58KlV2xQzRXQ-Qj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</si>
</sst>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d/m/yyyy"/>
    <numFmt numFmtId="166" formatCode="d\-m\-yyyy"/>
    <numFmt numFmtId="167" formatCode="_-* #,##0_-;\-* #,##0_-;_-* &quot;-&quot;??_-;_-@_-"/>
  </numFmts>
  <fonts count="55" x14ac:knownFonts="1">
    <font>
      <sz val="11"/>
      <color theme="1"/>
      <name val="Calibri"/>
      <family val="2"/>
      <scheme val="minor"/>
    </font>
    <font>
      <b/>
      <sz val="9"/>
      <color theme="1"/>
      <name val="Arial"/>
      <family val="2"/>
    </font>
    <font>
      <sz val="9"/>
      <color theme="1"/>
      <name val="Arial"/>
      <family val="2"/>
    </font>
    <font>
      <sz val="7"/>
      <color theme="1"/>
      <name val="Arial"/>
      <family val="2"/>
    </font>
    <font>
      <sz val="8"/>
      <color theme="1"/>
      <name val="Arial"/>
      <family val="2"/>
    </font>
    <font>
      <sz val="10"/>
      <color theme="1"/>
      <name val="Arial"/>
      <family val="2"/>
    </font>
    <font>
      <sz val="9"/>
      <color rgb="FF000000"/>
      <name val="Arial"/>
      <family val="2"/>
    </font>
    <font>
      <b/>
      <sz val="10"/>
      <color theme="1"/>
      <name val="Arial"/>
      <family val="2"/>
    </font>
    <font>
      <sz val="8"/>
      <name val="Calibri"/>
      <family val="2"/>
      <scheme val="minor"/>
    </font>
    <font>
      <sz val="11"/>
      <color theme="1"/>
      <name val="Arial"/>
      <family val="2"/>
    </font>
    <font>
      <sz val="9"/>
      <name val="Arial"/>
      <family val="2"/>
    </font>
    <font>
      <sz val="8"/>
      <name val="Arial"/>
      <family val="2"/>
    </font>
    <font>
      <b/>
      <sz val="11"/>
      <color theme="1"/>
      <name val="Arial"/>
      <family val="2"/>
    </font>
    <font>
      <b/>
      <sz val="14"/>
      <color theme="1"/>
      <name val="Arial"/>
      <family val="2"/>
    </font>
    <font>
      <b/>
      <i/>
      <sz val="11"/>
      <color theme="1"/>
      <name val="Arial"/>
      <family val="2"/>
    </font>
    <font>
      <sz val="9"/>
      <color indexed="81"/>
      <name val="Tahoma"/>
      <family val="2"/>
    </font>
    <font>
      <sz val="10"/>
      <name val="Calibri"/>
      <family val="2"/>
      <scheme val="minor"/>
    </font>
    <font>
      <b/>
      <sz val="18"/>
      <color theme="1"/>
      <name val="Arial"/>
      <family val="2"/>
    </font>
    <font>
      <sz val="10"/>
      <name val="Arial"/>
      <family val="2"/>
    </font>
    <font>
      <sz val="11"/>
      <color theme="1"/>
      <name val="Calibri"/>
      <family val="2"/>
      <scheme val="minor"/>
    </font>
    <font>
      <sz val="11"/>
      <color theme="1"/>
      <name val="Calibri"/>
      <family val="2"/>
    </font>
    <font>
      <sz val="10"/>
      <color theme="1"/>
      <name val="Arial Narrow"/>
      <family val="2"/>
    </font>
    <font>
      <u/>
      <sz val="10"/>
      <name val="Arial"/>
      <family val="2"/>
    </font>
    <font>
      <sz val="10"/>
      <name val="Arial Narrow"/>
      <family val="2"/>
    </font>
    <font>
      <sz val="8"/>
      <color rgb="FF000000"/>
      <name val="Arial"/>
      <family val="2"/>
    </font>
    <font>
      <b/>
      <sz val="8"/>
      <color rgb="FF000000"/>
      <name val="Arial"/>
      <family val="2"/>
    </font>
    <font>
      <sz val="10"/>
      <color rgb="FF000000"/>
      <name val="Arial"/>
      <family val="2"/>
    </font>
    <font>
      <b/>
      <sz val="10"/>
      <name val="Arial"/>
      <family val="2"/>
    </font>
    <font>
      <sz val="11"/>
      <name val="Calibri"/>
      <family val="2"/>
      <scheme val="minor"/>
    </font>
    <font>
      <b/>
      <sz val="8"/>
      <name val="Arial"/>
      <family val="2"/>
    </font>
    <font>
      <b/>
      <sz val="10"/>
      <color indexed="8"/>
      <name val="Arial"/>
      <family val="2"/>
    </font>
    <font>
      <b/>
      <sz val="16"/>
      <color theme="0"/>
      <name val="Arial"/>
      <family val="2"/>
    </font>
    <font>
      <b/>
      <sz val="16"/>
      <color theme="1"/>
      <name val="Arial"/>
      <family val="2"/>
    </font>
    <font>
      <sz val="16"/>
      <color theme="1"/>
      <name val="Arial"/>
      <family val="2"/>
    </font>
    <font>
      <b/>
      <sz val="26"/>
      <color theme="1"/>
      <name val="Arial"/>
      <family val="2"/>
    </font>
    <font>
      <sz val="26"/>
      <color theme="1"/>
      <name val="Arial"/>
      <family val="2"/>
    </font>
    <font>
      <sz val="9"/>
      <color rgb="FF000000"/>
      <name val="Tahoma"/>
      <family val="2"/>
    </font>
    <font>
      <sz val="11"/>
      <color theme="1"/>
      <name val="Arial Narrow"/>
      <family val="2"/>
    </font>
    <font>
      <sz val="11"/>
      <name val="Arial"/>
      <family val="2"/>
    </font>
    <font>
      <b/>
      <sz val="11"/>
      <color theme="1"/>
      <name val="Arial Narrow"/>
      <family val="2"/>
    </font>
    <font>
      <b/>
      <sz val="10"/>
      <color theme="1"/>
      <name val="Arial Narrow"/>
      <family val="2"/>
    </font>
    <font>
      <b/>
      <sz val="10"/>
      <name val="Arial Narrow"/>
      <family val="2"/>
    </font>
    <font>
      <b/>
      <sz val="11"/>
      <name val="Arial"/>
      <family val="2"/>
    </font>
    <font>
      <sz val="16"/>
      <color theme="0"/>
      <name val="Arial"/>
      <family val="2"/>
    </font>
    <font>
      <sz val="9"/>
      <color indexed="81"/>
      <name val="Arial Narrow"/>
      <family val="2"/>
    </font>
    <font>
      <b/>
      <sz val="9"/>
      <color rgb="FF000000"/>
      <name val="Tahoma"/>
      <family val="2"/>
    </font>
    <font>
      <b/>
      <sz val="12"/>
      <color theme="1"/>
      <name val="Arial"/>
      <family val="2"/>
    </font>
    <font>
      <b/>
      <sz val="10"/>
      <color rgb="FF000000"/>
      <name val="Arial"/>
      <family val="2"/>
    </font>
    <font>
      <b/>
      <sz val="9"/>
      <color rgb="FF000000"/>
      <name val="Arial"/>
      <family val="2"/>
    </font>
    <font>
      <sz val="5"/>
      <color theme="1"/>
      <name val="Arial"/>
      <family val="2"/>
    </font>
    <font>
      <b/>
      <sz val="8"/>
      <color theme="1"/>
      <name val="Arial"/>
      <family val="2"/>
    </font>
    <font>
      <b/>
      <sz val="9"/>
      <name val="Arial"/>
      <family val="2"/>
    </font>
    <font>
      <u/>
      <sz val="11"/>
      <color theme="10"/>
      <name val="Calibri"/>
      <family val="2"/>
      <scheme val="minor"/>
    </font>
    <font>
      <u/>
      <sz val="11"/>
      <color theme="10"/>
      <name val="Arial"/>
      <family val="2"/>
    </font>
    <font>
      <b/>
      <sz val="9"/>
      <color indexed="81"/>
      <name val="Tahoma"/>
      <family val="2"/>
    </font>
  </fonts>
  <fills count="2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2F2F2"/>
        <bgColor rgb="FFF2F2F2"/>
      </patternFill>
    </fill>
    <fill>
      <patternFill patternType="solid">
        <fgColor rgb="FFFFFF00"/>
        <bgColor theme="0"/>
      </patternFill>
    </fill>
    <fill>
      <patternFill patternType="solid">
        <fgColor theme="0"/>
        <bgColor rgb="FFF2F2F2"/>
      </patternFill>
    </fill>
    <fill>
      <patternFill patternType="solid">
        <fgColor rgb="FFFF0000"/>
        <bgColor theme="0"/>
      </patternFill>
    </fill>
    <fill>
      <patternFill patternType="solid">
        <fgColor theme="0"/>
        <bgColor theme="0"/>
      </patternFill>
    </fill>
    <fill>
      <patternFill patternType="solid">
        <fgColor rgb="FF00B05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92D050"/>
        <bgColor indexed="64"/>
      </patternFill>
    </fill>
    <fill>
      <patternFill patternType="solid">
        <fgColor rgb="FF9CC2E5"/>
        <bgColor indexed="64"/>
      </patternFill>
    </fill>
    <fill>
      <patternFill patternType="solid">
        <fgColor rgb="FFBDD6EE"/>
        <bgColor indexed="64"/>
      </patternFill>
    </fill>
  </fills>
  <borders count="77">
    <border>
      <left/>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rgb="FF000000"/>
      </left>
      <right style="medium">
        <color rgb="FF000000"/>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medium">
        <color auto="1"/>
      </left>
      <right style="medium">
        <color auto="1"/>
      </right>
      <top/>
      <bottom/>
      <diagonal/>
    </border>
    <border>
      <left/>
      <right style="medium">
        <color indexed="64"/>
      </right>
      <top/>
      <bottom/>
      <diagonal/>
    </border>
    <border>
      <left style="medium">
        <color auto="1"/>
      </left>
      <right style="medium">
        <color auto="1"/>
      </right>
      <top style="medium">
        <color auto="1"/>
      </top>
      <bottom/>
      <diagonal/>
    </border>
    <border>
      <left style="medium">
        <color indexed="64"/>
      </left>
      <right/>
      <top/>
      <bottom/>
      <diagonal/>
    </border>
    <border>
      <left style="medium">
        <color auto="1"/>
      </left>
      <right style="medium">
        <color auto="1"/>
      </right>
      <top style="thin">
        <color auto="1"/>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top style="thin">
        <color auto="1"/>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auto="1"/>
      </left>
      <right style="thin">
        <color auto="1"/>
      </right>
      <top style="medium">
        <color indexed="64"/>
      </top>
      <bottom/>
      <diagonal/>
    </border>
    <border>
      <left style="medium">
        <color indexed="64"/>
      </left>
      <right style="medium">
        <color indexed="64"/>
      </right>
      <top style="dashed">
        <color theme="9" tint="-0.24994659260841701"/>
      </top>
      <bottom/>
      <diagonal/>
    </border>
    <border>
      <left style="dashed">
        <color theme="9" tint="-0.24994659260841701"/>
      </left>
      <right style="dashed">
        <color theme="9" tint="-0.24994659260841701"/>
      </right>
      <top/>
      <bottom/>
      <diagonal/>
    </border>
    <border>
      <left style="medium">
        <color indexed="64"/>
      </left>
      <right style="medium">
        <color indexed="64"/>
      </right>
      <top style="medium">
        <color indexed="64"/>
      </top>
      <bottom style="dashed">
        <color theme="9" tint="-0.24994659260841701"/>
      </bottom>
      <diagonal/>
    </border>
    <border>
      <left style="dashed">
        <color theme="9" tint="-0.24994659260841701"/>
      </left>
      <right style="dashed">
        <color theme="9" tint="-0.24994659260841701"/>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s>
  <cellStyleXfs count="7">
    <xf numFmtId="0" fontId="0" fillId="0" borderId="0"/>
    <xf numFmtId="0" fontId="18" fillId="0" borderId="0"/>
    <xf numFmtId="0" fontId="18" fillId="0" borderId="0"/>
    <xf numFmtId="9" fontId="19" fillId="0" borderId="0" applyFont="0" applyFill="0" applyBorder="0" applyAlignment="0" applyProtection="0"/>
    <xf numFmtId="0" fontId="18" fillId="0" borderId="0"/>
    <xf numFmtId="0" fontId="52" fillId="0" borderId="0" applyNumberFormat="0" applyFill="0" applyBorder="0" applyAlignment="0" applyProtection="0"/>
    <xf numFmtId="43" fontId="19" fillId="0" borderId="0" applyFont="0" applyFill="0" applyBorder="0" applyAlignment="0" applyProtection="0"/>
  </cellStyleXfs>
  <cellXfs count="580">
    <xf numFmtId="0" fontId="0" fillId="0" borderId="0" xfId="0"/>
    <xf numFmtId="0" fontId="1" fillId="0" borderId="2" xfId="0" applyFont="1" applyBorder="1" applyAlignment="1">
      <alignmen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9" fillId="0" borderId="0" xfId="0" applyFont="1"/>
    <xf numFmtId="0" fontId="9" fillId="0" borderId="0" xfId="0" applyFont="1" applyFill="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justify" vertical="center" wrapText="1"/>
    </xf>
    <xf numFmtId="0" fontId="10" fillId="0" borderId="2" xfId="0" applyFont="1" applyBorder="1" applyAlignment="1">
      <alignment horizontal="center" vertical="center" wrapText="1"/>
    </xf>
    <xf numFmtId="0" fontId="9" fillId="0" borderId="0" xfId="0" applyFont="1" applyAlignment="1">
      <alignment horizontal="left"/>
    </xf>
    <xf numFmtId="0" fontId="10" fillId="0" borderId="2" xfId="0" applyFont="1" applyBorder="1" applyAlignment="1">
      <alignment horizontal="left" vertical="center" wrapText="1"/>
    </xf>
    <xf numFmtId="0" fontId="10"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 fillId="0" borderId="2" xfId="0" applyFont="1" applyFill="1" applyBorder="1" applyAlignment="1">
      <alignment vertical="center" wrapText="1"/>
    </xf>
    <xf numFmtId="0" fontId="9"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Alignment="1">
      <alignment horizontal="justify" vertical="center"/>
    </xf>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justify" vertical="center" wrapText="1"/>
    </xf>
    <xf numFmtId="0" fontId="10"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xf>
    <xf numFmtId="0" fontId="16" fillId="0" borderId="2"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2" fillId="0" borderId="37" xfId="0" applyFont="1" applyBorder="1" applyAlignment="1">
      <alignment horizontal="left" vertical="center"/>
    </xf>
    <xf numFmtId="0" fontId="9" fillId="0" borderId="35" xfId="0" applyFont="1" applyBorder="1" applyAlignment="1">
      <alignment horizontal="center" vertical="center"/>
    </xf>
    <xf numFmtId="0" fontId="21" fillId="0" borderId="0" xfId="0" applyFont="1"/>
    <xf numFmtId="0" fontId="21" fillId="0" borderId="0" xfId="0" applyFont="1" applyAlignment="1">
      <alignment horizontal="center"/>
    </xf>
    <xf numFmtId="0" fontId="21" fillId="0" borderId="0" xfId="0" applyFont="1" applyAlignment="1">
      <alignment horizontal="justify"/>
    </xf>
    <xf numFmtId="0" fontId="5" fillId="0" borderId="0" xfId="0" applyFont="1"/>
    <xf numFmtId="0" fontId="5" fillId="0" borderId="0" xfId="0" applyFont="1" applyAlignment="1">
      <alignment horizontal="center"/>
    </xf>
    <xf numFmtId="0" fontId="5" fillId="0" borderId="0" xfId="0" applyFont="1" applyAlignment="1">
      <alignment horizontal="justify"/>
    </xf>
    <xf numFmtId="0" fontId="18" fillId="0" borderId="31" xfId="0" applyFont="1" applyBorder="1" applyAlignment="1" applyProtection="1">
      <alignment horizontal="center" vertical="center" wrapText="1"/>
      <protection locked="0"/>
    </xf>
    <xf numFmtId="14" fontId="18" fillId="0" borderId="31" xfId="0" applyNumberFormat="1"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protection hidden="1"/>
    </xf>
    <xf numFmtId="0" fontId="18" fillId="5" borderId="31" xfId="0" applyFont="1" applyFill="1" applyBorder="1" applyAlignment="1" applyProtection="1">
      <alignment horizontal="center" vertical="center" wrapText="1"/>
      <protection hidden="1"/>
    </xf>
    <xf numFmtId="0" fontId="18" fillId="0" borderId="28" xfId="0" applyFont="1" applyBorder="1" applyAlignment="1" applyProtection="1">
      <alignment horizontal="justify" vertical="center" wrapText="1"/>
      <protection locked="0"/>
    </xf>
    <xf numFmtId="0" fontId="18" fillId="0" borderId="2" xfId="0" applyFont="1" applyBorder="1" applyAlignment="1" applyProtection="1">
      <alignment horizontal="justify" vertical="center" wrapText="1"/>
      <protection locked="0"/>
    </xf>
    <xf numFmtId="0" fontId="18" fillId="0" borderId="2" xfId="0" applyFont="1" applyBorder="1" applyAlignment="1">
      <alignment horizontal="justify" vertical="center" wrapText="1"/>
    </xf>
    <xf numFmtId="0" fontId="18" fillId="0" borderId="2" xfId="0" applyFont="1" applyBorder="1" applyAlignment="1" applyProtection="1">
      <alignment horizontal="center" vertical="center" wrapText="1"/>
      <protection locked="0"/>
    </xf>
    <xf numFmtId="14" fontId="18" fillId="0" borderId="2" xfId="0" applyNumberFormat="1"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hidden="1"/>
    </xf>
    <xf numFmtId="0" fontId="18" fillId="5" borderId="2" xfId="0" applyFont="1" applyFill="1" applyBorder="1" applyAlignment="1" applyProtection="1">
      <alignment horizontal="center" vertical="center" wrapText="1"/>
      <protection hidden="1"/>
    </xf>
    <xf numFmtId="0" fontId="18" fillId="0" borderId="25" xfId="0" applyFont="1" applyBorder="1" applyAlignment="1" applyProtection="1">
      <alignment horizontal="justify" vertical="center" wrapText="1"/>
      <protection locked="0"/>
    </xf>
    <xf numFmtId="0" fontId="5" fillId="0" borderId="2" xfId="0" applyFont="1" applyBorder="1" applyAlignment="1">
      <alignment horizontal="justify" vertical="center"/>
    </xf>
    <xf numFmtId="0" fontId="22" fillId="0" borderId="2" xfId="0" applyFont="1" applyBorder="1" applyAlignment="1" applyProtection="1">
      <alignment horizontal="center" vertical="center" wrapText="1"/>
      <protection locked="0"/>
    </xf>
    <xf numFmtId="0" fontId="18" fillId="0" borderId="25" xfId="0" applyFont="1" applyBorder="1" applyAlignment="1">
      <alignment horizontal="justify" vertical="center" wrapText="1"/>
    </xf>
    <xf numFmtId="0" fontId="0" fillId="0" borderId="0" xfId="0" applyAlignment="1">
      <alignment horizontal="center" vertical="center"/>
    </xf>
    <xf numFmtId="0" fontId="21" fillId="0" borderId="0" xfId="0" applyFont="1" applyAlignment="1">
      <alignment horizontal="center" vertical="center"/>
    </xf>
    <xf numFmtId="0" fontId="23" fillId="0" borderId="0" xfId="0" applyFont="1" applyAlignment="1" applyProtection="1">
      <alignment horizontal="center" vertical="center" wrapText="1"/>
      <protection locked="0"/>
    </xf>
    <xf numFmtId="0" fontId="18" fillId="3" borderId="2" xfId="0" applyFont="1" applyFill="1" applyBorder="1" applyAlignment="1" applyProtection="1">
      <alignment horizontal="justify" vertical="center" wrapText="1"/>
      <protection locked="0"/>
    </xf>
    <xf numFmtId="0" fontId="18" fillId="3" borderId="2" xfId="0" applyFont="1" applyFill="1" applyBorder="1" applyAlignment="1">
      <alignment horizontal="justify" vertical="center" wrapText="1"/>
    </xf>
    <xf numFmtId="0" fontId="0" fillId="0" borderId="2" xfId="0" applyBorder="1"/>
    <xf numFmtId="0" fontId="24" fillId="0" borderId="2" xfId="0" applyFont="1" applyBorder="1" applyAlignment="1">
      <alignment horizontal="center" vertical="center" wrapText="1"/>
    </xf>
    <xf numFmtId="0" fontId="0" fillId="0" borderId="40" xfId="0" applyBorder="1" applyAlignment="1">
      <alignment horizontal="center"/>
    </xf>
    <xf numFmtId="0" fontId="25" fillId="8" borderId="2" xfId="0" applyFont="1" applyFill="1" applyBorder="1" applyAlignment="1">
      <alignment horizontal="center" vertical="center" wrapText="1"/>
    </xf>
    <xf numFmtId="0" fontId="0" fillId="8" borderId="2" xfId="0" applyFill="1" applyBorder="1"/>
    <xf numFmtId="0" fontId="24"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top"/>
    </xf>
    <xf numFmtId="0" fontId="5" fillId="0" borderId="2" xfId="0" applyFont="1" applyBorder="1" applyAlignment="1">
      <alignment horizontal="center" vertical="center" wrapText="1"/>
    </xf>
    <xf numFmtId="0" fontId="5" fillId="9" borderId="2" xfId="0" applyFont="1" applyFill="1" applyBorder="1" applyAlignment="1">
      <alignment horizontal="center" vertical="center" wrapText="1"/>
    </xf>
    <xf numFmtId="0" fontId="5" fillId="0" borderId="25" xfId="0" applyFont="1" applyBorder="1" applyAlignment="1">
      <alignment horizontal="justify" vertical="center" wrapText="1"/>
    </xf>
    <xf numFmtId="0" fontId="5" fillId="0" borderId="2" xfId="0" applyFont="1" applyBorder="1" applyAlignment="1">
      <alignment horizontal="justify" vertical="center" wrapText="1"/>
    </xf>
    <xf numFmtId="0" fontId="28" fillId="0" borderId="0" xfId="0" applyFont="1"/>
    <xf numFmtId="0" fontId="28" fillId="0" borderId="2" xfId="0" applyFont="1" applyBorder="1"/>
    <xf numFmtId="0" fontId="28" fillId="0" borderId="40" xfId="0" applyFont="1" applyBorder="1" applyAlignment="1">
      <alignment horizontal="center"/>
    </xf>
    <xf numFmtId="0" fontId="29" fillId="8" borderId="2" xfId="0" applyFont="1" applyFill="1" applyBorder="1" applyAlignment="1">
      <alignment horizontal="center" vertical="center" wrapText="1"/>
    </xf>
    <xf numFmtId="0" fontId="28" fillId="8" borderId="2" xfId="0" applyFont="1" applyFill="1" applyBorder="1"/>
    <xf numFmtId="0" fontId="30" fillId="5" borderId="43" xfId="4" applyFont="1" applyFill="1" applyBorder="1" applyAlignment="1">
      <alignment horizontal="center" vertical="center" wrapText="1"/>
    </xf>
    <xf numFmtId="0" fontId="30" fillId="5" borderId="45" xfId="4" applyFont="1" applyFill="1" applyBorder="1" applyAlignment="1">
      <alignment horizontal="center" vertical="center" wrapText="1"/>
    </xf>
    <xf numFmtId="0" fontId="30" fillId="5" borderId="41" xfId="4" applyFont="1" applyFill="1" applyBorder="1" applyAlignment="1">
      <alignment horizontal="center" vertical="center" wrapText="1"/>
    </xf>
    <xf numFmtId="0" fontId="30" fillId="5" borderId="44" xfId="4" applyFont="1" applyFill="1" applyBorder="1" applyAlignment="1">
      <alignment horizontal="center" vertical="center" wrapText="1"/>
    </xf>
    <xf numFmtId="0" fontId="30" fillId="5" borderId="50" xfId="4" applyFont="1" applyFill="1" applyBorder="1" applyAlignment="1">
      <alignment horizontal="center" vertical="center" wrapText="1"/>
    </xf>
    <xf numFmtId="0" fontId="30" fillId="5" borderId="32" xfId="4" applyFont="1" applyFill="1" applyBorder="1" applyAlignment="1">
      <alignment horizontal="center" vertical="center" wrapText="1"/>
    </xf>
    <xf numFmtId="0" fontId="37" fillId="0" borderId="0" xfId="0" applyFont="1"/>
    <xf numFmtId="0" fontId="37" fillId="0" borderId="0" xfId="0" applyFont="1" applyAlignment="1">
      <alignment horizontal="justify"/>
    </xf>
    <xf numFmtId="0" fontId="37" fillId="0" borderId="0" xfId="0" applyFont="1" applyAlignment="1">
      <alignment horizontal="center"/>
    </xf>
    <xf numFmtId="0" fontId="37" fillId="0" borderId="0" xfId="0" applyFont="1" applyAlignment="1">
      <alignment horizontal="justify" vertical="center"/>
    </xf>
    <xf numFmtId="0" fontId="37"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horizontal="justify" vertical="center"/>
    </xf>
    <xf numFmtId="0" fontId="21" fillId="0" borderId="0" xfId="0" applyFont="1" applyAlignment="1">
      <alignment horizontal="center" vertical="center" wrapText="1"/>
    </xf>
    <xf numFmtId="0" fontId="21" fillId="3" borderId="0" xfId="0" applyFont="1" applyFill="1"/>
    <xf numFmtId="0" fontId="7" fillId="0" borderId="31" xfId="0" applyFont="1" applyBorder="1" applyAlignment="1" applyProtection="1">
      <alignment horizontal="center" vertical="center" textRotation="90"/>
      <protection hidden="1"/>
    </xf>
    <xf numFmtId="9" fontId="5" fillId="0" borderId="31" xfId="0" applyNumberFormat="1" applyFont="1" applyBorder="1" applyAlignment="1" applyProtection="1">
      <alignment horizontal="center" vertical="center"/>
      <protection hidden="1"/>
    </xf>
    <xf numFmtId="0" fontId="7" fillId="0" borderId="31" xfId="0" applyFont="1" applyBorder="1" applyAlignment="1" applyProtection="1">
      <alignment horizontal="center" vertical="center" textRotation="90" wrapText="1"/>
      <protection hidden="1"/>
    </xf>
    <xf numFmtId="164" fontId="5" fillId="0" borderId="31" xfId="3" applyNumberFormat="1" applyFont="1" applyBorder="1" applyAlignment="1">
      <alignment horizontal="center" vertical="center"/>
    </xf>
    <xf numFmtId="0" fontId="5" fillId="0" borderId="31" xfId="0" applyFont="1" applyBorder="1" applyAlignment="1" applyProtection="1">
      <alignment horizontal="center" vertical="center" textRotation="90"/>
      <protection locked="0"/>
    </xf>
    <xf numFmtId="0" fontId="5" fillId="0" borderId="31" xfId="0" applyFont="1" applyBorder="1" applyAlignment="1" applyProtection="1">
      <alignment horizontal="center" vertical="center"/>
      <protection hidden="1"/>
    </xf>
    <xf numFmtId="0" fontId="5" fillId="0" borderId="31" xfId="0" applyFont="1" applyBorder="1" applyAlignment="1" applyProtection="1">
      <alignment horizontal="justify" vertical="center" wrapText="1"/>
      <protection locked="0"/>
    </xf>
    <xf numFmtId="0" fontId="5" fillId="0" borderId="31" xfId="0" applyFont="1" applyBorder="1" applyAlignment="1">
      <alignment horizontal="center" vertical="center"/>
    </xf>
    <xf numFmtId="0" fontId="7" fillId="0" borderId="2" xfId="0" applyFont="1" applyBorder="1" applyAlignment="1" applyProtection="1">
      <alignment horizontal="center" vertical="center" textRotation="90"/>
      <protection hidden="1"/>
    </xf>
    <xf numFmtId="9" fontId="5" fillId="0" borderId="2" xfId="0" applyNumberFormat="1" applyFont="1" applyBorder="1" applyAlignment="1" applyProtection="1">
      <alignment horizontal="center" vertical="center"/>
      <protection hidden="1"/>
    </xf>
    <xf numFmtId="0" fontId="7" fillId="0" borderId="2" xfId="0" applyFont="1" applyBorder="1" applyAlignment="1" applyProtection="1">
      <alignment horizontal="center" vertical="center" textRotation="90" wrapText="1"/>
      <protection hidden="1"/>
    </xf>
    <xf numFmtId="164" fontId="5" fillId="0" borderId="2" xfId="3" applyNumberFormat="1" applyFont="1" applyBorder="1" applyAlignment="1">
      <alignment horizontal="center" vertical="center"/>
    </xf>
    <xf numFmtId="0" fontId="5" fillId="0" borderId="2" xfId="0" applyFont="1" applyBorder="1" applyAlignment="1" applyProtection="1">
      <alignment horizontal="center" vertical="center" textRotation="90"/>
      <protection locked="0"/>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justify" vertical="center"/>
      <protection locked="0"/>
    </xf>
    <xf numFmtId="0" fontId="5" fillId="0" borderId="2" xfId="0" applyFont="1" applyBorder="1" applyAlignment="1">
      <alignment horizontal="center" vertical="center"/>
    </xf>
    <xf numFmtId="0" fontId="5" fillId="0" borderId="2" xfId="0" applyFont="1" applyBorder="1" applyAlignment="1" applyProtection="1">
      <alignment horizontal="justify" vertical="center" wrapText="1"/>
      <protection locked="0"/>
    </xf>
    <xf numFmtId="0" fontId="21" fillId="0" borderId="0" xfId="0" applyFont="1" applyAlignment="1">
      <alignment vertical="center"/>
    </xf>
    <xf numFmtId="0" fontId="21" fillId="3" borderId="0" xfId="0" applyFont="1" applyFill="1" applyAlignment="1">
      <alignment vertical="center"/>
    </xf>
    <xf numFmtId="0" fontId="5" fillId="0" borderId="2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164" fontId="5" fillId="0" borderId="2" xfId="3" applyNumberFormat="1" applyFont="1" applyFill="1" applyBorder="1" applyAlignment="1">
      <alignment horizontal="center" vertical="center"/>
    </xf>
    <xf numFmtId="0" fontId="7" fillId="0" borderId="2" xfId="0" applyFont="1" applyBorder="1" applyAlignment="1" applyProtection="1">
      <alignment horizontal="center" vertical="center"/>
      <protection hidden="1"/>
    </xf>
    <xf numFmtId="9" fontId="5" fillId="0" borderId="2" xfId="0" applyNumberFormat="1"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9" fontId="5" fillId="3" borderId="2" xfId="0" applyNumberFormat="1" applyFont="1" applyFill="1" applyBorder="1" applyAlignment="1" applyProtection="1">
      <alignment horizontal="center" vertical="center" wrapText="1"/>
      <protection hidden="1"/>
    </xf>
    <xf numFmtId="9" fontId="5" fillId="3" borderId="2" xfId="0" applyNumberFormat="1" applyFont="1" applyFill="1" applyBorder="1" applyAlignment="1" applyProtection="1">
      <alignment horizontal="justify" vertical="center" wrapText="1"/>
      <protection locked="0"/>
    </xf>
    <xf numFmtId="0" fontId="5" fillId="3"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justify" vertical="center" wrapText="1"/>
      <protection locked="0"/>
    </xf>
    <xf numFmtId="164" fontId="5" fillId="3" borderId="2" xfId="3" applyNumberFormat="1" applyFont="1" applyFill="1" applyBorder="1" applyAlignment="1">
      <alignment horizontal="center" vertical="center"/>
    </xf>
    <xf numFmtId="9" fontId="5" fillId="0" borderId="2" xfId="0" applyNumberFormat="1" applyFont="1" applyBorder="1" applyAlignment="1" applyProtection="1">
      <alignment horizontal="justify" vertical="center" wrapText="1"/>
      <protection locked="0"/>
    </xf>
    <xf numFmtId="0" fontId="5" fillId="0" borderId="2" xfId="0" applyFont="1" applyBorder="1" applyAlignment="1" applyProtection="1">
      <alignment horizontal="center" vertical="center"/>
      <protection locked="0"/>
    </xf>
    <xf numFmtId="0" fontId="7" fillId="0" borderId="2" xfId="0" applyFont="1" applyBorder="1" applyAlignment="1">
      <alignment horizontal="center" vertical="center" textRotation="90"/>
    </xf>
    <xf numFmtId="9" fontId="5" fillId="0" borderId="2" xfId="0" applyNumberFormat="1" applyFont="1" applyBorder="1" applyAlignment="1">
      <alignment horizontal="center" vertical="center"/>
    </xf>
    <xf numFmtId="0" fontId="7" fillId="0" borderId="2" xfId="0" applyFont="1" applyBorder="1" applyAlignment="1">
      <alignment horizontal="center" vertical="center" textRotation="90" wrapText="1"/>
    </xf>
    <xf numFmtId="164" fontId="5" fillId="0" borderId="2" xfId="0" applyNumberFormat="1" applyFont="1" applyBorder="1" applyAlignment="1">
      <alignment horizontal="center" vertical="center"/>
    </xf>
    <xf numFmtId="0" fontId="5" fillId="0" borderId="2" xfId="0" applyFont="1" applyBorder="1" applyAlignment="1">
      <alignment horizontal="center" vertical="center" textRotation="90"/>
    </xf>
    <xf numFmtId="0" fontId="20" fillId="0" borderId="2" xfId="0" applyFont="1" applyBorder="1" applyAlignment="1">
      <alignment horizontal="justify" vertical="center" wrapText="1"/>
    </xf>
    <xf numFmtId="0" fontId="39" fillId="3" borderId="0" xfId="0" applyFont="1" applyFill="1" applyAlignment="1">
      <alignment horizontal="center" vertical="center"/>
    </xf>
    <xf numFmtId="0" fontId="21" fillId="0" borderId="26" xfId="0" applyFont="1" applyBorder="1" applyAlignment="1" applyProtection="1">
      <alignment horizontal="center" vertical="center" wrapText="1"/>
      <protection locked="0"/>
    </xf>
    <xf numFmtId="0" fontId="21" fillId="0" borderId="2" xfId="0" applyFont="1" applyBorder="1" applyAlignment="1" applyProtection="1">
      <alignment horizontal="justify" vertical="center" wrapText="1"/>
      <protection locked="0"/>
    </xf>
    <xf numFmtId="0" fontId="23" fillId="0" borderId="2" xfId="0" applyFont="1" applyBorder="1" applyAlignment="1" applyProtection="1">
      <alignment horizontal="center" vertical="center" wrapText="1"/>
      <protection locked="0"/>
    </xf>
    <xf numFmtId="14" fontId="23" fillId="0" borderId="2" xfId="0" applyNumberFormat="1"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3" fillId="0" borderId="2" xfId="0" applyFont="1" applyBorder="1" applyAlignment="1" applyProtection="1">
      <alignment horizontal="justify" vertical="center" wrapText="1"/>
      <protection locked="0"/>
    </xf>
    <xf numFmtId="0" fontId="21" fillId="0" borderId="2" xfId="0" applyFont="1" applyBorder="1" applyAlignment="1" applyProtection="1">
      <alignment horizontal="center" vertical="center" textRotation="90"/>
      <protection locked="0"/>
    </xf>
    <xf numFmtId="0" fontId="40" fillId="0" borderId="2" xfId="0" applyFont="1" applyBorder="1" applyAlignment="1" applyProtection="1">
      <alignment horizontal="center" vertical="center" textRotation="90"/>
      <protection hidden="1"/>
    </xf>
    <xf numFmtId="9" fontId="21" fillId="0" borderId="2" xfId="0" applyNumberFormat="1" applyFont="1" applyBorder="1" applyAlignment="1" applyProtection="1">
      <alignment horizontal="center" vertical="center"/>
      <protection hidden="1"/>
    </xf>
    <xf numFmtId="0" fontId="40" fillId="0" borderId="2" xfId="0" applyFont="1" applyBorder="1" applyAlignment="1" applyProtection="1">
      <alignment horizontal="center" vertical="center" textRotation="90" wrapText="1"/>
      <protection hidden="1"/>
    </xf>
    <xf numFmtId="164" fontId="21" fillId="0" borderId="2" xfId="3" applyNumberFormat="1" applyFont="1" applyBorder="1" applyAlignment="1">
      <alignment horizontal="center" vertical="center"/>
    </xf>
    <xf numFmtId="0" fontId="21" fillId="0" borderId="2" xfId="0" applyFont="1" applyBorder="1" applyAlignment="1" applyProtection="1">
      <alignment horizontal="center" vertical="center"/>
      <protection hidden="1"/>
    </xf>
    <xf numFmtId="0" fontId="21" fillId="0" borderId="2" xfId="0" applyFont="1" applyBorder="1" applyAlignment="1">
      <alignment horizontal="center" vertical="center"/>
    </xf>
    <xf numFmtId="0" fontId="40" fillId="0" borderId="2" xfId="0" applyFont="1" applyBorder="1" applyAlignment="1" applyProtection="1">
      <alignment horizontal="center" vertical="center"/>
      <protection hidden="1"/>
    </xf>
    <xf numFmtId="9" fontId="21" fillId="0" borderId="2" xfId="0" applyNumberFormat="1" applyFont="1" applyBorder="1" applyAlignment="1" applyProtection="1">
      <alignment horizontal="center" vertical="center" wrapText="1"/>
      <protection hidden="1"/>
    </xf>
    <xf numFmtId="0" fontId="40" fillId="0" borderId="2" xfId="0" applyFont="1" applyBorder="1" applyAlignment="1" applyProtection="1">
      <alignment horizontal="center" vertical="center" wrapText="1"/>
      <protection hidden="1"/>
    </xf>
    <xf numFmtId="9" fontId="21" fillId="0" borderId="2" xfId="0" applyNumberFormat="1" applyFont="1" applyBorder="1" applyAlignment="1" applyProtection="1">
      <alignment horizontal="justify" vertical="center" wrapText="1"/>
      <protection locked="0"/>
    </xf>
    <xf numFmtId="0" fontId="21" fillId="0" borderId="2" xfId="0" applyFont="1" applyBorder="1" applyAlignment="1" applyProtection="1">
      <alignment horizontal="center" vertical="center"/>
      <protection locked="0"/>
    </xf>
    <xf numFmtId="0" fontId="27" fillId="5" borderId="47" xfId="4" applyFont="1" applyFill="1" applyBorder="1" applyAlignment="1">
      <alignment horizontal="center" vertical="center" wrapText="1"/>
    </xf>
    <xf numFmtId="0" fontId="27" fillId="5" borderId="41" xfId="4" applyFont="1" applyFill="1" applyBorder="1" applyAlignment="1">
      <alignment horizontal="center" vertical="center" wrapText="1"/>
    </xf>
    <xf numFmtId="0" fontId="37" fillId="3" borderId="0" xfId="0" applyFont="1" applyFill="1" applyAlignment="1">
      <alignment horizontal="center" vertical="center"/>
    </xf>
    <xf numFmtId="0" fontId="2" fillId="0" borderId="2" xfId="0" applyFont="1" applyBorder="1" applyAlignment="1">
      <alignment horizontal="center" vertical="center" wrapText="1"/>
    </xf>
    <xf numFmtId="0" fontId="2" fillId="0" borderId="62" xfId="0" applyFont="1" applyFill="1" applyBorder="1" applyAlignment="1">
      <alignment horizontal="left" vertical="center" wrapText="1"/>
    </xf>
    <xf numFmtId="0" fontId="9" fillId="0" borderId="0" xfId="0" applyFont="1" applyFill="1" applyAlignment="1">
      <alignment horizontal="center" vertical="center"/>
    </xf>
    <xf numFmtId="0" fontId="47" fillId="0" borderId="0" xfId="0" applyFont="1" applyAlignment="1">
      <alignment horizontal="left" vertical="center"/>
    </xf>
    <xf numFmtId="0" fontId="48" fillId="0" borderId="73" xfId="0" applyFont="1" applyBorder="1" applyAlignment="1">
      <alignment vertical="center"/>
    </xf>
    <xf numFmtId="0" fontId="48" fillId="0" borderId="31" xfId="0" applyFont="1" applyBorder="1" applyAlignment="1">
      <alignment vertical="center"/>
    </xf>
    <xf numFmtId="0" fontId="48" fillId="0" borderId="29" xfId="0" applyFont="1" applyBorder="1" applyAlignment="1">
      <alignment vertical="center"/>
    </xf>
    <xf numFmtId="0" fontId="47"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6" fillId="0" borderId="0" xfId="0" applyFont="1" applyAlignment="1">
      <alignment vertical="center" wrapText="1"/>
    </xf>
    <xf numFmtId="0" fontId="47" fillId="19" borderId="25" xfId="0" applyFont="1" applyFill="1" applyBorder="1" applyAlignment="1">
      <alignment horizontal="center" vertical="center" wrapText="1"/>
    </xf>
    <xf numFmtId="0" fontId="47" fillId="19" borderId="2" xfId="0" applyFont="1" applyFill="1" applyBorder="1" applyAlignment="1">
      <alignment horizontal="center" vertical="center" wrapText="1"/>
    </xf>
    <xf numFmtId="0" fontId="7" fillId="2" borderId="2" xfId="0" applyFont="1" applyFill="1" applyBorder="1" applyAlignment="1">
      <alignment vertical="center" wrapText="1"/>
    </xf>
    <xf numFmtId="0" fontId="7" fillId="3" borderId="2" xfId="0" applyFont="1" applyFill="1" applyBorder="1" applyAlignment="1">
      <alignment vertical="center" wrapText="1"/>
    </xf>
    <xf numFmtId="0" fontId="7" fillId="0" borderId="2" xfId="0" applyFont="1" applyBorder="1" applyAlignment="1">
      <alignment vertical="center" wrapText="1"/>
    </xf>
    <xf numFmtId="0" fontId="2" fillId="0" borderId="26" xfId="0" applyFont="1" applyBorder="1" applyAlignment="1">
      <alignment vertical="center" wrapText="1"/>
    </xf>
    <xf numFmtId="0" fontId="2" fillId="0" borderId="2" xfId="0" applyFont="1" applyBorder="1" applyAlignment="1">
      <alignment vertical="center" wrapText="1"/>
    </xf>
    <xf numFmtId="0" fontId="2" fillId="2" borderId="2" xfId="0" applyFont="1" applyFill="1" applyBorder="1" applyAlignment="1">
      <alignment vertical="center" wrapText="1"/>
    </xf>
    <xf numFmtId="0" fontId="49" fillId="0" borderId="0" xfId="0" applyFont="1" applyAlignment="1">
      <alignment horizontal="center" vertical="center" wrapText="1"/>
    </xf>
    <xf numFmtId="0" fontId="2" fillId="0" borderId="31" xfId="0" applyFont="1" applyBorder="1" applyAlignment="1">
      <alignment vertical="center" wrapText="1"/>
    </xf>
    <xf numFmtId="0" fontId="7" fillId="0" borderId="31" xfId="0" applyFont="1" applyBorder="1" applyAlignment="1">
      <alignment vertical="center" wrapText="1"/>
    </xf>
    <xf numFmtId="0" fontId="7" fillId="2" borderId="31" xfId="0" applyFont="1" applyFill="1" applyBorder="1" applyAlignment="1">
      <alignment vertical="center" wrapText="1"/>
    </xf>
    <xf numFmtId="0" fontId="2" fillId="0" borderId="29" xfId="0" applyFont="1" applyBorder="1" applyAlignment="1">
      <alignment vertical="center" wrapText="1"/>
    </xf>
    <xf numFmtId="0" fontId="50" fillId="0" borderId="0" xfId="0" applyFont="1" applyAlignment="1">
      <alignment vertical="center"/>
    </xf>
    <xf numFmtId="0" fontId="1" fillId="0" borderId="15" xfId="0" applyFont="1" applyFill="1" applyBorder="1" applyAlignment="1">
      <alignment horizontal="center" vertical="center" wrapText="1"/>
    </xf>
    <xf numFmtId="0" fontId="6"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51" fillId="0" borderId="2" xfId="0" applyFont="1" applyFill="1" applyBorder="1" applyAlignment="1">
      <alignment vertical="center" wrapText="1"/>
    </xf>
    <xf numFmtId="0" fontId="38" fillId="0" borderId="0" xfId="0" applyFont="1"/>
    <xf numFmtId="0" fontId="1" fillId="0" borderId="4" xfId="0" applyFont="1" applyFill="1" applyBorder="1" applyAlignment="1">
      <alignment vertical="center" wrapText="1"/>
    </xf>
    <xf numFmtId="0" fontId="2" fillId="0" borderId="4"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62"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9" fillId="0" borderId="25"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26" xfId="0" applyFont="1" applyBorder="1" applyAlignment="1">
      <alignment horizontal="justify" vertical="center" wrapText="1"/>
    </xf>
    <xf numFmtId="0" fontId="53" fillId="0" borderId="2" xfId="5" applyFont="1" applyFill="1" applyBorder="1" applyAlignment="1">
      <alignment horizontal="justify" vertical="center" wrapText="1"/>
    </xf>
    <xf numFmtId="9" fontId="9" fillId="0" borderId="26" xfId="0" applyNumberFormat="1" applyFont="1" applyBorder="1" applyAlignment="1">
      <alignment horizontal="justify" vertical="center" wrapText="1"/>
    </xf>
    <xf numFmtId="0" fontId="4" fillId="0" borderId="40" xfId="0" applyFont="1" applyFill="1" applyBorder="1" applyAlignment="1">
      <alignment horizontal="center" vertical="center" wrapText="1"/>
    </xf>
    <xf numFmtId="0" fontId="11" fillId="0" borderId="40" xfId="0" applyFont="1" applyBorder="1" applyAlignment="1">
      <alignment horizontal="center" vertical="center" wrapText="1"/>
    </xf>
    <xf numFmtId="0" fontId="2" fillId="0" borderId="40" xfId="0" applyFont="1" applyBorder="1" applyAlignment="1">
      <alignment horizontal="center" vertical="center" wrapText="1"/>
    </xf>
    <xf numFmtId="0" fontId="10" fillId="0" borderId="40" xfId="0" applyFont="1" applyBorder="1" applyAlignment="1">
      <alignment horizontal="center" vertical="center" wrapText="1"/>
    </xf>
    <xf numFmtId="0" fontId="2" fillId="0" borderId="40"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4" fillId="0" borderId="40" xfId="0" applyFont="1" applyBorder="1" applyAlignment="1">
      <alignment horizontal="center" vertical="center" wrapText="1"/>
    </xf>
    <xf numFmtId="0" fontId="9" fillId="0" borderId="55" xfId="0" applyFont="1" applyBorder="1" applyAlignment="1">
      <alignment horizontal="justify" vertical="center" wrapText="1"/>
    </xf>
    <xf numFmtId="0" fontId="38" fillId="0" borderId="55" xfId="0" applyFont="1" applyBorder="1" applyAlignment="1">
      <alignment horizontal="justify" vertical="center" wrapText="1"/>
    </xf>
    <xf numFmtId="0" fontId="52" fillId="0" borderId="2" xfId="5" applyBorder="1" applyAlignment="1">
      <alignment horizontal="justify" vertical="center" wrapText="1"/>
    </xf>
    <xf numFmtId="9" fontId="9" fillId="0" borderId="26" xfId="0" applyNumberFormat="1" applyFont="1" applyBorder="1" applyAlignment="1">
      <alignment horizontal="center" vertical="center" wrapText="1"/>
    </xf>
    <xf numFmtId="0" fontId="38" fillId="0" borderId="25" xfId="0" applyFont="1" applyFill="1" applyBorder="1" applyAlignment="1">
      <alignment horizontal="justify" vertical="center" wrapText="1"/>
    </xf>
    <xf numFmtId="0" fontId="38" fillId="0" borderId="26" xfId="0" applyFont="1" applyFill="1" applyBorder="1" applyAlignment="1">
      <alignment horizontal="justify" vertical="center" wrapText="1"/>
    </xf>
    <xf numFmtId="9" fontId="38" fillId="0" borderId="2" xfId="0" applyNumberFormat="1" applyFont="1" applyFill="1" applyBorder="1" applyAlignment="1">
      <alignment horizontal="center" vertical="center" wrapText="1"/>
    </xf>
    <xf numFmtId="0" fontId="9" fillId="0" borderId="25" xfId="0" applyFont="1" applyFill="1" applyBorder="1" applyAlignment="1">
      <alignment horizontal="justify" vertical="center" wrapText="1"/>
    </xf>
    <xf numFmtId="0" fontId="38" fillId="0" borderId="2" xfId="0" applyFont="1" applyFill="1" applyBorder="1" applyAlignment="1">
      <alignment horizontal="center" vertical="center" wrapText="1"/>
    </xf>
    <xf numFmtId="0" fontId="9" fillId="0" borderId="26" xfId="0" applyFont="1" applyFill="1" applyBorder="1" applyAlignment="1">
      <alignment horizontal="justify" vertical="center" wrapText="1"/>
    </xf>
    <xf numFmtId="0" fontId="9" fillId="0" borderId="35" xfId="0" applyFont="1" applyFill="1" applyBorder="1" applyAlignment="1">
      <alignment horizontal="justify" vertical="center" wrapText="1"/>
    </xf>
    <xf numFmtId="0" fontId="9" fillId="0" borderId="4" xfId="0" applyFont="1" applyFill="1" applyBorder="1" applyAlignment="1">
      <alignment horizontal="justify" vertical="center" wrapText="1"/>
    </xf>
    <xf numFmtId="0" fontId="9" fillId="0" borderId="2" xfId="0" applyFont="1" applyFill="1" applyBorder="1" applyAlignment="1">
      <alignment horizontal="justify" vertical="center" wrapText="1"/>
    </xf>
    <xf numFmtId="0" fontId="53" fillId="0" borderId="26" xfId="5" applyFont="1" applyFill="1" applyBorder="1" applyAlignment="1">
      <alignment horizontal="justify" vertical="center" wrapText="1"/>
    </xf>
    <xf numFmtId="0" fontId="38" fillId="0" borderId="2" xfId="0" applyFont="1" applyFill="1" applyBorder="1" applyAlignment="1">
      <alignment horizontal="justify" vertical="center" wrapText="1"/>
    </xf>
    <xf numFmtId="9" fontId="2" fillId="0" borderId="2" xfId="0" applyNumberFormat="1" applyFont="1" applyFill="1" applyBorder="1" applyAlignment="1">
      <alignment horizontal="center" vertical="center" wrapText="1"/>
    </xf>
    <xf numFmtId="0" fontId="9" fillId="0" borderId="28" xfId="0" applyFont="1" applyFill="1" applyBorder="1" applyAlignment="1">
      <alignment horizontal="justify" vertical="center" wrapText="1"/>
    </xf>
    <xf numFmtId="0" fontId="9" fillId="0" borderId="31" xfId="0" applyFont="1" applyFill="1" applyBorder="1" applyAlignment="1">
      <alignment horizontal="justify" vertical="center" wrapText="1"/>
    </xf>
    <xf numFmtId="0" fontId="9" fillId="0" borderId="29" xfId="0" applyFont="1" applyFill="1" applyBorder="1" applyAlignment="1">
      <alignment horizontal="justify" vertical="center" wrapText="1"/>
    </xf>
    <xf numFmtId="0" fontId="9" fillId="0" borderId="26" xfId="0" applyFont="1" applyBorder="1" applyAlignment="1">
      <alignment horizontal="center" vertical="center" wrapText="1"/>
    </xf>
    <xf numFmtId="0" fontId="38" fillId="0" borderId="26" xfId="5" applyFont="1" applyFill="1" applyBorder="1" applyAlignment="1">
      <alignment horizontal="justify" vertical="center" wrapText="1"/>
    </xf>
    <xf numFmtId="0" fontId="38" fillId="0" borderId="26" xfId="5" applyFont="1" applyFill="1" applyBorder="1" applyAlignment="1">
      <alignment horizontal="center" vertical="center" wrapText="1"/>
    </xf>
    <xf numFmtId="0" fontId="52" fillId="0" borderId="2" xfId="5" applyFill="1" applyBorder="1" applyAlignment="1">
      <alignment horizontal="justify" vertical="center" wrapText="1"/>
    </xf>
    <xf numFmtId="0" fontId="52" fillId="0" borderId="26" xfId="5" applyFill="1" applyBorder="1" applyAlignment="1">
      <alignment horizontal="justify" vertical="center" wrapText="1"/>
    </xf>
    <xf numFmtId="0" fontId="52" fillId="0" borderId="26" xfId="5" applyBorder="1" applyAlignment="1">
      <alignment horizontal="justify" vertical="center" wrapText="1"/>
    </xf>
    <xf numFmtId="0" fontId="9" fillId="0" borderId="25" xfId="0" applyFont="1" applyBorder="1" applyAlignment="1">
      <alignment horizontal="justify" vertical="top" wrapText="1"/>
    </xf>
    <xf numFmtId="0" fontId="9" fillId="3" borderId="25" xfId="0" applyFont="1" applyFill="1" applyBorder="1" applyAlignment="1">
      <alignment horizontal="justify" vertical="center" wrapText="1"/>
    </xf>
    <xf numFmtId="0" fontId="38" fillId="3" borderId="26" xfId="5" applyFont="1" applyFill="1" applyBorder="1" applyAlignment="1">
      <alignment horizontal="justify" vertical="center" wrapText="1"/>
    </xf>
    <xf numFmtId="0" fontId="9" fillId="0" borderId="2" xfId="0" applyFont="1" applyFill="1" applyBorder="1" applyAlignment="1">
      <alignment horizontal="center" vertical="center" wrapText="1"/>
    </xf>
    <xf numFmtId="9" fontId="9" fillId="0" borderId="2" xfId="3" applyFont="1" applyFill="1" applyBorder="1" applyAlignment="1">
      <alignment horizontal="center" vertical="center" wrapText="1"/>
    </xf>
    <xf numFmtId="9" fontId="9" fillId="0" borderId="2" xfId="0" applyNumberFormat="1" applyFont="1" applyBorder="1" applyAlignment="1">
      <alignment horizontal="center" vertical="center" wrapText="1"/>
    </xf>
    <xf numFmtId="167" fontId="9" fillId="0" borderId="2" xfId="6" applyNumberFormat="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9" fontId="9" fillId="3" borderId="2" xfId="3" applyFont="1" applyFill="1" applyBorder="1" applyAlignment="1">
      <alignment horizontal="center" vertical="center" wrapText="1"/>
    </xf>
    <xf numFmtId="0" fontId="9" fillId="0" borderId="70" xfId="0" applyFont="1" applyFill="1" applyBorder="1" applyAlignment="1">
      <alignment horizontal="justify" vertical="center" wrapText="1"/>
    </xf>
    <xf numFmtId="0" fontId="9" fillId="0" borderId="55" xfId="0" applyFont="1" applyFill="1" applyBorder="1" applyAlignment="1">
      <alignment horizontal="justify" vertical="center" wrapText="1"/>
    </xf>
    <xf numFmtId="0" fontId="38" fillId="0" borderId="2" xfId="5" applyFont="1" applyFill="1" applyBorder="1" applyAlignment="1">
      <alignment horizontal="justify"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38" fillId="0" borderId="55" xfId="0" applyFont="1" applyFill="1" applyBorder="1" applyAlignment="1">
      <alignment horizontal="justify" vertical="center" wrapText="1"/>
    </xf>
    <xf numFmtId="0" fontId="9" fillId="0" borderId="73" xfId="0" applyFont="1" applyFill="1" applyBorder="1" applyAlignment="1">
      <alignment horizontal="justify" vertical="center" wrapText="1"/>
    </xf>
    <xf numFmtId="0" fontId="7" fillId="0" borderId="50"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9" fillId="0" borderId="4" xfId="0" applyFont="1" applyFill="1" applyBorder="1" applyAlignment="1">
      <alignment horizontal="center" vertical="center" wrapText="1"/>
    </xf>
    <xf numFmtId="9" fontId="9" fillId="3" borderId="2" xfId="0" applyNumberFormat="1" applyFont="1" applyFill="1" applyBorder="1" applyAlignment="1">
      <alignment horizontal="center" vertical="center" wrapText="1"/>
    </xf>
    <xf numFmtId="0" fontId="9" fillId="3" borderId="26" xfId="0" applyFont="1" applyFill="1" applyBorder="1" applyAlignment="1">
      <alignment horizontal="justify" vertical="center" wrapText="1"/>
    </xf>
    <xf numFmtId="0" fontId="9" fillId="0" borderId="25" xfId="0" applyFont="1" applyFill="1" applyBorder="1" applyAlignment="1">
      <alignment horizontal="justify" vertical="top"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74" xfId="0" applyFont="1" applyBorder="1" applyAlignment="1">
      <alignment horizontal="center" vertical="center"/>
    </xf>
    <xf numFmtId="0" fontId="12" fillId="0" borderId="52"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9" fillId="0" borderId="4" xfId="0" applyFont="1" applyBorder="1" applyAlignment="1">
      <alignment horizontal="center" vertical="center" wrapText="1"/>
    </xf>
    <xf numFmtId="0" fontId="9" fillId="0" borderId="36" xfId="0" applyFont="1" applyBorder="1" applyAlignment="1">
      <alignment horizontal="center" vertical="center" wrapText="1"/>
    </xf>
    <xf numFmtId="0" fontId="12" fillId="0" borderId="38" xfId="0" applyFont="1" applyBorder="1" applyAlignment="1">
      <alignment horizontal="center" vertical="center" wrapText="1"/>
    </xf>
    <xf numFmtId="0" fontId="9" fillId="0" borderId="4"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2" xfId="0" applyFont="1" applyBorder="1" applyAlignment="1">
      <alignment horizontal="center" vertical="center" wrapText="1"/>
    </xf>
    <xf numFmtId="0" fontId="2" fillId="0" borderId="62" xfId="0" applyFont="1" applyBorder="1" applyAlignment="1">
      <alignment horizontal="center" vertical="center" wrapText="1"/>
    </xf>
    <xf numFmtId="0" fontId="9" fillId="0" borderId="0" xfId="0" applyFont="1" applyAlignment="1">
      <alignment horizontal="center"/>
    </xf>
    <xf numFmtId="0" fontId="13" fillId="0" borderId="0" xfId="0" applyFont="1" applyAlignment="1">
      <alignment horizontal="center" vertical="center" wrapText="1"/>
    </xf>
    <xf numFmtId="0" fontId="5" fillId="0" borderId="15" xfId="0" applyFont="1" applyBorder="1" applyAlignment="1">
      <alignment horizontal="center" vertical="center" wrapText="1"/>
    </xf>
    <xf numFmtId="0" fontId="14" fillId="0" borderId="16"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18" xfId="0" applyFont="1" applyBorder="1" applyAlignment="1">
      <alignment horizontal="justify" vertical="center" wrapText="1"/>
    </xf>
    <xf numFmtId="0" fontId="9" fillId="0" borderId="0" xfId="0" applyFont="1" applyAlignment="1">
      <alignment horizontal="justify" vertical="top"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9" xfId="0" applyFont="1" applyBorder="1" applyAlignment="1">
      <alignment horizontal="center" vertical="center" wrapText="1"/>
    </xf>
    <xf numFmtId="0" fontId="47" fillId="18" borderId="22" xfId="0" applyFont="1" applyFill="1" applyBorder="1" applyAlignment="1">
      <alignment horizontal="center" vertical="center" wrapText="1"/>
    </xf>
    <xf numFmtId="0" fontId="47" fillId="18" borderId="26" xfId="0" applyFont="1" applyFill="1" applyBorder="1" applyAlignment="1">
      <alignment horizontal="center" vertical="center" wrapText="1"/>
    </xf>
    <xf numFmtId="0" fontId="47" fillId="18" borderId="2" xfId="0" applyFont="1" applyFill="1" applyBorder="1" applyAlignment="1">
      <alignment horizontal="center" vertical="center" wrapText="1"/>
    </xf>
    <xf numFmtId="0" fontId="46" fillId="0" borderId="0" xfId="0" applyFont="1" applyAlignment="1">
      <alignment horizontal="center" vertical="center" wrapText="1"/>
    </xf>
    <xf numFmtId="0" fontId="46" fillId="0" borderId="0" xfId="0" applyFont="1" applyAlignment="1">
      <alignment horizontal="center" vertical="center"/>
    </xf>
    <xf numFmtId="0" fontId="47" fillId="0" borderId="21" xfId="0" applyFont="1" applyBorder="1" applyAlignment="1">
      <alignment horizontal="left" vertical="center"/>
    </xf>
    <xf numFmtId="0" fontId="47" fillId="0" borderId="22" xfId="0" applyFont="1" applyBorder="1" applyAlignment="1">
      <alignment horizontal="left" vertical="center"/>
    </xf>
    <xf numFmtId="0" fontId="47" fillId="0" borderId="72" xfId="0" applyFont="1" applyBorder="1" applyAlignment="1">
      <alignment horizontal="left" vertical="center"/>
    </xf>
    <xf numFmtId="0" fontId="47" fillId="0" borderId="30" xfId="0" applyFont="1" applyBorder="1" applyAlignment="1">
      <alignment horizontal="left" vertical="center"/>
    </xf>
    <xf numFmtId="0" fontId="47" fillId="0" borderId="25" xfId="0" applyFont="1" applyBorder="1" applyAlignment="1">
      <alignment horizontal="left" vertical="center"/>
    </xf>
    <xf numFmtId="0" fontId="47" fillId="0" borderId="26" xfId="0" applyFont="1" applyBorder="1" applyAlignment="1">
      <alignment horizontal="left" vertical="center"/>
    </xf>
    <xf numFmtId="0" fontId="48" fillId="0" borderId="55" xfId="0" applyFont="1" applyBorder="1" applyAlignment="1">
      <alignment horizontal="left" vertical="center"/>
    </xf>
    <xf numFmtId="0" fontId="48" fillId="0" borderId="2" xfId="0" applyFont="1" applyBorder="1" applyAlignment="1">
      <alignment horizontal="left" vertical="center"/>
    </xf>
    <xf numFmtId="0" fontId="48" fillId="0" borderId="26" xfId="0" applyFont="1" applyBorder="1" applyAlignment="1">
      <alignment horizontal="left" vertical="center"/>
    </xf>
    <xf numFmtId="0" fontId="47" fillId="0" borderId="28" xfId="0" applyFont="1" applyBorder="1" applyAlignment="1">
      <alignment horizontal="left" vertical="center"/>
    </xf>
    <xf numFmtId="0" fontId="47" fillId="0" borderId="29" xfId="0" applyFont="1" applyBorder="1" applyAlignment="1">
      <alignment horizontal="left" vertical="center"/>
    </xf>
    <xf numFmtId="0" fontId="7" fillId="18" borderId="21" xfId="0" applyFont="1" applyFill="1" applyBorder="1" applyAlignment="1">
      <alignment horizontal="center" vertical="center" wrapText="1"/>
    </xf>
    <xf numFmtId="0" fontId="7" fillId="18" borderId="30" xfId="0" applyFont="1" applyFill="1" applyBorder="1" applyAlignment="1">
      <alignment horizontal="center" vertical="center" wrapText="1"/>
    </xf>
    <xf numFmtId="0" fontId="7" fillId="18" borderId="25"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47" fillId="18" borderId="30"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5" xfId="0" applyFont="1" applyBorder="1" applyAlignment="1">
      <alignment vertical="center" wrapText="1"/>
    </xf>
    <xf numFmtId="0" fontId="2" fillId="0" borderId="2" xfId="0" applyFont="1" applyBorder="1" applyAlignment="1">
      <alignment horizontal="justify" vertical="center" wrapText="1"/>
    </xf>
    <xf numFmtId="0" fontId="2" fillId="0" borderId="2" xfId="0" applyFont="1" applyBorder="1" applyAlignment="1">
      <alignment vertical="center" wrapText="1"/>
    </xf>
    <xf numFmtId="0" fontId="7" fillId="0" borderId="28" xfId="0" applyFont="1" applyBorder="1" applyAlignment="1">
      <alignment vertical="center" wrapText="1"/>
    </xf>
    <xf numFmtId="0" fontId="2" fillId="0" borderId="31" xfId="0" applyFont="1" applyBorder="1" applyAlignment="1">
      <alignment vertical="center" wrapText="1"/>
    </xf>
    <xf numFmtId="0" fontId="18" fillId="3" borderId="2" xfId="0" applyFont="1" applyFill="1" applyBorder="1" applyAlignment="1">
      <alignment horizontal="justify" vertical="center" wrapText="1"/>
    </xf>
    <xf numFmtId="0" fontId="18" fillId="0" borderId="2" xfId="0" applyFont="1" applyBorder="1" applyAlignment="1" applyProtection="1">
      <alignment horizontal="center" vertical="center" wrapText="1"/>
      <protection locked="0"/>
    </xf>
    <xf numFmtId="0" fontId="18" fillId="3" borderId="2" xfId="0"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wrapText="1"/>
      <protection hidden="1"/>
    </xf>
    <xf numFmtId="0" fontId="18" fillId="0" borderId="26"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1" fontId="18" fillId="0" borderId="2" xfId="0" applyNumberFormat="1" applyFont="1" applyBorder="1" applyAlignment="1" applyProtection="1">
      <alignment horizontal="center" vertical="center" wrapText="1"/>
      <protection hidden="1"/>
    </xf>
    <xf numFmtId="1" fontId="18" fillId="0" borderId="31" xfId="0" applyNumberFormat="1" applyFont="1" applyBorder="1" applyAlignment="1" applyProtection="1">
      <alignment horizontal="center" vertical="center" wrapText="1"/>
      <protection hidden="1"/>
    </xf>
    <xf numFmtId="0" fontId="18" fillId="0" borderId="2"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8" fillId="3" borderId="31" xfId="0" applyFont="1" applyFill="1" applyBorder="1" applyAlignment="1" applyProtection="1">
      <alignment horizontal="center" vertical="center" wrapText="1"/>
      <protection locked="0"/>
    </xf>
    <xf numFmtId="0" fontId="18" fillId="3" borderId="31" xfId="0" applyFont="1" applyFill="1" applyBorder="1" applyAlignment="1" applyProtection="1">
      <alignment horizontal="center" vertical="center" wrapText="1"/>
      <protection hidden="1"/>
    </xf>
    <xf numFmtId="0" fontId="18" fillId="4" borderId="2" xfId="0" applyFont="1" applyFill="1" applyBorder="1" applyAlignment="1" applyProtection="1">
      <alignment horizontal="center" vertical="center" wrapText="1"/>
      <protection hidden="1"/>
    </xf>
    <xf numFmtId="0" fontId="18" fillId="4" borderId="31" xfId="0" applyFont="1" applyFill="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locked="0"/>
    </xf>
    <xf numFmtId="14" fontId="18" fillId="0" borderId="2" xfId="0" applyNumberFormat="1" applyFont="1" applyBorder="1" applyAlignment="1" applyProtection="1">
      <alignment horizontal="center" vertical="center" wrapText="1"/>
      <protection locked="0"/>
    </xf>
    <xf numFmtId="0" fontId="18" fillId="0" borderId="2" xfId="0" applyFont="1" applyBorder="1" applyAlignment="1">
      <alignment horizontal="justify" vertical="center" wrapText="1"/>
    </xf>
    <xf numFmtId="0" fontId="18" fillId="0" borderId="2" xfId="0" applyFont="1" applyBorder="1" applyAlignment="1" applyProtection="1">
      <alignment horizontal="justify" vertical="center" wrapText="1"/>
      <protection locked="0"/>
    </xf>
    <xf numFmtId="0" fontId="18" fillId="6" borderId="40" xfId="0" applyFont="1" applyFill="1" applyBorder="1" applyAlignment="1" applyProtection="1">
      <alignment horizontal="center" vertical="center" wrapText="1"/>
      <protection hidden="1"/>
    </xf>
    <xf numFmtId="0" fontId="18" fillId="5" borderId="2" xfId="0" applyFont="1" applyFill="1" applyBorder="1" applyAlignment="1" applyProtection="1">
      <alignment horizontal="center" vertical="center" wrapText="1"/>
      <protection hidden="1"/>
    </xf>
    <xf numFmtId="0" fontId="18" fillId="0" borderId="25" xfId="0" applyFont="1" applyBorder="1" applyAlignment="1" applyProtection="1">
      <alignment horizontal="justify" vertical="center" wrapText="1"/>
      <protection locked="0"/>
    </xf>
    <xf numFmtId="0" fontId="18" fillId="6" borderId="2" xfId="0" applyFont="1" applyFill="1" applyBorder="1" applyAlignment="1" applyProtection="1">
      <alignment horizontal="center" vertical="center" wrapText="1"/>
      <protection hidden="1"/>
    </xf>
    <xf numFmtId="0" fontId="7" fillId="3" borderId="2" xfId="0" applyFont="1" applyFill="1" applyBorder="1" applyAlignment="1">
      <alignment horizontal="center" vertical="center" wrapText="1"/>
    </xf>
    <xf numFmtId="0" fontId="18" fillId="7" borderId="40" xfId="0" applyFont="1" applyFill="1" applyBorder="1" applyAlignment="1" applyProtection="1">
      <alignment horizontal="center" vertical="center" wrapText="1"/>
      <protection hidden="1"/>
    </xf>
    <xf numFmtId="0" fontId="18" fillId="3" borderId="25" xfId="0" applyFont="1" applyFill="1" applyBorder="1" applyAlignment="1">
      <alignment horizontal="justify" vertical="center" wrapText="1"/>
    </xf>
    <xf numFmtId="0" fontId="18" fillId="0" borderId="25" xfId="0" applyFont="1" applyBorder="1" applyAlignment="1">
      <alignment horizontal="justify" vertical="center" wrapText="1"/>
    </xf>
    <xf numFmtId="0" fontId="18"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26" fillId="0" borderId="2" xfId="0" applyFont="1" applyBorder="1" applyAlignment="1">
      <alignment horizontal="center" vertical="center" wrapText="1"/>
    </xf>
    <xf numFmtId="0" fontId="18" fillId="0" borderId="2" xfId="0" applyFont="1" applyBorder="1" applyAlignment="1">
      <alignment horizontal="center" vertical="center"/>
    </xf>
    <xf numFmtId="0" fontId="5" fillId="0" borderId="26" xfId="0" applyFont="1" applyBorder="1" applyAlignment="1">
      <alignment horizontal="center" vertical="center" wrapText="1"/>
    </xf>
    <xf numFmtId="0" fontId="18" fillId="0" borderId="26" xfId="0" applyFont="1" applyBorder="1" applyAlignment="1">
      <alignment horizontal="center" vertical="center"/>
    </xf>
    <xf numFmtId="0" fontId="18" fillId="10" borderId="2" xfId="0" applyFont="1" applyFill="1" applyBorder="1" applyAlignment="1">
      <alignment horizontal="center" vertical="center" wrapText="1"/>
    </xf>
    <xf numFmtId="0" fontId="18" fillId="4" borderId="2"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justify" vertical="center"/>
    </xf>
    <xf numFmtId="0" fontId="18" fillId="4" borderId="40" xfId="0" applyFont="1" applyFill="1" applyBorder="1" applyAlignment="1" applyProtection="1">
      <alignment horizontal="center" vertical="center" wrapText="1"/>
      <protection hidden="1"/>
    </xf>
    <xf numFmtId="0" fontId="18" fillId="14" borderId="2" xfId="0" applyFont="1" applyFill="1" applyBorder="1" applyAlignment="1" applyProtection="1">
      <alignment horizontal="center" vertical="center" wrapText="1"/>
      <protection hidden="1"/>
    </xf>
    <xf numFmtId="0" fontId="18" fillId="7" borderId="2" xfId="0" applyFont="1" applyFill="1" applyBorder="1" applyAlignment="1" applyProtection="1">
      <alignment horizontal="center" vertical="center" wrapText="1"/>
      <protection hidden="1"/>
    </xf>
    <xf numFmtId="0" fontId="18" fillId="8" borderId="2" xfId="0" applyFont="1" applyFill="1" applyBorder="1" applyAlignment="1" applyProtection="1">
      <alignment horizontal="center" vertical="center" wrapText="1"/>
      <protection locked="0"/>
    </xf>
    <xf numFmtId="0" fontId="27" fillId="0" borderId="2" xfId="0" applyFont="1" applyBorder="1" applyAlignment="1">
      <alignment horizontal="center" vertical="center" wrapText="1"/>
    </xf>
    <xf numFmtId="0" fontId="5" fillId="0" borderId="2" xfId="0" applyFont="1" applyBorder="1" applyAlignment="1" applyProtection="1">
      <alignment horizontal="justify" vertical="center" wrapText="1"/>
      <protection locked="0"/>
    </xf>
    <xf numFmtId="0" fontId="30" fillId="5" borderId="43" xfId="4" applyFont="1" applyFill="1" applyBorder="1" applyAlignment="1">
      <alignment horizontal="center" vertical="center" wrapText="1"/>
    </xf>
    <xf numFmtId="0" fontId="30" fillId="5" borderId="41" xfId="4" applyFont="1" applyFill="1" applyBorder="1" applyAlignment="1">
      <alignment horizontal="center" vertical="center" wrapText="1"/>
    </xf>
    <xf numFmtId="0" fontId="31" fillId="16" borderId="44" xfId="4" applyFont="1" applyFill="1" applyBorder="1" applyAlignment="1">
      <alignment horizontal="center" vertical="center" wrapText="1"/>
    </xf>
    <xf numFmtId="0" fontId="31" fillId="16" borderId="0" xfId="4" applyFont="1" applyFill="1" applyAlignment="1">
      <alignment horizontal="center" vertical="center" wrapText="1"/>
    </xf>
    <xf numFmtId="0" fontId="31" fillId="16" borderId="49" xfId="4" applyFont="1" applyFill="1" applyBorder="1" applyAlignment="1">
      <alignment horizontal="center" vertical="center" wrapText="1"/>
    </xf>
    <xf numFmtId="0" fontId="31" fillId="16" borderId="52" xfId="4" applyFont="1" applyFill="1" applyBorder="1" applyAlignment="1">
      <alignment horizontal="center" vertical="center" wrapText="1"/>
    </xf>
    <xf numFmtId="0" fontId="30" fillId="15" borderId="43" xfId="4" applyFont="1" applyFill="1" applyBorder="1" applyAlignment="1">
      <alignment horizontal="center" vertical="center" wrapText="1"/>
    </xf>
    <xf numFmtId="0" fontId="30" fillId="15" borderId="41" xfId="4" applyFont="1" applyFill="1" applyBorder="1" applyAlignment="1">
      <alignment horizontal="center" vertical="center" wrapText="1"/>
    </xf>
    <xf numFmtId="0" fontId="30" fillId="15" borderId="42" xfId="4" applyFont="1" applyFill="1" applyBorder="1" applyAlignment="1">
      <alignment horizontal="center" vertical="center" wrapText="1"/>
    </xf>
    <xf numFmtId="0" fontId="30" fillId="5" borderId="32" xfId="4" applyFont="1" applyFill="1" applyBorder="1" applyAlignment="1">
      <alignment horizontal="center" vertical="center" wrapText="1"/>
    </xf>
    <xf numFmtId="0" fontId="30" fillId="5" borderId="33" xfId="4" applyFont="1" applyFill="1" applyBorder="1" applyAlignment="1">
      <alignment horizontal="center" vertical="center" wrapText="1"/>
    </xf>
    <xf numFmtId="0" fontId="30" fillId="5" borderId="34" xfId="4" applyFont="1" applyFill="1" applyBorder="1" applyAlignment="1">
      <alignment horizontal="center" vertical="center" wrapText="1"/>
    </xf>
    <xf numFmtId="0" fontId="30" fillId="5" borderId="44" xfId="4" applyFont="1" applyFill="1" applyBorder="1" applyAlignment="1">
      <alignment horizontal="center" vertical="center" wrapText="1"/>
    </xf>
    <xf numFmtId="0" fontId="30" fillId="5" borderId="51" xfId="4" applyFont="1" applyFill="1" applyBorder="1" applyAlignment="1">
      <alignment horizontal="center" vertical="center" wrapText="1"/>
    </xf>
    <xf numFmtId="0" fontId="32" fillId="17" borderId="44" xfId="4" applyFont="1" applyFill="1" applyBorder="1" applyAlignment="1">
      <alignment horizontal="center" vertical="center" wrapText="1"/>
    </xf>
    <xf numFmtId="0" fontId="32" fillId="17" borderId="42" xfId="4" applyFont="1" applyFill="1" applyBorder="1" applyAlignment="1">
      <alignment horizontal="center" vertical="center" wrapText="1"/>
    </xf>
    <xf numFmtId="0" fontId="32" fillId="17" borderId="49" xfId="4" applyFont="1" applyFill="1" applyBorder="1" applyAlignment="1">
      <alignment horizontal="center" vertical="center" wrapText="1"/>
    </xf>
    <xf numFmtId="0" fontId="32" fillId="17" borderId="48" xfId="4" applyFont="1" applyFill="1" applyBorder="1" applyAlignment="1">
      <alignment horizontal="center" vertical="center" wrapText="1"/>
    </xf>
    <xf numFmtId="0" fontId="31" fillId="16" borderId="41" xfId="4" applyFont="1" applyFill="1" applyBorder="1" applyAlignment="1">
      <alignment horizontal="center" vertical="center" wrapText="1"/>
    </xf>
    <xf numFmtId="0" fontId="31" fillId="16" borderId="42" xfId="4" applyFont="1" applyFill="1" applyBorder="1" applyAlignment="1">
      <alignment horizontal="center" vertical="center" wrapText="1"/>
    </xf>
    <xf numFmtId="0" fontId="31" fillId="16" borderId="48" xfId="4" applyFont="1" applyFill="1" applyBorder="1" applyAlignment="1">
      <alignment horizontal="center" vertical="center" wrapText="1"/>
    </xf>
    <xf numFmtId="0" fontId="30" fillId="5" borderId="42" xfId="4" applyFont="1" applyFill="1" applyBorder="1" applyAlignment="1">
      <alignment horizontal="center" vertical="center" wrapText="1"/>
    </xf>
    <xf numFmtId="0" fontId="30" fillId="5" borderId="49" xfId="4" applyFont="1" applyFill="1" applyBorder="1" applyAlignment="1">
      <alignment horizontal="center" vertical="center" wrapText="1"/>
    </xf>
    <xf numFmtId="0" fontId="30" fillId="5" borderId="48" xfId="4" applyFont="1" applyFill="1" applyBorder="1" applyAlignment="1">
      <alignment horizontal="center" vertical="center" wrapText="1"/>
    </xf>
    <xf numFmtId="0" fontId="30" fillId="5" borderId="47" xfId="4" applyFont="1" applyFill="1" applyBorder="1" applyAlignment="1">
      <alignment horizontal="center" vertical="center" wrapText="1"/>
    </xf>
    <xf numFmtId="0" fontId="30" fillId="5" borderId="46" xfId="4" applyFont="1" applyFill="1" applyBorder="1" applyAlignment="1">
      <alignment horizontal="center" vertical="center" wrapText="1"/>
    </xf>
    <xf numFmtId="0" fontId="27" fillId="3" borderId="2" xfId="0" applyFont="1" applyFill="1" applyBorder="1" applyAlignment="1">
      <alignment horizontal="center" vertical="center" wrapText="1"/>
    </xf>
    <xf numFmtId="0" fontId="5" fillId="13" borderId="2" xfId="0" applyFont="1" applyFill="1" applyBorder="1" applyAlignment="1">
      <alignment horizontal="justify" vertical="center" wrapText="1"/>
    </xf>
    <xf numFmtId="0" fontId="18" fillId="0" borderId="2" xfId="0" applyFont="1" applyBorder="1" applyAlignment="1">
      <alignment horizontal="justify" vertical="center"/>
    </xf>
    <xf numFmtId="0" fontId="5" fillId="11" borderId="2" xfId="0" applyFont="1" applyFill="1" applyBorder="1" applyAlignment="1">
      <alignment horizontal="center" vertical="center" wrapText="1"/>
    </xf>
    <xf numFmtId="0" fontId="18" fillId="3" borderId="2" xfId="0" applyFont="1" applyFill="1" applyBorder="1" applyAlignment="1">
      <alignment horizontal="center" vertical="center"/>
    </xf>
    <xf numFmtId="0" fontId="34" fillId="0" borderId="61" xfId="0" applyFont="1" applyBorder="1" applyAlignment="1">
      <alignment horizontal="center" vertical="center"/>
    </xf>
    <xf numFmtId="0" fontId="34" fillId="0" borderId="60" xfId="0" applyFont="1" applyBorder="1" applyAlignment="1">
      <alignment horizontal="center" vertical="center"/>
    </xf>
    <xf numFmtId="0" fontId="34" fillId="0" borderId="59"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58" xfId="0" applyFont="1" applyBorder="1" applyAlignment="1">
      <alignment horizontal="center" vertical="center"/>
    </xf>
    <xf numFmtId="0" fontId="34" fillId="0" borderId="27" xfId="0" applyFont="1" applyBorder="1" applyAlignment="1">
      <alignment horizontal="center" vertical="center"/>
    </xf>
    <xf numFmtId="0" fontId="34" fillId="0" borderId="54" xfId="0" applyFont="1" applyBorder="1" applyAlignment="1">
      <alignment horizontal="center" vertical="center"/>
    </xf>
    <xf numFmtId="0" fontId="34" fillId="0" borderId="55" xfId="0" applyFont="1" applyBorder="1" applyAlignment="1">
      <alignment horizontal="center" vertical="center"/>
    </xf>
    <xf numFmtId="0" fontId="34" fillId="0" borderId="40" xfId="0" applyFont="1" applyBorder="1" applyAlignment="1">
      <alignment horizontal="center" vertical="center"/>
    </xf>
    <xf numFmtId="0" fontId="34" fillId="0" borderId="53" xfId="0" applyFont="1" applyBorder="1" applyAlignment="1">
      <alignment horizontal="center" vertical="center"/>
    </xf>
    <xf numFmtId="0" fontId="5" fillId="0" borderId="61" xfId="0" applyFont="1" applyBorder="1" applyAlignment="1">
      <alignment horizontal="center" vertical="center"/>
    </xf>
    <xf numFmtId="0" fontId="5" fillId="0" borderId="60" xfId="0" applyFont="1" applyBorder="1" applyAlignment="1">
      <alignment horizontal="center" vertical="center"/>
    </xf>
    <xf numFmtId="0" fontId="5" fillId="0" borderId="59"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57" xfId="0" applyFont="1" applyBorder="1" applyAlignment="1">
      <alignment horizontal="center" vertical="center"/>
    </xf>
    <xf numFmtId="0" fontId="5" fillId="0" borderId="56" xfId="0" applyFont="1" applyBorder="1" applyAlignment="1">
      <alignment horizontal="center" vertical="center"/>
    </xf>
    <xf numFmtId="0" fontId="7" fillId="0" borderId="2" xfId="0" applyFont="1" applyBorder="1" applyAlignment="1" applyProtection="1">
      <alignment horizontal="center" vertical="center" textRotation="90" wrapText="1"/>
      <protection hidden="1"/>
    </xf>
    <xf numFmtId="0" fontId="5" fillId="3" borderId="2" xfId="0" applyFont="1" applyFill="1" applyBorder="1" applyAlignment="1">
      <alignment horizontal="center" vertical="center" wrapText="1"/>
    </xf>
    <xf numFmtId="0" fontId="5" fillId="12" borderId="40" xfId="0" applyFont="1" applyFill="1" applyBorder="1" applyAlignment="1">
      <alignment horizontal="center" vertical="center" wrapText="1"/>
    </xf>
    <xf numFmtId="0" fontId="18" fillId="7" borderId="40" xfId="0" applyFont="1" applyFill="1" applyBorder="1" applyAlignment="1">
      <alignment horizontal="center" vertical="center"/>
    </xf>
    <xf numFmtId="1" fontId="5" fillId="0" borderId="2" xfId="0" applyNumberFormat="1" applyFont="1" applyBorder="1" applyAlignment="1">
      <alignment horizontal="center" vertical="center" wrapText="1"/>
    </xf>
    <xf numFmtId="0" fontId="18" fillId="3" borderId="40" xfId="0" applyFont="1" applyFill="1" applyBorder="1" applyAlignment="1" applyProtection="1">
      <alignment horizontal="center" vertical="center" wrapText="1"/>
      <protection hidden="1"/>
    </xf>
    <xf numFmtId="14" fontId="18" fillId="0" borderId="65" xfId="0" applyNumberFormat="1" applyFont="1" applyBorder="1" applyAlignment="1" applyProtection="1">
      <alignment horizontal="center" vertical="center" wrapText="1"/>
      <protection locked="0"/>
    </xf>
    <xf numFmtId="14" fontId="18" fillId="0" borderId="15" xfId="0" applyNumberFormat="1" applyFont="1" applyBorder="1" applyAlignment="1" applyProtection="1">
      <alignment horizontal="center" vertical="center" wrapText="1"/>
      <protection locked="0"/>
    </xf>
    <xf numFmtId="14" fontId="18" fillId="0" borderId="4" xfId="0" applyNumberFormat="1" applyFont="1" applyBorder="1" applyAlignment="1" applyProtection="1">
      <alignment horizontal="center" vertical="center" wrapText="1"/>
      <protection locked="0"/>
    </xf>
    <xf numFmtId="14" fontId="5" fillId="0" borderId="62" xfId="0" applyNumberFormat="1" applyFont="1" applyBorder="1" applyAlignment="1" applyProtection="1">
      <alignment horizontal="center" vertical="center"/>
      <protection locked="0"/>
    </xf>
    <xf numFmtId="14" fontId="5" fillId="0" borderId="15" xfId="0" applyNumberFormat="1" applyFont="1" applyBorder="1" applyAlignment="1" applyProtection="1">
      <alignment horizontal="center" vertical="center"/>
      <protection locked="0"/>
    </xf>
    <xf numFmtId="14" fontId="5" fillId="0" borderId="4" xfId="0" applyNumberFormat="1" applyFont="1" applyBorder="1" applyAlignment="1" applyProtection="1">
      <alignment horizontal="center" vertical="center"/>
      <protection locked="0"/>
    </xf>
    <xf numFmtId="0" fontId="5" fillId="0" borderId="25" xfId="0" applyFont="1" applyBorder="1" applyAlignment="1">
      <alignment horizontal="center" vertical="center"/>
    </xf>
    <xf numFmtId="0" fontId="5" fillId="0" borderId="28" xfId="0" applyFont="1" applyBorder="1" applyAlignment="1">
      <alignment horizontal="center" vertical="center"/>
    </xf>
    <xf numFmtId="0" fontId="27" fillId="3" borderId="31" xfId="0"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31" xfId="0" applyFont="1" applyBorder="1" applyAlignment="1" applyProtection="1">
      <alignment horizontal="justify" vertical="center" wrapText="1"/>
      <protection locked="0"/>
    </xf>
    <xf numFmtId="0" fontId="18" fillId="0" borderId="31" xfId="0" applyFont="1" applyBorder="1" applyAlignment="1" applyProtection="1">
      <alignment horizontal="justify" vertical="center" wrapText="1"/>
      <protection locked="0"/>
    </xf>
    <xf numFmtId="9" fontId="5" fillId="0" borderId="2" xfId="0" applyNumberFormat="1" applyFont="1" applyBorder="1" applyAlignment="1" applyProtection="1">
      <alignment horizontal="center" vertical="center" wrapText="1"/>
      <protection hidden="1"/>
    </xf>
    <xf numFmtId="9" fontId="5" fillId="0" borderId="31" xfId="0" applyNumberFormat="1" applyFont="1" applyBorder="1" applyAlignment="1" applyProtection="1">
      <alignment horizontal="center" vertical="center" wrapText="1"/>
      <protection hidden="1"/>
    </xf>
    <xf numFmtId="9" fontId="5" fillId="0" borderId="2" xfId="0" applyNumberFormat="1" applyFont="1" applyBorder="1" applyAlignment="1" applyProtection="1">
      <alignment horizontal="justify" vertical="center" wrapText="1"/>
      <protection locked="0"/>
    </xf>
    <xf numFmtId="9" fontId="5" fillId="0" borderId="31" xfId="0" applyNumberFormat="1" applyFont="1" applyBorder="1" applyAlignment="1" applyProtection="1">
      <alignment horizontal="justify" vertical="center" wrapText="1"/>
      <protection locked="0"/>
    </xf>
    <xf numFmtId="0" fontId="7" fillId="0" borderId="2"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protection hidden="1"/>
    </xf>
    <xf numFmtId="0" fontId="7" fillId="0" borderId="31" xfId="0" applyFont="1" applyBorder="1" applyAlignment="1" applyProtection="1">
      <alignment horizontal="center" vertical="center"/>
      <protection hidden="1"/>
    </xf>
    <xf numFmtId="14" fontId="18" fillId="0" borderId="31" xfId="0" applyNumberFormat="1"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9" fontId="5" fillId="0" borderId="2" xfId="0" applyNumberFormat="1" applyFont="1" applyBorder="1" applyAlignment="1" applyProtection="1">
      <alignment horizontal="center" vertical="center"/>
      <protection hidden="1"/>
    </xf>
    <xf numFmtId="164" fontId="5" fillId="0" borderId="2" xfId="3" applyNumberFormat="1"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164" fontId="5" fillId="0" borderId="2" xfId="3" applyNumberFormat="1" applyFont="1" applyBorder="1" applyAlignment="1">
      <alignment horizontal="center" vertical="center"/>
    </xf>
    <xf numFmtId="0" fontId="5" fillId="0" borderId="2" xfId="0" applyFont="1" applyBorder="1" applyAlignment="1" applyProtection="1">
      <alignment horizontal="center" vertical="center" textRotation="90"/>
      <protection locked="0"/>
    </xf>
    <xf numFmtId="0" fontId="5" fillId="0" borderId="31" xfId="0" applyFont="1" applyBorder="1" applyAlignment="1" applyProtection="1">
      <alignment horizontal="center" vertical="center" textRotation="90"/>
      <protection locked="0"/>
    </xf>
    <xf numFmtId="0" fontId="7" fillId="0" borderId="2" xfId="0" applyFont="1" applyBorder="1" applyAlignment="1" applyProtection="1">
      <alignment horizontal="center" vertical="center" textRotation="90"/>
      <protection hidden="1"/>
    </xf>
    <xf numFmtId="0" fontId="5" fillId="0" borderId="2" xfId="0" applyFont="1" applyBorder="1" applyAlignment="1">
      <alignment horizontal="center" vertical="center"/>
    </xf>
    <xf numFmtId="0" fontId="27" fillId="0" borderId="2" xfId="0" applyFont="1" applyBorder="1" applyAlignment="1" applyProtection="1">
      <alignment horizontal="center" vertical="center" textRotation="90" wrapText="1"/>
      <protection hidden="1"/>
    </xf>
    <xf numFmtId="9" fontId="18" fillId="0" borderId="2" xfId="0" applyNumberFormat="1" applyFont="1" applyBorder="1" applyAlignment="1" applyProtection="1">
      <alignment horizontal="center" vertical="center"/>
      <protection hidden="1"/>
    </xf>
    <xf numFmtId="0" fontId="27" fillId="0" borderId="2" xfId="0" applyFont="1" applyBorder="1" applyAlignment="1" applyProtection="1">
      <alignment horizontal="center" vertical="center" textRotation="90"/>
      <protection hidden="1"/>
    </xf>
    <xf numFmtId="17" fontId="18" fillId="0" borderId="2" xfId="0" applyNumberFormat="1" applyFont="1" applyBorder="1" applyAlignment="1" applyProtection="1">
      <alignment horizontal="center" vertical="center" wrapText="1"/>
      <protection locked="0"/>
    </xf>
    <xf numFmtId="164" fontId="18" fillId="0" borderId="2" xfId="3" applyNumberFormat="1" applyFont="1" applyBorder="1" applyAlignment="1">
      <alignment horizontal="center" vertical="center"/>
    </xf>
    <xf numFmtId="0" fontId="18" fillId="0" borderId="2" xfId="0" applyFont="1" applyBorder="1" applyAlignment="1" applyProtection="1">
      <alignment horizontal="center" vertical="center" textRotation="90"/>
      <protection locked="0"/>
    </xf>
    <xf numFmtId="165" fontId="5" fillId="0" borderId="2" xfId="0" applyNumberFormat="1" applyFont="1" applyBorder="1" applyAlignment="1">
      <alignment horizontal="center" vertical="center" wrapText="1"/>
    </xf>
    <xf numFmtId="0" fontId="38" fillId="0" borderId="2" xfId="0" applyFont="1" applyBorder="1" applyAlignment="1">
      <alignment horizontal="center" vertical="center"/>
    </xf>
    <xf numFmtId="0" fontId="5" fillId="3" borderId="2" xfId="0" applyFont="1" applyFill="1" applyBorder="1" applyAlignment="1" applyProtection="1">
      <alignment horizontal="justify" vertical="center" wrapText="1"/>
      <protection locked="0"/>
    </xf>
    <xf numFmtId="0" fontId="18" fillId="3" borderId="2" xfId="0" applyFont="1" applyFill="1" applyBorder="1" applyAlignment="1" applyProtection="1">
      <alignment horizontal="justify" vertical="center" wrapText="1"/>
      <protection locked="0"/>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9" fontId="5" fillId="3" borderId="2" xfId="0" applyNumberFormat="1" applyFont="1" applyFill="1" applyBorder="1" applyAlignment="1" applyProtection="1">
      <alignment horizontal="center" vertical="center" wrapText="1"/>
      <protection hidden="1"/>
    </xf>
    <xf numFmtId="9" fontId="5" fillId="3" borderId="2" xfId="0" applyNumberFormat="1" applyFont="1" applyFill="1" applyBorder="1" applyAlignment="1" applyProtection="1">
      <alignment horizontal="justify" vertical="center" wrapText="1"/>
      <protection locked="0"/>
    </xf>
    <xf numFmtId="0" fontId="5" fillId="0" borderId="62" xfId="0" applyFont="1" applyBorder="1" applyAlignment="1" applyProtection="1">
      <alignment horizontal="center" vertical="center" textRotation="90"/>
      <protection locked="0"/>
    </xf>
    <xf numFmtId="0" fontId="5" fillId="0" borderId="15" xfId="0" applyFont="1" applyBorder="1" applyAlignment="1" applyProtection="1">
      <alignment horizontal="center" vertical="center" textRotation="90"/>
      <protection locked="0"/>
    </xf>
    <xf numFmtId="0" fontId="5" fillId="0" borderId="4" xfId="0" applyFont="1" applyBorder="1" applyAlignment="1" applyProtection="1">
      <alignment horizontal="center" vertical="center" textRotation="90"/>
      <protection locked="0"/>
    </xf>
    <xf numFmtId="0" fontId="38" fillId="0" borderId="26" xfId="0" applyFont="1" applyBorder="1" applyAlignment="1">
      <alignment horizontal="center" vertical="center"/>
    </xf>
    <xf numFmtId="14" fontId="5" fillId="0" borderId="2" xfId="0" applyNumberFormat="1" applyFont="1" applyBorder="1" applyAlignment="1" applyProtection="1">
      <alignment horizontal="center" vertical="center"/>
      <protection locked="0"/>
    </xf>
    <xf numFmtId="9" fontId="5"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0" fontId="5" fillId="0" borderId="2" xfId="0" applyFont="1" applyBorder="1" applyAlignment="1">
      <alignment horizontal="center" vertical="center" textRotation="90"/>
    </xf>
    <xf numFmtId="166" fontId="5" fillId="0" borderId="2" xfId="0" applyNumberFormat="1" applyFont="1" applyBorder="1" applyAlignment="1">
      <alignment horizontal="center" vertical="center" wrapText="1"/>
    </xf>
    <xf numFmtId="0" fontId="38" fillId="0" borderId="2" xfId="0" applyFont="1" applyBorder="1" applyAlignment="1">
      <alignment horizontal="justify" vertical="center"/>
    </xf>
    <xf numFmtId="0" fontId="0" fillId="0" borderId="26" xfId="0" applyBorder="1" applyAlignment="1">
      <alignment horizontal="center" vertical="center" wrapText="1"/>
    </xf>
    <xf numFmtId="0" fontId="5" fillId="0" borderId="2" xfId="0" applyFont="1" applyBorder="1" applyAlignment="1" applyProtection="1">
      <alignment horizontal="center" vertical="center"/>
      <protection hidden="1"/>
    </xf>
    <xf numFmtId="0" fontId="27" fillId="0" borderId="2" xfId="0" applyFont="1" applyBorder="1" applyAlignment="1" applyProtection="1">
      <alignment horizontal="center" vertical="center" wrapText="1"/>
      <protection hidden="1"/>
    </xf>
    <xf numFmtId="9" fontId="18" fillId="0" borderId="2" xfId="0" applyNumberFormat="1" applyFont="1" applyBorder="1" applyAlignment="1" applyProtection="1">
      <alignment horizontal="center" vertical="center" wrapText="1"/>
      <protection hidden="1"/>
    </xf>
    <xf numFmtId="0" fontId="5" fillId="0" borderId="62"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9" fontId="18" fillId="0" borderId="2" xfId="0" applyNumberFormat="1" applyFont="1" applyBorder="1" applyAlignment="1" applyProtection="1">
      <alignment horizontal="justify" vertical="center" wrapText="1"/>
      <protection locked="0"/>
    </xf>
    <xf numFmtId="0" fontId="27" fillId="0" borderId="2" xfId="0" applyFont="1" applyBorder="1" applyAlignment="1" applyProtection="1">
      <alignment horizontal="center" vertical="center"/>
      <protection hidden="1"/>
    </xf>
    <xf numFmtId="0" fontId="18" fillId="0" borderId="25" xfId="0" applyFont="1" applyBorder="1" applyAlignment="1">
      <alignment horizontal="center" vertical="center"/>
    </xf>
    <xf numFmtId="9" fontId="18" fillId="0" borderId="2" xfId="0" applyNumberFormat="1" applyFont="1" applyBorder="1" applyAlignment="1" applyProtection="1">
      <alignment horizontal="justify" vertical="center" wrapText="1"/>
      <protection hidden="1"/>
    </xf>
    <xf numFmtId="0" fontId="41" fillId="0" borderId="2" xfId="0" applyFont="1" applyBorder="1" applyAlignment="1">
      <alignment horizontal="center" vertical="center" wrapText="1"/>
    </xf>
    <xf numFmtId="0" fontId="27" fillId="3" borderId="21"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5" fillId="0" borderId="65" xfId="0" applyFont="1" applyBorder="1" applyAlignment="1" applyProtection="1">
      <alignment horizontal="center" vertical="center" textRotation="90"/>
      <protection locked="0"/>
    </xf>
    <xf numFmtId="0" fontId="18" fillId="0" borderId="30" xfId="0" applyFont="1" applyBorder="1" applyAlignment="1" applyProtection="1">
      <alignment horizontal="justify" vertical="center" wrapText="1"/>
      <protection locked="0"/>
    </xf>
    <xf numFmtId="0" fontId="5" fillId="0" borderId="30" xfId="0" applyFont="1" applyBorder="1" applyAlignment="1" applyProtection="1">
      <alignment horizontal="center" vertical="center" wrapText="1"/>
      <protection locked="0"/>
    </xf>
    <xf numFmtId="0" fontId="5" fillId="0" borderId="30" xfId="0" applyFont="1" applyBorder="1" applyAlignment="1">
      <alignment horizontal="center" vertical="center"/>
    </xf>
    <xf numFmtId="0" fontId="5" fillId="0" borderId="30" xfId="0" applyFont="1" applyBorder="1" applyAlignment="1" applyProtection="1">
      <alignment horizontal="justify" vertical="center" wrapText="1"/>
      <protection locked="0"/>
    </xf>
    <xf numFmtId="0" fontId="5" fillId="0" borderId="30" xfId="0" applyFont="1" applyBorder="1" applyAlignment="1" applyProtection="1">
      <alignment horizontal="center" vertical="center"/>
      <protection hidden="1"/>
    </xf>
    <xf numFmtId="0" fontId="5" fillId="0" borderId="2" xfId="0" quotePrefix="1" applyFont="1" applyBorder="1" applyAlignment="1" applyProtection="1">
      <alignment horizontal="justify" vertical="center" wrapText="1"/>
      <protection locked="0"/>
    </xf>
    <xf numFmtId="9" fontId="5" fillId="0" borderId="30" xfId="0" applyNumberFormat="1" applyFont="1" applyBorder="1" applyAlignment="1" applyProtection="1">
      <alignment horizontal="center" vertical="center" wrapText="1"/>
      <protection hidden="1"/>
    </xf>
    <xf numFmtId="9" fontId="5" fillId="0" borderId="30" xfId="0" applyNumberFormat="1" applyFont="1" applyBorder="1" applyAlignment="1" applyProtection="1">
      <alignment horizontal="justify" vertical="center" wrapText="1"/>
      <protection locked="0"/>
    </xf>
    <xf numFmtId="0" fontId="7" fillId="0" borderId="30" xfId="0" applyFont="1" applyBorder="1" applyAlignment="1" applyProtection="1">
      <alignment horizontal="center" vertical="center" wrapText="1"/>
      <protection hidden="1"/>
    </xf>
    <xf numFmtId="164" fontId="5" fillId="0" borderId="30" xfId="3" applyNumberFormat="1" applyFont="1" applyBorder="1" applyAlignment="1">
      <alignment horizontal="center" vertical="center"/>
    </xf>
    <xf numFmtId="0" fontId="7" fillId="0" borderId="30" xfId="0" applyFont="1" applyBorder="1" applyAlignment="1" applyProtection="1">
      <alignment horizontal="center" vertical="center" textRotation="90" wrapText="1"/>
      <protection hidden="1"/>
    </xf>
    <xf numFmtId="9" fontId="5" fillId="0" borderId="30" xfId="0" applyNumberFormat="1" applyFont="1" applyBorder="1" applyAlignment="1" applyProtection="1">
      <alignment horizontal="center" vertical="center"/>
      <protection hidden="1"/>
    </xf>
    <xf numFmtId="0" fontId="5" fillId="0" borderId="30" xfId="0" applyFont="1" applyBorder="1" applyAlignment="1" applyProtection="1">
      <alignment horizontal="center" vertical="center" textRotation="90"/>
      <protection locked="0"/>
    </xf>
    <xf numFmtId="0" fontId="31" fillId="17" borderId="44" xfId="4" applyFont="1" applyFill="1" applyBorder="1" applyAlignment="1">
      <alignment horizontal="center" vertical="center" wrapText="1"/>
    </xf>
    <xf numFmtId="0" fontId="31" fillId="17" borderId="42" xfId="4" applyFont="1" applyFill="1" applyBorder="1" applyAlignment="1">
      <alignment horizontal="center" vertical="center" wrapText="1"/>
    </xf>
    <xf numFmtId="0" fontId="31" fillId="17" borderId="49" xfId="4" applyFont="1" applyFill="1" applyBorder="1" applyAlignment="1">
      <alignment horizontal="center" vertical="center" wrapText="1"/>
    </xf>
    <xf numFmtId="0" fontId="31" fillId="17" borderId="48" xfId="4" applyFont="1" applyFill="1" applyBorder="1" applyAlignment="1">
      <alignment horizontal="center" vertical="center" wrapText="1"/>
    </xf>
    <xf numFmtId="0" fontId="30" fillId="15" borderId="43" xfId="4" applyFont="1" applyFill="1" applyBorder="1" applyAlignment="1">
      <alignment horizontal="justify" vertical="center" wrapText="1"/>
    </xf>
    <xf numFmtId="0" fontId="30" fillId="15" borderId="41" xfId="4" applyFont="1" applyFill="1" applyBorder="1" applyAlignment="1">
      <alignment horizontal="justify" vertical="center" wrapText="1"/>
    </xf>
    <xf numFmtId="0" fontId="30" fillId="15" borderId="42" xfId="4" applyFont="1" applyFill="1" applyBorder="1" applyAlignment="1">
      <alignment horizontal="justify" vertical="center" wrapText="1"/>
    </xf>
    <xf numFmtId="0" fontId="18" fillId="0" borderId="30"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textRotation="90"/>
      <protection hidden="1"/>
    </xf>
    <xf numFmtId="0" fontId="18" fillId="0" borderId="64" xfId="0" applyFont="1" applyBorder="1" applyAlignment="1" applyProtection="1">
      <alignment horizontal="center" vertical="center" wrapText="1"/>
      <protection locked="0"/>
    </xf>
    <xf numFmtId="0" fontId="18" fillId="0" borderId="63" xfId="0" applyFont="1" applyBorder="1" applyAlignment="1" applyProtection="1">
      <alignment horizontal="center" vertical="center" wrapText="1"/>
      <protection locked="0"/>
    </xf>
    <xf numFmtId="0" fontId="18" fillId="0" borderId="36"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38" fillId="0" borderId="25" xfId="0" applyFont="1" applyBorder="1" applyAlignment="1">
      <alignment horizontal="center" vertical="center"/>
    </xf>
    <xf numFmtId="0" fontId="7" fillId="13" borderId="2" xfId="0" applyFont="1" applyFill="1" applyBorder="1" applyAlignment="1">
      <alignment horizontal="center" vertical="center" wrapText="1"/>
    </xf>
    <xf numFmtId="0" fontId="42" fillId="5" borderId="43" xfId="0" applyFont="1" applyFill="1" applyBorder="1" applyAlignment="1">
      <alignment horizontal="center" vertical="center" textRotation="90"/>
    </xf>
    <xf numFmtId="0" fontId="42" fillId="5" borderId="41" xfId="0" applyFont="1" applyFill="1" applyBorder="1" applyAlignment="1">
      <alignment horizontal="center" vertical="center" textRotation="90"/>
    </xf>
    <xf numFmtId="0" fontId="27" fillId="5" borderId="47" xfId="4" applyFont="1" applyFill="1" applyBorder="1" applyAlignment="1">
      <alignment horizontal="center" vertical="center" wrapText="1"/>
    </xf>
    <xf numFmtId="0" fontId="27" fillId="5" borderId="44" xfId="4" applyFont="1" applyFill="1" applyBorder="1" applyAlignment="1">
      <alignment horizontal="center" vertical="center" wrapText="1"/>
    </xf>
    <xf numFmtId="0" fontId="27" fillId="5" borderId="49" xfId="4" applyFont="1" applyFill="1" applyBorder="1" applyAlignment="1">
      <alignment horizontal="center" vertical="center" wrapText="1"/>
    </xf>
    <xf numFmtId="0" fontId="7" fillId="0" borderId="30" xfId="0" applyFont="1" applyBorder="1" applyAlignment="1" applyProtection="1">
      <alignment horizontal="center" vertical="center"/>
      <protection hidden="1"/>
    </xf>
    <xf numFmtId="0" fontId="34" fillId="0" borderId="2" xfId="0" applyFont="1" applyBorder="1" applyAlignment="1">
      <alignment horizontal="center" vertical="center"/>
    </xf>
    <xf numFmtId="0" fontId="35" fillId="0" borderId="2" xfId="0" applyFont="1" applyBorder="1" applyAlignment="1">
      <alignment horizontal="center" vertical="center"/>
    </xf>
    <xf numFmtId="0" fontId="9" fillId="0" borderId="61" xfId="0" applyFont="1" applyBorder="1" applyAlignment="1">
      <alignment horizontal="center" vertical="center"/>
    </xf>
    <xf numFmtId="0" fontId="9" fillId="0" borderId="60" xfId="0" applyFont="1" applyBorder="1" applyAlignment="1">
      <alignment horizontal="center" vertical="center"/>
    </xf>
    <xf numFmtId="0" fontId="9" fillId="0" borderId="59"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71" xfId="0" applyFont="1" applyBorder="1" applyAlignment="1">
      <alignment horizontal="center" vertical="center"/>
    </xf>
    <xf numFmtId="0" fontId="9" fillId="0" borderId="57" xfId="0" applyFont="1" applyBorder="1" applyAlignment="1">
      <alignment horizontal="center" vertical="center"/>
    </xf>
    <xf numFmtId="0" fontId="9" fillId="0" borderId="56" xfId="0" applyFont="1" applyBorder="1" applyAlignment="1">
      <alignment horizontal="center" vertical="center"/>
    </xf>
    <xf numFmtId="0" fontId="9" fillId="0" borderId="70" xfId="0" applyFont="1" applyBorder="1" applyAlignment="1">
      <alignment horizontal="center" vertical="center"/>
    </xf>
    <xf numFmtId="0" fontId="27" fillId="5" borderId="43" xfId="4" applyFont="1" applyFill="1" applyBorder="1" applyAlignment="1">
      <alignment horizontal="center" vertical="center" wrapText="1"/>
    </xf>
    <xf numFmtId="0" fontId="27" fillId="5" borderId="41" xfId="4" applyFont="1" applyFill="1" applyBorder="1" applyAlignment="1">
      <alignment horizontal="center" vertical="center" wrapText="1"/>
    </xf>
    <xf numFmtId="0" fontId="42" fillId="5" borderId="68" xfId="0" applyFont="1" applyFill="1" applyBorder="1" applyAlignment="1">
      <alignment horizontal="center" vertical="center" textRotation="90" wrapText="1"/>
    </xf>
    <xf numFmtId="0" fontId="42" fillId="5" borderId="66" xfId="0" applyFont="1" applyFill="1" applyBorder="1" applyAlignment="1">
      <alignment horizontal="center" vertical="center" textRotation="90" wrapText="1"/>
    </xf>
    <xf numFmtId="0" fontId="27" fillId="5" borderId="2" xfId="4" applyFont="1" applyFill="1" applyBorder="1" applyAlignment="1">
      <alignment horizontal="center" vertical="center" wrapText="1"/>
    </xf>
    <xf numFmtId="0" fontId="27" fillId="5" borderId="62" xfId="4" applyFont="1" applyFill="1" applyBorder="1" applyAlignment="1">
      <alignment horizontal="center" vertical="center" wrapText="1"/>
    </xf>
    <xf numFmtId="0" fontId="31" fillId="16" borderId="49" xfId="0" applyFont="1" applyFill="1" applyBorder="1" applyAlignment="1">
      <alignment horizontal="center" vertical="center"/>
    </xf>
    <xf numFmtId="0" fontId="31" fillId="16" borderId="52" xfId="0" applyFont="1" applyFill="1" applyBorder="1" applyAlignment="1">
      <alignment horizontal="center" vertical="center"/>
    </xf>
    <xf numFmtId="0" fontId="31" fillId="16" borderId="0" xfId="0" applyFont="1" applyFill="1" applyAlignment="1">
      <alignment horizontal="center" vertical="center"/>
    </xf>
    <xf numFmtId="0" fontId="31" fillId="16" borderId="48" xfId="0" applyFont="1" applyFill="1" applyBorder="1" applyAlignment="1">
      <alignment horizontal="center" vertical="center"/>
    </xf>
    <xf numFmtId="0" fontId="42" fillId="5" borderId="68" xfId="0" applyFont="1" applyFill="1" applyBorder="1" applyAlignment="1">
      <alignment horizontal="center" vertical="center" wrapText="1"/>
    </xf>
    <xf numFmtId="0" fontId="42" fillId="5" borderId="66" xfId="0" applyFont="1" applyFill="1" applyBorder="1" applyAlignment="1">
      <alignment horizontal="center" vertical="center" wrapText="1"/>
    </xf>
    <xf numFmtId="0" fontId="42" fillId="5" borderId="43" xfId="0" applyFont="1" applyFill="1" applyBorder="1" applyAlignment="1">
      <alignment horizontal="center" vertical="center" textRotation="90" wrapText="1"/>
    </xf>
    <xf numFmtId="0" fontId="42" fillId="5" borderId="41" xfId="0" applyFont="1" applyFill="1" applyBorder="1" applyAlignment="1">
      <alignment horizontal="center" vertical="center" textRotation="90" wrapText="1"/>
    </xf>
    <xf numFmtId="0" fontId="27" fillId="3" borderId="30" xfId="0" applyFont="1" applyFill="1" applyBorder="1" applyAlignment="1">
      <alignment horizontal="center" vertical="center" wrapText="1"/>
    </xf>
    <xf numFmtId="0" fontId="42" fillId="5" borderId="43" xfId="0" applyFont="1" applyFill="1" applyBorder="1" applyAlignment="1">
      <alignment horizontal="justify" vertical="center" wrapText="1"/>
    </xf>
    <xf numFmtId="0" fontId="42" fillId="5" borderId="41" xfId="0" applyFont="1" applyFill="1" applyBorder="1" applyAlignment="1">
      <alignment horizontal="justify" vertical="center" wrapText="1"/>
    </xf>
    <xf numFmtId="0" fontId="42" fillId="5" borderId="43" xfId="0" applyFont="1" applyFill="1" applyBorder="1" applyAlignment="1">
      <alignment horizontal="center" vertical="center" wrapText="1"/>
    </xf>
    <xf numFmtId="0" fontId="42" fillId="5" borderId="41" xfId="0" applyFont="1" applyFill="1" applyBorder="1" applyAlignment="1">
      <alignment horizontal="center" vertical="center" wrapText="1"/>
    </xf>
    <xf numFmtId="0" fontId="42" fillId="5" borderId="47"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44" xfId="0" applyFont="1" applyFill="1" applyBorder="1" applyAlignment="1">
      <alignment horizontal="center" vertical="center" wrapText="1"/>
    </xf>
    <xf numFmtId="0" fontId="42" fillId="5" borderId="42" xfId="0" applyFont="1" applyFill="1" applyBorder="1" applyAlignment="1">
      <alignment horizontal="center" vertical="center" wrapText="1"/>
    </xf>
    <xf numFmtId="0" fontId="42" fillId="5" borderId="49" xfId="0" applyFont="1" applyFill="1" applyBorder="1" applyAlignment="1">
      <alignment horizontal="center" vertical="center" wrapText="1"/>
    </xf>
    <xf numFmtId="0" fontId="42" fillId="5" borderId="48" xfId="0" applyFont="1" applyFill="1" applyBorder="1" applyAlignment="1">
      <alignment horizontal="center" vertical="center" wrapText="1"/>
    </xf>
    <xf numFmtId="0" fontId="42" fillId="5" borderId="69" xfId="0" applyFont="1" applyFill="1" applyBorder="1" applyAlignment="1">
      <alignment horizontal="center" vertical="center" wrapText="1"/>
    </xf>
    <xf numFmtId="0" fontId="42" fillId="5" borderId="67" xfId="0" applyFont="1" applyFill="1" applyBorder="1" applyAlignment="1">
      <alignment horizontal="center" vertical="center" wrapText="1"/>
    </xf>
    <xf numFmtId="0" fontId="27" fillId="5" borderId="46" xfId="4" applyFont="1" applyFill="1" applyBorder="1" applyAlignment="1">
      <alignment horizontal="center" vertical="center" wrapText="1"/>
    </xf>
    <xf numFmtId="0" fontId="27" fillId="5" borderId="42" xfId="4" applyFont="1" applyFill="1" applyBorder="1" applyAlignment="1">
      <alignment horizontal="center" vertical="center" wrapText="1"/>
    </xf>
    <xf numFmtId="0" fontId="42" fillId="5" borderId="32" xfId="0" applyFont="1" applyFill="1" applyBorder="1" applyAlignment="1">
      <alignment horizontal="center" vertical="center" wrapText="1"/>
    </xf>
    <xf numFmtId="0" fontId="42" fillId="5" borderId="33" xfId="0" applyFont="1" applyFill="1" applyBorder="1" applyAlignment="1">
      <alignment horizontal="center" vertical="center" wrapText="1"/>
    </xf>
    <xf numFmtId="0" fontId="42" fillId="5" borderId="34" xfId="0" applyFont="1" applyFill="1" applyBorder="1" applyAlignment="1">
      <alignment horizontal="center" vertical="center" wrapText="1"/>
    </xf>
    <xf numFmtId="0" fontId="5" fillId="0" borderId="30" xfId="0" applyFont="1" applyBorder="1" applyAlignment="1" applyProtection="1">
      <alignment horizontal="center" vertical="center"/>
      <protection locked="0"/>
    </xf>
    <xf numFmtId="0" fontId="42" fillId="5" borderId="68" xfId="0" applyFont="1" applyFill="1" applyBorder="1" applyAlignment="1">
      <alignment horizontal="justify" vertical="center" wrapText="1"/>
    </xf>
    <xf numFmtId="0" fontId="42" fillId="5" borderId="66" xfId="0" applyFont="1" applyFill="1" applyBorder="1" applyAlignment="1">
      <alignment horizontal="justify" vertical="center" wrapText="1"/>
    </xf>
    <xf numFmtId="0" fontId="7" fillId="4" borderId="76"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7" fillId="4" borderId="75" xfId="0" applyFont="1" applyFill="1" applyBorder="1" applyAlignment="1">
      <alignment horizontal="center" vertical="center" wrapText="1"/>
    </xf>
  </cellXfs>
  <cellStyles count="7">
    <cellStyle name="Hipervínculo" xfId="5" builtinId="8"/>
    <cellStyle name="Millares" xfId="6" builtinId="3"/>
    <cellStyle name="Normal" xfId="0" builtinId="0"/>
    <cellStyle name="Normal 2 2" xfId="2" xr:uid="{00000000-0005-0000-0000-000001000000}"/>
    <cellStyle name="Normal 3" xfId="1" xr:uid="{00000000-0005-0000-0000-000002000000}"/>
    <cellStyle name="Normal 3 2" xfId="4" xr:uid="{5AAAE9AA-A3A5-F144-8556-255F808014DF}"/>
    <cellStyle name="Porcentaje" xfId="3" builtinId="5"/>
  </cellStyles>
  <dxfs count="1392">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2D9E2C"/>
          <bgColor rgb="FF2D9E2C"/>
        </patternFill>
      </fill>
    </dxf>
    <dxf>
      <fill>
        <patternFill patternType="solid">
          <fgColor rgb="FF2D9E2C"/>
          <bgColor rgb="FF2D9E2C"/>
        </patternFill>
      </fill>
    </dxf>
    <dxf>
      <fill>
        <patternFill patternType="solid">
          <fgColor rgb="FF2D9E2C"/>
          <bgColor rgb="FF2D9E2C"/>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9633FF"/>
          <bgColor rgb="FF9633FF"/>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AEB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784132</xdr:colOff>
      <xdr:row>0</xdr:row>
      <xdr:rowOff>1157568</xdr:rowOff>
    </xdr:to>
    <xdr:pic>
      <xdr:nvPicPr>
        <xdr:cNvPr id="2" name="Imagen 1" descr="http://190.27.245.106:8080/Isolucionsda/MediosSDA/ba5286f21c134f3e8722d11c2b967dea.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03632" cy="11575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a16="http://schemas.microsoft.com/office/drawing/2014/main" id="{72CFD3D6-0888-4529-B948-02D7131D6F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428873"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100856</xdr:colOff>
      <xdr:row>0</xdr:row>
      <xdr:rowOff>63312</xdr:rowOff>
    </xdr:from>
    <xdr:to>
      <xdr:col>2</xdr:col>
      <xdr:colOff>1243854</xdr:colOff>
      <xdr:row>0</xdr:row>
      <xdr:rowOff>810750</xdr:rowOff>
    </xdr:to>
    <xdr:pic>
      <xdr:nvPicPr>
        <xdr:cNvPr id="3" name="Imagen 2">
          <a:extLst>
            <a:ext uri="{FF2B5EF4-FFF2-40B4-BE49-F238E27FC236}">
              <a16:creationId xmlns:a16="http://schemas.microsoft.com/office/drawing/2014/main" id="{B6D186D3-9D61-404E-9764-25BE255543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428873"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1873251</xdr:colOff>
      <xdr:row>0</xdr:row>
      <xdr:rowOff>285751</xdr:rowOff>
    </xdr:from>
    <xdr:ext cx="8075083" cy="1386417"/>
    <xdr:pic>
      <xdr:nvPicPr>
        <xdr:cNvPr id="2" name="Imagen 1">
          <a:extLst>
            <a:ext uri="{FF2B5EF4-FFF2-40B4-BE49-F238E27FC236}">
              <a16:creationId xmlns:a16="http://schemas.microsoft.com/office/drawing/2014/main" id="{A078209F-8CBC-8B40-8D7D-22C01488201B}"/>
            </a:ext>
          </a:extLst>
        </xdr:cNvPr>
        <xdr:cNvPicPr>
          <a:picLocks noChangeAspect="1"/>
        </xdr:cNvPicPr>
      </xdr:nvPicPr>
      <xdr:blipFill>
        <a:blip xmlns:r="http://schemas.openxmlformats.org/officeDocument/2006/relationships" r:embed="rId1"/>
        <a:stretch>
          <a:fillRect/>
        </a:stretch>
      </xdr:blipFill>
      <xdr:spPr>
        <a:xfrm>
          <a:off x="1644651" y="184151"/>
          <a:ext cx="8075083" cy="138641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2286001</xdr:colOff>
      <xdr:row>0</xdr:row>
      <xdr:rowOff>135469</xdr:rowOff>
    </xdr:from>
    <xdr:ext cx="7387166" cy="1406769"/>
    <xdr:pic>
      <xdr:nvPicPr>
        <xdr:cNvPr id="2" name="Imagen 1">
          <a:extLst>
            <a:ext uri="{FF2B5EF4-FFF2-40B4-BE49-F238E27FC236}">
              <a16:creationId xmlns:a16="http://schemas.microsoft.com/office/drawing/2014/main" id="{0C9C8112-A719-B244-82B4-E803B6245569}"/>
            </a:ext>
          </a:extLst>
        </xdr:cNvPr>
        <xdr:cNvPicPr>
          <a:picLocks noChangeAspect="1"/>
        </xdr:cNvPicPr>
      </xdr:nvPicPr>
      <xdr:blipFill>
        <a:blip xmlns:r="http://schemas.openxmlformats.org/officeDocument/2006/relationships" r:embed="rId1"/>
        <a:stretch>
          <a:fillRect/>
        </a:stretch>
      </xdr:blipFill>
      <xdr:spPr>
        <a:xfrm>
          <a:off x="1752601" y="135469"/>
          <a:ext cx="7387166" cy="140676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usuario\Downloads\Mapa%20riesgos%20MMM%202022-2%20(1)%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usuario\Downloads\Mapa%20riesgos%20SDA%20Gesti&#243;n%20Disciplinaria%20v3%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maribel\Desktop\diciembre\riesgos%20aprobados\Mapa%20riesgos%20SDA_%20actualizacio&#769;n%20GT%200612202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usuario\Downloads\Mapa%20de%20Riesgos%20SDA%20consolidado%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ribel\Desktop\Mapa%20de%20Riesgos%20SDA%20consolidado%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sers\maribel\Desktop\diciembre\riesgos\MAPA%20DE%20RIESGOS%202022%20DE-%20SPCI%2009-12-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User\Desktop\F-E-SIG-28_mapa%20de%20riesgos%20institucional%20SI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Users\maribel\Desktop\diciembre\riesgos%20aprobados\Mapa%20riesgos%20SDA_%20actualizacio&#769;n%20PA%200612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Users\WILLIAM\Documents\1%20WILLIAM%20SDA%20Trabajo%20en%20Casa\A&#241;o%202021\Remisi&#243;n%20caracterizaci&#243;n%20y%20mapa%20de%20riesgos%202022\Riesgos%20consolidados%202022\M%20Riesgos%20GADR_%20consolidad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 val="Listas"/>
      <sheetName val="R. Corrupción"/>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row r="221">
          <cell r="B221" t="str">
            <v>Criterios</v>
          </cell>
        </row>
        <row r="222">
          <cell r="B222" t="str">
            <v>Afectación Económica o presupuestal</v>
          </cell>
        </row>
        <row r="223">
          <cell r="B223" t="str">
            <v>Pérdida Reputacional</v>
          </cell>
          <cell r="F223" t="str">
            <v>❌</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 Gestión "/>
      <sheetName val="R. Ambiental "/>
      <sheetName val="Instructivo"/>
      <sheetName val="Matriz Calor Inherente"/>
      <sheetName val="Matriz Calor Residual"/>
      <sheetName val="Tabla probabilidad"/>
      <sheetName val="Tabla Impacto"/>
      <sheetName val="Tabla Valoración controles"/>
      <sheetName val="Opciones Tratamiento"/>
      <sheetName val="R. Corrupción"/>
      <sheetName val="Impacto Corrupción"/>
      <sheetName val="Listas 1"/>
      <sheetName val="Listas"/>
      <sheetName val="Hoja1"/>
    </sheetNames>
    <sheetDataSet>
      <sheetData sheetId="0" refreshError="1"/>
      <sheetData sheetId="1" refreshError="1"/>
      <sheetData sheetId="2" refreshError="1"/>
      <sheetData sheetId="3" refreshError="1"/>
      <sheetData sheetId="4" refreshError="1"/>
      <sheetData sheetId="5" refreshError="1"/>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 Gestión "/>
      <sheetName val="R.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row r="11">
          <cell r="C11" t="str">
            <v xml:space="preserve">     Afectación menor a 10 SMLMV .</v>
          </cell>
        </row>
        <row r="221">
          <cell r="B221" t="e">
            <v>#NAME?</v>
          </cell>
        </row>
        <row r="222">
          <cell r="B222" t="e">
            <v>#NAME?</v>
          </cell>
        </row>
        <row r="223">
          <cell r="B223" t="e">
            <v>#NAME?</v>
          </cell>
          <cell r="F223" t="str">
            <v>❌</v>
          </cell>
        </row>
      </sheetData>
      <sheetData sheetId="7"/>
      <sheetData sheetId="8"/>
      <sheetData sheetId="9">
        <row r="25">
          <cell r="H25">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u/0/folders/1oU8FS4axXvMj6lVAO57Cj-7-EjFSKbDA" TargetMode="External"/><Relationship Id="rId18" Type="http://schemas.openxmlformats.org/officeDocument/2006/relationships/hyperlink" Target="https://drive.google.com/drive/folders/17biC_U6hCnWkYXHOAQ4UVjl1HJkcMtuQ?usp=sharing" TargetMode="External"/><Relationship Id="rId26" Type="http://schemas.openxmlformats.org/officeDocument/2006/relationships/hyperlink" Targe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TargetMode="External"/><Relationship Id="rId39" Type="http://schemas.openxmlformats.org/officeDocument/2006/relationships/comments" Target="../comments1.xml"/><Relationship Id="rId21" Type="http://schemas.openxmlformats.org/officeDocument/2006/relationships/hyperlink" Target="https://drive.google.com/drive/folders/1wQIdWpD41dUMCrnm42Um6tNyRrD9OVJw" TargetMode="External"/><Relationship Id="rId34" Type="http://schemas.openxmlformats.org/officeDocument/2006/relationships/hyperlink" Target="https://drive.google.com/drive/folders/13eyxaXWwGEtCaGu7BqdmyipHMPXW3-b_" TargetMode="External"/><Relationship Id="rId7" Type="http://schemas.openxmlformats.org/officeDocument/2006/relationships/hyperlink" Target="https://drive.google.com/drive/folders/1wlELx86_tQV1pcqZWq-BbDt1S7mEyhuH" TargetMode="External"/><Relationship Id="rId12" Type="http://schemas.openxmlformats.org/officeDocument/2006/relationships/hyperlink" Target="https://drive.google.com/drive/u/0/folders/1Viv6fpGJe5bz0HAEqBouCINBA0tKcwUH" TargetMode="External"/><Relationship Id="rId17" Type="http://schemas.openxmlformats.org/officeDocument/2006/relationships/hyperlink" Target="https://drive.google.com/drive/folders/12WCgDtCI8QjIKT8sJdMnHa5kV5qwJHHV" TargetMode="External"/><Relationship Id="rId25" Type="http://schemas.openxmlformats.org/officeDocument/2006/relationships/hyperlink" Target="https://ambientebogota.gov.co/es/web/transparencia/informe-de-rendicion-de-cuentas-a-los-ciudadanos/-/document_library_display/qYPcwWJUMJMh/view/2875044" TargetMode="External"/><Relationship Id="rId33" Type="http://schemas.openxmlformats.org/officeDocument/2006/relationships/hyperlink" Target="https://drive.google.com/drive/folders/1scrFoXniWp7Mvwt_xnOadi9uwaeokSPf" TargetMode="External"/><Relationship Id="rId38" Type="http://schemas.openxmlformats.org/officeDocument/2006/relationships/vmlDrawing" Target="../drawings/vmlDrawing1.vml"/><Relationship Id="rId2" Type="http://schemas.openxmlformats.org/officeDocument/2006/relationships/hyperlink" Target="https://drive.google.com/drive/folders/1Jrp92rdbaCA9ZWtKaSwgtNigM2gacM6R" TargetMode="External"/><Relationship Id="rId16" Type="http://schemas.openxmlformats.org/officeDocument/2006/relationships/hyperlink" Target="https://drive.google.com/drive/folders/15dWFZNsD9dILw-FffoHbIuB4P95WjFKX?usp=sharing" TargetMode="External"/><Relationship Id="rId20" Type="http://schemas.openxmlformats.org/officeDocument/2006/relationships/hyperlink" Target="https://drive.google.com/drive/folders/1VgXWkf9BcOQCUT-RsGYrhSTxuG9czlop" TargetMode="External"/><Relationship Id="rId29" Type="http://schemas.openxmlformats.org/officeDocument/2006/relationships/hyperlink" Target="https://drive.google.com/drive/folders/1CyOex4uD4KmmX6KApFeQ1jTnrhWh1jov" TargetMode="External"/><Relationship Id="rId1" Type="http://schemas.openxmlformats.org/officeDocument/2006/relationships/hyperlink" Target="https://drive.google.com/drive/folders/1AAYoc1jnjzRXTdBY47ZRUDf9W6858-fd" TargetMode="External"/><Relationship Id="rId6" Type="http://schemas.openxmlformats.org/officeDocument/2006/relationships/hyperlink" Target="https://drive.google.com/drive/u/0/folders/1vbU3BXTrkbM0vcYnRIWJXvTVx4SEwwxo" TargetMode="External"/><Relationship Id="rId11" Type="http://schemas.openxmlformats.org/officeDocument/2006/relationships/hyperlink" Target="https://drive.google.com/drive/u/0/folders/1GeBqCiFRY25pq3P6UN2m_1UBYw50FAkp" TargetMode="External"/><Relationship Id="rId24" Type="http://schemas.openxmlformats.org/officeDocument/2006/relationships/hyperlink" Target="https://ambientebogota.gov.co/documents/893475/2773804/9.+Plan+Anticorrupci%C3%B3n+y+de+Atenci%C3%B3n+al+Ciudadano+2022.xlsx/e050b14f-f801-4bc5-be79-e2eb816321a4" TargetMode="External"/><Relationship Id="rId32" Type="http://schemas.openxmlformats.org/officeDocument/2006/relationships/hyperlink" Target="https://drive.google.com/drive/folders/17dw2a0_2yKb4p7Vmy_jKsQ7EEpHHemZ9" TargetMode="External"/><Relationship Id="rId37" Type="http://schemas.openxmlformats.org/officeDocument/2006/relationships/drawing" Target="../drawings/drawing1.xml"/><Relationship Id="rId5" Type="http://schemas.openxmlformats.org/officeDocument/2006/relationships/hyperlink" Target="https://drive.google.com/drive/folders/1yiAcb8vEf5RLxvQ3FX0Hpqq6MMDEErdH" TargetMode="External"/><Relationship Id="rId15" Type="http://schemas.openxmlformats.org/officeDocument/2006/relationships/hyperlink" Target="https://drive.google.com/drive/folders/1TbfHdyvP6DIoO-oQcn4YuV1uq1P6RV1g?usp=sharing" TargetMode="External"/><Relationship Id="rId23" Type="http://schemas.openxmlformats.org/officeDocument/2006/relationships/hyperlink" Target="https://ambientebogota.gov.co/documents/893475/2773804/9.+Plan+Anticorrupci%C3%B3n+y+de+Atenci%C3%B3n+al+Ciudadano+2022.xlsx/e050b14f-f801-4bc5-be79-e2eb816321a4" TargetMode="External"/><Relationship Id="rId28" Type="http://schemas.openxmlformats.org/officeDocument/2006/relationships/hyperlink" Target="https://drive.google.com/drive/folders/1H7s0i6fkmW4cR5mpXNWHi3n3fb-N1oN-" TargetMode="External"/><Relationship Id="rId36" Type="http://schemas.openxmlformats.org/officeDocument/2006/relationships/printerSettings" Target="../printerSettings/printerSettings1.bin"/><Relationship Id="rId10" Type="http://schemas.openxmlformats.org/officeDocument/2006/relationships/hyperlink" Target="https://drive.google.com/drive/u/0/folders/1fwyZ6wRXyg-U9BM4rz1eeyJgNpxVp_I1" TargetMode="External"/><Relationship Id="rId19" Type="http://schemas.openxmlformats.org/officeDocument/2006/relationships/hyperlink" Target="https://drive.google.com/drive/folders/1X0MoLIF4fUs_Ja_oVtw_gI_87H06r8TI" TargetMode="External"/><Relationship Id="rId31" Type="http://schemas.openxmlformats.org/officeDocument/2006/relationships/hyperlink" Target="https://drive.google.com/drive/folders/1m58TzXkF1H8cU40XsMGPelaDYao82RMK" TargetMode="External"/><Relationship Id="rId4" Type="http://schemas.openxmlformats.org/officeDocument/2006/relationships/hyperlink" Target="https://drive.google.com/drive/folders/1dOBWv1-EAZolE9LnHefjQZaUQylMCZVG" TargetMode="External"/><Relationship Id="rId9" Type="http://schemas.openxmlformats.org/officeDocument/2006/relationships/hyperlink" Target="https://drive.google.com/drive/u/0/folders/1h3DQbfT5F3vmE2hh0BzgWQ9bAH3HHByM" TargetMode="External"/><Relationship Id="rId14" Type="http://schemas.openxmlformats.org/officeDocument/2006/relationships/hyperlink" Target="https://drive.google.com/drive/u/0/folders/1WOlVgP4mrre8KVDyu8ZvtEvfy5QLiQrO" TargetMode="External"/><Relationship Id="rId22" Type="http://schemas.openxmlformats.org/officeDocument/2006/relationships/hyperlink" Target="https://drive.google.com/drive/folders/1-srRO7c8BoQeETgzfUrrRu4Ho6_5CLoT" TargetMode="External"/><Relationship Id="rId27" Type="http://schemas.openxmlformats.org/officeDocument/2006/relationships/hyperlink" Target="https://drive.google.com/drive/folders/17GMzI8H0eDKMtCDtK6jcN6CaixhO-lu0" TargetMode="External"/><Relationship Id="rId30" Type="http://schemas.openxmlformats.org/officeDocument/2006/relationships/hyperlink" Target="https://drive.google.com/drive/folders/1m58TzXkF1H8cU40XsMGPelaDYao82RMK" TargetMode="External"/><Relationship Id="rId35" Type="http://schemas.openxmlformats.org/officeDocument/2006/relationships/hyperlink" Target="https://drive.google.com/drive/folders/17b0782Nt1Zqj8ODNhO1iKaUr_U2QqSO1" TargetMode="External"/><Relationship Id="rId8" Type="http://schemas.openxmlformats.org/officeDocument/2006/relationships/hyperlink" Target="https://drive.google.com/drive/u/0/folders/1hAnd6SJOG7CxHm58oSE2fwOG4Rr3LfQG" TargetMode="External"/><Relationship Id="rId3" Type="http://schemas.openxmlformats.org/officeDocument/2006/relationships/hyperlink" Target="https://drive.google.com/drive/folders/1dOBWv1-EAZolE9LnHefjQZaUQylMCZV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3"/>
  <sheetViews>
    <sheetView tabSelected="1" topLeftCell="O1" zoomScale="70" zoomScaleNormal="70" workbookViewId="0">
      <selection activeCell="R4" sqref="R4"/>
    </sheetView>
  </sheetViews>
  <sheetFormatPr baseColWidth="10" defaultColWidth="11.42578125" defaultRowHeight="14.25" x14ac:dyDescent="0.2"/>
  <cols>
    <col min="1" max="1" width="14.42578125" style="5" customWidth="1"/>
    <col min="2" max="2" width="15.42578125" style="5" customWidth="1"/>
    <col min="3" max="3" width="24.28515625" style="5" customWidth="1"/>
    <col min="4" max="4" width="22.85546875" style="11" customWidth="1"/>
    <col min="5" max="5" width="7.85546875" style="7" customWidth="1"/>
    <col min="6" max="6" width="36.28515625" style="9" customWidth="1"/>
    <col min="7" max="7" width="25.42578125" style="17" customWidth="1"/>
    <col min="8" max="8" width="26.28515625" style="18" customWidth="1"/>
    <col min="9" max="9" width="25.42578125" style="18" customWidth="1"/>
    <col min="10" max="10" width="34.42578125" style="17" customWidth="1"/>
    <col min="11" max="13" width="4" style="8" customWidth="1"/>
    <col min="14" max="14" width="23.28515625" style="7" customWidth="1"/>
    <col min="15" max="15" width="53.28515625" style="6" customWidth="1"/>
    <col min="16" max="16" width="23" style="159" customWidth="1"/>
    <col min="17" max="17" width="33.85546875" style="6" customWidth="1"/>
    <col min="18" max="18" width="76.140625" style="5" customWidth="1"/>
    <col min="19" max="19" width="29.7109375" style="5" customWidth="1"/>
    <col min="20" max="20" width="16.28515625" style="5" customWidth="1"/>
    <col min="21" max="16384" width="11.42578125" style="5"/>
  </cols>
  <sheetData>
    <row r="1" spans="1:20" ht="93.75" customHeight="1" x14ac:dyDescent="0.2">
      <c r="A1" s="279"/>
      <c r="B1" s="279"/>
      <c r="C1" s="280" t="s">
        <v>248</v>
      </c>
      <c r="D1" s="280"/>
      <c r="E1" s="280"/>
      <c r="F1" s="280"/>
      <c r="G1" s="280"/>
      <c r="H1" s="280"/>
      <c r="I1" s="280"/>
      <c r="J1" s="280"/>
      <c r="K1" s="280"/>
      <c r="L1" s="280"/>
      <c r="M1" s="280"/>
      <c r="N1" s="280"/>
    </row>
    <row r="2" spans="1:20" ht="12" customHeight="1" x14ac:dyDescent="0.2"/>
    <row r="3" spans="1:20" ht="153" customHeight="1" thickBot="1" x14ac:dyDescent="0.25">
      <c r="A3" s="285" t="s">
        <v>956</v>
      </c>
      <c r="B3" s="285"/>
      <c r="C3" s="285"/>
      <c r="D3" s="285"/>
      <c r="E3" s="285"/>
      <c r="F3" s="285"/>
      <c r="G3" s="285"/>
      <c r="H3" s="285"/>
      <c r="I3" s="285"/>
      <c r="J3" s="285"/>
      <c r="K3" s="285"/>
      <c r="L3" s="285"/>
      <c r="M3" s="285"/>
      <c r="N3" s="285"/>
    </row>
    <row r="4" spans="1:20" ht="54.75" customHeight="1" thickTop="1" thickBot="1" x14ac:dyDescent="0.25">
      <c r="A4" s="282" t="s">
        <v>957</v>
      </c>
      <c r="B4" s="283"/>
      <c r="C4" s="283"/>
      <c r="D4" s="283"/>
      <c r="E4" s="283"/>
      <c r="F4" s="283"/>
      <c r="G4" s="283"/>
      <c r="H4" s="283"/>
      <c r="I4" s="283"/>
      <c r="J4" s="283"/>
      <c r="K4" s="283"/>
      <c r="L4" s="283"/>
      <c r="M4" s="283"/>
      <c r="N4" s="284"/>
    </row>
    <row r="5" spans="1:20" ht="17.25" customHeight="1" thickTop="1" thickBot="1" x14ac:dyDescent="0.25"/>
    <row r="6" spans="1:20" ht="48" customHeight="1" thickBot="1" x14ac:dyDescent="0.25">
      <c r="A6" s="291" t="s">
        <v>101</v>
      </c>
      <c r="B6" s="256" t="s">
        <v>100</v>
      </c>
      <c r="C6" s="256" t="s">
        <v>0</v>
      </c>
      <c r="D6" s="256" t="s">
        <v>28</v>
      </c>
      <c r="E6" s="256" t="s">
        <v>29</v>
      </c>
      <c r="F6" s="256" t="s">
        <v>27</v>
      </c>
      <c r="G6" s="256" t="s">
        <v>213</v>
      </c>
      <c r="H6" s="256" t="s">
        <v>164</v>
      </c>
      <c r="I6" s="256" t="s">
        <v>1</v>
      </c>
      <c r="J6" s="256" t="s">
        <v>168</v>
      </c>
      <c r="K6" s="287" t="s">
        <v>249</v>
      </c>
      <c r="L6" s="288"/>
      <c r="M6" s="289"/>
      <c r="N6" s="287" t="s">
        <v>165</v>
      </c>
      <c r="O6" s="253" t="s">
        <v>1123</v>
      </c>
      <c r="P6" s="254"/>
      <c r="Q6" s="255"/>
      <c r="R6" s="574" t="s">
        <v>1124</v>
      </c>
      <c r="S6" s="575"/>
      <c r="T6" s="576"/>
    </row>
    <row r="7" spans="1:20" ht="42" customHeight="1" thickBot="1" x14ac:dyDescent="0.25">
      <c r="A7" s="292"/>
      <c r="B7" s="257"/>
      <c r="C7" s="257"/>
      <c r="D7" s="257"/>
      <c r="E7" s="257"/>
      <c r="F7" s="257"/>
      <c r="G7" s="293"/>
      <c r="H7" s="257"/>
      <c r="I7" s="286"/>
      <c r="J7" s="286"/>
      <c r="K7" s="2" t="s">
        <v>33</v>
      </c>
      <c r="L7" s="3" t="s">
        <v>31</v>
      </c>
      <c r="M7" s="4" t="s">
        <v>32</v>
      </c>
      <c r="N7" s="290"/>
      <c r="O7" s="247" t="s">
        <v>1114</v>
      </c>
      <c r="P7" s="247" t="s">
        <v>1115</v>
      </c>
      <c r="Q7" s="248" t="s">
        <v>1116</v>
      </c>
      <c r="R7" s="577" t="s">
        <v>1117</v>
      </c>
      <c r="S7" s="578" t="s">
        <v>1116</v>
      </c>
      <c r="T7" s="579" t="s">
        <v>1118</v>
      </c>
    </row>
    <row r="8" spans="1:20" s="6" customFormat="1" ht="92.25" customHeight="1" x14ac:dyDescent="0.2">
      <c r="A8" s="268" t="s">
        <v>91</v>
      </c>
      <c r="B8" s="268" t="s">
        <v>92</v>
      </c>
      <c r="C8" s="15" t="s">
        <v>40</v>
      </c>
      <c r="D8" s="23" t="s">
        <v>2</v>
      </c>
      <c r="E8" s="19" t="s">
        <v>30</v>
      </c>
      <c r="F8" s="24" t="s">
        <v>131</v>
      </c>
      <c r="G8" s="24" t="s">
        <v>138</v>
      </c>
      <c r="H8" s="27" t="s">
        <v>134</v>
      </c>
      <c r="I8" s="19" t="s">
        <v>135</v>
      </c>
      <c r="J8" s="24" t="s">
        <v>237</v>
      </c>
      <c r="K8" s="19"/>
      <c r="L8" s="19"/>
      <c r="M8" s="19" t="s">
        <v>3</v>
      </c>
      <c r="N8" s="198" t="s">
        <v>1102</v>
      </c>
      <c r="O8" s="216" t="s">
        <v>1119</v>
      </c>
      <c r="P8" s="249" t="s">
        <v>1119</v>
      </c>
      <c r="Q8" s="215" t="s">
        <v>1119</v>
      </c>
      <c r="R8" s="240" t="s">
        <v>1119</v>
      </c>
      <c r="S8" s="217" t="s">
        <v>1119</v>
      </c>
      <c r="T8" s="215" t="s">
        <v>1119</v>
      </c>
    </row>
    <row r="9" spans="1:20" s="6" customFormat="1" ht="70.5" customHeight="1" x14ac:dyDescent="0.2">
      <c r="A9" s="269"/>
      <c r="B9" s="269"/>
      <c r="C9" s="15" t="s">
        <v>40</v>
      </c>
      <c r="D9" s="23" t="s">
        <v>2</v>
      </c>
      <c r="E9" s="19" t="s">
        <v>34</v>
      </c>
      <c r="F9" s="24" t="s">
        <v>132</v>
      </c>
      <c r="G9" s="26" t="s">
        <v>139</v>
      </c>
      <c r="H9" s="27" t="s">
        <v>133</v>
      </c>
      <c r="I9" s="19" t="s">
        <v>140</v>
      </c>
      <c r="J9" s="24" t="s">
        <v>176</v>
      </c>
      <c r="K9" s="19"/>
      <c r="L9" s="19"/>
      <c r="M9" s="159" t="s">
        <v>231</v>
      </c>
      <c r="N9" s="198" t="s">
        <v>278</v>
      </c>
      <c r="O9" s="213" t="s">
        <v>1119</v>
      </c>
      <c r="P9" s="234" t="s">
        <v>1119</v>
      </c>
      <c r="Q9" s="215" t="s">
        <v>1119</v>
      </c>
      <c r="R9" s="241" t="s">
        <v>1119</v>
      </c>
      <c r="S9" s="218" t="s">
        <v>1119</v>
      </c>
      <c r="T9" s="215" t="s">
        <v>1119</v>
      </c>
    </row>
    <row r="10" spans="1:20" ht="93.75" customHeight="1" x14ac:dyDescent="0.2">
      <c r="A10" s="269"/>
      <c r="B10" s="269"/>
      <c r="C10" s="1" t="s">
        <v>40</v>
      </c>
      <c r="D10" s="12" t="s">
        <v>2</v>
      </c>
      <c r="E10" s="22" t="s">
        <v>232</v>
      </c>
      <c r="F10" s="13" t="s">
        <v>194</v>
      </c>
      <c r="G10" s="13" t="s">
        <v>195</v>
      </c>
      <c r="H10" s="10" t="s">
        <v>196</v>
      </c>
      <c r="I10" s="10" t="s">
        <v>197</v>
      </c>
      <c r="J10" s="34" t="s">
        <v>201</v>
      </c>
      <c r="K10" s="10" t="s">
        <v>3</v>
      </c>
      <c r="L10" s="27"/>
      <c r="M10" s="10"/>
      <c r="N10" s="199" t="s">
        <v>193</v>
      </c>
      <c r="O10" s="213" t="s">
        <v>1264</v>
      </c>
      <c r="P10" s="238">
        <v>1</v>
      </c>
      <c r="Q10" s="215" t="s">
        <v>1265</v>
      </c>
      <c r="R10" s="213" t="s">
        <v>1263</v>
      </c>
      <c r="S10" s="196" t="s">
        <v>1266</v>
      </c>
      <c r="T10" s="225" t="s">
        <v>1139</v>
      </c>
    </row>
    <row r="11" spans="1:20" s="6" customFormat="1" ht="68.25" customHeight="1" x14ac:dyDescent="0.2">
      <c r="A11" s="269"/>
      <c r="B11" s="269"/>
      <c r="C11" s="15" t="s">
        <v>40</v>
      </c>
      <c r="D11" s="23" t="s">
        <v>5</v>
      </c>
      <c r="E11" s="19" t="s">
        <v>35</v>
      </c>
      <c r="F11" s="24" t="s">
        <v>163</v>
      </c>
      <c r="G11" s="24" t="s">
        <v>141</v>
      </c>
      <c r="H11" s="27" t="s">
        <v>136</v>
      </c>
      <c r="I11" s="27" t="s">
        <v>167</v>
      </c>
      <c r="J11" s="24" t="s">
        <v>177</v>
      </c>
      <c r="K11" s="19" t="s">
        <v>3</v>
      </c>
      <c r="L11" s="19"/>
      <c r="M11" s="19"/>
      <c r="N11" s="198" t="s">
        <v>279</v>
      </c>
      <c r="O11" s="213" t="s">
        <v>1136</v>
      </c>
      <c r="P11" s="214" t="s">
        <v>1137</v>
      </c>
      <c r="Q11" s="195" t="s">
        <v>1138</v>
      </c>
      <c r="R11" s="206" t="s">
        <v>1141</v>
      </c>
      <c r="S11" s="218" t="s">
        <v>1140</v>
      </c>
      <c r="T11" s="225" t="s">
        <v>1139</v>
      </c>
    </row>
    <row r="12" spans="1:20" ht="64.5" customHeight="1" x14ac:dyDescent="0.2">
      <c r="A12" s="269"/>
      <c r="B12" s="269"/>
      <c r="C12" s="15" t="s">
        <v>40</v>
      </c>
      <c r="D12" s="23" t="s">
        <v>5</v>
      </c>
      <c r="E12" s="19" t="s">
        <v>36</v>
      </c>
      <c r="F12" s="34" t="s">
        <v>242</v>
      </c>
      <c r="G12" s="34" t="s">
        <v>142</v>
      </c>
      <c r="H12" s="157" t="s">
        <v>143</v>
      </c>
      <c r="I12" s="157" t="s">
        <v>110</v>
      </c>
      <c r="J12" s="34" t="s">
        <v>178</v>
      </c>
      <c r="K12" s="157"/>
      <c r="L12" s="157" t="s">
        <v>3</v>
      </c>
      <c r="M12" s="157" t="s">
        <v>3</v>
      </c>
      <c r="N12" s="200" t="s">
        <v>22</v>
      </c>
      <c r="O12" s="213" t="s">
        <v>1120</v>
      </c>
      <c r="P12" s="234" t="s">
        <v>1120</v>
      </c>
      <c r="Q12" s="215" t="s">
        <v>1120</v>
      </c>
      <c r="R12" s="241" t="s">
        <v>1120</v>
      </c>
      <c r="S12" s="218" t="s">
        <v>1120</v>
      </c>
      <c r="T12" s="215" t="s">
        <v>1120</v>
      </c>
    </row>
    <row r="13" spans="1:20" ht="117" customHeight="1" x14ac:dyDescent="0.2">
      <c r="A13" s="269"/>
      <c r="B13" s="269"/>
      <c r="C13" s="15" t="s">
        <v>40</v>
      </c>
      <c r="D13" s="25" t="s">
        <v>5</v>
      </c>
      <c r="E13" s="19" t="s">
        <v>37</v>
      </c>
      <c r="F13" s="13" t="s">
        <v>1029</v>
      </c>
      <c r="G13" s="13" t="s">
        <v>1030</v>
      </c>
      <c r="H13" s="10" t="s">
        <v>1031</v>
      </c>
      <c r="I13" s="10" t="s">
        <v>1032</v>
      </c>
      <c r="J13" s="34" t="s">
        <v>1037</v>
      </c>
      <c r="K13" s="10" t="s">
        <v>3</v>
      </c>
      <c r="L13" s="10" t="s">
        <v>3</v>
      </c>
      <c r="M13" s="10" t="s">
        <v>3</v>
      </c>
      <c r="N13" s="200" t="s">
        <v>208</v>
      </c>
      <c r="O13" s="213" t="s">
        <v>1249</v>
      </c>
      <c r="P13" s="238">
        <v>0.1</v>
      </c>
      <c r="Q13" s="215" t="s">
        <v>1248</v>
      </c>
      <c r="R13" s="206" t="s">
        <v>1250</v>
      </c>
      <c r="S13" s="208" t="s">
        <v>1252</v>
      </c>
      <c r="T13" s="209" t="s">
        <v>1253</v>
      </c>
    </row>
    <row r="14" spans="1:20" ht="110.25" customHeight="1" x14ac:dyDescent="0.2">
      <c r="A14" s="269"/>
      <c r="B14" s="269"/>
      <c r="C14" s="15" t="s">
        <v>40</v>
      </c>
      <c r="D14" s="23" t="s">
        <v>8</v>
      </c>
      <c r="E14" s="19" t="s">
        <v>38</v>
      </c>
      <c r="F14" s="34" t="s">
        <v>1033</v>
      </c>
      <c r="G14" s="13" t="s">
        <v>1034</v>
      </c>
      <c r="H14" s="10" t="s">
        <v>1035</v>
      </c>
      <c r="I14" s="10" t="s">
        <v>1036</v>
      </c>
      <c r="J14" s="34" t="s">
        <v>1038</v>
      </c>
      <c r="K14" s="10" t="s">
        <v>3</v>
      </c>
      <c r="L14" s="10" t="s">
        <v>3</v>
      </c>
      <c r="M14" s="10" t="s">
        <v>3</v>
      </c>
      <c r="N14" s="200" t="s">
        <v>1046</v>
      </c>
      <c r="O14" s="213" t="s">
        <v>1267</v>
      </c>
      <c r="P14" s="238">
        <v>0.33</v>
      </c>
      <c r="Q14" s="215" t="s">
        <v>1268</v>
      </c>
      <c r="R14" s="206" t="s">
        <v>1251</v>
      </c>
      <c r="S14" s="228" t="s">
        <v>1254</v>
      </c>
      <c r="T14" s="209" t="s">
        <v>1253</v>
      </c>
    </row>
    <row r="15" spans="1:20" s="187" customFormat="1" ht="111" customHeight="1" x14ac:dyDescent="0.2">
      <c r="A15" s="270"/>
      <c r="B15" s="270"/>
      <c r="C15" s="186" t="s">
        <v>40</v>
      </c>
      <c r="D15" s="25" t="s">
        <v>8</v>
      </c>
      <c r="E15" s="27" t="s">
        <v>39</v>
      </c>
      <c r="F15" s="13" t="s">
        <v>1019</v>
      </c>
      <c r="G15" s="13" t="s">
        <v>1020</v>
      </c>
      <c r="H15" s="10" t="s">
        <v>1021</v>
      </c>
      <c r="I15" s="10" t="s">
        <v>1022</v>
      </c>
      <c r="J15" s="13" t="s">
        <v>1028</v>
      </c>
      <c r="K15" s="10" t="s">
        <v>3</v>
      </c>
      <c r="L15" s="10" t="s">
        <v>3</v>
      </c>
      <c r="M15" s="10" t="s">
        <v>3</v>
      </c>
      <c r="N15" s="201" t="s">
        <v>9</v>
      </c>
      <c r="O15" s="213" t="s">
        <v>1126</v>
      </c>
      <c r="P15" s="234" t="s">
        <v>1126</v>
      </c>
      <c r="Q15" s="215" t="s">
        <v>1126</v>
      </c>
      <c r="R15" s="241" t="s">
        <v>1126</v>
      </c>
      <c r="S15" s="218" t="s">
        <v>1126</v>
      </c>
      <c r="T15" s="215" t="s">
        <v>1126</v>
      </c>
    </row>
    <row r="16" spans="1:20" s="6" customFormat="1" ht="72.75" customHeight="1" x14ac:dyDescent="0.2">
      <c r="A16" s="267"/>
      <c r="B16" s="281"/>
      <c r="C16" s="15" t="s">
        <v>65</v>
      </c>
      <c r="D16" s="158" t="s">
        <v>43</v>
      </c>
      <c r="E16" s="19" t="s">
        <v>41</v>
      </c>
      <c r="F16" s="34" t="s">
        <v>1103</v>
      </c>
      <c r="G16" s="24" t="s">
        <v>144</v>
      </c>
      <c r="H16" s="19" t="s">
        <v>113</v>
      </c>
      <c r="I16" s="27" t="s">
        <v>1106</v>
      </c>
      <c r="J16" s="24" t="s">
        <v>1105</v>
      </c>
      <c r="K16" s="30" t="s">
        <v>3</v>
      </c>
      <c r="L16" s="30"/>
      <c r="M16" s="31"/>
      <c r="N16" s="202" t="s">
        <v>1040</v>
      </c>
      <c r="O16" s="193" t="s">
        <v>1160</v>
      </c>
      <c r="P16" s="236">
        <v>0.5</v>
      </c>
      <c r="Q16" s="229" t="s">
        <v>1161</v>
      </c>
      <c r="R16" s="206" t="s">
        <v>1162</v>
      </c>
      <c r="S16" s="208" t="s">
        <v>1164</v>
      </c>
      <c r="T16" s="225" t="s">
        <v>1163</v>
      </c>
    </row>
    <row r="17" spans="1:20" s="6" customFormat="1" ht="66.75" customHeight="1" x14ac:dyDescent="0.2">
      <c r="A17" s="267"/>
      <c r="B17" s="281"/>
      <c r="C17" s="15" t="s">
        <v>65</v>
      </c>
      <c r="D17" s="158" t="s">
        <v>63</v>
      </c>
      <c r="E17" s="19" t="s">
        <v>42</v>
      </c>
      <c r="F17" s="24" t="s">
        <v>1047</v>
      </c>
      <c r="G17" s="24" t="s">
        <v>1109</v>
      </c>
      <c r="H17" s="27" t="s">
        <v>1108</v>
      </c>
      <c r="I17" s="27" t="s">
        <v>1107</v>
      </c>
      <c r="J17" s="24" t="s">
        <v>1039</v>
      </c>
      <c r="K17" s="30" t="s">
        <v>3</v>
      </c>
      <c r="L17" s="30"/>
      <c r="M17" s="31"/>
      <c r="N17" s="202" t="s">
        <v>274</v>
      </c>
      <c r="O17" s="193" t="s">
        <v>1165</v>
      </c>
      <c r="P17" s="236"/>
      <c r="Q17" s="229" t="s">
        <v>1166</v>
      </c>
      <c r="R17" s="206" t="s">
        <v>1208</v>
      </c>
      <c r="S17" s="196" t="s">
        <v>1209</v>
      </c>
      <c r="T17" s="209" t="s">
        <v>1135</v>
      </c>
    </row>
    <row r="18" spans="1:20" s="6" customFormat="1" ht="88.5" customHeight="1" x14ac:dyDescent="0.2">
      <c r="A18" s="267"/>
      <c r="B18" s="281"/>
      <c r="C18" s="15" t="s">
        <v>65</v>
      </c>
      <c r="D18" s="29" t="s">
        <v>64</v>
      </c>
      <c r="E18" s="19" t="s">
        <v>46</v>
      </c>
      <c r="F18" s="26" t="s">
        <v>1044</v>
      </c>
      <c r="G18" s="26" t="s">
        <v>1104</v>
      </c>
      <c r="H18" s="27" t="s">
        <v>1110</v>
      </c>
      <c r="I18" s="27" t="s">
        <v>1111</v>
      </c>
      <c r="J18" s="26" t="s">
        <v>1043</v>
      </c>
      <c r="K18" s="32"/>
      <c r="L18" s="32" t="s">
        <v>3</v>
      </c>
      <c r="M18" s="32" t="s">
        <v>3</v>
      </c>
      <c r="N18" s="203" t="s">
        <v>111</v>
      </c>
      <c r="O18" s="213" t="s">
        <v>1120</v>
      </c>
      <c r="P18" s="234" t="s">
        <v>1120</v>
      </c>
      <c r="Q18" s="215" t="s">
        <v>1120</v>
      </c>
      <c r="R18" s="241" t="s">
        <v>1120</v>
      </c>
      <c r="S18" s="218" t="s">
        <v>1120</v>
      </c>
      <c r="T18" s="215" t="s">
        <v>1120</v>
      </c>
    </row>
    <row r="19" spans="1:20" s="6" customFormat="1" ht="84" x14ac:dyDescent="0.2">
      <c r="A19" s="267"/>
      <c r="B19" s="281"/>
      <c r="C19" s="15" t="s">
        <v>65</v>
      </c>
      <c r="D19" s="29" t="s">
        <v>64</v>
      </c>
      <c r="E19" s="19" t="s">
        <v>47</v>
      </c>
      <c r="F19" s="26" t="s">
        <v>1045</v>
      </c>
      <c r="G19" s="26" t="s">
        <v>166</v>
      </c>
      <c r="H19" s="27" t="s">
        <v>112</v>
      </c>
      <c r="I19" s="27" t="s">
        <v>238</v>
      </c>
      <c r="J19" s="26" t="s">
        <v>200</v>
      </c>
      <c r="K19" s="32"/>
      <c r="L19" s="32" t="s">
        <v>3</v>
      </c>
      <c r="M19" s="32" t="s">
        <v>3</v>
      </c>
      <c r="N19" s="203" t="s">
        <v>1041</v>
      </c>
      <c r="O19" s="213" t="s">
        <v>1120</v>
      </c>
      <c r="P19" s="234" t="s">
        <v>1120</v>
      </c>
      <c r="Q19" s="215" t="s">
        <v>1120</v>
      </c>
      <c r="R19" s="241" t="s">
        <v>1120</v>
      </c>
      <c r="S19" s="218" t="s">
        <v>1120</v>
      </c>
      <c r="T19" s="215" t="s">
        <v>1120</v>
      </c>
    </row>
    <row r="20" spans="1:20" s="6" customFormat="1" ht="84" x14ac:dyDescent="0.2">
      <c r="A20" s="266" t="s">
        <v>97</v>
      </c>
      <c r="B20" s="268" t="s">
        <v>98</v>
      </c>
      <c r="C20" s="15" t="s">
        <v>10</v>
      </c>
      <c r="D20" s="23" t="s">
        <v>44</v>
      </c>
      <c r="E20" s="19" t="s">
        <v>48</v>
      </c>
      <c r="F20" s="24" t="s">
        <v>250</v>
      </c>
      <c r="G20" s="24" t="s">
        <v>146</v>
      </c>
      <c r="H20" s="19" t="s">
        <v>1048</v>
      </c>
      <c r="I20" s="19" t="s">
        <v>251</v>
      </c>
      <c r="J20" s="24" t="s">
        <v>179</v>
      </c>
      <c r="K20" s="19" t="s">
        <v>3</v>
      </c>
      <c r="L20" s="19" t="s">
        <v>3</v>
      </c>
      <c r="M20" s="19" t="s">
        <v>3</v>
      </c>
      <c r="N20" s="202" t="s">
        <v>13</v>
      </c>
      <c r="O20" s="213" t="s">
        <v>1214</v>
      </c>
      <c r="P20" s="235" t="s">
        <v>1212</v>
      </c>
      <c r="Q20" s="215" t="s">
        <v>1213</v>
      </c>
      <c r="R20" s="206" t="s">
        <v>1215</v>
      </c>
      <c r="S20" s="208" t="s">
        <v>1210</v>
      </c>
      <c r="T20" s="209" t="s">
        <v>1211</v>
      </c>
    </row>
    <row r="21" spans="1:20" ht="70.5" customHeight="1" x14ac:dyDescent="0.2">
      <c r="A21" s="267"/>
      <c r="B21" s="269"/>
      <c r="C21" s="15" t="s">
        <v>10</v>
      </c>
      <c r="D21" s="23" t="s">
        <v>44</v>
      </c>
      <c r="E21" s="19" t="s">
        <v>49</v>
      </c>
      <c r="F21" s="24" t="s">
        <v>115</v>
      </c>
      <c r="G21" s="24" t="s">
        <v>145</v>
      </c>
      <c r="H21" s="19" t="s">
        <v>137</v>
      </c>
      <c r="I21" s="27" t="s">
        <v>1042</v>
      </c>
      <c r="J21" s="26" t="s">
        <v>180</v>
      </c>
      <c r="K21" s="28" t="s">
        <v>3</v>
      </c>
      <c r="L21" s="28" t="s">
        <v>3</v>
      </c>
      <c r="M21" s="28" t="s">
        <v>3</v>
      </c>
      <c r="N21" s="202" t="s">
        <v>6</v>
      </c>
      <c r="O21" s="213" t="s">
        <v>1222</v>
      </c>
      <c r="P21" s="196" t="s">
        <v>1216</v>
      </c>
      <c r="Q21" s="197" t="s">
        <v>1223</v>
      </c>
      <c r="R21" s="206" t="s">
        <v>1224</v>
      </c>
      <c r="S21" s="196" t="s">
        <v>1216</v>
      </c>
      <c r="T21" s="197" t="s">
        <v>1217</v>
      </c>
    </row>
    <row r="22" spans="1:20" ht="83.25" customHeight="1" x14ac:dyDescent="0.2">
      <c r="A22" s="267"/>
      <c r="B22" s="269"/>
      <c r="C22" s="15" t="s">
        <v>10</v>
      </c>
      <c r="D22" s="23" t="s">
        <v>44</v>
      </c>
      <c r="E22" s="33" t="s">
        <v>50</v>
      </c>
      <c r="F22" s="24" t="s">
        <v>174</v>
      </c>
      <c r="G22" s="24" t="s">
        <v>147</v>
      </c>
      <c r="H22" s="19" t="s">
        <v>114</v>
      </c>
      <c r="I22" s="19" t="s">
        <v>11</v>
      </c>
      <c r="J22" s="24" t="s">
        <v>169</v>
      </c>
      <c r="K22" s="19" t="s">
        <v>3</v>
      </c>
      <c r="L22" s="19" t="s">
        <v>4</v>
      </c>
      <c r="M22" s="19" t="s">
        <v>4</v>
      </c>
      <c r="N22" s="202" t="s">
        <v>6</v>
      </c>
      <c r="O22" s="206" t="s">
        <v>1220</v>
      </c>
      <c r="P22" s="235">
        <v>1</v>
      </c>
      <c r="Q22" s="229" t="s">
        <v>1219</v>
      </c>
      <c r="R22" s="206" t="s">
        <v>1220</v>
      </c>
      <c r="S22" s="196" t="s">
        <v>1221</v>
      </c>
      <c r="T22" s="225" t="s">
        <v>1218</v>
      </c>
    </row>
    <row r="23" spans="1:20" ht="103.5" customHeight="1" x14ac:dyDescent="0.2">
      <c r="A23" s="267"/>
      <c r="B23" s="269"/>
      <c r="C23" s="15" t="s">
        <v>10</v>
      </c>
      <c r="D23" s="23" t="s">
        <v>44</v>
      </c>
      <c r="E23" s="19" t="s">
        <v>51</v>
      </c>
      <c r="F23" s="24" t="s">
        <v>209</v>
      </c>
      <c r="G23" s="24" t="s">
        <v>148</v>
      </c>
      <c r="H23" s="19" t="s">
        <v>210</v>
      </c>
      <c r="I23" s="19" t="s">
        <v>211</v>
      </c>
      <c r="J23" s="24" t="s">
        <v>212</v>
      </c>
      <c r="K23" s="19"/>
      <c r="L23" s="19" t="s">
        <v>3</v>
      </c>
      <c r="M23" s="19" t="s">
        <v>3</v>
      </c>
      <c r="N23" s="202" t="s">
        <v>6</v>
      </c>
      <c r="O23" s="213" t="s">
        <v>1120</v>
      </c>
      <c r="P23" s="234" t="s">
        <v>1120</v>
      </c>
      <c r="Q23" s="215" t="s">
        <v>1120</v>
      </c>
      <c r="R23" s="241" t="s">
        <v>1120</v>
      </c>
      <c r="S23" s="218" t="s">
        <v>1120</v>
      </c>
      <c r="T23" s="215" t="s">
        <v>1120</v>
      </c>
    </row>
    <row r="24" spans="1:20" ht="69" customHeight="1" x14ac:dyDescent="0.2">
      <c r="A24" s="267"/>
      <c r="B24" s="269"/>
      <c r="C24" s="15" t="s">
        <v>10</v>
      </c>
      <c r="D24" s="23" t="s">
        <v>44</v>
      </c>
      <c r="E24" s="19" t="s">
        <v>52</v>
      </c>
      <c r="F24" s="24" t="s">
        <v>252</v>
      </c>
      <c r="G24" s="24" t="s">
        <v>149</v>
      </c>
      <c r="H24" s="19" t="s">
        <v>116</v>
      </c>
      <c r="I24" s="19" t="s">
        <v>253</v>
      </c>
      <c r="J24" s="24" t="s">
        <v>170</v>
      </c>
      <c r="K24" s="28" t="s">
        <v>3</v>
      </c>
      <c r="L24" s="28" t="s">
        <v>7</v>
      </c>
      <c r="M24" s="28"/>
      <c r="N24" s="202" t="s">
        <v>6</v>
      </c>
      <c r="O24" s="206" t="s">
        <v>1225</v>
      </c>
      <c r="P24" s="235" t="s">
        <v>1228</v>
      </c>
      <c r="Q24" s="208" t="s">
        <v>1227</v>
      </c>
      <c r="R24" s="206" t="s">
        <v>1229</v>
      </c>
      <c r="S24" s="208" t="s">
        <v>1227</v>
      </c>
      <c r="T24" s="225" t="s">
        <v>1226</v>
      </c>
    </row>
    <row r="25" spans="1:20" ht="48" x14ac:dyDescent="0.2">
      <c r="A25" s="267"/>
      <c r="B25" s="269"/>
      <c r="C25" s="15" t="s">
        <v>10</v>
      </c>
      <c r="D25" s="23" t="s">
        <v>45</v>
      </c>
      <c r="E25" s="19" t="s">
        <v>53</v>
      </c>
      <c r="F25" s="34" t="s">
        <v>1092</v>
      </c>
      <c r="G25" s="34" t="s">
        <v>1093</v>
      </c>
      <c r="H25" s="157" t="s">
        <v>1094</v>
      </c>
      <c r="I25" s="157" t="s">
        <v>1095</v>
      </c>
      <c r="J25" s="34" t="s">
        <v>1096</v>
      </c>
      <c r="K25" s="184"/>
      <c r="L25" s="184"/>
      <c r="M25" s="184" t="s">
        <v>3</v>
      </c>
      <c r="N25" s="200" t="s">
        <v>12</v>
      </c>
      <c r="O25" s="210" t="s">
        <v>1119</v>
      </c>
      <c r="P25" s="214" t="s">
        <v>1119</v>
      </c>
      <c r="Q25" s="211" t="s">
        <v>1119</v>
      </c>
      <c r="R25" s="245" t="s">
        <v>1119</v>
      </c>
      <c r="S25" s="220" t="s">
        <v>1119</v>
      </c>
      <c r="T25" s="211" t="s">
        <v>1119</v>
      </c>
    </row>
    <row r="26" spans="1:20" ht="149.25" customHeight="1" x14ac:dyDescent="0.2">
      <c r="A26" s="267"/>
      <c r="B26" s="269"/>
      <c r="C26" s="15" t="s">
        <v>10</v>
      </c>
      <c r="D26" s="23" t="s">
        <v>45</v>
      </c>
      <c r="E26" s="33" t="s">
        <v>54</v>
      </c>
      <c r="F26" s="34" t="s">
        <v>254</v>
      </c>
      <c r="G26" s="34" t="s">
        <v>172</v>
      </c>
      <c r="H26" s="157" t="s">
        <v>173</v>
      </c>
      <c r="I26" s="157" t="s">
        <v>255</v>
      </c>
      <c r="J26" s="34" t="s">
        <v>202</v>
      </c>
      <c r="K26" s="157" t="s">
        <v>3</v>
      </c>
      <c r="L26" s="157" t="s">
        <v>3</v>
      </c>
      <c r="M26" s="157" t="s">
        <v>3</v>
      </c>
      <c r="N26" s="200" t="s">
        <v>12</v>
      </c>
      <c r="O26" s="243" t="s">
        <v>1127</v>
      </c>
      <c r="P26" s="221">
        <v>1</v>
      </c>
      <c r="Q26" s="244" t="s">
        <v>1128</v>
      </c>
      <c r="R26" s="207" t="s">
        <v>1130</v>
      </c>
      <c r="S26" s="208" t="s">
        <v>1129</v>
      </c>
      <c r="T26" s="209" t="s">
        <v>1131</v>
      </c>
    </row>
    <row r="27" spans="1:20" ht="105.75" customHeight="1" x14ac:dyDescent="0.2">
      <c r="A27" s="267"/>
      <c r="B27" s="269"/>
      <c r="C27" s="15" t="s">
        <v>10</v>
      </c>
      <c r="D27" s="23" t="s">
        <v>45</v>
      </c>
      <c r="E27" s="19" t="s">
        <v>214</v>
      </c>
      <c r="F27" s="34" t="s">
        <v>1097</v>
      </c>
      <c r="G27" s="34" t="s">
        <v>1098</v>
      </c>
      <c r="H27" s="157" t="s">
        <v>1101</v>
      </c>
      <c r="I27" s="185" t="s">
        <v>1099</v>
      </c>
      <c r="J27" s="34" t="s">
        <v>1100</v>
      </c>
      <c r="K27" s="157" t="s">
        <v>3</v>
      </c>
      <c r="L27" s="157" t="s">
        <v>3</v>
      </c>
      <c r="M27" s="157" t="s">
        <v>3</v>
      </c>
      <c r="N27" s="200" t="s">
        <v>12</v>
      </c>
      <c r="O27" s="210" t="s">
        <v>1132</v>
      </c>
      <c r="P27" s="212">
        <v>0</v>
      </c>
      <c r="Q27" s="211" t="s">
        <v>1257</v>
      </c>
      <c r="R27" s="206" t="s">
        <v>1133</v>
      </c>
      <c r="S27" s="194" t="s">
        <v>1134</v>
      </c>
      <c r="T27" s="209" t="s">
        <v>1135</v>
      </c>
    </row>
    <row r="28" spans="1:20" s="6" customFormat="1" ht="123" customHeight="1" x14ac:dyDescent="0.2">
      <c r="A28" s="267"/>
      <c r="B28" s="269"/>
      <c r="C28" s="15" t="s">
        <v>10</v>
      </c>
      <c r="D28" s="23" t="s">
        <v>45</v>
      </c>
      <c r="E28" s="19" t="s">
        <v>55</v>
      </c>
      <c r="F28" s="24" t="s">
        <v>273</v>
      </c>
      <c r="G28" s="24" t="s">
        <v>272</v>
      </c>
      <c r="H28" s="19" t="s">
        <v>271</v>
      </c>
      <c r="I28" s="19" t="s">
        <v>270</v>
      </c>
      <c r="J28" s="24" t="s">
        <v>269</v>
      </c>
      <c r="K28" s="28" t="s">
        <v>3</v>
      </c>
      <c r="L28" s="28" t="s">
        <v>3</v>
      </c>
      <c r="M28" s="28" t="s">
        <v>3</v>
      </c>
      <c r="N28" s="202" t="s">
        <v>275</v>
      </c>
      <c r="O28" s="193" t="s">
        <v>1167</v>
      </c>
      <c r="P28" s="236">
        <v>1</v>
      </c>
      <c r="Q28" s="230" t="s">
        <v>1168</v>
      </c>
      <c r="R28" s="206" t="s">
        <v>1170</v>
      </c>
      <c r="S28" s="208" t="s">
        <v>1188</v>
      </c>
      <c r="T28" s="225" t="s">
        <v>1169</v>
      </c>
    </row>
    <row r="29" spans="1:20" ht="112.5" customHeight="1" x14ac:dyDescent="0.2">
      <c r="A29" s="267"/>
      <c r="B29" s="269"/>
      <c r="C29" s="15" t="s">
        <v>10</v>
      </c>
      <c r="D29" s="23" t="s">
        <v>45</v>
      </c>
      <c r="E29" s="19" t="s">
        <v>56</v>
      </c>
      <c r="F29" s="24" t="s">
        <v>1076</v>
      </c>
      <c r="G29" s="24" t="s">
        <v>150</v>
      </c>
      <c r="H29" s="19" t="s">
        <v>117</v>
      </c>
      <c r="I29" s="19" t="s">
        <v>118</v>
      </c>
      <c r="J29" s="19" t="s">
        <v>187</v>
      </c>
      <c r="K29" s="28" t="s">
        <v>3</v>
      </c>
      <c r="L29" s="28" t="s">
        <v>4</v>
      </c>
      <c r="M29" s="28"/>
      <c r="N29" s="202" t="s">
        <v>1075</v>
      </c>
      <c r="O29" s="213" t="s">
        <v>1231</v>
      </c>
      <c r="P29" s="238">
        <v>1</v>
      </c>
      <c r="Q29" s="229" t="s">
        <v>1230</v>
      </c>
      <c r="R29" s="213" t="s">
        <v>1231</v>
      </c>
      <c r="S29" s="208" t="s">
        <v>1232</v>
      </c>
      <c r="T29" s="225" t="s">
        <v>1139</v>
      </c>
    </row>
    <row r="30" spans="1:20" ht="171" x14ac:dyDescent="0.2">
      <c r="A30" s="267"/>
      <c r="B30" s="269"/>
      <c r="C30" s="15" t="s">
        <v>10</v>
      </c>
      <c r="D30" s="23" t="s">
        <v>45</v>
      </c>
      <c r="E30" s="33" t="s">
        <v>58</v>
      </c>
      <c r="F30" s="24" t="s">
        <v>102</v>
      </c>
      <c r="G30" s="24" t="s">
        <v>151</v>
      </c>
      <c r="H30" s="19" t="s">
        <v>119</v>
      </c>
      <c r="I30" s="19" t="s">
        <v>103</v>
      </c>
      <c r="J30" s="24" t="s">
        <v>188</v>
      </c>
      <c r="K30" s="28" t="s">
        <v>3</v>
      </c>
      <c r="L30" s="28"/>
      <c r="M30" s="28"/>
      <c r="N30" s="202" t="s">
        <v>57</v>
      </c>
      <c r="O30" s="213" t="s">
        <v>1235</v>
      </c>
      <c r="P30" s="238">
        <v>1</v>
      </c>
      <c r="Q30" s="215" t="s">
        <v>1233</v>
      </c>
      <c r="R30" s="206" t="s">
        <v>1236</v>
      </c>
      <c r="S30" s="208" t="s">
        <v>1234</v>
      </c>
      <c r="T30" s="225" t="s">
        <v>1139</v>
      </c>
    </row>
    <row r="31" spans="1:20" s="6" customFormat="1" ht="161.25" customHeight="1" x14ac:dyDescent="0.2">
      <c r="A31" s="267"/>
      <c r="B31" s="269"/>
      <c r="C31" s="15" t="s">
        <v>10</v>
      </c>
      <c r="D31" s="23" t="s">
        <v>45</v>
      </c>
      <c r="E31" s="19" t="s">
        <v>59</v>
      </c>
      <c r="F31" s="24" t="s">
        <v>1079</v>
      </c>
      <c r="G31" s="24" t="s">
        <v>1080</v>
      </c>
      <c r="H31" s="19" t="s">
        <v>1077</v>
      </c>
      <c r="I31" s="19" t="s">
        <v>1078</v>
      </c>
      <c r="J31" s="24" t="s">
        <v>189</v>
      </c>
      <c r="K31" s="28" t="s">
        <v>3</v>
      </c>
      <c r="L31" s="19"/>
      <c r="M31" s="19"/>
      <c r="N31" s="202" t="s">
        <v>88</v>
      </c>
      <c r="O31" s="213" t="s">
        <v>1238</v>
      </c>
      <c r="P31" s="238">
        <v>1</v>
      </c>
      <c r="Q31" s="229" t="s">
        <v>1237</v>
      </c>
      <c r="R31" s="213" t="s">
        <v>1238</v>
      </c>
      <c r="S31" s="208" t="s">
        <v>1239</v>
      </c>
      <c r="T31" s="225" t="s">
        <v>1139</v>
      </c>
    </row>
    <row r="32" spans="1:20" s="6" customFormat="1" ht="72.75" customHeight="1" x14ac:dyDescent="0.2">
      <c r="A32" s="267"/>
      <c r="B32" s="269"/>
      <c r="C32" s="188" t="s">
        <v>10</v>
      </c>
      <c r="D32" s="23" t="s">
        <v>66</v>
      </c>
      <c r="E32" s="19" t="s">
        <v>60</v>
      </c>
      <c r="F32" s="24" t="s">
        <v>67</v>
      </c>
      <c r="G32" s="189" t="s">
        <v>152</v>
      </c>
      <c r="H32" s="190" t="s">
        <v>120</v>
      </c>
      <c r="I32" s="190" t="s">
        <v>256</v>
      </c>
      <c r="J32" s="191" t="s">
        <v>190</v>
      </c>
      <c r="K32" s="192" t="s">
        <v>3</v>
      </c>
      <c r="L32" s="192" t="s">
        <v>3</v>
      </c>
      <c r="M32" s="192" t="s">
        <v>3</v>
      </c>
      <c r="N32" s="204" t="s">
        <v>1125</v>
      </c>
      <c r="O32" s="213" t="s">
        <v>1242</v>
      </c>
      <c r="P32" s="235" t="s">
        <v>1241</v>
      </c>
      <c r="Q32" s="229" t="s">
        <v>1240</v>
      </c>
      <c r="R32" s="213" t="s">
        <v>1242</v>
      </c>
      <c r="S32" s="228" t="s">
        <v>1243</v>
      </c>
      <c r="T32" s="209" t="s">
        <v>1131</v>
      </c>
    </row>
    <row r="33" spans="1:20" s="6" customFormat="1" ht="51.75" customHeight="1" x14ac:dyDescent="0.2">
      <c r="A33" s="274" t="s">
        <v>90</v>
      </c>
      <c r="B33" s="271" t="s">
        <v>89</v>
      </c>
      <c r="C33" s="15" t="s">
        <v>14</v>
      </c>
      <c r="D33" s="23" t="s">
        <v>15</v>
      </c>
      <c r="E33" s="19" t="s">
        <v>61</v>
      </c>
      <c r="F33" s="24" t="s">
        <v>104</v>
      </c>
      <c r="G33" s="24" t="s">
        <v>153</v>
      </c>
      <c r="H33" s="19" t="s">
        <v>121</v>
      </c>
      <c r="I33" s="19" t="s">
        <v>257</v>
      </c>
      <c r="J33" s="24" t="s">
        <v>183</v>
      </c>
      <c r="K33" s="19" t="s">
        <v>3</v>
      </c>
      <c r="L33" s="19" t="s">
        <v>3</v>
      </c>
      <c r="M33" s="19" t="s">
        <v>3</v>
      </c>
      <c r="N33" s="202" t="s">
        <v>276</v>
      </c>
      <c r="O33" s="193" t="s">
        <v>1171</v>
      </c>
      <c r="P33" s="237">
        <v>19</v>
      </c>
      <c r="Q33" s="229" t="s">
        <v>1172</v>
      </c>
      <c r="R33" s="206" t="s">
        <v>1189</v>
      </c>
      <c r="S33" s="228" t="s">
        <v>1190</v>
      </c>
      <c r="T33" s="209" t="s">
        <v>1139</v>
      </c>
    </row>
    <row r="34" spans="1:20" s="6" customFormat="1" ht="86.25" customHeight="1" x14ac:dyDescent="0.2">
      <c r="A34" s="275"/>
      <c r="B34" s="272"/>
      <c r="C34" s="15" t="s">
        <v>14</v>
      </c>
      <c r="D34" s="23" t="s">
        <v>16</v>
      </c>
      <c r="E34" s="19" t="s">
        <v>62</v>
      </c>
      <c r="F34" s="24" t="s">
        <v>105</v>
      </c>
      <c r="G34" s="24" t="s">
        <v>154</v>
      </c>
      <c r="H34" s="19" t="s">
        <v>258</v>
      </c>
      <c r="I34" s="19" t="s">
        <v>951</v>
      </c>
      <c r="J34" s="24" t="s">
        <v>181</v>
      </c>
      <c r="K34" s="19" t="s">
        <v>3</v>
      </c>
      <c r="L34" s="19" t="s">
        <v>3</v>
      </c>
      <c r="M34" s="19" t="s">
        <v>3</v>
      </c>
      <c r="N34" s="202" t="s">
        <v>276</v>
      </c>
      <c r="O34" s="193" t="s">
        <v>1173</v>
      </c>
      <c r="P34" s="235">
        <v>0.9</v>
      </c>
      <c r="Q34" s="229" t="s">
        <v>1174</v>
      </c>
      <c r="R34" s="206" t="s">
        <v>1192</v>
      </c>
      <c r="S34" s="208" t="s">
        <v>1191</v>
      </c>
      <c r="T34" s="209" t="s">
        <v>1142</v>
      </c>
    </row>
    <row r="35" spans="1:20" s="6" customFormat="1" ht="63.75" customHeight="1" x14ac:dyDescent="0.2">
      <c r="A35" s="275"/>
      <c r="B35" s="272"/>
      <c r="C35" s="15" t="s">
        <v>14</v>
      </c>
      <c r="D35" s="23" t="s">
        <v>17</v>
      </c>
      <c r="E35" s="19" t="s">
        <v>215</v>
      </c>
      <c r="F35" s="24" t="s">
        <v>106</v>
      </c>
      <c r="G35" s="24" t="s">
        <v>155</v>
      </c>
      <c r="H35" s="19" t="s">
        <v>259</v>
      </c>
      <c r="I35" s="19" t="s">
        <v>952</v>
      </c>
      <c r="J35" s="24" t="s">
        <v>182</v>
      </c>
      <c r="K35" s="19" t="s">
        <v>3</v>
      </c>
      <c r="L35" s="19" t="s">
        <v>3</v>
      </c>
      <c r="M35" s="19" t="s">
        <v>3</v>
      </c>
      <c r="N35" s="202" t="s">
        <v>276</v>
      </c>
      <c r="O35" s="193" t="s">
        <v>1175</v>
      </c>
      <c r="P35" s="237">
        <v>13</v>
      </c>
      <c r="Q35" s="229" t="s">
        <v>1176</v>
      </c>
      <c r="R35" s="206" t="s">
        <v>1193</v>
      </c>
      <c r="S35" s="208" t="s">
        <v>1195</v>
      </c>
      <c r="T35" s="209" t="s">
        <v>1194</v>
      </c>
    </row>
    <row r="36" spans="1:20" s="6" customFormat="1" ht="72" customHeight="1" x14ac:dyDescent="0.2">
      <c r="A36" s="275"/>
      <c r="B36" s="272"/>
      <c r="C36" s="15" t="s">
        <v>14</v>
      </c>
      <c r="D36" s="23" t="s">
        <v>18</v>
      </c>
      <c r="E36" s="19" t="s">
        <v>216</v>
      </c>
      <c r="F36" s="24" t="s">
        <v>953</v>
      </c>
      <c r="G36" s="24" t="s">
        <v>156</v>
      </c>
      <c r="H36" s="19" t="s">
        <v>260</v>
      </c>
      <c r="I36" s="19" t="s">
        <v>107</v>
      </c>
      <c r="J36" s="24" t="s">
        <v>184</v>
      </c>
      <c r="K36" s="19" t="s">
        <v>3</v>
      </c>
      <c r="L36" s="19" t="s">
        <v>3</v>
      </c>
      <c r="M36" s="19" t="s">
        <v>3</v>
      </c>
      <c r="N36" s="202" t="s">
        <v>276</v>
      </c>
      <c r="O36" s="193" t="s">
        <v>1177</v>
      </c>
      <c r="P36" s="236">
        <v>1</v>
      </c>
      <c r="Q36" s="219" t="s">
        <v>1198</v>
      </c>
      <c r="R36" s="206" t="s">
        <v>1199</v>
      </c>
      <c r="S36" s="208" t="s">
        <v>1196</v>
      </c>
      <c r="T36" s="209" t="s">
        <v>1197</v>
      </c>
    </row>
    <row r="37" spans="1:20" s="6" customFormat="1" ht="86.25" customHeight="1" x14ac:dyDescent="0.2">
      <c r="A37" s="275"/>
      <c r="B37" s="272"/>
      <c r="C37" s="15" t="s">
        <v>14</v>
      </c>
      <c r="D37" s="23" t="s">
        <v>19</v>
      </c>
      <c r="E37" s="19" t="s">
        <v>68</v>
      </c>
      <c r="F37" s="24" t="s">
        <v>954</v>
      </c>
      <c r="G37" s="24" t="s">
        <v>157</v>
      </c>
      <c r="H37" s="19" t="s">
        <v>122</v>
      </c>
      <c r="I37" s="19" t="s">
        <v>955</v>
      </c>
      <c r="J37" s="24" t="s">
        <v>185</v>
      </c>
      <c r="K37" s="19" t="s">
        <v>3</v>
      </c>
      <c r="L37" s="19" t="s">
        <v>3</v>
      </c>
      <c r="M37" s="19" t="s">
        <v>3</v>
      </c>
      <c r="N37" s="202" t="s">
        <v>276</v>
      </c>
      <c r="O37" s="193" t="s">
        <v>1178</v>
      </c>
      <c r="P37" s="236">
        <v>0.95</v>
      </c>
      <c r="Q37" s="229" t="s">
        <v>1179</v>
      </c>
      <c r="R37" s="206" t="s">
        <v>1202</v>
      </c>
      <c r="S37" s="196" t="s">
        <v>1200</v>
      </c>
      <c r="T37" s="209" t="s">
        <v>1201</v>
      </c>
    </row>
    <row r="38" spans="1:20" s="6" customFormat="1" ht="64.5" customHeight="1" x14ac:dyDescent="0.2">
      <c r="A38" s="276"/>
      <c r="B38" s="273"/>
      <c r="C38" s="15" t="s">
        <v>14</v>
      </c>
      <c r="D38" s="23" t="s">
        <v>19</v>
      </c>
      <c r="E38" s="19" t="s">
        <v>69</v>
      </c>
      <c r="F38" s="24" t="s">
        <v>108</v>
      </c>
      <c r="G38" s="24" t="s">
        <v>158</v>
      </c>
      <c r="H38" s="19" t="s">
        <v>123</v>
      </c>
      <c r="I38" s="19" t="s">
        <v>73</v>
      </c>
      <c r="J38" s="24" t="s">
        <v>191</v>
      </c>
      <c r="K38" s="19" t="s">
        <v>7</v>
      </c>
      <c r="L38" s="19" t="s">
        <v>7</v>
      </c>
      <c r="M38" s="19" t="s">
        <v>3</v>
      </c>
      <c r="N38" s="202" t="s">
        <v>20</v>
      </c>
      <c r="O38" s="193" t="s">
        <v>1180</v>
      </c>
      <c r="P38" s="236">
        <v>1</v>
      </c>
      <c r="Q38" s="230" t="s">
        <v>1181</v>
      </c>
      <c r="R38" s="206" t="s">
        <v>1204</v>
      </c>
      <c r="S38" s="208" t="s">
        <v>1203</v>
      </c>
      <c r="T38" s="225" t="s">
        <v>1131</v>
      </c>
    </row>
    <row r="39" spans="1:20" ht="85.5" customHeight="1" x14ac:dyDescent="0.2">
      <c r="A39" s="277" t="s">
        <v>94</v>
      </c>
      <c r="B39" s="278" t="s">
        <v>93</v>
      </c>
      <c r="C39" s="15" t="s">
        <v>21</v>
      </c>
      <c r="D39" s="23" t="s">
        <v>75</v>
      </c>
      <c r="E39" s="19" t="s">
        <v>70</v>
      </c>
      <c r="F39" s="24" t="s">
        <v>1069</v>
      </c>
      <c r="G39" s="24" t="s">
        <v>1070</v>
      </c>
      <c r="H39" s="19" t="s">
        <v>1071</v>
      </c>
      <c r="I39" s="19" t="s">
        <v>1072</v>
      </c>
      <c r="J39" s="24" t="s">
        <v>1073</v>
      </c>
      <c r="K39" s="19" t="s">
        <v>3</v>
      </c>
      <c r="L39" s="19" t="s">
        <v>3</v>
      </c>
      <c r="M39" s="19" t="s">
        <v>3</v>
      </c>
      <c r="N39" s="202" t="s">
        <v>6</v>
      </c>
      <c r="O39" s="213" t="s">
        <v>1244</v>
      </c>
      <c r="P39" s="238">
        <f>3/12</f>
        <v>0.25</v>
      </c>
      <c r="Q39" s="213" t="s">
        <v>1245</v>
      </c>
      <c r="R39" s="206" t="s">
        <v>1246</v>
      </c>
      <c r="S39" s="196" t="s">
        <v>1247</v>
      </c>
      <c r="T39" s="225" t="s">
        <v>1131</v>
      </c>
    </row>
    <row r="40" spans="1:20" ht="81" customHeight="1" x14ac:dyDescent="0.2">
      <c r="A40" s="267"/>
      <c r="B40" s="269"/>
      <c r="C40" s="15" t="s">
        <v>21</v>
      </c>
      <c r="D40" s="23" t="s">
        <v>75</v>
      </c>
      <c r="E40" s="19" t="s">
        <v>71</v>
      </c>
      <c r="F40" s="24" t="s">
        <v>233</v>
      </c>
      <c r="G40" s="24" t="s">
        <v>234</v>
      </c>
      <c r="H40" s="19" t="s">
        <v>124</v>
      </c>
      <c r="I40" s="19" t="s">
        <v>1074</v>
      </c>
      <c r="J40" s="24" t="s">
        <v>192</v>
      </c>
      <c r="K40" s="19"/>
      <c r="L40" s="19" t="s">
        <v>3</v>
      </c>
      <c r="M40" s="19" t="s">
        <v>3</v>
      </c>
      <c r="N40" s="202" t="s">
        <v>6</v>
      </c>
      <c r="O40" s="213" t="s">
        <v>1120</v>
      </c>
      <c r="P40" s="234" t="s">
        <v>1120</v>
      </c>
      <c r="Q40" s="215" t="s">
        <v>1120</v>
      </c>
      <c r="R40" s="241" t="s">
        <v>1120</v>
      </c>
      <c r="S40" s="218" t="s">
        <v>1120</v>
      </c>
      <c r="T40" s="215" t="s">
        <v>1120</v>
      </c>
    </row>
    <row r="41" spans="1:20" ht="60" x14ac:dyDescent="0.2">
      <c r="A41" s="267"/>
      <c r="B41" s="269"/>
      <c r="C41" s="15" t="s">
        <v>21</v>
      </c>
      <c r="D41" s="23" t="s">
        <v>75</v>
      </c>
      <c r="E41" s="19" t="s">
        <v>72</v>
      </c>
      <c r="F41" s="34" t="s">
        <v>99</v>
      </c>
      <c r="G41" s="34" t="s">
        <v>159</v>
      </c>
      <c r="H41" s="157" t="s">
        <v>125</v>
      </c>
      <c r="I41" s="10" t="s">
        <v>1023</v>
      </c>
      <c r="J41" s="13" t="s">
        <v>198</v>
      </c>
      <c r="K41" s="157"/>
      <c r="L41" s="157"/>
      <c r="M41" s="10" t="s">
        <v>3</v>
      </c>
      <c r="N41" s="200" t="s">
        <v>9</v>
      </c>
      <c r="O41" s="213" t="s">
        <v>1119</v>
      </c>
      <c r="P41" s="234" t="s">
        <v>1119</v>
      </c>
      <c r="Q41" s="215" t="s">
        <v>1119</v>
      </c>
      <c r="R41" s="241" t="s">
        <v>1119</v>
      </c>
      <c r="S41" s="218" t="s">
        <v>1119</v>
      </c>
      <c r="T41" s="215" t="s">
        <v>1119</v>
      </c>
    </row>
    <row r="42" spans="1:20" s="6" customFormat="1" ht="87" customHeight="1" x14ac:dyDescent="0.2">
      <c r="A42" s="267"/>
      <c r="B42" s="269"/>
      <c r="C42" s="15" t="s">
        <v>21</v>
      </c>
      <c r="D42" s="23" t="s">
        <v>23</v>
      </c>
      <c r="E42" s="19" t="s">
        <v>74</v>
      </c>
      <c r="F42" s="24" t="s">
        <v>109</v>
      </c>
      <c r="G42" s="24" t="s">
        <v>203</v>
      </c>
      <c r="H42" s="19" t="s">
        <v>126</v>
      </c>
      <c r="I42" s="19" t="s">
        <v>261</v>
      </c>
      <c r="J42" s="24" t="s">
        <v>186</v>
      </c>
      <c r="K42" s="19" t="s">
        <v>3</v>
      </c>
      <c r="L42" s="19" t="s">
        <v>3</v>
      </c>
      <c r="M42" s="19" t="s">
        <v>3</v>
      </c>
      <c r="N42" s="202" t="s">
        <v>276</v>
      </c>
      <c r="O42" s="231" t="s">
        <v>1182</v>
      </c>
      <c r="P42" s="236">
        <v>1</v>
      </c>
      <c r="Q42" s="219" t="s">
        <v>1183</v>
      </c>
      <c r="R42" s="206" t="s">
        <v>1207</v>
      </c>
      <c r="S42" s="196" t="s">
        <v>1206</v>
      </c>
      <c r="T42" s="225" t="s">
        <v>1205</v>
      </c>
    </row>
    <row r="43" spans="1:20" ht="126.75" customHeight="1" x14ac:dyDescent="0.2">
      <c r="A43" s="267"/>
      <c r="B43" s="269"/>
      <c r="C43" s="15" t="s">
        <v>21</v>
      </c>
      <c r="D43" s="23" t="s">
        <v>24</v>
      </c>
      <c r="E43" s="19" t="s">
        <v>76</v>
      </c>
      <c r="F43" s="24" t="s">
        <v>1081</v>
      </c>
      <c r="G43" s="24" t="s">
        <v>1083</v>
      </c>
      <c r="H43" s="19" t="s">
        <v>1084</v>
      </c>
      <c r="I43" s="19" t="s">
        <v>1085</v>
      </c>
      <c r="J43" s="24" t="s">
        <v>1086</v>
      </c>
      <c r="K43" s="19"/>
      <c r="L43" s="19" t="s">
        <v>3</v>
      </c>
      <c r="M43" s="19" t="s">
        <v>3</v>
      </c>
      <c r="N43" s="202" t="s">
        <v>1082</v>
      </c>
      <c r="O43" s="213" t="s">
        <v>1120</v>
      </c>
      <c r="P43" s="234" t="s">
        <v>1120</v>
      </c>
      <c r="Q43" s="215" t="s">
        <v>1120</v>
      </c>
      <c r="R43" s="241" t="s">
        <v>1120</v>
      </c>
      <c r="S43" s="218" t="s">
        <v>1120</v>
      </c>
      <c r="T43" s="215" t="s">
        <v>1120</v>
      </c>
    </row>
    <row r="44" spans="1:20" ht="111.75" customHeight="1" x14ac:dyDescent="0.2">
      <c r="A44" s="267"/>
      <c r="B44" s="269"/>
      <c r="C44" s="15" t="s">
        <v>21</v>
      </c>
      <c r="D44" s="23" t="s">
        <v>24</v>
      </c>
      <c r="E44" s="19" t="s">
        <v>77</v>
      </c>
      <c r="F44" s="24" t="s">
        <v>128</v>
      </c>
      <c r="G44" s="24" t="s">
        <v>160</v>
      </c>
      <c r="H44" s="19" t="s">
        <v>127</v>
      </c>
      <c r="I44" s="19" t="s">
        <v>129</v>
      </c>
      <c r="J44" s="24" t="s">
        <v>175</v>
      </c>
      <c r="K44" s="19" t="s">
        <v>3</v>
      </c>
      <c r="L44" s="19"/>
      <c r="M44" s="19"/>
      <c r="N44" s="202" t="s">
        <v>22</v>
      </c>
      <c r="O44" s="232" t="s">
        <v>1256</v>
      </c>
      <c r="P44" s="250">
        <v>0.1</v>
      </c>
      <c r="Q44" s="251" t="s">
        <v>1255</v>
      </c>
      <c r="R44" s="232" t="s">
        <v>1262</v>
      </c>
      <c r="S44" s="208" t="s">
        <v>1258</v>
      </c>
      <c r="T44" s="225" t="s">
        <v>1143</v>
      </c>
    </row>
    <row r="45" spans="1:20" ht="111.75" customHeight="1" x14ac:dyDescent="0.2">
      <c r="A45" s="267"/>
      <c r="B45" s="269"/>
      <c r="C45" s="15" t="s">
        <v>21</v>
      </c>
      <c r="D45" s="23" t="s">
        <v>24</v>
      </c>
      <c r="E45" s="19" t="s">
        <v>78</v>
      </c>
      <c r="F45" s="24" t="s">
        <v>1058</v>
      </c>
      <c r="G45" s="24" t="s">
        <v>1059</v>
      </c>
      <c r="H45" s="19" t="s">
        <v>1060</v>
      </c>
      <c r="I45" s="19" t="s">
        <v>1061</v>
      </c>
      <c r="J45" s="24" t="s">
        <v>1064</v>
      </c>
      <c r="K45" s="19"/>
      <c r="L45" s="19" t="s">
        <v>3</v>
      </c>
      <c r="M45" s="19" t="s">
        <v>3</v>
      </c>
      <c r="N45" s="202" t="s">
        <v>1062</v>
      </c>
      <c r="O45" s="213" t="s">
        <v>1120</v>
      </c>
      <c r="P45" s="234" t="s">
        <v>1120</v>
      </c>
      <c r="Q45" s="215" t="s">
        <v>1120</v>
      </c>
      <c r="R45" s="241" t="s">
        <v>1120</v>
      </c>
      <c r="S45" s="218" t="s">
        <v>1120</v>
      </c>
      <c r="T45" s="215" t="s">
        <v>1120</v>
      </c>
    </row>
    <row r="46" spans="1:20" s="6" customFormat="1" ht="111.75" customHeight="1" x14ac:dyDescent="0.2">
      <c r="A46" s="267"/>
      <c r="B46" s="269"/>
      <c r="C46" s="15" t="s">
        <v>21</v>
      </c>
      <c r="D46" s="23" t="s">
        <v>25</v>
      </c>
      <c r="E46" s="19" t="s">
        <v>79</v>
      </c>
      <c r="F46" s="24" t="s">
        <v>243</v>
      </c>
      <c r="G46" s="24" t="s">
        <v>239</v>
      </c>
      <c r="H46" s="19" t="s">
        <v>240</v>
      </c>
      <c r="I46" s="19" t="s">
        <v>241</v>
      </c>
      <c r="J46" s="24" t="s">
        <v>1063</v>
      </c>
      <c r="K46" s="19" t="s">
        <v>3</v>
      </c>
      <c r="L46" s="19" t="s">
        <v>3</v>
      </c>
      <c r="M46" s="19" t="s">
        <v>3</v>
      </c>
      <c r="N46" s="198" t="s">
        <v>277</v>
      </c>
      <c r="O46" s="232" t="s">
        <v>1184</v>
      </c>
      <c r="P46" s="239" t="s">
        <v>1185</v>
      </c>
      <c r="Q46" s="233" t="s">
        <v>1186</v>
      </c>
      <c r="R46" s="241" t="s">
        <v>1144</v>
      </c>
      <c r="S46" s="242" t="s">
        <v>1145</v>
      </c>
      <c r="T46" s="227" t="s">
        <v>1143</v>
      </c>
    </row>
    <row r="47" spans="1:20" s="6" customFormat="1" ht="135" customHeight="1" x14ac:dyDescent="0.2">
      <c r="A47" s="267"/>
      <c r="B47" s="269"/>
      <c r="C47" s="15" t="s">
        <v>21</v>
      </c>
      <c r="D47" s="23" t="s">
        <v>25</v>
      </c>
      <c r="E47" s="19" t="s">
        <v>217</v>
      </c>
      <c r="F47" s="24" t="s">
        <v>1052</v>
      </c>
      <c r="G47" s="24" t="s">
        <v>1053</v>
      </c>
      <c r="H47" s="19" t="s">
        <v>1049</v>
      </c>
      <c r="I47" s="19" t="s">
        <v>1051</v>
      </c>
      <c r="J47" s="24" t="s">
        <v>1050</v>
      </c>
      <c r="K47" s="19" t="s">
        <v>231</v>
      </c>
      <c r="L47" s="19" t="s">
        <v>231</v>
      </c>
      <c r="M47" s="19" t="s">
        <v>231</v>
      </c>
      <c r="N47" s="198" t="s">
        <v>80</v>
      </c>
      <c r="O47" s="213" t="s">
        <v>1156</v>
      </c>
      <c r="P47" s="235">
        <v>0</v>
      </c>
      <c r="Q47" s="215" t="s">
        <v>1158</v>
      </c>
      <c r="R47" s="206" t="s">
        <v>1157</v>
      </c>
      <c r="S47" s="208" t="s">
        <v>1159</v>
      </c>
      <c r="T47" s="209" t="s">
        <v>1155</v>
      </c>
    </row>
    <row r="48" spans="1:20" s="6" customFormat="1" ht="111.75" customHeight="1" x14ac:dyDescent="0.2">
      <c r="A48" s="267"/>
      <c r="B48" s="269"/>
      <c r="C48" s="15" t="s">
        <v>21</v>
      </c>
      <c r="D48" s="23" t="s">
        <v>25</v>
      </c>
      <c r="E48" s="19" t="s">
        <v>81</v>
      </c>
      <c r="F48" s="24" t="s">
        <v>1065</v>
      </c>
      <c r="G48" s="24" t="s">
        <v>1066</v>
      </c>
      <c r="H48" s="19" t="s">
        <v>1067</v>
      </c>
      <c r="I48" s="19" t="s">
        <v>1068</v>
      </c>
      <c r="J48" s="24" t="s">
        <v>1054</v>
      </c>
      <c r="K48" s="19" t="s">
        <v>231</v>
      </c>
      <c r="L48" s="19" t="s">
        <v>231</v>
      </c>
      <c r="M48" s="19" t="s">
        <v>231</v>
      </c>
      <c r="N48" s="198" t="s">
        <v>277</v>
      </c>
      <c r="O48" s="193" t="s">
        <v>1187</v>
      </c>
      <c r="P48" s="235" t="s">
        <v>1146</v>
      </c>
      <c r="Q48" s="226" t="s">
        <v>1147</v>
      </c>
      <c r="R48" s="206" t="s">
        <v>1260</v>
      </c>
      <c r="S48" s="228" t="s">
        <v>1148</v>
      </c>
      <c r="T48" s="209" t="s">
        <v>1139</v>
      </c>
    </row>
    <row r="49" spans="1:20" s="6" customFormat="1" ht="111.75" customHeight="1" x14ac:dyDescent="0.2">
      <c r="A49" s="183"/>
      <c r="B49" s="270"/>
      <c r="C49" s="15" t="s">
        <v>21</v>
      </c>
      <c r="D49" s="23" t="s">
        <v>25</v>
      </c>
      <c r="E49" s="19" t="s">
        <v>82</v>
      </c>
      <c r="F49" s="24" t="s">
        <v>1087</v>
      </c>
      <c r="G49" s="24" t="s">
        <v>1088</v>
      </c>
      <c r="H49" s="19" t="s">
        <v>1089</v>
      </c>
      <c r="I49" s="19" t="s">
        <v>1090</v>
      </c>
      <c r="J49" s="24" t="s">
        <v>1091</v>
      </c>
      <c r="K49" s="19" t="s">
        <v>3</v>
      </c>
      <c r="L49" s="19" t="s">
        <v>3</v>
      </c>
      <c r="M49" s="19" t="s">
        <v>3</v>
      </c>
      <c r="N49" s="198" t="s">
        <v>80</v>
      </c>
      <c r="O49" s="213" t="s">
        <v>1149</v>
      </c>
      <c r="P49" s="234" t="s">
        <v>1150</v>
      </c>
      <c r="Q49" s="229" t="s">
        <v>1151</v>
      </c>
      <c r="R49" s="206" t="s">
        <v>1153</v>
      </c>
      <c r="S49" s="208" t="s">
        <v>1154</v>
      </c>
      <c r="T49" s="225" t="s">
        <v>1152</v>
      </c>
    </row>
    <row r="50" spans="1:20" ht="118.5" customHeight="1" x14ac:dyDescent="0.2">
      <c r="A50" s="268" t="s">
        <v>95</v>
      </c>
      <c r="B50" s="268" t="s">
        <v>96</v>
      </c>
      <c r="C50" s="15" t="s">
        <v>26</v>
      </c>
      <c r="D50" s="23" t="s">
        <v>235</v>
      </c>
      <c r="E50" s="35" t="s">
        <v>218</v>
      </c>
      <c r="F50" s="34" t="s">
        <v>262</v>
      </c>
      <c r="G50" s="34" t="s">
        <v>219</v>
      </c>
      <c r="H50" s="157" t="s">
        <v>263</v>
      </c>
      <c r="I50" s="157" t="s">
        <v>1012</v>
      </c>
      <c r="J50" s="34" t="s">
        <v>1013</v>
      </c>
      <c r="K50" s="157" t="s">
        <v>3</v>
      </c>
      <c r="L50" s="157"/>
      <c r="M50" s="157"/>
      <c r="N50" s="205" t="s">
        <v>220</v>
      </c>
      <c r="O50" s="213" t="s">
        <v>1269</v>
      </c>
      <c r="P50" s="238" t="s">
        <v>1270</v>
      </c>
      <c r="Q50" s="219" t="s">
        <v>1271</v>
      </c>
      <c r="R50" s="213" t="s">
        <v>1259</v>
      </c>
      <c r="S50" s="228" t="s">
        <v>1272</v>
      </c>
      <c r="T50" s="225" t="s">
        <v>1139</v>
      </c>
    </row>
    <row r="51" spans="1:20" ht="69.75" customHeight="1" x14ac:dyDescent="0.2">
      <c r="A51" s="269"/>
      <c r="B51" s="269"/>
      <c r="C51" s="15" t="s">
        <v>26</v>
      </c>
      <c r="D51" s="23" t="s">
        <v>236</v>
      </c>
      <c r="E51" s="19" t="s">
        <v>83</v>
      </c>
      <c r="F51" s="34" t="s">
        <v>1014</v>
      </c>
      <c r="G51" s="34" t="s">
        <v>221</v>
      </c>
      <c r="H51" s="157" t="s">
        <v>264</v>
      </c>
      <c r="I51" s="157" t="s">
        <v>1015</v>
      </c>
      <c r="J51" s="34" t="s">
        <v>1016</v>
      </c>
      <c r="K51" s="157" t="s">
        <v>3</v>
      </c>
      <c r="L51" s="157" t="s">
        <v>3</v>
      </c>
      <c r="M51" s="157" t="s">
        <v>3</v>
      </c>
      <c r="N51" s="205" t="s">
        <v>220</v>
      </c>
      <c r="O51" s="252" t="s">
        <v>1273</v>
      </c>
      <c r="P51" s="235">
        <v>0.33</v>
      </c>
      <c r="Q51" s="252" t="s">
        <v>1275</v>
      </c>
      <c r="R51" s="206" t="s">
        <v>1261</v>
      </c>
      <c r="S51" s="218" t="s">
        <v>1274</v>
      </c>
      <c r="T51" s="225" t="s">
        <v>1152</v>
      </c>
    </row>
    <row r="52" spans="1:20" s="187" customFormat="1" ht="69.75" customHeight="1" x14ac:dyDescent="0.2">
      <c r="A52" s="269"/>
      <c r="B52" s="269"/>
      <c r="C52" s="186" t="s">
        <v>26</v>
      </c>
      <c r="D52" s="25" t="s">
        <v>236</v>
      </c>
      <c r="E52" s="10" t="s">
        <v>84</v>
      </c>
      <c r="F52" s="13" t="s">
        <v>1056</v>
      </c>
      <c r="G52" s="13" t="s">
        <v>1026</v>
      </c>
      <c r="H52" s="10" t="s">
        <v>1057</v>
      </c>
      <c r="I52" s="10" t="s">
        <v>1027</v>
      </c>
      <c r="J52" s="13" t="s">
        <v>222</v>
      </c>
      <c r="K52" s="10"/>
      <c r="L52" s="10"/>
      <c r="M52" s="10" t="s">
        <v>3</v>
      </c>
      <c r="N52" s="201" t="s">
        <v>22</v>
      </c>
      <c r="O52" s="213" t="s">
        <v>1121</v>
      </c>
      <c r="P52" s="218" t="s">
        <v>1121</v>
      </c>
      <c r="Q52" s="215" t="s">
        <v>1121</v>
      </c>
      <c r="R52" s="241" t="s">
        <v>1121</v>
      </c>
      <c r="S52" s="218" t="s">
        <v>1121</v>
      </c>
      <c r="T52" s="215" t="s">
        <v>1121</v>
      </c>
    </row>
    <row r="53" spans="1:20" ht="69" customHeight="1" x14ac:dyDescent="0.2">
      <c r="A53" s="269"/>
      <c r="B53" s="269"/>
      <c r="C53" s="15" t="s">
        <v>26</v>
      </c>
      <c r="D53" s="23" t="s">
        <v>223</v>
      </c>
      <c r="E53" s="35" t="s">
        <v>85</v>
      </c>
      <c r="F53" s="34" t="s">
        <v>1017</v>
      </c>
      <c r="G53" s="34" t="s">
        <v>1018</v>
      </c>
      <c r="H53" s="157" t="s">
        <v>224</v>
      </c>
      <c r="I53" s="157" t="s">
        <v>265</v>
      </c>
      <c r="J53" s="34" t="s">
        <v>225</v>
      </c>
      <c r="K53" s="157"/>
      <c r="L53" s="157"/>
      <c r="M53" s="157" t="s">
        <v>3</v>
      </c>
      <c r="N53" s="205" t="s">
        <v>87</v>
      </c>
      <c r="O53" s="213" t="s">
        <v>1121</v>
      </c>
      <c r="P53" s="218" t="s">
        <v>1121</v>
      </c>
      <c r="Q53" s="215" t="s">
        <v>1121</v>
      </c>
      <c r="R53" s="241" t="s">
        <v>1121</v>
      </c>
      <c r="S53" s="218" t="s">
        <v>1121</v>
      </c>
      <c r="T53" s="215" t="s">
        <v>1121</v>
      </c>
    </row>
    <row r="54" spans="1:20" ht="104.25" customHeight="1" x14ac:dyDescent="0.2">
      <c r="A54" s="269"/>
      <c r="B54" s="269"/>
      <c r="C54" s="15" t="s">
        <v>26</v>
      </c>
      <c r="D54" s="23" t="s">
        <v>226</v>
      </c>
      <c r="E54" s="19" t="s">
        <v>86</v>
      </c>
      <c r="F54" s="34" t="s">
        <v>266</v>
      </c>
      <c r="G54" s="34" t="s">
        <v>161</v>
      </c>
      <c r="H54" s="157" t="s">
        <v>130</v>
      </c>
      <c r="I54" s="157" t="s">
        <v>267</v>
      </c>
      <c r="J54" s="34" t="s">
        <v>171</v>
      </c>
      <c r="K54" s="157"/>
      <c r="L54" s="157"/>
      <c r="M54" s="157" t="s">
        <v>3</v>
      </c>
      <c r="N54" s="205" t="s">
        <v>87</v>
      </c>
      <c r="O54" s="213" t="s">
        <v>1121</v>
      </c>
      <c r="P54" s="218" t="s">
        <v>1121</v>
      </c>
      <c r="Q54" s="215" t="s">
        <v>1121</v>
      </c>
      <c r="R54" s="241" t="s">
        <v>1121</v>
      </c>
      <c r="S54" s="218" t="s">
        <v>1121</v>
      </c>
      <c r="T54" s="215" t="s">
        <v>1121</v>
      </c>
    </row>
    <row r="55" spans="1:20" ht="69" customHeight="1" x14ac:dyDescent="0.2">
      <c r="A55" s="269"/>
      <c r="B55" s="269"/>
      <c r="C55" s="15" t="s">
        <v>26</v>
      </c>
      <c r="D55" s="23" t="s">
        <v>226</v>
      </c>
      <c r="E55" s="35" t="s">
        <v>244</v>
      </c>
      <c r="F55" s="34" t="s">
        <v>268</v>
      </c>
      <c r="G55" s="34" t="s">
        <v>227</v>
      </c>
      <c r="H55" s="157" t="s">
        <v>228</v>
      </c>
      <c r="I55" s="157" t="s">
        <v>229</v>
      </c>
      <c r="J55" s="34" t="s">
        <v>230</v>
      </c>
      <c r="K55" s="157" t="s">
        <v>3</v>
      </c>
      <c r="L55" s="157" t="s">
        <v>3</v>
      </c>
      <c r="M55" s="157" t="s">
        <v>3</v>
      </c>
      <c r="N55" s="205" t="s">
        <v>220</v>
      </c>
      <c r="O55" s="213" t="s">
        <v>1276</v>
      </c>
      <c r="P55" s="238">
        <v>0.33</v>
      </c>
      <c r="Q55" s="215" t="s">
        <v>1277</v>
      </c>
      <c r="R55" s="213" t="s">
        <v>1278</v>
      </c>
      <c r="S55" s="218" t="s">
        <v>1279</v>
      </c>
      <c r="T55" s="225" t="s">
        <v>1142</v>
      </c>
    </row>
    <row r="56" spans="1:20" ht="93.75" customHeight="1" thickBot="1" x14ac:dyDescent="0.25">
      <c r="A56" s="270"/>
      <c r="B56" s="270"/>
      <c r="C56" s="15" t="s">
        <v>26</v>
      </c>
      <c r="D56" s="23" t="s">
        <v>226</v>
      </c>
      <c r="E56" s="19" t="s">
        <v>1055</v>
      </c>
      <c r="F56" s="34" t="s">
        <v>245</v>
      </c>
      <c r="G56" s="34" t="s">
        <v>162</v>
      </c>
      <c r="H56" s="10" t="s">
        <v>1024</v>
      </c>
      <c r="I56" s="10" t="s">
        <v>1025</v>
      </c>
      <c r="J56" s="13" t="s">
        <v>199</v>
      </c>
      <c r="K56" s="157"/>
      <c r="L56" s="10" t="s">
        <v>3</v>
      </c>
      <c r="M56" s="157"/>
      <c r="N56" s="200" t="s">
        <v>9</v>
      </c>
      <c r="O56" s="222" t="s">
        <v>1122</v>
      </c>
      <c r="P56" s="223" t="s">
        <v>1122</v>
      </c>
      <c r="Q56" s="224" t="s">
        <v>1122</v>
      </c>
      <c r="R56" s="246" t="s">
        <v>1122</v>
      </c>
      <c r="S56" s="223" t="s">
        <v>1122</v>
      </c>
      <c r="T56" s="224" t="s">
        <v>1122</v>
      </c>
    </row>
    <row r="57" spans="1:20" x14ac:dyDescent="0.2">
      <c r="G57" s="9"/>
      <c r="H57" s="9"/>
      <c r="I57" s="9"/>
      <c r="J57" s="9"/>
    </row>
    <row r="58" spans="1:20" ht="29.25" customHeight="1" thickBot="1" x14ac:dyDescent="0.25">
      <c r="A58" s="258" t="s">
        <v>204</v>
      </c>
      <c r="B58" s="259"/>
      <c r="C58" s="259"/>
      <c r="D58" s="259"/>
      <c r="E58" s="259"/>
      <c r="F58" s="259"/>
      <c r="G58" s="259"/>
      <c r="H58" s="259"/>
      <c r="I58" s="259"/>
      <c r="J58" s="259"/>
      <c r="K58" s="259"/>
      <c r="L58" s="259"/>
      <c r="M58" s="259"/>
      <c r="N58" s="259"/>
    </row>
    <row r="59" spans="1:20" ht="29.25" customHeight="1" thickBot="1" x14ac:dyDescent="0.25">
      <c r="A59" s="36" t="s">
        <v>205</v>
      </c>
      <c r="B59" s="264" t="s">
        <v>206</v>
      </c>
      <c r="C59" s="264"/>
      <c r="D59" s="264"/>
      <c r="E59" s="264"/>
      <c r="F59" s="264"/>
      <c r="G59" s="264"/>
      <c r="H59" s="264"/>
      <c r="I59" s="264"/>
      <c r="J59" s="260" t="s">
        <v>207</v>
      </c>
      <c r="K59" s="260"/>
      <c r="L59" s="260"/>
      <c r="M59" s="260"/>
      <c r="N59" s="261"/>
    </row>
    <row r="60" spans="1:20" ht="26.25" customHeight="1" x14ac:dyDescent="0.2">
      <c r="A60" s="37">
        <v>1</v>
      </c>
      <c r="B60" s="265" t="s">
        <v>1112</v>
      </c>
      <c r="C60" s="265"/>
      <c r="D60" s="265"/>
      <c r="E60" s="265"/>
      <c r="F60" s="265"/>
      <c r="G60" s="265"/>
      <c r="H60" s="265"/>
      <c r="I60" s="265"/>
      <c r="J60" s="262" t="s">
        <v>1113</v>
      </c>
      <c r="K60" s="262"/>
      <c r="L60" s="262"/>
      <c r="M60" s="262"/>
      <c r="N60" s="263"/>
    </row>
    <row r="61" spans="1:20" x14ac:dyDescent="0.2">
      <c r="G61" s="9"/>
      <c r="H61" s="9"/>
      <c r="I61" s="9"/>
      <c r="J61" s="9"/>
    </row>
    <row r="62" spans="1:20" x14ac:dyDescent="0.2">
      <c r="G62" s="9"/>
      <c r="I62" s="9"/>
      <c r="J62" s="9"/>
    </row>
    <row r="63" spans="1:20" x14ac:dyDescent="0.2">
      <c r="I63" s="9"/>
      <c r="J63" s="9"/>
    </row>
    <row r="64" spans="1:20" x14ac:dyDescent="0.2">
      <c r="I64" s="9"/>
    </row>
    <row r="65" spans="6:12" x14ac:dyDescent="0.2">
      <c r="I65" s="9"/>
    </row>
    <row r="73" spans="6:12" x14ac:dyDescent="0.2">
      <c r="F73" s="16"/>
      <c r="G73" s="20"/>
      <c r="H73" s="21"/>
      <c r="I73" s="21"/>
      <c r="J73" s="20"/>
      <c r="K73" s="7"/>
      <c r="L73" s="7"/>
    </row>
  </sheetData>
  <autoFilter ref="A6:N56" xr:uid="{00000000-0009-0000-0000-000000000000}">
    <filterColumn colId="10" showButton="0"/>
    <filterColumn colId="11" showButton="0"/>
  </autoFilter>
  <mergeCells count="35">
    <mergeCell ref="A1:B1"/>
    <mergeCell ref="C1:N1"/>
    <mergeCell ref="E6:E7"/>
    <mergeCell ref="B16:B19"/>
    <mergeCell ref="A16:A19"/>
    <mergeCell ref="A8:A15"/>
    <mergeCell ref="A4:N4"/>
    <mergeCell ref="A3:N3"/>
    <mergeCell ref="I6:I7"/>
    <mergeCell ref="K6:M6"/>
    <mergeCell ref="N6:N7"/>
    <mergeCell ref="B8:B15"/>
    <mergeCell ref="A6:A7"/>
    <mergeCell ref="B6:B7"/>
    <mergeCell ref="J6:J7"/>
    <mergeCell ref="G6:G7"/>
    <mergeCell ref="A20:A32"/>
    <mergeCell ref="B20:B32"/>
    <mergeCell ref="B50:B56"/>
    <mergeCell ref="A50:A56"/>
    <mergeCell ref="B33:B38"/>
    <mergeCell ref="A33:A38"/>
    <mergeCell ref="A39:A48"/>
    <mergeCell ref="B39:B49"/>
    <mergeCell ref="A58:N58"/>
    <mergeCell ref="J59:N59"/>
    <mergeCell ref="J60:N60"/>
    <mergeCell ref="B59:I59"/>
    <mergeCell ref="B60:I60"/>
    <mergeCell ref="O6:Q6"/>
    <mergeCell ref="R6:T6"/>
    <mergeCell ref="C6:C7"/>
    <mergeCell ref="D6:D7"/>
    <mergeCell ref="F6:F7"/>
    <mergeCell ref="H6:H7"/>
  </mergeCells>
  <phoneticPr fontId="8" type="noConversion"/>
  <hyperlinks>
    <hyperlink ref="S26" r:id="rId1" display="https://drive.google.com/drive/folders/1AAYoc1jnjzRXTdBY47ZRUDf9W6858-fd" xr:uid="{EF9A3B31-2F2A-4D65-82EF-ED3324337996}"/>
    <hyperlink ref="S48" r:id="rId2" display="https://drive.google.com/drive/folders/1Jrp92rdbaCA9ZWtKaSwgtNigM2gacM6R" xr:uid="{2E353B33-E7AD-470E-A1B4-4BEA0F0388C2}"/>
    <hyperlink ref="Q49" r:id="rId3" xr:uid="{C469C094-12B5-4705-8F5D-F2981E822F10}"/>
    <hyperlink ref="S49" r:id="rId4" display="https://drive.google.com/drive/folders/1dOBWv1-EAZolE9LnHefjQZaUQylMCZVG" xr:uid="{ADDEB29C-E08F-42AD-A668-DE386644E3B6}"/>
    <hyperlink ref="S47" r:id="rId5" display="https://drive.google.com/drive/folders/1yiAcb8vEf5RLxvQ3FX0Hpqq6MMDEErdH" xr:uid="{20E0A21B-BD43-42D8-AE93-A4D772AD63D2}"/>
    <hyperlink ref="Q16" r:id="rId6" xr:uid="{24004D55-90C8-47A0-8516-E4814BEA6F3E}"/>
    <hyperlink ref="S16" r:id="rId7" display="https://drive.google.com/drive/folders/1wlELx86_tQV1pcqZWq-BbDt1S7mEyhuH" xr:uid="{EF8AFC1E-2A96-4A24-8872-7E4974966377}"/>
    <hyperlink ref="Q17" r:id="rId8" xr:uid="{6E9B8F90-86C4-49E2-BF33-21AD85EA249C}"/>
    <hyperlink ref="Q28" r:id="rId9" xr:uid="{EFFFBCC2-9306-4062-9D3C-B6DDA3208917}"/>
    <hyperlink ref="Q33" r:id="rId10" xr:uid="{81653F01-6BC5-4DA1-AEB4-3120BC21C98A}"/>
    <hyperlink ref="Q34" r:id="rId11" xr:uid="{712012F1-D1B8-4FF5-A9FB-CC04E130980A}"/>
    <hyperlink ref="Q35" r:id="rId12" xr:uid="{3410D319-24D7-4235-B773-E9DDB1E7F2D8}"/>
    <hyperlink ref="Q37" r:id="rId13" xr:uid="{74E82C43-EE8C-471C-A5F9-26FB39652811}"/>
    <hyperlink ref="Q38" r:id="rId14" xr:uid="{EAE7123A-B92B-4810-8A2C-4C8B1CC99AE3}"/>
    <hyperlink ref="S28" r:id="rId15" display="https://drive.google.com/drive/folders/1TbfHdyvP6DIoO-oQcn4YuV1uq1P6RV1g?usp=sharing" xr:uid="{29A1E0C7-DA70-47EC-BA32-0FE240BB7186}"/>
    <hyperlink ref="S33" r:id="rId16" display="https://drive.google.com/drive/folders/15dWFZNsD9dILw-FffoHbIuB4P95WjFKX?usp=sharing" xr:uid="{45F4410E-8CB0-450C-9619-95740174B742}"/>
    <hyperlink ref="S34" r:id="rId17" display="https://drive.google.com/drive/folders/12WCgDtCI8QjIKT8sJdMnHa5kV5qwJHHV" xr:uid="{D4DD9E22-234D-4178-881D-D08EA2A7288D}"/>
    <hyperlink ref="S35" r:id="rId18" display="https://drive.google.com/drive/folders/17biC_U6hCnWkYXHOAQ4UVjl1HJkcMtuQ?usp=sharing" xr:uid="{D49C051B-8083-4405-AD1D-69F48D11DA68}"/>
    <hyperlink ref="S36" r:id="rId19" display="https://drive.google.com/drive/folders/1X0MoLIF4fUs_Ja_oVtw_gI_87H06r8TI" xr:uid="{16C511E6-057F-4021-BBF5-F04C11CA7F35}"/>
    <hyperlink ref="S38" r:id="rId20" display="https://drive.google.com/drive/folders/1VgXWkf9BcOQCUT-RsGYrhSTxuG9czlop" xr:uid="{9E422050-9683-4A74-8E30-11D706A23F84}"/>
    <hyperlink ref="S20" r:id="rId21" display="https://drive.google.com/drive/folders/1wQIdWpD41dUMCrnm42Um6tNyRrD9OVJw" xr:uid="{4E3DE71B-EEF0-4F3B-9949-ACB60F8C7B2D}"/>
    <hyperlink ref="Q22" r:id="rId22" display="https://drive.google.com/drive/folders/1-srRO7c8BoQeETgzfUrrRu4Ho6_5CLoT" xr:uid="{9F38C330-4F4A-45B6-8EED-1631BD7D0081}"/>
    <hyperlink ref="S24" r:id="rId23" xr:uid="{0B4F4AAA-9877-425E-81C6-DB6E95AA506B}"/>
    <hyperlink ref="Q24" r:id="rId24" xr:uid="{E55C78D9-87FB-4F48-8E29-78686C448929}"/>
    <hyperlink ref="S29" r:id="rId25" display="https://ambientebogota.gov.co/es/web/transparencia/informe-de-rendicion-de-cuentas-a-los-ciudadanos/-/document_library_display/qYPcwWJUMJMh/view/2875044" xr:uid="{8E2C622E-BC3A-4EDF-AE6B-1A7172306CE4}"/>
    <hyperlink ref="Q29" r:id="rId26" display="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xr:uid="{C62CD4CE-2CBD-499D-948B-16B1FFC83651}"/>
    <hyperlink ref="S30" r:id="rId27" display="https://drive.google.com/drive/folders/17GMzI8H0eDKMtCDtK6jcN6CaixhO-lu0" xr:uid="{0FC4C237-08F1-445E-8BF4-A35BB8C76288}"/>
    <hyperlink ref="Q31" r:id="rId28" xr:uid="{EA0D142A-2894-4829-A252-E74A1AE5639A}"/>
    <hyperlink ref="S31" r:id="rId29" display="https://drive.google.com/drive/folders/1CyOex4uD4KmmX6KApFeQ1jTnrhWh1jov" xr:uid="{9AB6D3B8-0D61-4AE6-AACC-1341AAE6BC09}"/>
    <hyperlink ref="Q32" r:id="rId30" xr:uid="{E686430E-4A6F-4BB0-90E2-56DD0E62597E}"/>
    <hyperlink ref="S32" r:id="rId31" display="https://drive.google.com/drive/folders/1m58TzXkF1H8cU40XsMGPelaDYao82RMK" xr:uid="{5C0A15B8-AA00-4BA4-B748-6612557C0153}"/>
    <hyperlink ref="S13" r:id="rId32" display="https://drive.google.com/drive/folders/17dw2a0_2yKb4p7Vmy_jKsQ7EEpHHemZ9" xr:uid="{908D4A2B-6D93-4BBD-A34E-EF9A897991FB}"/>
    <hyperlink ref="S14" r:id="rId33" display="https://drive.google.com/drive/folders/1scrFoXniWp7Mvwt_xnOadi9uwaeokSPf" xr:uid="{670CCE17-EAAC-4F13-A98E-B688A72B0499}"/>
    <hyperlink ref="S44" r:id="rId34" display="https://drive.google.com/drive/folders/13eyxaXWwGEtCaGu7BqdmyipHMPXW3-b_" xr:uid="{7F4A3B4D-4F04-4575-B55B-A84D7080B940}"/>
    <hyperlink ref="S50" r:id="rId35" display="https://drive.google.com/drive/folders/17b0782Nt1Zqj8ODNhO1iKaUr_U2QqSO1" xr:uid="{28AB662A-B933-4F2A-B609-FC89C484450B}"/>
  </hyperlinks>
  <pageMargins left="0.7" right="0.7" top="0.75" bottom="0.75" header="0.3" footer="0.3"/>
  <pageSetup orientation="portrait" r:id="rId36"/>
  <drawing r:id="rId37"/>
  <legacyDrawing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97C69-C149-42D9-AA63-AD928503274B}">
  <dimension ref="B1:N26"/>
  <sheetViews>
    <sheetView zoomScale="70" zoomScaleNormal="70" workbookViewId="0">
      <selection activeCell="N12" sqref="N12"/>
    </sheetView>
  </sheetViews>
  <sheetFormatPr baseColWidth="10" defaultRowHeight="14.25" x14ac:dyDescent="0.2"/>
  <cols>
    <col min="1" max="1" width="2.28515625" style="5" customWidth="1"/>
    <col min="2" max="2" width="19.28515625" style="5" customWidth="1"/>
    <col min="3" max="3" width="31.7109375" style="5" customWidth="1"/>
    <col min="4" max="4" width="25.5703125" style="5" customWidth="1"/>
    <col min="5" max="5" width="41.140625" style="5" customWidth="1"/>
    <col min="6" max="6" width="7.140625" style="5" customWidth="1"/>
    <col min="7" max="7" width="7.5703125" style="5" customWidth="1"/>
    <col min="8" max="8" width="7.28515625" style="5" customWidth="1"/>
    <col min="9" max="9" width="17.28515625" style="5" customWidth="1"/>
    <col min="10" max="10" width="29.7109375" style="5" customWidth="1"/>
    <col min="11" max="13" width="2.28515625" style="5" customWidth="1"/>
    <col min="14" max="16384" width="11.42578125" style="5"/>
  </cols>
  <sheetData>
    <row r="1" spans="2:14" ht="61.5" customHeight="1" thickBot="1" x14ac:dyDescent="0.25">
      <c r="C1" s="297" t="s">
        <v>958</v>
      </c>
      <c r="D1" s="298"/>
      <c r="E1" s="298"/>
      <c r="F1" s="298"/>
      <c r="G1" s="298"/>
      <c r="H1" s="298"/>
      <c r="I1" s="298"/>
      <c r="J1" s="298"/>
    </row>
    <row r="2" spans="2:14" x14ac:dyDescent="0.2">
      <c r="B2" s="299" t="s">
        <v>959</v>
      </c>
      <c r="C2" s="300"/>
      <c r="D2" s="301">
        <v>7699</v>
      </c>
      <c r="E2" s="302"/>
      <c r="F2" s="302"/>
      <c r="G2" s="302"/>
      <c r="H2" s="302"/>
      <c r="I2" s="302"/>
      <c r="J2" s="302"/>
      <c r="K2" s="302"/>
      <c r="L2" s="302"/>
      <c r="M2" s="300"/>
      <c r="N2" s="11"/>
    </row>
    <row r="3" spans="2:14" x14ac:dyDescent="0.2">
      <c r="B3" s="303" t="s">
        <v>960</v>
      </c>
      <c r="C3" s="304"/>
      <c r="D3" s="305" t="s">
        <v>961</v>
      </c>
      <c r="E3" s="306"/>
      <c r="F3" s="306"/>
      <c r="G3" s="306"/>
      <c r="H3" s="306"/>
      <c r="I3" s="306"/>
      <c r="J3" s="306"/>
      <c r="K3" s="306"/>
      <c r="L3" s="306"/>
      <c r="M3" s="307"/>
      <c r="N3" s="18"/>
    </row>
    <row r="4" spans="2:14" x14ac:dyDescent="0.2">
      <c r="B4" s="303" t="s">
        <v>962</v>
      </c>
      <c r="C4" s="304"/>
      <c r="D4" s="305" t="s">
        <v>963</v>
      </c>
      <c r="E4" s="306"/>
      <c r="F4" s="306"/>
      <c r="G4" s="306"/>
      <c r="H4" s="306"/>
      <c r="I4" s="306"/>
      <c r="J4" s="306"/>
      <c r="K4" s="306"/>
      <c r="L4" s="306"/>
      <c r="M4" s="307"/>
      <c r="N4" s="160"/>
    </row>
    <row r="5" spans="2:14" ht="15" thickBot="1" x14ac:dyDescent="0.25">
      <c r="B5" s="308" t="s">
        <v>964</v>
      </c>
      <c r="C5" s="309"/>
      <c r="D5" s="161" t="s">
        <v>965</v>
      </c>
      <c r="E5" s="162"/>
      <c r="F5" s="162"/>
      <c r="G5" s="162"/>
      <c r="H5" s="162"/>
      <c r="I5" s="162"/>
      <c r="J5" s="162"/>
      <c r="K5" s="162"/>
      <c r="L5" s="162"/>
      <c r="M5" s="163"/>
      <c r="N5" s="164"/>
    </row>
    <row r="6" spans="2:14" ht="15" thickBot="1" x14ac:dyDescent="0.25">
      <c r="B6" s="160"/>
      <c r="C6" s="160"/>
      <c r="D6" s="160"/>
      <c r="E6" s="160"/>
      <c r="F6" s="160"/>
      <c r="G6" s="160"/>
      <c r="H6" s="160"/>
      <c r="I6" s="160"/>
      <c r="J6" s="160"/>
      <c r="K6" s="165"/>
      <c r="L6" s="166"/>
      <c r="M6" s="167"/>
    </row>
    <row r="7" spans="2:14" x14ac:dyDescent="0.2">
      <c r="B7" s="310" t="s">
        <v>966</v>
      </c>
      <c r="C7" s="311"/>
      <c r="D7" s="314" t="s">
        <v>967</v>
      </c>
      <c r="E7" s="314"/>
      <c r="F7" s="314" t="s">
        <v>968</v>
      </c>
      <c r="G7" s="314"/>
      <c r="H7" s="314"/>
      <c r="I7" s="314" t="s">
        <v>969</v>
      </c>
      <c r="J7" s="294" t="s">
        <v>970</v>
      </c>
      <c r="K7" s="168"/>
      <c r="L7" s="166"/>
      <c r="M7" s="167"/>
    </row>
    <row r="8" spans="2:14" x14ac:dyDescent="0.2">
      <c r="B8" s="312"/>
      <c r="C8" s="313"/>
      <c r="D8" s="296"/>
      <c r="E8" s="296"/>
      <c r="F8" s="296" t="s">
        <v>971</v>
      </c>
      <c r="G8" s="296"/>
      <c r="H8" s="296"/>
      <c r="I8" s="296"/>
      <c r="J8" s="295"/>
      <c r="K8" s="168"/>
      <c r="L8" s="166"/>
      <c r="M8" s="167"/>
    </row>
    <row r="9" spans="2:14" ht="25.5" x14ac:dyDescent="0.2">
      <c r="B9" s="169" t="s">
        <v>972</v>
      </c>
      <c r="C9" s="170" t="s">
        <v>973</v>
      </c>
      <c r="D9" s="170" t="s">
        <v>974</v>
      </c>
      <c r="E9" s="170" t="s">
        <v>27</v>
      </c>
      <c r="F9" s="170">
        <v>1</v>
      </c>
      <c r="G9" s="170">
        <v>2</v>
      </c>
      <c r="H9" s="170">
        <v>3</v>
      </c>
      <c r="I9" s="170">
        <v>2022</v>
      </c>
      <c r="J9" s="295"/>
      <c r="K9" s="168"/>
      <c r="L9" s="166"/>
      <c r="M9" s="167"/>
    </row>
    <row r="10" spans="2:14" ht="24" x14ac:dyDescent="0.2">
      <c r="B10" s="317" t="s">
        <v>975</v>
      </c>
      <c r="C10" s="318" t="s">
        <v>976</v>
      </c>
      <c r="D10" s="319" t="s">
        <v>977</v>
      </c>
      <c r="E10" s="34" t="s">
        <v>978</v>
      </c>
      <c r="F10" s="171"/>
      <c r="G10" s="172"/>
      <c r="H10" s="173"/>
      <c r="I10" s="315" t="s">
        <v>979</v>
      </c>
      <c r="J10" s="174" t="s">
        <v>980</v>
      </c>
      <c r="K10" s="168"/>
      <c r="L10" s="166"/>
      <c r="M10" s="167"/>
    </row>
    <row r="11" spans="2:14" ht="24" x14ac:dyDescent="0.2">
      <c r="B11" s="317"/>
      <c r="C11" s="318"/>
      <c r="D11" s="319"/>
      <c r="E11" s="34" t="s">
        <v>981</v>
      </c>
      <c r="F11" s="172"/>
      <c r="G11" s="171"/>
      <c r="H11" s="171"/>
      <c r="I11" s="315"/>
      <c r="J11" s="174" t="s">
        <v>980</v>
      </c>
      <c r="K11" s="168"/>
      <c r="L11" s="166"/>
      <c r="M11" s="167"/>
    </row>
    <row r="12" spans="2:14" ht="48" x14ac:dyDescent="0.2">
      <c r="B12" s="317" t="s">
        <v>982</v>
      </c>
      <c r="C12" s="318" t="s">
        <v>983</v>
      </c>
      <c r="D12" s="319" t="s">
        <v>984</v>
      </c>
      <c r="E12" s="175" t="s">
        <v>985</v>
      </c>
      <c r="F12" s="176"/>
      <c r="G12" s="173"/>
      <c r="H12" s="173"/>
      <c r="I12" s="315"/>
      <c r="J12" s="174" t="s">
        <v>986</v>
      </c>
      <c r="K12" s="168"/>
      <c r="L12" s="166"/>
      <c r="M12" s="167"/>
    </row>
    <row r="13" spans="2:14" ht="48" x14ac:dyDescent="0.2">
      <c r="B13" s="317"/>
      <c r="C13" s="318"/>
      <c r="D13" s="319"/>
      <c r="E13" s="175" t="s">
        <v>987</v>
      </c>
      <c r="F13" s="171"/>
      <c r="G13" s="171"/>
      <c r="H13" s="171"/>
      <c r="I13" s="315"/>
      <c r="J13" s="174" t="s">
        <v>988</v>
      </c>
      <c r="K13" s="168"/>
      <c r="L13" s="177"/>
      <c r="M13" s="167"/>
    </row>
    <row r="14" spans="2:14" ht="24" x14ac:dyDescent="0.2">
      <c r="B14" s="317" t="s">
        <v>989</v>
      </c>
      <c r="C14" s="319" t="s">
        <v>990</v>
      </c>
      <c r="D14" s="319" t="s">
        <v>991</v>
      </c>
      <c r="E14" s="34" t="s">
        <v>992</v>
      </c>
      <c r="F14" s="171"/>
      <c r="G14" s="173"/>
      <c r="H14" s="173"/>
      <c r="I14" s="315"/>
      <c r="J14" s="174" t="s">
        <v>993</v>
      </c>
      <c r="K14" s="168"/>
      <c r="L14" s="177"/>
      <c r="M14" s="167"/>
    </row>
    <row r="15" spans="2:14" ht="24" x14ac:dyDescent="0.2">
      <c r="B15" s="317"/>
      <c r="C15" s="319"/>
      <c r="D15" s="319"/>
      <c r="E15" s="34" t="s">
        <v>994</v>
      </c>
      <c r="F15" s="171"/>
      <c r="G15" s="172"/>
      <c r="H15" s="172"/>
      <c r="I15" s="315"/>
      <c r="J15" s="174" t="s">
        <v>995</v>
      </c>
      <c r="K15" s="18"/>
      <c r="L15" s="166"/>
      <c r="M15" s="167"/>
    </row>
    <row r="16" spans="2:14" x14ac:dyDescent="0.2">
      <c r="B16" s="317"/>
      <c r="C16" s="319"/>
      <c r="D16" s="319"/>
      <c r="E16" s="34" t="s">
        <v>996</v>
      </c>
      <c r="F16" s="171"/>
      <c r="G16" s="171"/>
      <c r="H16" s="171"/>
      <c r="I16" s="315"/>
      <c r="J16" s="174" t="s">
        <v>995</v>
      </c>
      <c r="K16" s="18"/>
      <c r="L16" s="166"/>
      <c r="M16" s="167"/>
    </row>
    <row r="17" spans="2:13" ht="48" x14ac:dyDescent="0.2">
      <c r="B17" s="317"/>
      <c r="C17" s="319"/>
      <c r="D17" s="319"/>
      <c r="E17" s="34" t="s">
        <v>997</v>
      </c>
      <c r="F17" s="171"/>
      <c r="G17" s="171"/>
      <c r="H17" s="171"/>
      <c r="I17" s="315"/>
      <c r="J17" s="174" t="s">
        <v>998</v>
      </c>
      <c r="K17" s="18"/>
      <c r="L17" s="166"/>
      <c r="M17" s="167"/>
    </row>
    <row r="18" spans="2:13" ht="48" x14ac:dyDescent="0.2">
      <c r="B18" s="317"/>
      <c r="C18" s="319"/>
      <c r="D18" s="319"/>
      <c r="E18" s="34" t="s">
        <v>999</v>
      </c>
      <c r="F18" s="171"/>
      <c r="G18" s="171"/>
      <c r="H18" s="171"/>
      <c r="I18" s="315"/>
      <c r="J18" s="174" t="s">
        <v>1000</v>
      </c>
    </row>
    <row r="19" spans="2:13" ht="36" x14ac:dyDescent="0.2">
      <c r="B19" s="317" t="s">
        <v>1001</v>
      </c>
      <c r="C19" s="319" t="s">
        <v>1002</v>
      </c>
      <c r="D19" s="319" t="s">
        <v>1003</v>
      </c>
      <c r="E19" s="175" t="s">
        <v>1004</v>
      </c>
      <c r="F19" s="173"/>
      <c r="G19" s="173"/>
      <c r="H19" s="171"/>
      <c r="I19" s="315"/>
      <c r="J19" s="174" t="s">
        <v>87</v>
      </c>
    </row>
    <row r="20" spans="2:13" ht="24" x14ac:dyDescent="0.2">
      <c r="B20" s="317"/>
      <c r="C20" s="319"/>
      <c r="D20" s="319"/>
      <c r="E20" s="175" t="s">
        <v>1005</v>
      </c>
      <c r="F20" s="173"/>
      <c r="G20" s="173"/>
      <c r="H20" s="171"/>
      <c r="I20" s="315"/>
      <c r="J20" s="174" t="s">
        <v>995</v>
      </c>
    </row>
    <row r="21" spans="2:13" ht="24" x14ac:dyDescent="0.2">
      <c r="B21" s="317"/>
      <c r="C21" s="319"/>
      <c r="D21" s="319"/>
      <c r="E21" s="175" t="s">
        <v>1006</v>
      </c>
      <c r="F21" s="173"/>
      <c r="G21" s="171"/>
      <c r="H21" s="171"/>
      <c r="I21" s="315"/>
      <c r="J21" s="174" t="s">
        <v>87</v>
      </c>
    </row>
    <row r="22" spans="2:13" ht="72.75" thickBot="1" x14ac:dyDescent="0.25">
      <c r="B22" s="320"/>
      <c r="C22" s="321"/>
      <c r="D22" s="321"/>
      <c r="E22" s="178" t="s">
        <v>1007</v>
      </c>
      <c r="F22" s="179"/>
      <c r="G22" s="179"/>
      <c r="H22" s="180"/>
      <c r="I22" s="316"/>
      <c r="J22" s="181" t="s">
        <v>1008</v>
      </c>
    </row>
    <row r="24" spans="2:13" x14ac:dyDescent="0.2">
      <c r="B24" s="182" t="s">
        <v>1009</v>
      </c>
    </row>
    <row r="25" spans="2:13" x14ac:dyDescent="0.2">
      <c r="B25" s="182" t="s">
        <v>1010</v>
      </c>
    </row>
    <row r="26" spans="2:13" x14ac:dyDescent="0.2">
      <c r="B26" s="182" t="s">
        <v>1011</v>
      </c>
    </row>
  </sheetData>
  <mergeCells count="27">
    <mergeCell ref="I10:I22"/>
    <mergeCell ref="B12:B13"/>
    <mergeCell ref="C12:C13"/>
    <mergeCell ref="D12:D13"/>
    <mergeCell ref="B14:B18"/>
    <mergeCell ref="C14:C18"/>
    <mergeCell ref="D14:D18"/>
    <mergeCell ref="B19:B22"/>
    <mergeCell ref="C19:C22"/>
    <mergeCell ref="D19:D22"/>
    <mergeCell ref="B10:B11"/>
    <mergeCell ref="C10:C11"/>
    <mergeCell ref="D10:D11"/>
    <mergeCell ref="J7:J9"/>
    <mergeCell ref="F8:H8"/>
    <mergeCell ref="C1:J1"/>
    <mergeCell ref="B2:C2"/>
    <mergeCell ref="D2:M2"/>
    <mergeCell ref="B3:C3"/>
    <mergeCell ref="D3:M3"/>
    <mergeCell ref="B4:C4"/>
    <mergeCell ref="D4:M4"/>
    <mergeCell ref="B5:C5"/>
    <mergeCell ref="B7:C8"/>
    <mergeCell ref="D7:E8"/>
    <mergeCell ref="F7:H7"/>
    <mergeCell ref="I7:I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2A7D2-069F-B34F-A2B9-BC5DBAF22DE7}">
  <sheetPr>
    <tabColor rgb="FF92D050"/>
  </sheetPr>
  <dimension ref="A1:BM92"/>
  <sheetViews>
    <sheetView topLeftCell="A4" zoomScale="50" zoomScaleNormal="50" zoomScaleSheetLayoutView="40" workbookViewId="0">
      <selection activeCell="A4" sqref="A4:A8"/>
    </sheetView>
  </sheetViews>
  <sheetFormatPr baseColWidth="10" defaultRowHeight="15" x14ac:dyDescent="0.25"/>
  <cols>
    <col min="1" max="1" width="32.42578125" style="38" customWidth="1"/>
    <col min="2" max="2" width="36.85546875" style="40" customWidth="1"/>
    <col min="3" max="3" width="38.28515625" style="40" customWidth="1"/>
    <col min="4" max="4" width="37.28515625" style="40" customWidth="1"/>
    <col min="5" max="5" width="22.7109375" style="38" customWidth="1"/>
    <col min="6" max="6" width="12.85546875" style="38" customWidth="1"/>
    <col min="7" max="7" width="15.28515625" style="38" customWidth="1"/>
    <col min="8" max="8" width="12.85546875" style="38" customWidth="1"/>
    <col min="9" max="9" width="18" style="38" customWidth="1"/>
    <col min="10" max="10" width="23.28515625" style="38" customWidth="1"/>
    <col min="11" max="11" width="40.42578125" style="40" customWidth="1"/>
    <col min="12" max="12" width="18.85546875" style="39" customWidth="1"/>
    <col min="13" max="19" width="18.85546875" style="38" customWidth="1"/>
    <col min="20" max="21" width="11.42578125" style="38" customWidth="1"/>
    <col min="22" max="22" width="27.28515625" style="39" customWidth="1"/>
    <col min="23" max="23" width="37.7109375" style="38" customWidth="1"/>
    <col min="24" max="24" width="19.42578125" style="38" customWidth="1"/>
    <col min="25" max="25" width="20.42578125" style="38" customWidth="1"/>
    <col min="26" max="26" width="24.7109375" style="38" customWidth="1"/>
    <col min="27" max="27" width="10.140625" style="38" customWidth="1"/>
    <col min="28" max="28" width="18.7109375" style="38" customWidth="1"/>
    <col min="29" max="31" width="11.42578125" style="38" customWidth="1"/>
    <col min="32" max="32" width="13.140625" style="38" customWidth="1"/>
    <col min="33" max="33" width="22.7109375" style="38" customWidth="1"/>
    <col min="34" max="34" width="21.42578125" style="38" customWidth="1"/>
    <col min="35" max="35" width="41.85546875" style="38" customWidth="1"/>
    <col min="36" max="36" width="21.28515625" style="38" customWidth="1"/>
    <col min="37" max="37" width="21.42578125" style="38" customWidth="1"/>
    <col min="38" max="38" width="29.7109375" style="38" customWidth="1"/>
    <col min="39" max="40" width="25" style="38" customWidth="1"/>
    <col min="44" max="44" width="20.140625" hidden="1" customWidth="1"/>
    <col min="45" max="46" width="10.85546875" hidden="1" customWidth="1"/>
    <col min="47" max="47" width="21.42578125" hidden="1" customWidth="1"/>
    <col min="49" max="49" width="20" customWidth="1"/>
    <col min="51" max="51" width="18.28515625" customWidth="1"/>
    <col min="231" max="231" width="32.42578125" customWidth="1"/>
    <col min="232" max="232" width="36.85546875" customWidth="1"/>
    <col min="233" max="233" width="38.28515625" customWidth="1"/>
    <col min="234" max="234" width="37.28515625" customWidth="1"/>
    <col min="235" max="235" width="19" customWidth="1"/>
    <col min="236" max="236" width="12.85546875" customWidth="1"/>
    <col min="237" max="237" width="15.28515625" customWidth="1"/>
    <col min="238" max="238" width="12.85546875" customWidth="1"/>
    <col min="239" max="239" width="15.28515625" customWidth="1"/>
    <col min="240" max="240" width="18.85546875" customWidth="1"/>
    <col min="241" max="241" width="26.42578125" customWidth="1"/>
    <col min="242" max="242" width="18.85546875" customWidth="1"/>
    <col min="248" max="248" width="13.140625" customWidth="1"/>
    <col min="249" max="249" width="19.85546875" customWidth="1"/>
    <col min="251" max="251" width="29.85546875" customWidth="1"/>
    <col min="252" max="252" width="17" customWidth="1"/>
    <col min="253" max="253" width="13.28515625" customWidth="1"/>
    <col min="254" max="254" width="23.85546875" customWidth="1"/>
    <col min="487" max="487" width="32.42578125" customWidth="1"/>
    <col min="488" max="488" width="36.85546875" customWidth="1"/>
    <col min="489" max="489" width="38.28515625" customWidth="1"/>
    <col min="490" max="490" width="37.28515625" customWidth="1"/>
    <col min="491" max="491" width="19" customWidth="1"/>
    <col min="492" max="492" width="12.85546875" customWidth="1"/>
    <col min="493" max="493" width="15.28515625" customWidth="1"/>
    <col min="494" max="494" width="12.85546875" customWidth="1"/>
    <col min="495" max="495" width="15.28515625" customWidth="1"/>
    <col min="496" max="496" width="18.85546875" customWidth="1"/>
    <col min="497" max="497" width="26.42578125" customWidth="1"/>
    <col min="498" max="498" width="18.85546875" customWidth="1"/>
    <col min="504" max="504" width="13.140625" customWidth="1"/>
    <col min="505" max="505" width="19.85546875" customWidth="1"/>
    <col min="507" max="507" width="29.85546875" customWidth="1"/>
    <col min="508" max="508" width="17" customWidth="1"/>
    <col min="509" max="509" width="13.28515625" customWidth="1"/>
    <col min="510" max="510" width="23.85546875" customWidth="1"/>
    <col min="743" max="743" width="32.42578125" customWidth="1"/>
    <col min="744" max="744" width="36.85546875" customWidth="1"/>
    <col min="745" max="745" width="38.28515625" customWidth="1"/>
    <col min="746" max="746" width="37.28515625" customWidth="1"/>
    <col min="747" max="747" width="19" customWidth="1"/>
    <col min="748" max="748" width="12.85546875" customWidth="1"/>
    <col min="749" max="749" width="15.28515625" customWidth="1"/>
    <col min="750" max="750" width="12.85546875" customWidth="1"/>
    <col min="751" max="751" width="15.28515625" customWidth="1"/>
    <col min="752" max="752" width="18.85546875" customWidth="1"/>
    <col min="753" max="753" width="26.42578125" customWidth="1"/>
    <col min="754" max="754" width="18.85546875" customWidth="1"/>
    <col min="760" max="760" width="13.140625" customWidth="1"/>
    <col min="761" max="761" width="19.85546875" customWidth="1"/>
    <col min="763" max="763" width="29.85546875" customWidth="1"/>
    <col min="764" max="764" width="17" customWidth="1"/>
    <col min="765" max="765" width="13.28515625" customWidth="1"/>
    <col min="766" max="766" width="23.85546875" customWidth="1"/>
    <col min="999" max="999" width="32.42578125" customWidth="1"/>
    <col min="1000" max="1000" width="36.85546875" customWidth="1"/>
    <col min="1001" max="1001" width="38.28515625" customWidth="1"/>
    <col min="1002" max="1002" width="37.28515625" customWidth="1"/>
    <col min="1003" max="1003" width="19" customWidth="1"/>
    <col min="1004" max="1004" width="12.85546875" customWidth="1"/>
    <col min="1005" max="1005" width="15.28515625" customWidth="1"/>
    <col min="1006" max="1006" width="12.85546875" customWidth="1"/>
    <col min="1007" max="1007" width="15.28515625" customWidth="1"/>
    <col min="1008" max="1008" width="18.85546875" customWidth="1"/>
    <col min="1009" max="1009" width="26.42578125" customWidth="1"/>
    <col min="1010" max="1010" width="18.85546875" customWidth="1"/>
    <col min="1016" max="1016" width="13.140625" customWidth="1"/>
    <col min="1017" max="1017" width="19.85546875" customWidth="1"/>
    <col min="1019" max="1019" width="29.85546875" customWidth="1"/>
    <col min="1020" max="1020" width="17" customWidth="1"/>
    <col min="1021" max="1021" width="13.28515625" customWidth="1"/>
    <col min="1022" max="1022" width="23.85546875" customWidth="1"/>
    <col min="1255" max="1255" width="32.42578125" customWidth="1"/>
    <col min="1256" max="1256" width="36.85546875" customWidth="1"/>
    <col min="1257" max="1257" width="38.28515625" customWidth="1"/>
    <col min="1258" max="1258" width="37.28515625" customWidth="1"/>
    <col min="1259" max="1259" width="19" customWidth="1"/>
    <col min="1260" max="1260" width="12.85546875" customWidth="1"/>
    <col min="1261" max="1261" width="15.28515625" customWidth="1"/>
    <col min="1262" max="1262" width="12.85546875" customWidth="1"/>
    <col min="1263" max="1263" width="15.28515625" customWidth="1"/>
    <col min="1264" max="1264" width="18.85546875" customWidth="1"/>
    <col min="1265" max="1265" width="26.42578125" customWidth="1"/>
    <col min="1266" max="1266" width="18.85546875" customWidth="1"/>
    <col min="1272" max="1272" width="13.140625" customWidth="1"/>
    <col min="1273" max="1273" width="19.85546875" customWidth="1"/>
    <col min="1275" max="1275" width="29.85546875" customWidth="1"/>
    <col min="1276" max="1276" width="17" customWidth="1"/>
    <col min="1277" max="1277" width="13.28515625" customWidth="1"/>
    <col min="1278" max="1278" width="23.85546875" customWidth="1"/>
    <col min="1511" max="1511" width="32.42578125" customWidth="1"/>
    <col min="1512" max="1512" width="36.85546875" customWidth="1"/>
    <col min="1513" max="1513" width="38.28515625" customWidth="1"/>
    <col min="1514" max="1514" width="37.28515625" customWidth="1"/>
    <col min="1515" max="1515" width="19" customWidth="1"/>
    <col min="1516" max="1516" width="12.85546875" customWidth="1"/>
    <col min="1517" max="1517" width="15.28515625" customWidth="1"/>
    <col min="1518" max="1518" width="12.85546875" customWidth="1"/>
    <col min="1519" max="1519" width="15.28515625" customWidth="1"/>
    <col min="1520" max="1520" width="18.85546875" customWidth="1"/>
    <col min="1521" max="1521" width="26.42578125" customWidth="1"/>
    <col min="1522" max="1522" width="18.85546875" customWidth="1"/>
    <col min="1528" max="1528" width="13.140625" customWidth="1"/>
    <col min="1529" max="1529" width="19.85546875" customWidth="1"/>
    <col min="1531" max="1531" width="29.85546875" customWidth="1"/>
    <col min="1532" max="1532" width="17" customWidth="1"/>
    <col min="1533" max="1533" width="13.28515625" customWidth="1"/>
    <col min="1534" max="1534" width="23.85546875" customWidth="1"/>
    <col min="1767" max="1767" width="32.42578125" customWidth="1"/>
    <col min="1768" max="1768" width="36.85546875" customWidth="1"/>
    <col min="1769" max="1769" width="38.28515625" customWidth="1"/>
    <col min="1770" max="1770" width="37.28515625" customWidth="1"/>
    <col min="1771" max="1771" width="19" customWidth="1"/>
    <col min="1772" max="1772" width="12.85546875" customWidth="1"/>
    <col min="1773" max="1773" width="15.28515625" customWidth="1"/>
    <col min="1774" max="1774" width="12.85546875" customWidth="1"/>
    <col min="1775" max="1775" width="15.28515625" customWidth="1"/>
    <col min="1776" max="1776" width="18.85546875" customWidth="1"/>
    <col min="1777" max="1777" width="26.42578125" customWidth="1"/>
    <col min="1778" max="1778" width="18.85546875" customWidth="1"/>
    <col min="1784" max="1784" width="13.140625" customWidth="1"/>
    <col min="1785" max="1785" width="19.85546875" customWidth="1"/>
    <col min="1787" max="1787" width="29.85546875" customWidth="1"/>
    <col min="1788" max="1788" width="17" customWidth="1"/>
    <col min="1789" max="1789" width="13.28515625" customWidth="1"/>
    <col min="1790" max="1790" width="23.85546875" customWidth="1"/>
    <col min="2023" max="2023" width="32.42578125" customWidth="1"/>
    <col min="2024" max="2024" width="36.85546875" customWidth="1"/>
    <col min="2025" max="2025" width="38.28515625" customWidth="1"/>
    <col min="2026" max="2026" width="37.28515625" customWidth="1"/>
    <col min="2027" max="2027" width="19" customWidth="1"/>
    <col min="2028" max="2028" width="12.85546875" customWidth="1"/>
    <col min="2029" max="2029" width="15.28515625" customWidth="1"/>
    <col min="2030" max="2030" width="12.85546875" customWidth="1"/>
    <col min="2031" max="2031" width="15.28515625" customWidth="1"/>
    <col min="2032" max="2032" width="18.85546875" customWidth="1"/>
    <col min="2033" max="2033" width="26.42578125" customWidth="1"/>
    <col min="2034" max="2034" width="18.85546875" customWidth="1"/>
    <col min="2040" max="2040" width="13.140625" customWidth="1"/>
    <col min="2041" max="2041" width="19.85546875" customWidth="1"/>
    <col min="2043" max="2043" width="29.85546875" customWidth="1"/>
    <col min="2044" max="2044" width="17" customWidth="1"/>
    <col min="2045" max="2045" width="13.28515625" customWidth="1"/>
    <col min="2046" max="2046" width="23.85546875" customWidth="1"/>
    <col min="2279" max="2279" width="32.42578125" customWidth="1"/>
    <col min="2280" max="2280" width="36.85546875" customWidth="1"/>
    <col min="2281" max="2281" width="38.28515625" customWidth="1"/>
    <col min="2282" max="2282" width="37.28515625" customWidth="1"/>
    <col min="2283" max="2283" width="19" customWidth="1"/>
    <col min="2284" max="2284" width="12.85546875" customWidth="1"/>
    <col min="2285" max="2285" width="15.28515625" customWidth="1"/>
    <col min="2286" max="2286" width="12.85546875" customWidth="1"/>
    <col min="2287" max="2287" width="15.28515625" customWidth="1"/>
    <col min="2288" max="2288" width="18.85546875" customWidth="1"/>
    <col min="2289" max="2289" width="26.42578125" customWidth="1"/>
    <col min="2290" max="2290" width="18.85546875" customWidth="1"/>
    <col min="2296" max="2296" width="13.140625" customWidth="1"/>
    <col min="2297" max="2297" width="19.85546875" customWidth="1"/>
    <col min="2299" max="2299" width="29.85546875" customWidth="1"/>
    <col min="2300" max="2300" width="17" customWidth="1"/>
    <col min="2301" max="2301" width="13.28515625" customWidth="1"/>
    <col min="2302" max="2302" width="23.85546875" customWidth="1"/>
    <col min="2535" max="2535" width="32.42578125" customWidth="1"/>
    <col min="2536" max="2536" width="36.85546875" customWidth="1"/>
    <col min="2537" max="2537" width="38.28515625" customWidth="1"/>
    <col min="2538" max="2538" width="37.28515625" customWidth="1"/>
    <col min="2539" max="2539" width="19" customWidth="1"/>
    <col min="2540" max="2540" width="12.85546875" customWidth="1"/>
    <col min="2541" max="2541" width="15.28515625" customWidth="1"/>
    <col min="2542" max="2542" width="12.85546875" customWidth="1"/>
    <col min="2543" max="2543" width="15.28515625" customWidth="1"/>
    <col min="2544" max="2544" width="18.85546875" customWidth="1"/>
    <col min="2545" max="2545" width="26.42578125" customWidth="1"/>
    <col min="2546" max="2546" width="18.85546875" customWidth="1"/>
    <col min="2552" max="2552" width="13.140625" customWidth="1"/>
    <col min="2553" max="2553" width="19.85546875" customWidth="1"/>
    <col min="2555" max="2555" width="29.85546875" customWidth="1"/>
    <col min="2556" max="2556" width="17" customWidth="1"/>
    <col min="2557" max="2557" width="13.28515625" customWidth="1"/>
    <col min="2558" max="2558" width="23.85546875" customWidth="1"/>
    <col min="2791" max="2791" width="32.42578125" customWidth="1"/>
    <col min="2792" max="2792" width="36.85546875" customWidth="1"/>
    <col min="2793" max="2793" width="38.28515625" customWidth="1"/>
    <col min="2794" max="2794" width="37.28515625" customWidth="1"/>
    <col min="2795" max="2795" width="19" customWidth="1"/>
    <col min="2796" max="2796" width="12.85546875" customWidth="1"/>
    <col min="2797" max="2797" width="15.28515625" customWidth="1"/>
    <col min="2798" max="2798" width="12.85546875" customWidth="1"/>
    <col min="2799" max="2799" width="15.28515625" customWidth="1"/>
    <col min="2800" max="2800" width="18.85546875" customWidth="1"/>
    <col min="2801" max="2801" width="26.42578125" customWidth="1"/>
    <col min="2802" max="2802" width="18.85546875" customWidth="1"/>
    <col min="2808" max="2808" width="13.140625" customWidth="1"/>
    <col min="2809" max="2809" width="19.85546875" customWidth="1"/>
    <col min="2811" max="2811" width="29.85546875" customWidth="1"/>
    <col min="2812" max="2812" width="17" customWidth="1"/>
    <col min="2813" max="2813" width="13.28515625" customWidth="1"/>
    <col min="2814" max="2814" width="23.85546875" customWidth="1"/>
    <col min="3047" max="3047" width="32.42578125" customWidth="1"/>
    <col min="3048" max="3048" width="36.85546875" customWidth="1"/>
    <col min="3049" max="3049" width="38.28515625" customWidth="1"/>
    <col min="3050" max="3050" width="37.28515625" customWidth="1"/>
    <col min="3051" max="3051" width="19" customWidth="1"/>
    <col min="3052" max="3052" width="12.85546875" customWidth="1"/>
    <col min="3053" max="3053" width="15.28515625" customWidth="1"/>
    <col min="3054" max="3054" width="12.85546875" customWidth="1"/>
    <col min="3055" max="3055" width="15.28515625" customWidth="1"/>
    <col min="3056" max="3056" width="18.85546875" customWidth="1"/>
    <col min="3057" max="3057" width="26.42578125" customWidth="1"/>
    <col min="3058" max="3058" width="18.85546875" customWidth="1"/>
    <col min="3064" max="3064" width="13.140625" customWidth="1"/>
    <col min="3065" max="3065" width="19.85546875" customWidth="1"/>
    <col min="3067" max="3067" width="29.85546875" customWidth="1"/>
    <col min="3068" max="3068" width="17" customWidth="1"/>
    <col min="3069" max="3069" width="13.28515625" customWidth="1"/>
    <col min="3070" max="3070" width="23.85546875" customWidth="1"/>
    <col min="3303" max="3303" width="32.42578125" customWidth="1"/>
    <col min="3304" max="3304" width="36.85546875" customWidth="1"/>
    <col min="3305" max="3305" width="38.28515625" customWidth="1"/>
    <col min="3306" max="3306" width="37.28515625" customWidth="1"/>
    <col min="3307" max="3307" width="19" customWidth="1"/>
    <col min="3308" max="3308" width="12.85546875" customWidth="1"/>
    <col min="3309" max="3309" width="15.28515625" customWidth="1"/>
    <col min="3310" max="3310" width="12.85546875" customWidth="1"/>
    <col min="3311" max="3311" width="15.28515625" customWidth="1"/>
    <col min="3312" max="3312" width="18.85546875" customWidth="1"/>
    <col min="3313" max="3313" width="26.42578125" customWidth="1"/>
    <col min="3314" max="3314" width="18.85546875" customWidth="1"/>
    <col min="3320" max="3320" width="13.140625" customWidth="1"/>
    <col min="3321" max="3321" width="19.85546875" customWidth="1"/>
    <col min="3323" max="3323" width="29.85546875" customWidth="1"/>
    <col min="3324" max="3324" width="17" customWidth="1"/>
    <col min="3325" max="3325" width="13.28515625" customWidth="1"/>
    <col min="3326" max="3326" width="23.85546875" customWidth="1"/>
    <col min="3559" max="3559" width="32.42578125" customWidth="1"/>
    <col min="3560" max="3560" width="36.85546875" customWidth="1"/>
    <col min="3561" max="3561" width="38.28515625" customWidth="1"/>
    <col min="3562" max="3562" width="37.28515625" customWidth="1"/>
    <col min="3563" max="3563" width="19" customWidth="1"/>
    <col min="3564" max="3564" width="12.85546875" customWidth="1"/>
    <col min="3565" max="3565" width="15.28515625" customWidth="1"/>
    <col min="3566" max="3566" width="12.85546875" customWidth="1"/>
    <col min="3567" max="3567" width="15.28515625" customWidth="1"/>
    <col min="3568" max="3568" width="18.85546875" customWidth="1"/>
    <col min="3569" max="3569" width="26.42578125" customWidth="1"/>
    <col min="3570" max="3570" width="18.85546875" customWidth="1"/>
    <col min="3576" max="3576" width="13.140625" customWidth="1"/>
    <col min="3577" max="3577" width="19.85546875" customWidth="1"/>
    <col min="3579" max="3579" width="29.85546875" customWidth="1"/>
    <col min="3580" max="3580" width="17" customWidth="1"/>
    <col min="3581" max="3581" width="13.28515625" customWidth="1"/>
    <col min="3582" max="3582" width="23.85546875" customWidth="1"/>
    <col min="3815" max="3815" width="32.42578125" customWidth="1"/>
    <col min="3816" max="3816" width="36.85546875" customWidth="1"/>
    <col min="3817" max="3817" width="38.28515625" customWidth="1"/>
    <col min="3818" max="3818" width="37.28515625" customWidth="1"/>
    <col min="3819" max="3819" width="19" customWidth="1"/>
    <col min="3820" max="3820" width="12.85546875" customWidth="1"/>
    <col min="3821" max="3821" width="15.28515625" customWidth="1"/>
    <col min="3822" max="3822" width="12.85546875" customWidth="1"/>
    <col min="3823" max="3823" width="15.28515625" customWidth="1"/>
    <col min="3824" max="3824" width="18.85546875" customWidth="1"/>
    <col min="3825" max="3825" width="26.42578125" customWidth="1"/>
    <col min="3826" max="3826" width="18.85546875" customWidth="1"/>
    <col min="3832" max="3832" width="13.140625" customWidth="1"/>
    <col min="3833" max="3833" width="19.85546875" customWidth="1"/>
    <col min="3835" max="3835" width="29.85546875" customWidth="1"/>
    <col min="3836" max="3836" width="17" customWidth="1"/>
    <col min="3837" max="3837" width="13.28515625" customWidth="1"/>
    <col min="3838" max="3838" width="23.85546875" customWidth="1"/>
    <col min="4071" max="4071" width="32.42578125" customWidth="1"/>
    <col min="4072" max="4072" width="36.85546875" customWidth="1"/>
    <col min="4073" max="4073" width="38.28515625" customWidth="1"/>
    <col min="4074" max="4074" width="37.28515625" customWidth="1"/>
    <col min="4075" max="4075" width="19" customWidth="1"/>
    <col min="4076" max="4076" width="12.85546875" customWidth="1"/>
    <col min="4077" max="4077" width="15.28515625" customWidth="1"/>
    <col min="4078" max="4078" width="12.85546875" customWidth="1"/>
    <col min="4079" max="4079" width="15.28515625" customWidth="1"/>
    <col min="4080" max="4080" width="18.85546875" customWidth="1"/>
    <col min="4081" max="4081" width="26.42578125" customWidth="1"/>
    <col min="4082" max="4082" width="18.85546875" customWidth="1"/>
    <col min="4088" max="4088" width="13.140625" customWidth="1"/>
    <col min="4089" max="4089" width="19.85546875" customWidth="1"/>
    <col min="4091" max="4091" width="29.85546875" customWidth="1"/>
    <col min="4092" max="4092" width="17" customWidth="1"/>
    <col min="4093" max="4093" width="13.28515625" customWidth="1"/>
    <col min="4094" max="4094" width="23.85546875" customWidth="1"/>
    <col min="4327" max="4327" width="32.42578125" customWidth="1"/>
    <col min="4328" max="4328" width="36.85546875" customWidth="1"/>
    <col min="4329" max="4329" width="38.28515625" customWidth="1"/>
    <col min="4330" max="4330" width="37.28515625" customWidth="1"/>
    <col min="4331" max="4331" width="19" customWidth="1"/>
    <col min="4332" max="4332" width="12.85546875" customWidth="1"/>
    <col min="4333" max="4333" width="15.28515625" customWidth="1"/>
    <col min="4334" max="4334" width="12.85546875" customWidth="1"/>
    <col min="4335" max="4335" width="15.28515625" customWidth="1"/>
    <col min="4336" max="4336" width="18.85546875" customWidth="1"/>
    <col min="4337" max="4337" width="26.42578125" customWidth="1"/>
    <col min="4338" max="4338" width="18.85546875" customWidth="1"/>
    <col min="4344" max="4344" width="13.140625" customWidth="1"/>
    <col min="4345" max="4345" width="19.85546875" customWidth="1"/>
    <col min="4347" max="4347" width="29.85546875" customWidth="1"/>
    <col min="4348" max="4348" width="17" customWidth="1"/>
    <col min="4349" max="4349" width="13.28515625" customWidth="1"/>
    <col min="4350" max="4350" width="23.85546875" customWidth="1"/>
    <col min="4583" max="4583" width="32.42578125" customWidth="1"/>
    <col min="4584" max="4584" width="36.85546875" customWidth="1"/>
    <col min="4585" max="4585" width="38.28515625" customWidth="1"/>
    <col min="4586" max="4586" width="37.28515625" customWidth="1"/>
    <col min="4587" max="4587" width="19" customWidth="1"/>
    <col min="4588" max="4588" width="12.85546875" customWidth="1"/>
    <col min="4589" max="4589" width="15.28515625" customWidth="1"/>
    <col min="4590" max="4590" width="12.85546875" customWidth="1"/>
    <col min="4591" max="4591" width="15.28515625" customWidth="1"/>
    <col min="4592" max="4592" width="18.85546875" customWidth="1"/>
    <col min="4593" max="4593" width="26.42578125" customWidth="1"/>
    <col min="4594" max="4594" width="18.85546875" customWidth="1"/>
    <col min="4600" max="4600" width="13.140625" customWidth="1"/>
    <col min="4601" max="4601" width="19.85546875" customWidth="1"/>
    <col min="4603" max="4603" width="29.85546875" customWidth="1"/>
    <col min="4604" max="4604" width="17" customWidth="1"/>
    <col min="4605" max="4605" width="13.28515625" customWidth="1"/>
    <col min="4606" max="4606" width="23.85546875" customWidth="1"/>
    <col min="4839" max="4839" width="32.42578125" customWidth="1"/>
    <col min="4840" max="4840" width="36.85546875" customWidth="1"/>
    <col min="4841" max="4841" width="38.28515625" customWidth="1"/>
    <col min="4842" max="4842" width="37.28515625" customWidth="1"/>
    <col min="4843" max="4843" width="19" customWidth="1"/>
    <col min="4844" max="4844" width="12.85546875" customWidth="1"/>
    <col min="4845" max="4845" width="15.28515625" customWidth="1"/>
    <col min="4846" max="4846" width="12.85546875" customWidth="1"/>
    <col min="4847" max="4847" width="15.28515625" customWidth="1"/>
    <col min="4848" max="4848" width="18.85546875" customWidth="1"/>
    <col min="4849" max="4849" width="26.42578125" customWidth="1"/>
    <col min="4850" max="4850" width="18.85546875" customWidth="1"/>
    <col min="4856" max="4856" width="13.140625" customWidth="1"/>
    <col min="4857" max="4857" width="19.85546875" customWidth="1"/>
    <col min="4859" max="4859" width="29.85546875" customWidth="1"/>
    <col min="4860" max="4860" width="17" customWidth="1"/>
    <col min="4861" max="4861" width="13.28515625" customWidth="1"/>
    <col min="4862" max="4862" width="23.85546875" customWidth="1"/>
    <col min="5095" max="5095" width="32.42578125" customWidth="1"/>
    <col min="5096" max="5096" width="36.85546875" customWidth="1"/>
    <col min="5097" max="5097" width="38.28515625" customWidth="1"/>
    <col min="5098" max="5098" width="37.28515625" customWidth="1"/>
    <col min="5099" max="5099" width="19" customWidth="1"/>
    <col min="5100" max="5100" width="12.85546875" customWidth="1"/>
    <col min="5101" max="5101" width="15.28515625" customWidth="1"/>
    <col min="5102" max="5102" width="12.85546875" customWidth="1"/>
    <col min="5103" max="5103" width="15.28515625" customWidth="1"/>
    <col min="5104" max="5104" width="18.85546875" customWidth="1"/>
    <col min="5105" max="5105" width="26.42578125" customWidth="1"/>
    <col min="5106" max="5106" width="18.85546875" customWidth="1"/>
    <col min="5112" max="5112" width="13.140625" customWidth="1"/>
    <col min="5113" max="5113" width="19.85546875" customWidth="1"/>
    <col min="5115" max="5115" width="29.85546875" customWidth="1"/>
    <col min="5116" max="5116" width="17" customWidth="1"/>
    <col min="5117" max="5117" width="13.28515625" customWidth="1"/>
    <col min="5118" max="5118" width="23.85546875" customWidth="1"/>
    <col min="5351" max="5351" width="32.42578125" customWidth="1"/>
    <col min="5352" max="5352" width="36.85546875" customWidth="1"/>
    <col min="5353" max="5353" width="38.28515625" customWidth="1"/>
    <col min="5354" max="5354" width="37.28515625" customWidth="1"/>
    <col min="5355" max="5355" width="19" customWidth="1"/>
    <col min="5356" max="5356" width="12.85546875" customWidth="1"/>
    <col min="5357" max="5357" width="15.28515625" customWidth="1"/>
    <col min="5358" max="5358" width="12.85546875" customWidth="1"/>
    <col min="5359" max="5359" width="15.28515625" customWidth="1"/>
    <col min="5360" max="5360" width="18.85546875" customWidth="1"/>
    <col min="5361" max="5361" width="26.42578125" customWidth="1"/>
    <col min="5362" max="5362" width="18.85546875" customWidth="1"/>
    <col min="5368" max="5368" width="13.140625" customWidth="1"/>
    <col min="5369" max="5369" width="19.85546875" customWidth="1"/>
    <col min="5371" max="5371" width="29.85546875" customWidth="1"/>
    <col min="5372" max="5372" width="17" customWidth="1"/>
    <col min="5373" max="5373" width="13.28515625" customWidth="1"/>
    <col min="5374" max="5374" width="23.85546875" customWidth="1"/>
    <col min="5607" max="5607" width="32.42578125" customWidth="1"/>
    <col min="5608" max="5608" width="36.85546875" customWidth="1"/>
    <col min="5609" max="5609" width="38.28515625" customWidth="1"/>
    <col min="5610" max="5610" width="37.28515625" customWidth="1"/>
    <col min="5611" max="5611" width="19" customWidth="1"/>
    <col min="5612" max="5612" width="12.85546875" customWidth="1"/>
    <col min="5613" max="5613" width="15.28515625" customWidth="1"/>
    <col min="5614" max="5614" width="12.85546875" customWidth="1"/>
    <col min="5615" max="5615" width="15.28515625" customWidth="1"/>
    <col min="5616" max="5616" width="18.85546875" customWidth="1"/>
    <col min="5617" max="5617" width="26.42578125" customWidth="1"/>
    <col min="5618" max="5618" width="18.85546875" customWidth="1"/>
    <col min="5624" max="5624" width="13.140625" customWidth="1"/>
    <col min="5625" max="5625" width="19.85546875" customWidth="1"/>
    <col min="5627" max="5627" width="29.85546875" customWidth="1"/>
    <col min="5628" max="5628" width="17" customWidth="1"/>
    <col min="5629" max="5629" width="13.28515625" customWidth="1"/>
    <col min="5630" max="5630" width="23.85546875" customWidth="1"/>
    <col min="5863" max="5863" width="32.42578125" customWidth="1"/>
    <col min="5864" max="5864" width="36.85546875" customWidth="1"/>
    <col min="5865" max="5865" width="38.28515625" customWidth="1"/>
    <col min="5866" max="5866" width="37.28515625" customWidth="1"/>
    <col min="5867" max="5867" width="19" customWidth="1"/>
    <col min="5868" max="5868" width="12.85546875" customWidth="1"/>
    <col min="5869" max="5869" width="15.28515625" customWidth="1"/>
    <col min="5870" max="5870" width="12.85546875" customWidth="1"/>
    <col min="5871" max="5871" width="15.28515625" customWidth="1"/>
    <col min="5872" max="5872" width="18.85546875" customWidth="1"/>
    <col min="5873" max="5873" width="26.42578125" customWidth="1"/>
    <col min="5874" max="5874" width="18.85546875" customWidth="1"/>
    <col min="5880" max="5880" width="13.140625" customWidth="1"/>
    <col min="5881" max="5881" width="19.85546875" customWidth="1"/>
    <col min="5883" max="5883" width="29.85546875" customWidth="1"/>
    <col min="5884" max="5884" width="17" customWidth="1"/>
    <col min="5885" max="5885" width="13.28515625" customWidth="1"/>
    <col min="5886" max="5886" width="23.85546875" customWidth="1"/>
    <col min="6119" max="6119" width="32.42578125" customWidth="1"/>
    <col min="6120" max="6120" width="36.85546875" customWidth="1"/>
    <col min="6121" max="6121" width="38.28515625" customWidth="1"/>
    <col min="6122" max="6122" width="37.28515625" customWidth="1"/>
    <col min="6123" max="6123" width="19" customWidth="1"/>
    <col min="6124" max="6124" width="12.85546875" customWidth="1"/>
    <col min="6125" max="6125" width="15.28515625" customWidth="1"/>
    <col min="6126" max="6126" width="12.85546875" customWidth="1"/>
    <col min="6127" max="6127" width="15.28515625" customWidth="1"/>
    <col min="6128" max="6128" width="18.85546875" customWidth="1"/>
    <col min="6129" max="6129" width="26.42578125" customWidth="1"/>
    <col min="6130" max="6130" width="18.85546875" customWidth="1"/>
    <col min="6136" max="6136" width="13.140625" customWidth="1"/>
    <col min="6137" max="6137" width="19.85546875" customWidth="1"/>
    <col min="6139" max="6139" width="29.85546875" customWidth="1"/>
    <col min="6140" max="6140" width="17" customWidth="1"/>
    <col min="6141" max="6141" width="13.28515625" customWidth="1"/>
    <col min="6142" max="6142" width="23.85546875" customWidth="1"/>
    <col min="6375" max="6375" width="32.42578125" customWidth="1"/>
    <col min="6376" max="6376" width="36.85546875" customWidth="1"/>
    <col min="6377" max="6377" width="38.28515625" customWidth="1"/>
    <col min="6378" max="6378" width="37.28515625" customWidth="1"/>
    <col min="6379" max="6379" width="19" customWidth="1"/>
    <col min="6380" max="6380" width="12.85546875" customWidth="1"/>
    <col min="6381" max="6381" width="15.28515625" customWidth="1"/>
    <col min="6382" max="6382" width="12.85546875" customWidth="1"/>
    <col min="6383" max="6383" width="15.28515625" customWidth="1"/>
    <col min="6384" max="6384" width="18.85546875" customWidth="1"/>
    <col min="6385" max="6385" width="26.42578125" customWidth="1"/>
    <col min="6386" max="6386" width="18.85546875" customWidth="1"/>
    <col min="6392" max="6392" width="13.140625" customWidth="1"/>
    <col min="6393" max="6393" width="19.85546875" customWidth="1"/>
    <col min="6395" max="6395" width="29.85546875" customWidth="1"/>
    <col min="6396" max="6396" width="17" customWidth="1"/>
    <col min="6397" max="6397" width="13.28515625" customWidth="1"/>
    <col min="6398" max="6398" width="23.85546875" customWidth="1"/>
    <col min="6631" max="6631" width="32.42578125" customWidth="1"/>
    <col min="6632" max="6632" width="36.85546875" customWidth="1"/>
    <col min="6633" max="6633" width="38.28515625" customWidth="1"/>
    <col min="6634" max="6634" width="37.28515625" customWidth="1"/>
    <col min="6635" max="6635" width="19" customWidth="1"/>
    <col min="6636" max="6636" width="12.85546875" customWidth="1"/>
    <col min="6637" max="6637" width="15.28515625" customWidth="1"/>
    <col min="6638" max="6638" width="12.85546875" customWidth="1"/>
    <col min="6639" max="6639" width="15.28515625" customWidth="1"/>
    <col min="6640" max="6640" width="18.85546875" customWidth="1"/>
    <col min="6641" max="6641" width="26.42578125" customWidth="1"/>
    <col min="6642" max="6642" width="18.85546875" customWidth="1"/>
    <col min="6648" max="6648" width="13.140625" customWidth="1"/>
    <col min="6649" max="6649" width="19.85546875" customWidth="1"/>
    <col min="6651" max="6651" width="29.85546875" customWidth="1"/>
    <col min="6652" max="6652" width="17" customWidth="1"/>
    <col min="6653" max="6653" width="13.28515625" customWidth="1"/>
    <col min="6654" max="6654" width="23.85546875" customWidth="1"/>
    <col min="6887" max="6887" width="32.42578125" customWidth="1"/>
    <col min="6888" max="6888" width="36.85546875" customWidth="1"/>
    <col min="6889" max="6889" width="38.28515625" customWidth="1"/>
    <col min="6890" max="6890" width="37.28515625" customWidth="1"/>
    <col min="6891" max="6891" width="19" customWidth="1"/>
    <col min="6892" max="6892" width="12.85546875" customWidth="1"/>
    <col min="6893" max="6893" width="15.28515625" customWidth="1"/>
    <col min="6894" max="6894" width="12.85546875" customWidth="1"/>
    <col min="6895" max="6895" width="15.28515625" customWidth="1"/>
    <col min="6896" max="6896" width="18.85546875" customWidth="1"/>
    <col min="6897" max="6897" width="26.42578125" customWidth="1"/>
    <col min="6898" max="6898" width="18.85546875" customWidth="1"/>
    <col min="6904" max="6904" width="13.140625" customWidth="1"/>
    <col min="6905" max="6905" width="19.85546875" customWidth="1"/>
    <col min="6907" max="6907" width="29.85546875" customWidth="1"/>
    <col min="6908" max="6908" width="17" customWidth="1"/>
    <col min="6909" max="6909" width="13.28515625" customWidth="1"/>
    <col min="6910" max="6910" width="23.85546875" customWidth="1"/>
    <col min="7143" max="7143" width="32.42578125" customWidth="1"/>
    <col min="7144" max="7144" width="36.85546875" customWidth="1"/>
    <col min="7145" max="7145" width="38.28515625" customWidth="1"/>
    <col min="7146" max="7146" width="37.28515625" customWidth="1"/>
    <col min="7147" max="7147" width="19" customWidth="1"/>
    <col min="7148" max="7148" width="12.85546875" customWidth="1"/>
    <col min="7149" max="7149" width="15.28515625" customWidth="1"/>
    <col min="7150" max="7150" width="12.85546875" customWidth="1"/>
    <col min="7151" max="7151" width="15.28515625" customWidth="1"/>
    <col min="7152" max="7152" width="18.85546875" customWidth="1"/>
    <col min="7153" max="7153" width="26.42578125" customWidth="1"/>
    <col min="7154" max="7154" width="18.85546875" customWidth="1"/>
    <col min="7160" max="7160" width="13.140625" customWidth="1"/>
    <col min="7161" max="7161" width="19.85546875" customWidth="1"/>
    <col min="7163" max="7163" width="29.85546875" customWidth="1"/>
    <col min="7164" max="7164" width="17" customWidth="1"/>
    <col min="7165" max="7165" width="13.28515625" customWidth="1"/>
    <col min="7166" max="7166" width="23.85546875" customWidth="1"/>
    <col min="7399" max="7399" width="32.42578125" customWidth="1"/>
    <col min="7400" max="7400" width="36.85546875" customWidth="1"/>
    <col min="7401" max="7401" width="38.28515625" customWidth="1"/>
    <col min="7402" max="7402" width="37.28515625" customWidth="1"/>
    <col min="7403" max="7403" width="19" customWidth="1"/>
    <col min="7404" max="7404" width="12.85546875" customWidth="1"/>
    <col min="7405" max="7405" width="15.28515625" customWidth="1"/>
    <col min="7406" max="7406" width="12.85546875" customWidth="1"/>
    <col min="7407" max="7407" width="15.28515625" customWidth="1"/>
    <col min="7408" max="7408" width="18.85546875" customWidth="1"/>
    <col min="7409" max="7409" width="26.42578125" customWidth="1"/>
    <col min="7410" max="7410" width="18.85546875" customWidth="1"/>
    <col min="7416" max="7416" width="13.140625" customWidth="1"/>
    <col min="7417" max="7417" width="19.85546875" customWidth="1"/>
    <col min="7419" max="7419" width="29.85546875" customWidth="1"/>
    <col min="7420" max="7420" width="17" customWidth="1"/>
    <col min="7421" max="7421" width="13.28515625" customWidth="1"/>
    <col min="7422" max="7422" width="23.85546875" customWidth="1"/>
    <col min="7655" max="7655" width="32.42578125" customWidth="1"/>
    <col min="7656" max="7656" width="36.85546875" customWidth="1"/>
    <col min="7657" max="7657" width="38.28515625" customWidth="1"/>
    <col min="7658" max="7658" width="37.28515625" customWidth="1"/>
    <col min="7659" max="7659" width="19" customWidth="1"/>
    <col min="7660" max="7660" width="12.85546875" customWidth="1"/>
    <col min="7661" max="7661" width="15.28515625" customWidth="1"/>
    <col min="7662" max="7662" width="12.85546875" customWidth="1"/>
    <col min="7663" max="7663" width="15.28515625" customWidth="1"/>
    <col min="7664" max="7664" width="18.85546875" customWidth="1"/>
    <col min="7665" max="7665" width="26.42578125" customWidth="1"/>
    <col min="7666" max="7666" width="18.85546875" customWidth="1"/>
    <col min="7672" max="7672" width="13.140625" customWidth="1"/>
    <col min="7673" max="7673" width="19.85546875" customWidth="1"/>
    <col min="7675" max="7675" width="29.85546875" customWidth="1"/>
    <col min="7676" max="7676" width="17" customWidth="1"/>
    <col min="7677" max="7677" width="13.28515625" customWidth="1"/>
    <col min="7678" max="7678" width="23.85546875" customWidth="1"/>
    <col min="7911" max="7911" width="32.42578125" customWidth="1"/>
    <col min="7912" max="7912" width="36.85546875" customWidth="1"/>
    <col min="7913" max="7913" width="38.28515625" customWidth="1"/>
    <col min="7914" max="7914" width="37.28515625" customWidth="1"/>
    <col min="7915" max="7915" width="19" customWidth="1"/>
    <col min="7916" max="7916" width="12.85546875" customWidth="1"/>
    <col min="7917" max="7917" width="15.28515625" customWidth="1"/>
    <col min="7918" max="7918" width="12.85546875" customWidth="1"/>
    <col min="7919" max="7919" width="15.28515625" customWidth="1"/>
    <col min="7920" max="7920" width="18.85546875" customWidth="1"/>
    <col min="7921" max="7921" width="26.42578125" customWidth="1"/>
    <col min="7922" max="7922" width="18.85546875" customWidth="1"/>
    <col min="7928" max="7928" width="13.140625" customWidth="1"/>
    <col min="7929" max="7929" width="19.85546875" customWidth="1"/>
    <col min="7931" max="7931" width="29.85546875" customWidth="1"/>
    <col min="7932" max="7932" width="17" customWidth="1"/>
    <col min="7933" max="7933" width="13.28515625" customWidth="1"/>
    <col min="7934" max="7934" width="23.85546875" customWidth="1"/>
    <col min="8167" max="8167" width="32.42578125" customWidth="1"/>
    <col min="8168" max="8168" width="36.85546875" customWidth="1"/>
    <col min="8169" max="8169" width="38.28515625" customWidth="1"/>
    <col min="8170" max="8170" width="37.28515625" customWidth="1"/>
    <col min="8171" max="8171" width="19" customWidth="1"/>
    <col min="8172" max="8172" width="12.85546875" customWidth="1"/>
    <col min="8173" max="8173" width="15.28515625" customWidth="1"/>
    <col min="8174" max="8174" width="12.85546875" customWidth="1"/>
    <col min="8175" max="8175" width="15.28515625" customWidth="1"/>
    <col min="8176" max="8176" width="18.85546875" customWidth="1"/>
    <col min="8177" max="8177" width="26.42578125" customWidth="1"/>
    <col min="8178" max="8178" width="18.85546875" customWidth="1"/>
    <col min="8184" max="8184" width="13.140625" customWidth="1"/>
    <col min="8185" max="8185" width="19.85546875" customWidth="1"/>
    <col min="8187" max="8187" width="29.85546875" customWidth="1"/>
    <col min="8188" max="8188" width="17" customWidth="1"/>
    <col min="8189" max="8189" width="13.28515625" customWidth="1"/>
    <col min="8190" max="8190" width="23.85546875" customWidth="1"/>
    <col min="8423" max="8423" width="32.42578125" customWidth="1"/>
    <col min="8424" max="8424" width="36.85546875" customWidth="1"/>
    <col min="8425" max="8425" width="38.28515625" customWidth="1"/>
    <col min="8426" max="8426" width="37.28515625" customWidth="1"/>
    <col min="8427" max="8427" width="19" customWidth="1"/>
    <col min="8428" max="8428" width="12.85546875" customWidth="1"/>
    <col min="8429" max="8429" width="15.28515625" customWidth="1"/>
    <col min="8430" max="8430" width="12.85546875" customWidth="1"/>
    <col min="8431" max="8431" width="15.28515625" customWidth="1"/>
    <col min="8432" max="8432" width="18.85546875" customWidth="1"/>
    <col min="8433" max="8433" width="26.42578125" customWidth="1"/>
    <col min="8434" max="8434" width="18.85546875" customWidth="1"/>
    <col min="8440" max="8440" width="13.140625" customWidth="1"/>
    <col min="8441" max="8441" width="19.85546875" customWidth="1"/>
    <col min="8443" max="8443" width="29.85546875" customWidth="1"/>
    <col min="8444" max="8444" width="17" customWidth="1"/>
    <col min="8445" max="8445" width="13.28515625" customWidth="1"/>
    <col min="8446" max="8446" width="23.85546875" customWidth="1"/>
    <col min="8679" max="8679" width="32.42578125" customWidth="1"/>
    <col min="8680" max="8680" width="36.85546875" customWidth="1"/>
    <col min="8681" max="8681" width="38.28515625" customWidth="1"/>
    <col min="8682" max="8682" width="37.28515625" customWidth="1"/>
    <col min="8683" max="8683" width="19" customWidth="1"/>
    <col min="8684" max="8684" width="12.85546875" customWidth="1"/>
    <col min="8685" max="8685" width="15.28515625" customWidth="1"/>
    <col min="8686" max="8686" width="12.85546875" customWidth="1"/>
    <col min="8687" max="8687" width="15.28515625" customWidth="1"/>
    <col min="8688" max="8688" width="18.85546875" customWidth="1"/>
    <col min="8689" max="8689" width="26.42578125" customWidth="1"/>
    <col min="8690" max="8690" width="18.85546875" customWidth="1"/>
    <col min="8696" max="8696" width="13.140625" customWidth="1"/>
    <col min="8697" max="8697" width="19.85546875" customWidth="1"/>
    <col min="8699" max="8699" width="29.85546875" customWidth="1"/>
    <col min="8700" max="8700" width="17" customWidth="1"/>
    <col min="8701" max="8701" width="13.28515625" customWidth="1"/>
    <col min="8702" max="8702" width="23.85546875" customWidth="1"/>
    <col min="8935" max="8935" width="32.42578125" customWidth="1"/>
    <col min="8936" max="8936" width="36.85546875" customWidth="1"/>
    <col min="8937" max="8937" width="38.28515625" customWidth="1"/>
    <col min="8938" max="8938" width="37.28515625" customWidth="1"/>
    <col min="8939" max="8939" width="19" customWidth="1"/>
    <col min="8940" max="8940" width="12.85546875" customWidth="1"/>
    <col min="8941" max="8941" width="15.28515625" customWidth="1"/>
    <col min="8942" max="8942" width="12.85546875" customWidth="1"/>
    <col min="8943" max="8943" width="15.28515625" customWidth="1"/>
    <col min="8944" max="8944" width="18.85546875" customWidth="1"/>
    <col min="8945" max="8945" width="26.42578125" customWidth="1"/>
    <col min="8946" max="8946" width="18.85546875" customWidth="1"/>
    <col min="8952" max="8952" width="13.140625" customWidth="1"/>
    <col min="8953" max="8953" width="19.85546875" customWidth="1"/>
    <col min="8955" max="8955" width="29.85546875" customWidth="1"/>
    <col min="8956" max="8956" width="17" customWidth="1"/>
    <col min="8957" max="8957" width="13.28515625" customWidth="1"/>
    <col min="8958" max="8958" width="23.85546875" customWidth="1"/>
    <col min="9191" max="9191" width="32.42578125" customWidth="1"/>
    <col min="9192" max="9192" width="36.85546875" customWidth="1"/>
    <col min="9193" max="9193" width="38.28515625" customWidth="1"/>
    <col min="9194" max="9194" width="37.28515625" customWidth="1"/>
    <col min="9195" max="9195" width="19" customWidth="1"/>
    <col min="9196" max="9196" width="12.85546875" customWidth="1"/>
    <col min="9197" max="9197" width="15.28515625" customWidth="1"/>
    <col min="9198" max="9198" width="12.85546875" customWidth="1"/>
    <col min="9199" max="9199" width="15.28515625" customWidth="1"/>
    <col min="9200" max="9200" width="18.85546875" customWidth="1"/>
    <col min="9201" max="9201" width="26.42578125" customWidth="1"/>
    <col min="9202" max="9202" width="18.85546875" customWidth="1"/>
    <col min="9208" max="9208" width="13.140625" customWidth="1"/>
    <col min="9209" max="9209" width="19.85546875" customWidth="1"/>
    <col min="9211" max="9211" width="29.85546875" customWidth="1"/>
    <col min="9212" max="9212" width="17" customWidth="1"/>
    <col min="9213" max="9213" width="13.28515625" customWidth="1"/>
    <col min="9214" max="9214" width="23.85546875" customWidth="1"/>
    <col min="9447" max="9447" width="32.42578125" customWidth="1"/>
    <col min="9448" max="9448" width="36.85546875" customWidth="1"/>
    <col min="9449" max="9449" width="38.28515625" customWidth="1"/>
    <col min="9450" max="9450" width="37.28515625" customWidth="1"/>
    <col min="9451" max="9451" width="19" customWidth="1"/>
    <col min="9452" max="9452" width="12.85546875" customWidth="1"/>
    <col min="9453" max="9453" width="15.28515625" customWidth="1"/>
    <col min="9454" max="9454" width="12.85546875" customWidth="1"/>
    <col min="9455" max="9455" width="15.28515625" customWidth="1"/>
    <col min="9456" max="9456" width="18.85546875" customWidth="1"/>
    <col min="9457" max="9457" width="26.42578125" customWidth="1"/>
    <col min="9458" max="9458" width="18.85546875" customWidth="1"/>
    <col min="9464" max="9464" width="13.140625" customWidth="1"/>
    <col min="9465" max="9465" width="19.85546875" customWidth="1"/>
    <col min="9467" max="9467" width="29.85546875" customWidth="1"/>
    <col min="9468" max="9468" width="17" customWidth="1"/>
    <col min="9469" max="9469" width="13.28515625" customWidth="1"/>
    <col min="9470" max="9470" width="23.85546875" customWidth="1"/>
    <col min="9703" max="9703" width="32.42578125" customWidth="1"/>
    <col min="9704" max="9704" width="36.85546875" customWidth="1"/>
    <col min="9705" max="9705" width="38.28515625" customWidth="1"/>
    <col min="9706" max="9706" width="37.28515625" customWidth="1"/>
    <col min="9707" max="9707" width="19" customWidth="1"/>
    <col min="9708" max="9708" width="12.85546875" customWidth="1"/>
    <col min="9709" max="9709" width="15.28515625" customWidth="1"/>
    <col min="9710" max="9710" width="12.85546875" customWidth="1"/>
    <col min="9711" max="9711" width="15.28515625" customWidth="1"/>
    <col min="9712" max="9712" width="18.85546875" customWidth="1"/>
    <col min="9713" max="9713" width="26.42578125" customWidth="1"/>
    <col min="9714" max="9714" width="18.85546875" customWidth="1"/>
    <col min="9720" max="9720" width="13.140625" customWidth="1"/>
    <col min="9721" max="9721" width="19.85546875" customWidth="1"/>
    <col min="9723" max="9723" width="29.85546875" customWidth="1"/>
    <col min="9724" max="9724" width="17" customWidth="1"/>
    <col min="9725" max="9725" width="13.28515625" customWidth="1"/>
    <col min="9726" max="9726" width="23.85546875" customWidth="1"/>
    <col min="9959" max="9959" width="32.42578125" customWidth="1"/>
    <col min="9960" max="9960" width="36.85546875" customWidth="1"/>
    <col min="9961" max="9961" width="38.28515625" customWidth="1"/>
    <col min="9962" max="9962" width="37.28515625" customWidth="1"/>
    <col min="9963" max="9963" width="19" customWidth="1"/>
    <col min="9964" max="9964" width="12.85546875" customWidth="1"/>
    <col min="9965" max="9965" width="15.28515625" customWidth="1"/>
    <col min="9966" max="9966" width="12.85546875" customWidth="1"/>
    <col min="9967" max="9967" width="15.28515625" customWidth="1"/>
    <col min="9968" max="9968" width="18.85546875" customWidth="1"/>
    <col min="9969" max="9969" width="26.42578125" customWidth="1"/>
    <col min="9970" max="9970" width="18.85546875" customWidth="1"/>
    <col min="9976" max="9976" width="13.140625" customWidth="1"/>
    <col min="9977" max="9977" width="19.85546875" customWidth="1"/>
    <col min="9979" max="9979" width="29.85546875" customWidth="1"/>
    <col min="9980" max="9980" width="17" customWidth="1"/>
    <col min="9981" max="9981" width="13.28515625" customWidth="1"/>
    <col min="9982" max="9982" width="23.85546875" customWidth="1"/>
    <col min="10215" max="10215" width="32.42578125" customWidth="1"/>
    <col min="10216" max="10216" width="36.85546875" customWidth="1"/>
    <col min="10217" max="10217" width="38.28515625" customWidth="1"/>
    <col min="10218" max="10218" width="37.28515625" customWidth="1"/>
    <col min="10219" max="10219" width="19" customWidth="1"/>
    <col min="10220" max="10220" width="12.85546875" customWidth="1"/>
    <col min="10221" max="10221" width="15.28515625" customWidth="1"/>
    <col min="10222" max="10222" width="12.85546875" customWidth="1"/>
    <col min="10223" max="10223" width="15.28515625" customWidth="1"/>
    <col min="10224" max="10224" width="18.85546875" customWidth="1"/>
    <col min="10225" max="10225" width="26.42578125" customWidth="1"/>
    <col min="10226" max="10226" width="18.85546875" customWidth="1"/>
    <col min="10232" max="10232" width="13.140625" customWidth="1"/>
    <col min="10233" max="10233" width="19.85546875" customWidth="1"/>
    <col min="10235" max="10235" width="29.85546875" customWidth="1"/>
    <col min="10236" max="10236" width="17" customWidth="1"/>
    <col min="10237" max="10237" width="13.28515625" customWidth="1"/>
    <col min="10238" max="10238" width="23.85546875" customWidth="1"/>
    <col min="10471" max="10471" width="32.42578125" customWidth="1"/>
    <col min="10472" max="10472" width="36.85546875" customWidth="1"/>
    <col min="10473" max="10473" width="38.28515625" customWidth="1"/>
    <col min="10474" max="10474" width="37.28515625" customWidth="1"/>
    <col min="10475" max="10475" width="19" customWidth="1"/>
    <col min="10476" max="10476" width="12.85546875" customWidth="1"/>
    <col min="10477" max="10477" width="15.28515625" customWidth="1"/>
    <col min="10478" max="10478" width="12.85546875" customWidth="1"/>
    <col min="10479" max="10479" width="15.28515625" customWidth="1"/>
    <col min="10480" max="10480" width="18.85546875" customWidth="1"/>
    <col min="10481" max="10481" width="26.42578125" customWidth="1"/>
    <col min="10482" max="10482" width="18.85546875" customWidth="1"/>
    <col min="10488" max="10488" width="13.140625" customWidth="1"/>
    <col min="10489" max="10489" width="19.85546875" customWidth="1"/>
    <col min="10491" max="10491" width="29.85546875" customWidth="1"/>
    <col min="10492" max="10492" width="17" customWidth="1"/>
    <col min="10493" max="10493" width="13.28515625" customWidth="1"/>
    <col min="10494" max="10494" width="23.85546875" customWidth="1"/>
    <col min="10727" max="10727" width="32.42578125" customWidth="1"/>
    <col min="10728" max="10728" width="36.85546875" customWidth="1"/>
    <col min="10729" max="10729" width="38.28515625" customWidth="1"/>
    <col min="10730" max="10730" width="37.28515625" customWidth="1"/>
    <col min="10731" max="10731" width="19" customWidth="1"/>
    <col min="10732" max="10732" width="12.85546875" customWidth="1"/>
    <col min="10733" max="10733" width="15.28515625" customWidth="1"/>
    <col min="10734" max="10734" width="12.85546875" customWidth="1"/>
    <col min="10735" max="10735" width="15.28515625" customWidth="1"/>
    <col min="10736" max="10736" width="18.85546875" customWidth="1"/>
    <col min="10737" max="10737" width="26.42578125" customWidth="1"/>
    <col min="10738" max="10738" width="18.85546875" customWidth="1"/>
    <col min="10744" max="10744" width="13.140625" customWidth="1"/>
    <col min="10745" max="10745" width="19.85546875" customWidth="1"/>
    <col min="10747" max="10747" width="29.85546875" customWidth="1"/>
    <col min="10748" max="10748" width="17" customWidth="1"/>
    <col min="10749" max="10749" width="13.28515625" customWidth="1"/>
    <col min="10750" max="10750" width="23.85546875" customWidth="1"/>
    <col min="10983" max="10983" width="32.42578125" customWidth="1"/>
    <col min="10984" max="10984" width="36.85546875" customWidth="1"/>
    <col min="10985" max="10985" width="38.28515625" customWidth="1"/>
    <col min="10986" max="10986" width="37.28515625" customWidth="1"/>
    <col min="10987" max="10987" width="19" customWidth="1"/>
    <col min="10988" max="10988" width="12.85546875" customWidth="1"/>
    <col min="10989" max="10989" width="15.28515625" customWidth="1"/>
    <col min="10990" max="10990" width="12.85546875" customWidth="1"/>
    <col min="10991" max="10991" width="15.28515625" customWidth="1"/>
    <col min="10992" max="10992" width="18.85546875" customWidth="1"/>
    <col min="10993" max="10993" width="26.42578125" customWidth="1"/>
    <col min="10994" max="10994" width="18.85546875" customWidth="1"/>
    <col min="11000" max="11000" width="13.140625" customWidth="1"/>
    <col min="11001" max="11001" width="19.85546875" customWidth="1"/>
    <col min="11003" max="11003" width="29.85546875" customWidth="1"/>
    <col min="11004" max="11004" width="17" customWidth="1"/>
    <col min="11005" max="11005" width="13.28515625" customWidth="1"/>
    <col min="11006" max="11006" width="23.85546875" customWidth="1"/>
    <col min="11239" max="11239" width="32.42578125" customWidth="1"/>
    <col min="11240" max="11240" width="36.85546875" customWidth="1"/>
    <col min="11241" max="11241" width="38.28515625" customWidth="1"/>
    <col min="11242" max="11242" width="37.28515625" customWidth="1"/>
    <col min="11243" max="11243" width="19" customWidth="1"/>
    <col min="11244" max="11244" width="12.85546875" customWidth="1"/>
    <col min="11245" max="11245" width="15.28515625" customWidth="1"/>
    <col min="11246" max="11246" width="12.85546875" customWidth="1"/>
    <col min="11247" max="11247" width="15.28515625" customWidth="1"/>
    <col min="11248" max="11248" width="18.85546875" customWidth="1"/>
    <col min="11249" max="11249" width="26.42578125" customWidth="1"/>
    <col min="11250" max="11250" width="18.85546875" customWidth="1"/>
    <col min="11256" max="11256" width="13.140625" customWidth="1"/>
    <col min="11257" max="11257" width="19.85546875" customWidth="1"/>
    <col min="11259" max="11259" width="29.85546875" customWidth="1"/>
    <col min="11260" max="11260" width="17" customWidth="1"/>
    <col min="11261" max="11261" width="13.28515625" customWidth="1"/>
    <col min="11262" max="11262" width="23.85546875" customWidth="1"/>
    <col min="11495" max="11495" width="32.42578125" customWidth="1"/>
    <col min="11496" max="11496" width="36.85546875" customWidth="1"/>
    <col min="11497" max="11497" width="38.28515625" customWidth="1"/>
    <col min="11498" max="11498" width="37.28515625" customWidth="1"/>
    <col min="11499" max="11499" width="19" customWidth="1"/>
    <col min="11500" max="11500" width="12.85546875" customWidth="1"/>
    <col min="11501" max="11501" width="15.28515625" customWidth="1"/>
    <col min="11502" max="11502" width="12.85546875" customWidth="1"/>
    <col min="11503" max="11503" width="15.28515625" customWidth="1"/>
    <col min="11504" max="11504" width="18.85546875" customWidth="1"/>
    <col min="11505" max="11505" width="26.42578125" customWidth="1"/>
    <col min="11506" max="11506" width="18.85546875" customWidth="1"/>
    <col min="11512" max="11512" width="13.140625" customWidth="1"/>
    <col min="11513" max="11513" width="19.85546875" customWidth="1"/>
    <col min="11515" max="11515" width="29.85546875" customWidth="1"/>
    <col min="11516" max="11516" width="17" customWidth="1"/>
    <col min="11517" max="11517" width="13.28515625" customWidth="1"/>
    <col min="11518" max="11518" width="23.85546875" customWidth="1"/>
    <col min="11751" max="11751" width="32.42578125" customWidth="1"/>
    <col min="11752" max="11752" width="36.85546875" customWidth="1"/>
    <col min="11753" max="11753" width="38.28515625" customWidth="1"/>
    <col min="11754" max="11754" width="37.28515625" customWidth="1"/>
    <col min="11755" max="11755" width="19" customWidth="1"/>
    <col min="11756" max="11756" width="12.85546875" customWidth="1"/>
    <col min="11757" max="11757" width="15.28515625" customWidth="1"/>
    <col min="11758" max="11758" width="12.85546875" customWidth="1"/>
    <col min="11759" max="11759" width="15.28515625" customWidth="1"/>
    <col min="11760" max="11760" width="18.85546875" customWidth="1"/>
    <col min="11761" max="11761" width="26.42578125" customWidth="1"/>
    <col min="11762" max="11762" width="18.85546875" customWidth="1"/>
    <col min="11768" max="11768" width="13.140625" customWidth="1"/>
    <col min="11769" max="11769" width="19.85546875" customWidth="1"/>
    <col min="11771" max="11771" width="29.85546875" customWidth="1"/>
    <col min="11772" max="11772" width="17" customWidth="1"/>
    <col min="11773" max="11773" width="13.28515625" customWidth="1"/>
    <col min="11774" max="11774" width="23.85546875" customWidth="1"/>
    <col min="12007" max="12007" width="32.42578125" customWidth="1"/>
    <col min="12008" max="12008" width="36.85546875" customWidth="1"/>
    <col min="12009" max="12009" width="38.28515625" customWidth="1"/>
    <col min="12010" max="12010" width="37.28515625" customWidth="1"/>
    <col min="12011" max="12011" width="19" customWidth="1"/>
    <col min="12012" max="12012" width="12.85546875" customWidth="1"/>
    <col min="12013" max="12013" width="15.28515625" customWidth="1"/>
    <col min="12014" max="12014" width="12.85546875" customWidth="1"/>
    <col min="12015" max="12015" width="15.28515625" customWidth="1"/>
    <col min="12016" max="12016" width="18.85546875" customWidth="1"/>
    <col min="12017" max="12017" width="26.42578125" customWidth="1"/>
    <col min="12018" max="12018" width="18.85546875" customWidth="1"/>
    <col min="12024" max="12024" width="13.140625" customWidth="1"/>
    <col min="12025" max="12025" width="19.85546875" customWidth="1"/>
    <col min="12027" max="12027" width="29.85546875" customWidth="1"/>
    <col min="12028" max="12028" width="17" customWidth="1"/>
    <col min="12029" max="12029" width="13.28515625" customWidth="1"/>
    <col min="12030" max="12030" width="23.85546875" customWidth="1"/>
    <col min="12263" max="12263" width="32.42578125" customWidth="1"/>
    <col min="12264" max="12264" width="36.85546875" customWidth="1"/>
    <col min="12265" max="12265" width="38.28515625" customWidth="1"/>
    <col min="12266" max="12266" width="37.28515625" customWidth="1"/>
    <col min="12267" max="12267" width="19" customWidth="1"/>
    <col min="12268" max="12268" width="12.85546875" customWidth="1"/>
    <col min="12269" max="12269" width="15.28515625" customWidth="1"/>
    <col min="12270" max="12270" width="12.85546875" customWidth="1"/>
    <col min="12271" max="12271" width="15.28515625" customWidth="1"/>
    <col min="12272" max="12272" width="18.85546875" customWidth="1"/>
    <col min="12273" max="12273" width="26.42578125" customWidth="1"/>
    <col min="12274" max="12274" width="18.85546875" customWidth="1"/>
    <col min="12280" max="12280" width="13.140625" customWidth="1"/>
    <col min="12281" max="12281" width="19.85546875" customWidth="1"/>
    <col min="12283" max="12283" width="29.85546875" customWidth="1"/>
    <col min="12284" max="12284" width="17" customWidth="1"/>
    <col min="12285" max="12285" width="13.28515625" customWidth="1"/>
    <col min="12286" max="12286" width="23.85546875" customWidth="1"/>
    <col min="12519" max="12519" width="32.42578125" customWidth="1"/>
    <col min="12520" max="12520" width="36.85546875" customWidth="1"/>
    <col min="12521" max="12521" width="38.28515625" customWidth="1"/>
    <col min="12522" max="12522" width="37.28515625" customWidth="1"/>
    <col min="12523" max="12523" width="19" customWidth="1"/>
    <col min="12524" max="12524" width="12.85546875" customWidth="1"/>
    <col min="12525" max="12525" width="15.28515625" customWidth="1"/>
    <col min="12526" max="12526" width="12.85546875" customWidth="1"/>
    <col min="12527" max="12527" width="15.28515625" customWidth="1"/>
    <col min="12528" max="12528" width="18.85546875" customWidth="1"/>
    <col min="12529" max="12529" width="26.42578125" customWidth="1"/>
    <col min="12530" max="12530" width="18.85546875" customWidth="1"/>
    <col min="12536" max="12536" width="13.140625" customWidth="1"/>
    <col min="12537" max="12537" width="19.85546875" customWidth="1"/>
    <col min="12539" max="12539" width="29.85546875" customWidth="1"/>
    <col min="12540" max="12540" width="17" customWidth="1"/>
    <col min="12541" max="12541" width="13.28515625" customWidth="1"/>
    <col min="12542" max="12542" width="23.85546875" customWidth="1"/>
    <col min="12775" max="12775" width="32.42578125" customWidth="1"/>
    <col min="12776" max="12776" width="36.85546875" customWidth="1"/>
    <col min="12777" max="12777" width="38.28515625" customWidth="1"/>
    <col min="12778" max="12778" width="37.28515625" customWidth="1"/>
    <col min="12779" max="12779" width="19" customWidth="1"/>
    <col min="12780" max="12780" width="12.85546875" customWidth="1"/>
    <col min="12781" max="12781" width="15.28515625" customWidth="1"/>
    <col min="12782" max="12782" width="12.85546875" customWidth="1"/>
    <col min="12783" max="12783" width="15.28515625" customWidth="1"/>
    <col min="12784" max="12784" width="18.85546875" customWidth="1"/>
    <col min="12785" max="12785" width="26.42578125" customWidth="1"/>
    <col min="12786" max="12786" width="18.85546875" customWidth="1"/>
    <col min="12792" max="12792" width="13.140625" customWidth="1"/>
    <col min="12793" max="12793" width="19.85546875" customWidth="1"/>
    <col min="12795" max="12795" width="29.85546875" customWidth="1"/>
    <col min="12796" max="12796" width="17" customWidth="1"/>
    <col min="12797" max="12797" width="13.28515625" customWidth="1"/>
    <col min="12798" max="12798" width="23.85546875" customWidth="1"/>
    <col min="13031" max="13031" width="32.42578125" customWidth="1"/>
    <col min="13032" max="13032" width="36.85546875" customWidth="1"/>
    <col min="13033" max="13033" width="38.28515625" customWidth="1"/>
    <col min="13034" max="13034" width="37.28515625" customWidth="1"/>
    <col min="13035" max="13035" width="19" customWidth="1"/>
    <col min="13036" max="13036" width="12.85546875" customWidth="1"/>
    <col min="13037" max="13037" width="15.28515625" customWidth="1"/>
    <col min="13038" max="13038" width="12.85546875" customWidth="1"/>
    <col min="13039" max="13039" width="15.28515625" customWidth="1"/>
    <col min="13040" max="13040" width="18.85546875" customWidth="1"/>
    <col min="13041" max="13041" width="26.42578125" customWidth="1"/>
    <col min="13042" max="13042" width="18.85546875" customWidth="1"/>
    <col min="13048" max="13048" width="13.140625" customWidth="1"/>
    <col min="13049" max="13049" width="19.85546875" customWidth="1"/>
    <col min="13051" max="13051" width="29.85546875" customWidth="1"/>
    <col min="13052" max="13052" width="17" customWidth="1"/>
    <col min="13053" max="13053" width="13.28515625" customWidth="1"/>
    <col min="13054" max="13054" width="23.85546875" customWidth="1"/>
    <col min="13287" max="13287" width="32.42578125" customWidth="1"/>
    <col min="13288" max="13288" width="36.85546875" customWidth="1"/>
    <col min="13289" max="13289" width="38.28515625" customWidth="1"/>
    <col min="13290" max="13290" width="37.28515625" customWidth="1"/>
    <col min="13291" max="13291" width="19" customWidth="1"/>
    <col min="13292" max="13292" width="12.85546875" customWidth="1"/>
    <col min="13293" max="13293" width="15.28515625" customWidth="1"/>
    <col min="13294" max="13294" width="12.85546875" customWidth="1"/>
    <col min="13295" max="13295" width="15.28515625" customWidth="1"/>
    <col min="13296" max="13296" width="18.85546875" customWidth="1"/>
    <col min="13297" max="13297" width="26.42578125" customWidth="1"/>
    <col min="13298" max="13298" width="18.85546875" customWidth="1"/>
    <col min="13304" max="13304" width="13.140625" customWidth="1"/>
    <col min="13305" max="13305" width="19.85546875" customWidth="1"/>
    <col min="13307" max="13307" width="29.85546875" customWidth="1"/>
    <col min="13308" max="13308" width="17" customWidth="1"/>
    <col min="13309" max="13309" width="13.28515625" customWidth="1"/>
    <col min="13310" max="13310" width="23.85546875" customWidth="1"/>
    <col min="13543" max="13543" width="32.42578125" customWidth="1"/>
    <col min="13544" max="13544" width="36.85546875" customWidth="1"/>
    <col min="13545" max="13545" width="38.28515625" customWidth="1"/>
    <col min="13546" max="13546" width="37.28515625" customWidth="1"/>
    <col min="13547" max="13547" width="19" customWidth="1"/>
    <col min="13548" max="13548" width="12.85546875" customWidth="1"/>
    <col min="13549" max="13549" width="15.28515625" customWidth="1"/>
    <col min="13550" max="13550" width="12.85546875" customWidth="1"/>
    <col min="13551" max="13551" width="15.28515625" customWidth="1"/>
    <col min="13552" max="13552" width="18.85546875" customWidth="1"/>
    <col min="13553" max="13553" width="26.42578125" customWidth="1"/>
    <col min="13554" max="13554" width="18.85546875" customWidth="1"/>
    <col min="13560" max="13560" width="13.140625" customWidth="1"/>
    <col min="13561" max="13561" width="19.85546875" customWidth="1"/>
    <col min="13563" max="13563" width="29.85546875" customWidth="1"/>
    <col min="13564" max="13564" width="17" customWidth="1"/>
    <col min="13565" max="13565" width="13.28515625" customWidth="1"/>
    <col min="13566" max="13566" width="23.85546875" customWidth="1"/>
    <col min="13799" max="13799" width="32.42578125" customWidth="1"/>
    <col min="13800" max="13800" width="36.85546875" customWidth="1"/>
    <col min="13801" max="13801" width="38.28515625" customWidth="1"/>
    <col min="13802" max="13802" width="37.28515625" customWidth="1"/>
    <col min="13803" max="13803" width="19" customWidth="1"/>
    <col min="13804" max="13804" width="12.85546875" customWidth="1"/>
    <col min="13805" max="13805" width="15.28515625" customWidth="1"/>
    <col min="13806" max="13806" width="12.85546875" customWidth="1"/>
    <col min="13807" max="13807" width="15.28515625" customWidth="1"/>
    <col min="13808" max="13808" width="18.85546875" customWidth="1"/>
    <col min="13809" max="13809" width="26.42578125" customWidth="1"/>
    <col min="13810" max="13810" width="18.85546875" customWidth="1"/>
    <col min="13816" max="13816" width="13.140625" customWidth="1"/>
    <col min="13817" max="13817" width="19.85546875" customWidth="1"/>
    <col min="13819" max="13819" width="29.85546875" customWidth="1"/>
    <col min="13820" max="13820" width="17" customWidth="1"/>
    <col min="13821" max="13821" width="13.28515625" customWidth="1"/>
    <col min="13822" max="13822" width="23.85546875" customWidth="1"/>
    <col min="14055" max="14055" width="32.42578125" customWidth="1"/>
    <col min="14056" max="14056" width="36.85546875" customWidth="1"/>
    <col min="14057" max="14057" width="38.28515625" customWidth="1"/>
    <col min="14058" max="14058" width="37.28515625" customWidth="1"/>
    <col min="14059" max="14059" width="19" customWidth="1"/>
    <col min="14060" max="14060" width="12.85546875" customWidth="1"/>
    <col min="14061" max="14061" width="15.28515625" customWidth="1"/>
    <col min="14062" max="14062" width="12.85546875" customWidth="1"/>
    <col min="14063" max="14063" width="15.28515625" customWidth="1"/>
    <col min="14064" max="14064" width="18.85546875" customWidth="1"/>
    <col min="14065" max="14065" width="26.42578125" customWidth="1"/>
    <col min="14066" max="14066" width="18.85546875" customWidth="1"/>
    <col min="14072" max="14072" width="13.140625" customWidth="1"/>
    <col min="14073" max="14073" width="19.85546875" customWidth="1"/>
    <col min="14075" max="14075" width="29.85546875" customWidth="1"/>
    <col min="14076" max="14076" width="17" customWidth="1"/>
    <col min="14077" max="14077" width="13.28515625" customWidth="1"/>
    <col min="14078" max="14078" width="23.85546875" customWidth="1"/>
    <col min="14311" max="14311" width="32.42578125" customWidth="1"/>
    <col min="14312" max="14312" width="36.85546875" customWidth="1"/>
    <col min="14313" max="14313" width="38.28515625" customWidth="1"/>
    <col min="14314" max="14314" width="37.28515625" customWidth="1"/>
    <col min="14315" max="14315" width="19" customWidth="1"/>
    <col min="14316" max="14316" width="12.85546875" customWidth="1"/>
    <col min="14317" max="14317" width="15.28515625" customWidth="1"/>
    <col min="14318" max="14318" width="12.85546875" customWidth="1"/>
    <col min="14319" max="14319" width="15.28515625" customWidth="1"/>
    <col min="14320" max="14320" width="18.85546875" customWidth="1"/>
    <col min="14321" max="14321" width="26.42578125" customWidth="1"/>
    <col min="14322" max="14322" width="18.85546875" customWidth="1"/>
    <col min="14328" max="14328" width="13.140625" customWidth="1"/>
    <col min="14329" max="14329" width="19.85546875" customWidth="1"/>
    <col min="14331" max="14331" width="29.85546875" customWidth="1"/>
    <col min="14332" max="14332" width="17" customWidth="1"/>
    <col min="14333" max="14333" width="13.28515625" customWidth="1"/>
    <col min="14334" max="14334" width="23.85546875" customWidth="1"/>
    <col min="14567" max="14567" width="32.42578125" customWidth="1"/>
    <col min="14568" max="14568" width="36.85546875" customWidth="1"/>
    <col min="14569" max="14569" width="38.28515625" customWidth="1"/>
    <col min="14570" max="14570" width="37.28515625" customWidth="1"/>
    <col min="14571" max="14571" width="19" customWidth="1"/>
    <col min="14572" max="14572" width="12.85546875" customWidth="1"/>
    <col min="14573" max="14573" width="15.28515625" customWidth="1"/>
    <col min="14574" max="14574" width="12.85546875" customWidth="1"/>
    <col min="14575" max="14575" width="15.28515625" customWidth="1"/>
    <col min="14576" max="14576" width="18.85546875" customWidth="1"/>
    <col min="14577" max="14577" width="26.42578125" customWidth="1"/>
    <col min="14578" max="14578" width="18.85546875" customWidth="1"/>
    <col min="14584" max="14584" width="13.140625" customWidth="1"/>
    <col min="14585" max="14585" width="19.85546875" customWidth="1"/>
    <col min="14587" max="14587" width="29.85546875" customWidth="1"/>
    <col min="14588" max="14588" width="17" customWidth="1"/>
    <col min="14589" max="14589" width="13.28515625" customWidth="1"/>
    <col min="14590" max="14590" width="23.85546875" customWidth="1"/>
    <col min="14823" max="14823" width="32.42578125" customWidth="1"/>
    <col min="14824" max="14824" width="36.85546875" customWidth="1"/>
    <col min="14825" max="14825" width="38.28515625" customWidth="1"/>
    <col min="14826" max="14826" width="37.28515625" customWidth="1"/>
    <col min="14827" max="14827" width="19" customWidth="1"/>
    <col min="14828" max="14828" width="12.85546875" customWidth="1"/>
    <col min="14829" max="14829" width="15.28515625" customWidth="1"/>
    <col min="14830" max="14830" width="12.85546875" customWidth="1"/>
    <col min="14831" max="14831" width="15.28515625" customWidth="1"/>
    <col min="14832" max="14832" width="18.85546875" customWidth="1"/>
    <col min="14833" max="14833" width="26.42578125" customWidth="1"/>
    <col min="14834" max="14834" width="18.85546875" customWidth="1"/>
    <col min="14840" max="14840" width="13.140625" customWidth="1"/>
    <col min="14841" max="14841" width="19.85546875" customWidth="1"/>
    <col min="14843" max="14843" width="29.85546875" customWidth="1"/>
    <col min="14844" max="14844" width="17" customWidth="1"/>
    <col min="14845" max="14845" width="13.28515625" customWidth="1"/>
    <col min="14846" max="14846" width="23.85546875" customWidth="1"/>
    <col min="15079" max="15079" width="32.42578125" customWidth="1"/>
    <col min="15080" max="15080" width="36.85546875" customWidth="1"/>
    <col min="15081" max="15081" width="38.28515625" customWidth="1"/>
    <col min="15082" max="15082" width="37.28515625" customWidth="1"/>
    <col min="15083" max="15083" width="19" customWidth="1"/>
    <col min="15084" max="15084" width="12.85546875" customWidth="1"/>
    <col min="15085" max="15085" width="15.28515625" customWidth="1"/>
    <col min="15086" max="15086" width="12.85546875" customWidth="1"/>
    <col min="15087" max="15087" width="15.28515625" customWidth="1"/>
    <col min="15088" max="15088" width="18.85546875" customWidth="1"/>
    <col min="15089" max="15089" width="26.42578125" customWidth="1"/>
    <col min="15090" max="15090" width="18.85546875" customWidth="1"/>
    <col min="15096" max="15096" width="13.140625" customWidth="1"/>
    <col min="15097" max="15097" width="19.85546875" customWidth="1"/>
    <col min="15099" max="15099" width="29.85546875" customWidth="1"/>
    <col min="15100" max="15100" width="17" customWidth="1"/>
    <col min="15101" max="15101" width="13.28515625" customWidth="1"/>
    <col min="15102" max="15102" width="23.85546875" customWidth="1"/>
    <col min="15335" max="15335" width="32.42578125" customWidth="1"/>
    <col min="15336" max="15336" width="36.85546875" customWidth="1"/>
    <col min="15337" max="15337" width="38.28515625" customWidth="1"/>
    <col min="15338" max="15338" width="37.28515625" customWidth="1"/>
    <col min="15339" max="15339" width="19" customWidth="1"/>
    <col min="15340" max="15340" width="12.85546875" customWidth="1"/>
    <col min="15341" max="15341" width="15.28515625" customWidth="1"/>
    <col min="15342" max="15342" width="12.85546875" customWidth="1"/>
    <col min="15343" max="15343" width="15.28515625" customWidth="1"/>
    <col min="15344" max="15344" width="18.85546875" customWidth="1"/>
    <col min="15345" max="15345" width="26.42578125" customWidth="1"/>
    <col min="15346" max="15346" width="18.85546875" customWidth="1"/>
    <col min="15352" max="15352" width="13.140625" customWidth="1"/>
    <col min="15353" max="15353" width="19.85546875" customWidth="1"/>
    <col min="15355" max="15355" width="29.85546875" customWidth="1"/>
    <col min="15356" max="15356" width="17" customWidth="1"/>
    <col min="15357" max="15357" width="13.28515625" customWidth="1"/>
    <col min="15358" max="15358" width="23.85546875" customWidth="1"/>
    <col min="15591" max="15591" width="32.42578125" customWidth="1"/>
    <col min="15592" max="15592" width="36.85546875" customWidth="1"/>
    <col min="15593" max="15593" width="38.28515625" customWidth="1"/>
    <col min="15594" max="15594" width="37.28515625" customWidth="1"/>
    <col min="15595" max="15595" width="19" customWidth="1"/>
    <col min="15596" max="15596" width="12.85546875" customWidth="1"/>
    <col min="15597" max="15597" width="15.28515625" customWidth="1"/>
    <col min="15598" max="15598" width="12.85546875" customWidth="1"/>
    <col min="15599" max="15599" width="15.28515625" customWidth="1"/>
    <col min="15600" max="15600" width="18.85546875" customWidth="1"/>
    <col min="15601" max="15601" width="26.42578125" customWidth="1"/>
    <col min="15602" max="15602" width="18.85546875" customWidth="1"/>
    <col min="15608" max="15608" width="13.140625" customWidth="1"/>
    <col min="15609" max="15609" width="19.85546875" customWidth="1"/>
    <col min="15611" max="15611" width="29.85546875" customWidth="1"/>
    <col min="15612" max="15612" width="17" customWidth="1"/>
    <col min="15613" max="15613" width="13.28515625" customWidth="1"/>
    <col min="15614" max="15614" width="23.85546875" customWidth="1"/>
    <col min="15847" max="15847" width="32.42578125" customWidth="1"/>
    <col min="15848" max="15848" width="36.85546875" customWidth="1"/>
    <col min="15849" max="15849" width="38.28515625" customWidth="1"/>
    <col min="15850" max="15850" width="37.28515625" customWidth="1"/>
    <col min="15851" max="15851" width="19" customWidth="1"/>
    <col min="15852" max="15852" width="12.85546875" customWidth="1"/>
    <col min="15853" max="15853" width="15.28515625" customWidth="1"/>
    <col min="15854" max="15854" width="12.85546875" customWidth="1"/>
    <col min="15855" max="15855" width="15.28515625" customWidth="1"/>
    <col min="15856" max="15856" width="18.85546875" customWidth="1"/>
    <col min="15857" max="15857" width="26.42578125" customWidth="1"/>
    <col min="15858" max="15858" width="18.85546875" customWidth="1"/>
    <col min="15864" max="15864" width="13.140625" customWidth="1"/>
    <col min="15865" max="15865" width="19.85546875" customWidth="1"/>
    <col min="15867" max="15867" width="29.85546875" customWidth="1"/>
    <col min="15868" max="15868" width="17" customWidth="1"/>
    <col min="15869" max="15869" width="13.28515625" customWidth="1"/>
    <col min="15870" max="15870" width="23.85546875" customWidth="1"/>
    <col min="16103" max="16103" width="32.42578125" customWidth="1"/>
    <col min="16104" max="16104" width="36.85546875" customWidth="1"/>
    <col min="16105" max="16105" width="38.28515625" customWidth="1"/>
    <col min="16106" max="16106" width="37.28515625" customWidth="1"/>
    <col min="16107" max="16107" width="19" customWidth="1"/>
    <col min="16108" max="16108" width="12.85546875" customWidth="1"/>
    <col min="16109" max="16109" width="15.28515625" customWidth="1"/>
    <col min="16110" max="16110" width="12.85546875" customWidth="1"/>
    <col min="16111" max="16111" width="15.28515625" customWidth="1"/>
    <col min="16112" max="16112" width="18.85546875" customWidth="1"/>
    <col min="16113" max="16113" width="26.42578125" customWidth="1"/>
    <col min="16114" max="16114" width="18.85546875" customWidth="1"/>
    <col min="16120" max="16120" width="13.140625" customWidth="1"/>
    <col min="16121" max="16121" width="19.85546875" customWidth="1"/>
    <col min="16123" max="16123" width="29.85546875" customWidth="1"/>
    <col min="16124" max="16124" width="17" customWidth="1"/>
    <col min="16125" max="16125" width="13.28515625" customWidth="1"/>
    <col min="16126" max="16126" width="23.85546875" customWidth="1"/>
  </cols>
  <sheetData>
    <row r="1" spans="1:56" ht="50.45" customHeight="1" thickBot="1" x14ac:dyDescent="0.3">
      <c r="A1" s="406"/>
      <c r="B1" s="407"/>
      <c r="C1" s="407"/>
      <c r="D1" s="407"/>
      <c r="E1" s="407"/>
      <c r="F1" s="407"/>
      <c r="G1" s="407"/>
      <c r="H1" s="407"/>
      <c r="I1" s="407"/>
      <c r="J1" s="408"/>
      <c r="K1" s="395" t="s">
        <v>576</v>
      </c>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7"/>
    </row>
    <row r="2" spans="1:56" ht="55.5" customHeight="1" x14ac:dyDescent="0.25">
      <c r="A2" s="409"/>
      <c r="B2" s="410"/>
      <c r="C2" s="410"/>
      <c r="D2" s="410"/>
      <c r="E2" s="410"/>
      <c r="F2" s="410"/>
      <c r="G2" s="410"/>
      <c r="H2" s="410"/>
      <c r="I2" s="410"/>
      <c r="J2" s="410"/>
      <c r="K2" s="398" t="s">
        <v>575</v>
      </c>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400"/>
    </row>
    <row r="3" spans="1:56" ht="45.75" customHeight="1" x14ac:dyDescent="0.25">
      <c r="A3" s="411"/>
      <c r="B3" s="412"/>
      <c r="C3" s="412"/>
      <c r="D3" s="412"/>
      <c r="E3" s="412"/>
      <c r="F3" s="412"/>
      <c r="G3" s="412"/>
      <c r="H3" s="412"/>
      <c r="I3" s="412"/>
      <c r="J3" s="412"/>
      <c r="K3" s="401" t="s">
        <v>574</v>
      </c>
      <c r="L3" s="402"/>
      <c r="M3" s="402"/>
      <c r="N3" s="402"/>
      <c r="O3" s="402"/>
      <c r="P3" s="402"/>
      <c r="Q3" s="402"/>
      <c r="R3" s="402"/>
      <c r="S3" s="402"/>
      <c r="T3" s="402"/>
      <c r="U3" s="402"/>
      <c r="V3" s="402"/>
      <c r="W3" s="402"/>
      <c r="X3" s="402"/>
      <c r="Y3" s="402"/>
      <c r="Z3" s="402"/>
      <c r="AA3" s="402"/>
      <c r="AB3" s="403"/>
      <c r="AC3" s="404" t="s">
        <v>573</v>
      </c>
      <c r="AD3" s="402"/>
      <c r="AE3" s="402"/>
      <c r="AF3" s="402"/>
      <c r="AG3" s="402"/>
      <c r="AH3" s="402"/>
      <c r="AI3" s="402"/>
      <c r="AJ3" s="402"/>
      <c r="AK3" s="402"/>
      <c r="AL3" s="402"/>
      <c r="AM3" s="402"/>
      <c r="AN3" s="405"/>
    </row>
    <row r="4" spans="1:56" s="71" customFormat="1" ht="39.75" customHeight="1" thickBot="1" x14ac:dyDescent="0.3">
      <c r="A4" s="382" t="s">
        <v>572</v>
      </c>
      <c r="B4" s="368" t="s">
        <v>571</v>
      </c>
      <c r="C4" s="369"/>
      <c r="D4" s="369"/>
      <c r="E4" s="384"/>
      <c r="F4" s="368" t="s">
        <v>570</v>
      </c>
      <c r="G4" s="369"/>
      <c r="H4" s="369"/>
      <c r="I4" s="369"/>
      <c r="J4" s="369"/>
      <c r="K4" s="366" t="s">
        <v>569</v>
      </c>
      <c r="L4" s="367"/>
      <c r="M4" s="367"/>
      <c r="N4" s="367"/>
      <c r="O4" s="367"/>
      <c r="P4" s="367"/>
      <c r="Q4" s="367"/>
      <c r="R4" s="367"/>
      <c r="S4" s="367"/>
      <c r="T4" s="367"/>
      <c r="U4" s="367"/>
      <c r="V4" s="367"/>
      <c r="W4" s="367"/>
      <c r="X4" s="367"/>
      <c r="Y4" s="367"/>
      <c r="Z4" s="367"/>
      <c r="AA4" s="367"/>
      <c r="AB4" s="383"/>
      <c r="AC4" s="368" t="s">
        <v>568</v>
      </c>
      <c r="AD4" s="369"/>
      <c r="AE4" s="369"/>
      <c r="AF4" s="369"/>
      <c r="AG4" s="384"/>
      <c r="AH4" s="382" t="s">
        <v>567</v>
      </c>
      <c r="AI4" s="366" t="s">
        <v>566</v>
      </c>
      <c r="AJ4" s="367"/>
      <c r="AK4" s="367"/>
      <c r="AL4" s="367"/>
      <c r="AM4" s="378" t="s">
        <v>565</v>
      </c>
      <c r="AN4" s="379"/>
    </row>
    <row r="5" spans="1:56" s="71" customFormat="1" ht="32.25" customHeight="1" thickBot="1" x14ac:dyDescent="0.3">
      <c r="A5" s="382"/>
      <c r="B5" s="364" t="s">
        <v>564</v>
      </c>
      <c r="C5" s="364" t="s">
        <v>563</v>
      </c>
      <c r="D5" s="364" t="s">
        <v>562</v>
      </c>
      <c r="E5" s="364" t="s">
        <v>561</v>
      </c>
      <c r="F5" s="373" t="s">
        <v>560</v>
      </c>
      <c r="G5" s="374"/>
      <c r="H5" s="374"/>
      <c r="I5" s="375"/>
      <c r="J5" s="86" t="s">
        <v>559</v>
      </c>
      <c r="K5" s="368"/>
      <c r="L5" s="369"/>
      <c r="M5" s="369"/>
      <c r="N5" s="369"/>
      <c r="O5" s="369"/>
      <c r="P5" s="369"/>
      <c r="Q5" s="369"/>
      <c r="R5" s="369"/>
      <c r="S5" s="369"/>
      <c r="T5" s="369"/>
      <c r="U5" s="369"/>
      <c r="V5" s="369"/>
      <c r="W5" s="369"/>
      <c r="X5" s="369"/>
      <c r="Y5" s="369"/>
      <c r="Z5" s="369"/>
      <c r="AA5" s="369"/>
      <c r="AB5" s="384"/>
      <c r="AC5" s="373" t="s">
        <v>560</v>
      </c>
      <c r="AD5" s="374"/>
      <c r="AE5" s="374"/>
      <c r="AF5" s="375"/>
      <c r="AG5" s="86" t="s">
        <v>559</v>
      </c>
      <c r="AH5" s="382"/>
      <c r="AI5" s="368"/>
      <c r="AJ5" s="369"/>
      <c r="AK5" s="369"/>
      <c r="AL5" s="369"/>
      <c r="AM5" s="380"/>
      <c r="AN5" s="381"/>
    </row>
    <row r="6" spans="1:56" s="71" customFormat="1" ht="25.5" customHeight="1" thickBot="1" x14ac:dyDescent="0.3">
      <c r="A6" s="382"/>
      <c r="B6" s="365"/>
      <c r="C6" s="365"/>
      <c r="D6" s="365"/>
      <c r="E6" s="365"/>
      <c r="F6" s="388" t="s">
        <v>556</v>
      </c>
      <c r="G6" s="389"/>
      <c r="H6" s="388" t="s">
        <v>555</v>
      </c>
      <c r="I6" s="389"/>
      <c r="J6" s="388" t="s">
        <v>558</v>
      </c>
      <c r="K6" s="373" t="s">
        <v>557</v>
      </c>
      <c r="L6" s="374"/>
      <c r="M6" s="374"/>
      <c r="N6" s="374"/>
      <c r="O6" s="374"/>
      <c r="P6" s="374"/>
      <c r="Q6" s="374"/>
      <c r="R6" s="374"/>
      <c r="S6" s="374"/>
      <c r="T6" s="374"/>
      <c r="U6" s="374"/>
      <c r="V6" s="374"/>
      <c r="W6" s="374"/>
      <c r="X6" s="374"/>
      <c r="Y6" s="374"/>
      <c r="Z6" s="374"/>
      <c r="AA6" s="374"/>
      <c r="AB6" s="375"/>
      <c r="AC6" s="376" t="s">
        <v>556</v>
      </c>
      <c r="AD6" s="385"/>
      <c r="AE6" s="376" t="s">
        <v>555</v>
      </c>
      <c r="AF6" s="385"/>
      <c r="AG6" s="364" t="s">
        <v>554</v>
      </c>
      <c r="AH6" s="382"/>
      <c r="AI6" s="364" t="s">
        <v>551</v>
      </c>
      <c r="AJ6" s="364" t="s">
        <v>550</v>
      </c>
      <c r="AK6" s="364" t="s">
        <v>553</v>
      </c>
      <c r="AL6" s="364" t="s">
        <v>552</v>
      </c>
      <c r="AM6" s="370" t="s">
        <v>551</v>
      </c>
      <c r="AN6" s="370" t="s">
        <v>550</v>
      </c>
    </row>
    <row r="7" spans="1:56" s="71" customFormat="1" ht="26.25" customHeight="1" thickBot="1" x14ac:dyDescent="0.3">
      <c r="A7" s="382"/>
      <c r="B7" s="377"/>
      <c r="C7" s="377"/>
      <c r="D7" s="377"/>
      <c r="E7" s="365"/>
      <c r="F7" s="386"/>
      <c r="G7" s="387"/>
      <c r="H7" s="386"/>
      <c r="I7" s="387"/>
      <c r="J7" s="376"/>
      <c r="K7" s="364" t="s">
        <v>549</v>
      </c>
      <c r="L7" s="364" t="s">
        <v>548</v>
      </c>
      <c r="M7" s="373" t="s">
        <v>547</v>
      </c>
      <c r="N7" s="374"/>
      <c r="O7" s="374"/>
      <c r="P7" s="374"/>
      <c r="Q7" s="374"/>
      <c r="R7" s="374"/>
      <c r="S7" s="374"/>
      <c r="T7" s="374"/>
      <c r="U7" s="374"/>
      <c r="V7" s="375"/>
      <c r="W7" s="85" t="s">
        <v>546</v>
      </c>
      <c r="X7" s="373" t="s">
        <v>545</v>
      </c>
      <c r="Y7" s="374"/>
      <c r="Z7" s="374"/>
      <c r="AA7" s="374"/>
      <c r="AB7" s="375"/>
      <c r="AC7" s="386"/>
      <c r="AD7" s="387"/>
      <c r="AE7" s="386"/>
      <c r="AF7" s="387"/>
      <c r="AG7" s="365"/>
      <c r="AH7" s="382"/>
      <c r="AI7" s="365"/>
      <c r="AJ7" s="365"/>
      <c r="AK7" s="365"/>
      <c r="AL7" s="365"/>
      <c r="AM7" s="371"/>
      <c r="AN7" s="371"/>
    </row>
    <row r="8" spans="1:56" s="71" customFormat="1" ht="51" customHeight="1" x14ac:dyDescent="0.25">
      <c r="A8" s="382"/>
      <c r="B8" s="81" t="s">
        <v>544</v>
      </c>
      <c r="C8" s="81" t="s">
        <v>543</v>
      </c>
      <c r="D8" s="81" t="s">
        <v>542</v>
      </c>
      <c r="E8" s="365"/>
      <c r="F8" s="81" t="s">
        <v>529</v>
      </c>
      <c r="G8" s="81" t="s">
        <v>528</v>
      </c>
      <c r="H8" s="81" t="s">
        <v>529</v>
      </c>
      <c r="I8" s="82" t="s">
        <v>528</v>
      </c>
      <c r="J8" s="376"/>
      <c r="K8" s="365"/>
      <c r="L8" s="365"/>
      <c r="M8" s="84" t="s">
        <v>541</v>
      </c>
      <c r="N8" s="84" t="s">
        <v>540</v>
      </c>
      <c r="O8" s="84" t="s">
        <v>539</v>
      </c>
      <c r="P8" s="84" t="s">
        <v>538</v>
      </c>
      <c r="Q8" s="84" t="s">
        <v>537</v>
      </c>
      <c r="R8" s="84" t="s">
        <v>536</v>
      </c>
      <c r="S8" s="84" t="s">
        <v>535</v>
      </c>
      <c r="T8" s="376" t="s">
        <v>534</v>
      </c>
      <c r="U8" s="385"/>
      <c r="V8" s="83" t="s">
        <v>533</v>
      </c>
      <c r="W8" s="81" t="s">
        <v>532</v>
      </c>
      <c r="X8" s="388" t="s">
        <v>531</v>
      </c>
      <c r="Y8" s="389"/>
      <c r="Z8" s="81" t="s">
        <v>333</v>
      </c>
      <c r="AA8" s="388" t="s">
        <v>530</v>
      </c>
      <c r="AB8" s="389"/>
      <c r="AC8" s="81" t="s">
        <v>529</v>
      </c>
      <c r="AD8" s="81" t="s">
        <v>528</v>
      </c>
      <c r="AE8" s="82" t="s">
        <v>529</v>
      </c>
      <c r="AF8" s="82" t="s">
        <v>528</v>
      </c>
      <c r="AG8" s="365"/>
      <c r="AH8" s="382"/>
      <c r="AI8" s="365"/>
      <c r="AJ8" s="365"/>
      <c r="AK8" s="376"/>
      <c r="AL8" s="81" t="s">
        <v>527</v>
      </c>
      <c r="AM8" s="372"/>
      <c r="AN8" s="371"/>
    </row>
    <row r="9" spans="1:56" ht="63" customHeight="1" x14ac:dyDescent="0.25">
      <c r="A9" s="315" t="s">
        <v>526</v>
      </c>
      <c r="B9" s="50" t="s">
        <v>525</v>
      </c>
      <c r="C9" s="322" t="s">
        <v>524</v>
      </c>
      <c r="D9" s="339" t="s">
        <v>523</v>
      </c>
      <c r="E9" s="323" t="s">
        <v>304</v>
      </c>
      <c r="F9" s="324">
        <v>3</v>
      </c>
      <c r="G9" s="325" t="str">
        <f>IF(F9=1,"RARA VEZ",IF(F9=2,"IMPROBABLE",IF(F9=3,"POSIBLE",IF(F9=4,"PROBABLE",IF(F9=5,"CASI SEGURO",IF(F9=""," "))))))</f>
        <v>POSIBLE</v>
      </c>
      <c r="H9" s="324">
        <v>5</v>
      </c>
      <c r="I9" s="330" t="str">
        <f>IF(H9=1,"INSIGNIFICANTE",IF(H9=2,"MENOR",IF(H9=3,"MODERADO",IF(H9=4,"MAYOR",IF(H9=5,"CATASTROFICO",IF(H9=""," "))))))</f>
        <v>CATASTROFICO</v>
      </c>
      <c r="J9" s="345" t="s">
        <v>320</v>
      </c>
      <c r="K9" s="347" t="s">
        <v>522</v>
      </c>
      <c r="L9" s="323" t="s">
        <v>284</v>
      </c>
      <c r="M9" s="323">
        <v>15</v>
      </c>
      <c r="N9" s="323">
        <v>15</v>
      </c>
      <c r="O9" s="323">
        <v>15</v>
      </c>
      <c r="P9" s="323">
        <v>15</v>
      </c>
      <c r="Q9" s="323">
        <v>15</v>
      </c>
      <c r="R9" s="323">
        <v>15</v>
      </c>
      <c r="S9" s="323">
        <v>10</v>
      </c>
      <c r="T9" s="341">
        <f>IF(AND(M9="",N9="",O9="",P9="",Q9="",R9="",S9=""),"",SUM(M9:S9))</f>
        <v>100</v>
      </c>
      <c r="U9" s="328">
        <f>AVERAGEIF(T9:T13,"&lt;&gt;"&amp;"",T9:T13)</f>
        <v>100</v>
      </c>
      <c r="V9" s="330" t="s">
        <v>283</v>
      </c>
      <c r="W9" s="330" t="s">
        <v>282</v>
      </c>
      <c r="X9" s="330" t="s">
        <v>281</v>
      </c>
      <c r="Y9" s="330">
        <v>100</v>
      </c>
      <c r="Z9" s="330" t="s">
        <v>395</v>
      </c>
      <c r="AA9" s="328">
        <f>AVERAGEIF(Y9:Y13,"&lt;&gt;"&amp;"",Y9:Y13)</f>
        <v>100</v>
      </c>
      <c r="AB9" s="330" t="s">
        <v>301</v>
      </c>
      <c r="AC9" s="324">
        <v>1</v>
      </c>
      <c r="AD9" s="325" t="str">
        <f>IF(AC9=1,"RARA VEZ",IF(AC9=2,"IMPROBABLE",IF(AC9=3,"POSIBLE",IF(AC9=4,"PROBABLE",IF(AC9=5,"CASI SEGURO",IF(AC9=""," "))))))</f>
        <v>RARA VEZ</v>
      </c>
      <c r="AE9" s="324">
        <v>5</v>
      </c>
      <c r="AF9" s="330" t="str">
        <f>IF(AE9=1,"INSIGNIFICANTE",IF(AE9=2,"MENOR",IF(AE9=3,"MODERADO",IF(AE9=4,"MAYOR",IF(AE9=5,"CATASTROFICO",IF(AE9=""," "))))))</f>
        <v>CATASTROFICO</v>
      </c>
      <c r="AG9" s="360" t="s">
        <v>521</v>
      </c>
      <c r="AH9" s="323" t="s">
        <v>318</v>
      </c>
      <c r="AI9" s="323" t="s">
        <v>520</v>
      </c>
      <c r="AJ9" s="323" t="s">
        <v>517</v>
      </c>
      <c r="AK9" s="337">
        <v>44926</v>
      </c>
      <c r="AL9" s="323" t="s">
        <v>519</v>
      </c>
      <c r="AM9" s="323" t="s">
        <v>518</v>
      </c>
      <c r="AN9" s="326" t="s">
        <v>517</v>
      </c>
    </row>
    <row r="10" spans="1:56" ht="63" customHeight="1" x14ac:dyDescent="0.25">
      <c r="A10" s="315"/>
      <c r="B10" s="75" t="s">
        <v>516</v>
      </c>
      <c r="C10" s="322"/>
      <c r="D10" s="339"/>
      <c r="E10" s="323"/>
      <c r="F10" s="324"/>
      <c r="G10" s="325"/>
      <c r="H10" s="324"/>
      <c r="I10" s="330"/>
      <c r="J10" s="345"/>
      <c r="K10" s="347"/>
      <c r="L10" s="323"/>
      <c r="M10" s="323"/>
      <c r="N10" s="323"/>
      <c r="O10" s="323"/>
      <c r="P10" s="323"/>
      <c r="Q10" s="323"/>
      <c r="R10" s="323"/>
      <c r="S10" s="323"/>
      <c r="T10" s="341"/>
      <c r="U10" s="328"/>
      <c r="V10" s="330"/>
      <c r="W10" s="330"/>
      <c r="X10" s="330"/>
      <c r="Y10" s="330"/>
      <c r="Z10" s="330"/>
      <c r="AA10" s="328"/>
      <c r="AB10" s="330"/>
      <c r="AC10" s="324"/>
      <c r="AD10" s="325"/>
      <c r="AE10" s="324"/>
      <c r="AF10" s="330"/>
      <c r="AG10" s="360"/>
      <c r="AH10" s="323"/>
      <c r="AI10" s="323"/>
      <c r="AJ10" s="323"/>
      <c r="AK10" s="337"/>
      <c r="AL10" s="323"/>
      <c r="AM10" s="323"/>
      <c r="AN10" s="326"/>
    </row>
    <row r="11" spans="1:56" ht="48.95" customHeight="1" x14ac:dyDescent="0.25">
      <c r="A11" s="315"/>
      <c r="B11" s="50" t="s">
        <v>515</v>
      </c>
      <c r="C11" s="322"/>
      <c r="D11" s="339" t="s">
        <v>514</v>
      </c>
      <c r="E11" s="323"/>
      <c r="F11" s="324"/>
      <c r="G11" s="325"/>
      <c r="H11" s="324"/>
      <c r="I11" s="330"/>
      <c r="J11" s="345"/>
      <c r="K11" s="347"/>
      <c r="L11" s="323"/>
      <c r="M11" s="323"/>
      <c r="N11" s="323"/>
      <c r="O11" s="323"/>
      <c r="P11" s="323"/>
      <c r="Q11" s="323"/>
      <c r="R11" s="323"/>
      <c r="S11" s="323"/>
      <c r="T11" s="341"/>
      <c r="U11" s="328"/>
      <c r="V11" s="330"/>
      <c r="W11" s="330"/>
      <c r="X11" s="330"/>
      <c r="Y11" s="330"/>
      <c r="Z11" s="330"/>
      <c r="AA11" s="328"/>
      <c r="AB11" s="330"/>
      <c r="AC11" s="324"/>
      <c r="AD11" s="325"/>
      <c r="AE11" s="324"/>
      <c r="AF11" s="330"/>
      <c r="AG11" s="360"/>
      <c r="AH11" s="323"/>
      <c r="AI11" s="323"/>
      <c r="AJ11" s="323"/>
      <c r="AK11" s="337"/>
      <c r="AL11" s="323"/>
      <c r="AM11" s="323"/>
      <c r="AN11" s="326"/>
    </row>
    <row r="12" spans="1:56" ht="48.95" customHeight="1" x14ac:dyDescent="0.25">
      <c r="A12" s="315"/>
      <c r="B12" s="50" t="s">
        <v>513</v>
      </c>
      <c r="C12" s="322"/>
      <c r="D12" s="339"/>
      <c r="E12" s="323"/>
      <c r="F12" s="324"/>
      <c r="G12" s="325"/>
      <c r="H12" s="324"/>
      <c r="I12" s="330"/>
      <c r="J12" s="345"/>
      <c r="K12" s="347"/>
      <c r="L12" s="323"/>
      <c r="M12" s="323"/>
      <c r="N12" s="323"/>
      <c r="O12" s="323"/>
      <c r="P12" s="323"/>
      <c r="Q12" s="323"/>
      <c r="R12" s="323"/>
      <c r="S12" s="323"/>
      <c r="T12" s="341"/>
      <c r="U12" s="328"/>
      <c r="V12" s="330"/>
      <c r="W12" s="330"/>
      <c r="X12" s="330"/>
      <c r="Y12" s="330"/>
      <c r="Z12" s="330"/>
      <c r="AA12" s="328"/>
      <c r="AB12" s="330"/>
      <c r="AC12" s="324"/>
      <c r="AD12" s="325"/>
      <c r="AE12" s="324"/>
      <c r="AF12" s="330"/>
      <c r="AG12" s="360"/>
      <c r="AH12" s="323"/>
      <c r="AI12" s="323"/>
      <c r="AJ12" s="323"/>
      <c r="AK12" s="337"/>
      <c r="AL12" s="323"/>
      <c r="AM12" s="323"/>
      <c r="AN12" s="326"/>
    </row>
    <row r="13" spans="1:56" ht="48.95" customHeight="1" x14ac:dyDescent="0.25">
      <c r="A13" s="315"/>
      <c r="B13" s="49" t="s">
        <v>512</v>
      </c>
      <c r="C13" s="322"/>
      <c r="D13" s="339"/>
      <c r="E13" s="323"/>
      <c r="F13" s="324"/>
      <c r="G13" s="325"/>
      <c r="H13" s="324"/>
      <c r="I13" s="330"/>
      <c r="J13" s="345"/>
      <c r="K13" s="347"/>
      <c r="L13" s="323"/>
      <c r="M13" s="323"/>
      <c r="N13" s="323"/>
      <c r="O13" s="323"/>
      <c r="P13" s="323"/>
      <c r="Q13" s="323"/>
      <c r="R13" s="323"/>
      <c r="S13" s="323"/>
      <c r="T13" s="341"/>
      <c r="U13" s="328"/>
      <c r="V13" s="330"/>
      <c r="W13" s="330"/>
      <c r="X13" s="330"/>
      <c r="Y13" s="330"/>
      <c r="Z13" s="330"/>
      <c r="AA13" s="328"/>
      <c r="AB13" s="330"/>
      <c r="AC13" s="324"/>
      <c r="AD13" s="325"/>
      <c r="AE13" s="324"/>
      <c r="AF13" s="330"/>
      <c r="AG13" s="360"/>
      <c r="AH13" s="323"/>
      <c r="AI13" s="323"/>
      <c r="AJ13" s="323"/>
      <c r="AK13" s="337"/>
      <c r="AL13" s="323"/>
      <c r="AM13" s="323"/>
      <c r="AN13" s="326"/>
    </row>
    <row r="14" spans="1:56" ht="102" customHeight="1" x14ac:dyDescent="0.25">
      <c r="A14" s="390" t="s">
        <v>511</v>
      </c>
      <c r="B14" s="50" t="s">
        <v>510</v>
      </c>
      <c r="C14" s="322" t="s">
        <v>509</v>
      </c>
      <c r="D14" s="49" t="s">
        <v>508</v>
      </c>
      <c r="E14" s="323" t="s">
        <v>304</v>
      </c>
      <c r="F14" s="324">
        <v>2</v>
      </c>
      <c r="G14" s="325" t="str">
        <f>IF(F14=1,"RARA VEZ",IF(F14=2,"IMPROBABLE",IF(F14=3,"POSIBLE",IF(F14=4,"PROBABLE",IF(F14=5,"CASI SEGURO",IF(F14=""," "))))))</f>
        <v>IMPROBABLE</v>
      </c>
      <c r="H14" s="324">
        <v>4</v>
      </c>
      <c r="I14" s="330" t="str">
        <f>IF(H14=1,"INSIGNIFICANTE",IF(H14=2,"MENOR",IF(H14=3,"MODERADO",IF(H14=4,"MAYOR",IF(H14=5,"CATASTROFICO",IF(H14=""," "))))))</f>
        <v>MAYOR</v>
      </c>
      <c r="J14" s="340" t="s">
        <v>303</v>
      </c>
      <c r="K14" s="347" t="s">
        <v>507</v>
      </c>
      <c r="L14" s="348" t="s">
        <v>284</v>
      </c>
      <c r="M14" s="348">
        <v>15</v>
      </c>
      <c r="N14" s="348">
        <v>15</v>
      </c>
      <c r="O14" s="348">
        <v>15</v>
      </c>
      <c r="P14" s="348">
        <v>15</v>
      </c>
      <c r="Q14" s="348">
        <v>15</v>
      </c>
      <c r="R14" s="348">
        <v>15</v>
      </c>
      <c r="S14" s="348">
        <v>10</v>
      </c>
      <c r="T14" s="348">
        <v>100</v>
      </c>
      <c r="U14" s="328">
        <f>AVERAGEIF(T14:T18,"&lt;&gt;"&amp;"",T14:T18)</f>
        <v>100</v>
      </c>
      <c r="V14" s="330" t="s">
        <v>283</v>
      </c>
      <c r="W14" s="330" t="s">
        <v>282</v>
      </c>
      <c r="X14" s="330" t="s">
        <v>281</v>
      </c>
      <c r="Y14" s="330">
        <v>100</v>
      </c>
      <c r="Z14" s="330" t="s">
        <v>395</v>
      </c>
      <c r="AA14" s="328">
        <f>AVERAGEIF(Y14:Y18,"&lt;&gt;"&amp;"",Y14:Y18)</f>
        <v>100</v>
      </c>
      <c r="AB14" s="330" t="s">
        <v>301</v>
      </c>
      <c r="AC14" s="324">
        <v>1</v>
      </c>
      <c r="AD14" s="325" t="s">
        <v>340</v>
      </c>
      <c r="AE14" s="324">
        <v>4</v>
      </c>
      <c r="AF14" s="330" t="str">
        <f>IF(AE14=1,"INSIGNIFICANTE",IF(AE14=2,"MENOR",IF(AE14=3,"MODERADO",IF(AE14=4,"MAYOR",IF(AE14=5,"CATASTROFICO",IF(AE14=""," "))))))</f>
        <v>MAYOR</v>
      </c>
      <c r="AG14" s="343" t="s">
        <v>303</v>
      </c>
      <c r="AH14" s="323" t="s">
        <v>318</v>
      </c>
      <c r="AI14" s="323" t="s">
        <v>506</v>
      </c>
      <c r="AJ14" s="323" t="s">
        <v>503</v>
      </c>
      <c r="AK14" s="337">
        <v>44926</v>
      </c>
      <c r="AL14" s="323" t="s">
        <v>505</v>
      </c>
      <c r="AM14" s="323" t="s">
        <v>504</v>
      </c>
      <c r="AN14" s="326" t="s">
        <v>503</v>
      </c>
      <c r="BA14" s="68" t="s">
        <v>334</v>
      </c>
      <c r="BB14" s="68"/>
      <c r="BC14" s="68"/>
      <c r="BD14" s="67" t="s">
        <v>333</v>
      </c>
    </row>
    <row r="15" spans="1:56" ht="31.5" customHeight="1" x14ac:dyDescent="0.25">
      <c r="A15" s="390"/>
      <c r="B15" s="338" t="s">
        <v>502</v>
      </c>
      <c r="C15" s="322"/>
      <c r="D15" s="339" t="s">
        <v>501</v>
      </c>
      <c r="E15" s="323"/>
      <c r="F15" s="324"/>
      <c r="G15" s="325"/>
      <c r="H15" s="324"/>
      <c r="I15" s="330"/>
      <c r="J15" s="340"/>
      <c r="K15" s="347"/>
      <c r="L15" s="348"/>
      <c r="M15" s="348"/>
      <c r="N15" s="348"/>
      <c r="O15" s="348"/>
      <c r="P15" s="348"/>
      <c r="Q15" s="348"/>
      <c r="R15" s="348"/>
      <c r="S15" s="348"/>
      <c r="T15" s="348" t="str">
        <f>IF(AND(M15="",N15="",O15="",P15="",Q15="",R15="",S15=""),"",SUM(M15:S15))</f>
        <v/>
      </c>
      <c r="U15" s="328"/>
      <c r="V15" s="330"/>
      <c r="W15" s="330"/>
      <c r="X15" s="330"/>
      <c r="Y15" s="330"/>
      <c r="Z15" s="330"/>
      <c r="AA15" s="328"/>
      <c r="AB15" s="330"/>
      <c r="AC15" s="324"/>
      <c r="AD15" s="325"/>
      <c r="AE15" s="324"/>
      <c r="AF15" s="330"/>
      <c r="AG15" s="343"/>
      <c r="AH15" s="323"/>
      <c r="AI15" s="323"/>
      <c r="AJ15" s="323"/>
      <c r="AK15" s="323"/>
      <c r="AL15" s="323"/>
      <c r="AM15" s="323"/>
      <c r="AN15" s="326"/>
      <c r="BA15" s="66">
        <v>15</v>
      </c>
      <c r="BB15" s="64">
        <v>15</v>
      </c>
      <c r="BC15" s="64">
        <v>10</v>
      </c>
      <c r="BD15" s="65" t="s">
        <v>330</v>
      </c>
    </row>
    <row r="16" spans="1:56" x14ac:dyDescent="0.25">
      <c r="A16" s="390"/>
      <c r="B16" s="338"/>
      <c r="C16" s="322"/>
      <c r="D16" s="339"/>
      <c r="E16" s="323"/>
      <c r="F16" s="324"/>
      <c r="G16" s="325"/>
      <c r="H16" s="324"/>
      <c r="I16" s="330"/>
      <c r="J16" s="340"/>
      <c r="K16" s="347"/>
      <c r="L16" s="348"/>
      <c r="M16" s="348"/>
      <c r="N16" s="348"/>
      <c r="O16" s="348"/>
      <c r="P16" s="348"/>
      <c r="Q16" s="348"/>
      <c r="R16" s="348"/>
      <c r="S16" s="348"/>
      <c r="T16" s="348" t="str">
        <f>IF(AND(M16="",N16="",O16="",P16="",Q16="",R16="",S16=""),"",SUM(M16:S16))</f>
        <v/>
      </c>
      <c r="U16" s="328"/>
      <c r="V16" s="330"/>
      <c r="W16" s="330"/>
      <c r="X16" s="330"/>
      <c r="Y16" s="330"/>
      <c r="Z16" s="330"/>
      <c r="AA16" s="328"/>
      <c r="AB16" s="330"/>
      <c r="AC16" s="324"/>
      <c r="AD16" s="325"/>
      <c r="AE16" s="324"/>
      <c r="AF16" s="330"/>
      <c r="AG16" s="343"/>
      <c r="AH16" s="323"/>
      <c r="AI16" s="323"/>
      <c r="AJ16" s="323"/>
      <c r="AK16" s="323"/>
      <c r="AL16" s="323"/>
      <c r="AM16" s="323"/>
      <c r="AN16" s="326"/>
      <c r="BA16" s="66">
        <v>0</v>
      </c>
      <c r="BB16" s="64">
        <v>10</v>
      </c>
      <c r="BC16" s="64">
        <v>5</v>
      </c>
      <c r="BD16" s="65" t="s">
        <v>327</v>
      </c>
    </row>
    <row r="17" spans="1:56" x14ac:dyDescent="0.25">
      <c r="A17" s="390"/>
      <c r="B17" s="338"/>
      <c r="C17" s="322"/>
      <c r="D17" s="339"/>
      <c r="E17" s="323"/>
      <c r="F17" s="324"/>
      <c r="G17" s="325"/>
      <c r="H17" s="324"/>
      <c r="I17" s="330"/>
      <c r="J17" s="340"/>
      <c r="K17" s="347"/>
      <c r="L17" s="348"/>
      <c r="M17" s="348"/>
      <c r="N17" s="348"/>
      <c r="O17" s="348"/>
      <c r="P17" s="348"/>
      <c r="Q17" s="348"/>
      <c r="R17" s="348"/>
      <c r="S17" s="348"/>
      <c r="T17" s="348"/>
      <c r="U17" s="328"/>
      <c r="V17" s="330"/>
      <c r="W17" s="330"/>
      <c r="X17" s="330"/>
      <c r="Y17" s="330"/>
      <c r="Z17" s="330"/>
      <c r="AA17" s="328"/>
      <c r="AB17" s="330"/>
      <c r="AC17" s="324"/>
      <c r="AD17" s="325"/>
      <c r="AE17" s="324"/>
      <c r="AF17" s="330"/>
      <c r="AG17" s="343"/>
      <c r="AH17" s="323"/>
      <c r="AI17" s="323"/>
      <c r="AJ17" s="323"/>
      <c r="AK17" s="323"/>
      <c r="AL17" s="323"/>
      <c r="AM17" s="323"/>
      <c r="AN17" s="326"/>
      <c r="BA17" s="70"/>
      <c r="BB17" s="64">
        <v>0</v>
      </c>
      <c r="BC17" s="64">
        <v>0</v>
      </c>
      <c r="BD17" s="69"/>
    </row>
    <row r="18" spans="1:56" ht="72" customHeight="1" x14ac:dyDescent="0.25">
      <c r="A18" s="390"/>
      <c r="B18" s="338"/>
      <c r="C18" s="322"/>
      <c r="D18" s="339"/>
      <c r="E18" s="323"/>
      <c r="F18" s="324"/>
      <c r="G18" s="325"/>
      <c r="H18" s="324"/>
      <c r="I18" s="330"/>
      <c r="J18" s="340"/>
      <c r="K18" s="347"/>
      <c r="L18" s="348"/>
      <c r="M18" s="348"/>
      <c r="N18" s="348"/>
      <c r="O18" s="348"/>
      <c r="P18" s="348"/>
      <c r="Q18" s="348"/>
      <c r="R18" s="348"/>
      <c r="S18" s="348"/>
      <c r="T18" s="348" t="str">
        <f>IF(AND(M18="",N18="",O18="",P18="",Q18="",R18="",S18=""),"",SUM(M18:S18))</f>
        <v/>
      </c>
      <c r="U18" s="328"/>
      <c r="V18" s="330"/>
      <c r="W18" s="330"/>
      <c r="X18" s="330"/>
      <c r="Y18" s="330"/>
      <c r="Z18" s="330"/>
      <c r="AA18" s="328"/>
      <c r="AB18" s="330"/>
      <c r="AC18" s="324"/>
      <c r="AD18" s="325"/>
      <c r="AE18" s="324"/>
      <c r="AF18" s="330"/>
      <c r="AG18" s="343"/>
      <c r="AH18" s="323"/>
      <c r="AI18" s="323"/>
      <c r="AJ18" s="323"/>
      <c r="AK18" s="323"/>
      <c r="AL18" s="323"/>
      <c r="AM18" s="323"/>
      <c r="AN18" s="326"/>
    </row>
    <row r="19" spans="1:56" ht="267.75" customHeight="1" x14ac:dyDescent="0.25">
      <c r="A19" s="344" t="s">
        <v>500</v>
      </c>
      <c r="B19" s="363" t="s">
        <v>499</v>
      </c>
      <c r="C19" s="322" t="s">
        <v>498</v>
      </c>
      <c r="D19" s="339" t="s">
        <v>497</v>
      </c>
      <c r="E19" s="323" t="s">
        <v>304</v>
      </c>
      <c r="F19" s="324">
        <v>3</v>
      </c>
      <c r="G19" s="325" t="str">
        <f>IF(F19=1,"RARA VEZ",IF(F19=2,"IMPROBABLE",IF(F19=3,"POSIBLE",IF(F19=4,"PROBABLE",IF(F19=5,"CASI SEGURO",IF(F19=""," "))))))</f>
        <v>POSIBLE</v>
      </c>
      <c r="H19" s="324">
        <v>4</v>
      </c>
      <c r="I19" s="330" t="str">
        <f>IF(H19=1,"INSIGNIFICANTE",IF(H19=2,"MENOR",IF(H19=3,"MODERADO",IF(H19=4,"MAYOR",IF(H19=5,"CATASTROFICO",IF(H19=""," "))))))</f>
        <v>MAYOR</v>
      </c>
      <c r="J19" s="345" t="s">
        <v>320</v>
      </c>
      <c r="K19" s="347" t="s">
        <v>496</v>
      </c>
      <c r="L19" s="348" t="s">
        <v>292</v>
      </c>
      <c r="M19" s="348">
        <v>15</v>
      </c>
      <c r="N19" s="348">
        <v>15</v>
      </c>
      <c r="O19" s="348">
        <v>15</v>
      </c>
      <c r="P19" s="348">
        <v>15</v>
      </c>
      <c r="Q19" s="348">
        <v>15</v>
      </c>
      <c r="R19" s="348">
        <v>15</v>
      </c>
      <c r="S19" s="348">
        <v>10</v>
      </c>
      <c r="T19" s="348">
        <f>IF(AND(M19="",N19="",O19="",P19="",Q19="",R19="",S19=""),"",SUM(M19:S19))</f>
        <v>100</v>
      </c>
      <c r="U19" s="328">
        <f>AVERAGEIF(T19:T23,"&lt;&gt;"&amp;"",T19:T23)</f>
        <v>100</v>
      </c>
      <c r="V19" s="348" t="s">
        <v>283</v>
      </c>
      <c r="W19" s="348" t="s">
        <v>282</v>
      </c>
      <c r="X19" s="348" t="s">
        <v>281</v>
      </c>
      <c r="Y19" s="348">
        <v>100</v>
      </c>
      <c r="Z19" s="348" t="s">
        <v>395</v>
      </c>
      <c r="AA19" s="328">
        <f>AVERAGEIF(Y19:Y23,"&lt;&gt;"&amp;"",Y19:Y23)</f>
        <v>100</v>
      </c>
      <c r="AB19" s="330" t="s">
        <v>301</v>
      </c>
      <c r="AC19" s="324">
        <v>1</v>
      </c>
      <c r="AD19" s="325" t="str">
        <f>IF(AC19=1,"RARA VEZ",IF(AC19=2,"IMPROBABLE",IF(AC19=3,"POSIBLE",IF(AC19=4,"PROBABLE",IF(AC19=5,"CASI SEGURO",IF(AC19=""," "))))))</f>
        <v>RARA VEZ</v>
      </c>
      <c r="AE19" s="324">
        <v>4</v>
      </c>
      <c r="AF19" s="330" t="str">
        <f>IF(AE19=1,"INSIGNIFICANTE",IF(AE19=2,"MENOR",IF(AE19=3,"MODERADO",IF(AE19=4,"MAYOR",IF(AE19=5,"CATASTROFICO",IF(AE19=""," "))))))</f>
        <v>MAYOR</v>
      </c>
      <c r="AG19" s="343" t="s">
        <v>303</v>
      </c>
      <c r="AH19" s="323" t="s">
        <v>318</v>
      </c>
      <c r="AI19" s="323" t="s">
        <v>495</v>
      </c>
      <c r="AJ19" s="323" t="s">
        <v>494</v>
      </c>
      <c r="AK19" s="323">
        <v>44561</v>
      </c>
      <c r="AL19" s="323" t="s">
        <v>493</v>
      </c>
      <c r="AM19" s="323" t="s">
        <v>492</v>
      </c>
      <c r="AN19" s="326" t="s">
        <v>491</v>
      </c>
    </row>
    <row r="20" spans="1:56" x14ac:dyDescent="0.25">
      <c r="A20" s="344"/>
      <c r="B20" s="363"/>
      <c r="C20" s="322"/>
      <c r="D20" s="339"/>
      <c r="E20" s="323"/>
      <c r="F20" s="324"/>
      <c r="G20" s="325"/>
      <c r="H20" s="324"/>
      <c r="I20" s="330"/>
      <c r="J20" s="345"/>
      <c r="K20" s="347"/>
      <c r="L20" s="348"/>
      <c r="M20" s="348"/>
      <c r="N20" s="348"/>
      <c r="O20" s="348"/>
      <c r="P20" s="348"/>
      <c r="Q20" s="348"/>
      <c r="R20" s="348"/>
      <c r="S20" s="348"/>
      <c r="T20" s="348" t="str">
        <f>IF(AND(M20="",N20="",O20="",P20="",Q20="",R20="",S20=""),"",SUM(M20:S20))</f>
        <v/>
      </c>
      <c r="U20" s="328"/>
      <c r="V20" s="348"/>
      <c r="W20" s="348"/>
      <c r="X20" s="348"/>
      <c r="Y20" s="348"/>
      <c r="Z20" s="348"/>
      <c r="AA20" s="328"/>
      <c r="AB20" s="330"/>
      <c r="AC20" s="324"/>
      <c r="AD20" s="325"/>
      <c r="AE20" s="324"/>
      <c r="AF20" s="330"/>
      <c r="AG20" s="343"/>
      <c r="AH20" s="323"/>
      <c r="AI20" s="323"/>
      <c r="AJ20" s="323"/>
      <c r="AK20" s="323"/>
      <c r="AL20" s="323"/>
      <c r="AM20" s="323"/>
      <c r="AN20" s="326"/>
    </row>
    <row r="21" spans="1:56" x14ac:dyDescent="0.25">
      <c r="A21" s="344"/>
      <c r="B21" s="363"/>
      <c r="C21" s="322"/>
      <c r="D21" s="339"/>
      <c r="E21" s="323"/>
      <c r="F21" s="324"/>
      <c r="G21" s="325"/>
      <c r="H21" s="324"/>
      <c r="I21" s="330"/>
      <c r="J21" s="345"/>
      <c r="K21" s="347"/>
      <c r="L21" s="348"/>
      <c r="M21" s="348"/>
      <c r="N21" s="348"/>
      <c r="O21" s="348"/>
      <c r="P21" s="348"/>
      <c r="Q21" s="348"/>
      <c r="R21" s="348"/>
      <c r="S21" s="348"/>
      <c r="T21" s="348" t="str">
        <f>IF(AND(M21="",N21="",O21="",P21="",Q21="",R21="",S21=""),"",SUM(M21:S21))</f>
        <v/>
      </c>
      <c r="U21" s="328"/>
      <c r="V21" s="348"/>
      <c r="W21" s="348"/>
      <c r="X21" s="348"/>
      <c r="Y21" s="348"/>
      <c r="Z21" s="348"/>
      <c r="AA21" s="328"/>
      <c r="AB21" s="330"/>
      <c r="AC21" s="324"/>
      <c r="AD21" s="325"/>
      <c r="AE21" s="324"/>
      <c r="AF21" s="330"/>
      <c r="AG21" s="343"/>
      <c r="AH21" s="323"/>
      <c r="AI21" s="323"/>
      <c r="AJ21" s="323"/>
      <c r="AK21" s="323"/>
      <c r="AL21" s="323"/>
      <c r="AM21" s="323"/>
      <c r="AN21" s="326"/>
    </row>
    <row r="22" spans="1:56" x14ac:dyDescent="0.25">
      <c r="A22" s="344"/>
      <c r="B22" s="363"/>
      <c r="C22" s="322"/>
      <c r="D22" s="339"/>
      <c r="E22" s="323"/>
      <c r="F22" s="324"/>
      <c r="G22" s="325"/>
      <c r="H22" s="324"/>
      <c r="I22" s="330"/>
      <c r="J22" s="345"/>
      <c r="K22" s="347"/>
      <c r="L22" s="348"/>
      <c r="M22" s="348"/>
      <c r="N22" s="348"/>
      <c r="O22" s="348"/>
      <c r="P22" s="348"/>
      <c r="Q22" s="348"/>
      <c r="R22" s="348"/>
      <c r="S22" s="348"/>
      <c r="T22" s="348"/>
      <c r="U22" s="328"/>
      <c r="V22" s="348"/>
      <c r="W22" s="348"/>
      <c r="X22" s="348"/>
      <c r="Y22" s="348"/>
      <c r="Z22" s="348"/>
      <c r="AA22" s="328"/>
      <c r="AB22" s="330"/>
      <c r="AC22" s="324"/>
      <c r="AD22" s="325"/>
      <c r="AE22" s="324"/>
      <c r="AF22" s="330"/>
      <c r="AG22" s="343"/>
      <c r="AH22" s="323"/>
      <c r="AI22" s="323"/>
      <c r="AJ22" s="323"/>
      <c r="AK22" s="323"/>
      <c r="AL22" s="323"/>
      <c r="AM22" s="323"/>
      <c r="AN22" s="326"/>
    </row>
    <row r="23" spans="1:56" x14ac:dyDescent="0.25">
      <c r="A23" s="344"/>
      <c r="B23" s="363"/>
      <c r="C23" s="322"/>
      <c r="D23" s="339"/>
      <c r="E23" s="323"/>
      <c r="F23" s="324"/>
      <c r="G23" s="325"/>
      <c r="H23" s="324"/>
      <c r="I23" s="330"/>
      <c r="J23" s="345"/>
      <c r="K23" s="347"/>
      <c r="L23" s="348"/>
      <c r="M23" s="348"/>
      <c r="N23" s="348"/>
      <c r="O23" s="348"/>
      <c r="P23" s="348"/>
      <c r="Q23" s="348"/>
      <c r="R23" s="348"/>
      <c r="S23" s="348"/>
      <c r="T23" s="348" t="str">
        <f>IF(AND(M23="",N23="",O23="",P23="",Q23="",R23="",S23=""),"",SUM(M23:S23))</f>
        <v/>
      </c>
      <c r="U23" s="328"/>
      <c r="V23" s="348"/>
      <c r="W23" s="348"/>
      <c r="X23" s="348"/>
      <c r="Y23" s="348"/>
      <c r="Z23" s="348"/>
      <c r="AA23" s="328"/>
      <c r="AB23" s="330"/>
      <c r="AC23" s="324"/>
      <c r="AD23" s="325"/>
      <c r="AE23" s="324"/>
      <c r="AF23" s="330"/>
      <c r="AG23" s="343"/>
      <c r="AH23" s="323"/>
      <c r="AI23" s="323"/>
      <c r="AJ23" s="323"/>
      <c r="AK23" s="323"/>
      <c r="AL23" s="323"/>
      <c r="AM23" s="323"/>
      <c r="AN23" s="326"/>
    </row>
    <row r="24" spans="1:56" s="71" customFormat="1" ht="51" customHeight="1" x14ac:dyDescent="0.25">
      <c r="A24" s="344" t="s">
        <v>490</v>
      </c>
      <c r="B24" s="338" t="s">
        <v>489</v>
      </c>
      <c r="C24" s="338" t="s">
        <v>488</v>
      </c>
      <c r="D24" s="338" t="s">
        <v>487</v>
      </c>
      <c r="E24" s="323" t="s">
        <v>304</v>
      </c>
      <c r="F24" s="324">
        <v>2</v>
      </c>
      <c r="G24" s="325" t="str">
        <f>IF(F24=1,"RARA VEZ",IF(F24=2,"IMPROBABLE",IF(F24=3,"POSIBLE",IF(F24=4,"PROBABLE",IF(F24=5,"CASI SEGURO",IF(F24=""," "))))))</f>
        <v>IMPROBABLE</v>
      </c>
      <c r="H24" s="324">
        <v>4</v>
      </c>
      <c r="I24" s="330" t="str">
        <f>IF(H24=1,"INSIGNIFICANTE",IF(H24=2,"MENOR",IF(H24=3,"MODERADO",IF(H24=4,"MAYOR",IF(H24=5,"CATASTROFICO",IF(H24=""," "))))))</f>
        <v>MAYOR</v>
      </c>
      <c r="J24" s="340" t="s">
        <v>303</v>
      </c>
      <c r="K24" s="347" t="s">
        <v>486</v>
      </c>
      <c r="L24" s="323" t="s">
        <v>284</v>
      </c>
      <c r="M24" s="323">
        <v>15</v>
      </c>
      <c r="N24" s="323">
        <v>15</v>
      </c>
      <c r="O24" s="323">
        <v>15</v>
      </c>
      <c r="P24" s="323">
        <v>15</v>
      </c>
      <c r="Q24" s="323">
        <v>15</v>
      </c>
      <c r="R24" s="323">
        <v>15</v>
      </c>
      <c r="S24" s="323">
        <v>10</v>
      </c>
      <c r="T24" s="323">
        <f>IF(AND(M24="",N24="",O24="",P24="",Q24="",R24="",S24=""),"",SUM(M24:S24))</f>
        <v>100</v>
      </c>
      <c r="U24" s="328">
        <f>AVERAGEIF(T24:T28,"&lt;&gt;"&amp;"",T24:T28)</f>
        <v>97.5</v>
      </c>
      <c r="V24" s="330" t="s">
        <v>283</v>
      </c>
      <c r="W24" s="330" t="s">
        <v>282</v>
      </c>
      <c r="X24" s="330" t="s">
        <v>281</v>
      </c>
      <c r="Y24" s="330">
        <v>100</v>
      </c>
      <c r="Z24" s="330" t="s">
        <v>280</v>
      </c>
      <c r="AA24" s="328">
        <f>AVERAGEIF(Y24:Y28,"&lt;&gt;"&amp;"",Y24:Y28)</f>
        <v>100</v>
      </c>
      <c r="AB24" s="330" t="s">
        <v>301</v>
      </c>
      <c r="AC24" s="324">
        <v>1</v>
      </c>
      <c r="AD24" s="325" t="str">
        <f>IF(AC24=1,"RARA VEZ",IF(AC24=2,"IMPROBABLE",IF(AC24=3,"POSIBLE",IF(AC24=4,"PROBABLE",IF(AC24=5,"CASI SEGURO",IF(AC24=""," "))))))</f>
        <v>RARA VEZ</v>
      </c>
      <c r="AE24" s="324">
        <v>4</v>
      </c>
      <c r="AF24" s="330" t="str">
        <f>IF(AE24=1,"INSIGNIFICANTE",IF(AE24=2,"MENOR",IF(AE24=3,"MODERADO",IF(AE24=4,"MAYOR",IF(AE24=5,"CATASTROFICO",IF(AE24=""," "))))))</f>
        <v>MAYOR</v>
      </c>
      <c r="AG24" s="343" t="s">
        <v>303</v>
      </c>
      <c r="AH24" s="323" t="s">
        <v>318</v>
      </c>
      <c r="AI24" s="323" t="s">
        <v>485</v>
      </c>
      <c r="AJ24" s="323" t="s">
        <v>482</v>
      </c>
      <c r="AK24" s="337">
        <v>44926</v>
      </c>
      <c r="AL24" s="323" t="s">
        <v>484</v>
      </c>
      <c r="AM24" s="323" t="s">
        <v>483</v>
      </c>
      <c r="AN24" s="326" t="s">
        <v>482</v>
      </c>
    </row>
    <row r="25" spans="1:56" s="71" customFormat="1" ht="51" customHeight="1" x14ac:dyDescent="0.25">
      <c r="A25" s="344"/>
      <c r="B25" s="338"/>
      <c r="C25" s="338"/>
      <c r="D25" s="338"/>
      <c r="E25" s="323"/>
      <c r="F25" s="324"/>
      <c r="G25" s="325"/>
      <c r="H25" s="324"/>
      <c r="I25" s="330"/>
      <c r="J25" s="340"/>
      <c r="K25" s="347"/>
      <c r="L25" s="323"/>
      <c r="M25" s="323"/>
      <c r="N25" s="323"/>
      <c r="O25" s="323"/>
      <c r="P25" s="323"/>
      <c r="Q25" s="323"/>
      <c r="R25" s="323"/>
      <c r="S25" s="323"/>
      <c r="T25" s="323"/>
      <c r="U25" s="328"/>
      <c r="V25" s="330"/>
      <c r="W25" s="330"/>
      <c r="X25" s="330"/>
      <c r="Y25" s="330"/>
      <c r="Z25" s="330"/>
      <c r="AA25" s="328"/>
      <c r="AB25" s="330"/>
      <c r="AC25" s="324"/>
      <c r="AD25" s="325"/>
      <c r="AE25" s="324"/>
      <c r="AF25" s="330"/>
      <c r="AG25" s="343"/>
      <c r="AH25" s="323"/>
      <c r="AI25" s="323"/>
      <c r="AJ25" s="323"/>
      <c r="AK25" s="323"/>
      <c r="AL25" s="323"/>
      <c r="AM25" s="323"/>
      <c r="AN25" s="326"/>
    </row>
    <row r="26" spans="1:56" s="71" customFormat="1" ht="104.1" customHeight="1" x14ac:dyDescent="0.25">
      <c r="A26" s="344"/>
      <c r="B26" s="338"/>
      <c r="C26" s="338"/>
      <c r="D26" s="338"/>
      <c r="E26" s="323"/>
      <c r="F26" s="324"/>
      <c r="G26" s="325"/>
      <c r="H26" s="324"/>
      <c r="I26" s="330"/>
      <c r="J26" s="340"/>
      <c r="K26" s="347"/>
      <c r="L26" s="323"/>
      <c r="M26" s="323"/>
      <c r="N26" s="323"/>
      <c r="O26" s="323"/>
      <c r="P26" s="323"/>
      <c r="Q26" s="323"/>
      <c r="R26" s="323"/>
      <c r="S26" s="323"/>
      <c r="T26" s="323" t="str">
        <f>IF(AND(M26="",N26="",O26="",P26="",Q26="",R26="",S26=""),"",SUM(M26:S26))</f>
        <v/>
      </c>
      <c r="U26" s="328"/>
      <c r="V26" s="330"/>
      <c r="W26" s="330"/>
      <c r="X26" s="330"/>
      <c r="Y26" s="330"/>
      <c r="Z26" s="330"/>
      <c r="AA26" s="328"/>
      <c r="AB26" s="330"/>
      <c r="AC26" s="324"/>
      <c r="AD26" s="325"/>
      <c r="AE26" s="324"/>
      <c r="AF26" s="330"/>
      <c r="AG26" s="343"/>
      <c r="AH26" s="323"/>
      <c r="AI26" s="323"/>
      <c r="AJ26" s="323"/>
      <c r="AK26" s="323"/>
      <c r="AL26" s="323"/>
      <c r="AM26" s="323"/>
      <c r="AN26" s="326"/>
    </row>
    <row r="27" spans="1:56" s="71" customFormat="1" ht="51" customHeight="1" x14ac:dyDescent="0.25">
      <c r="A27" s="344"/>
      <c r="B27" s="338" t="s">
        <v>481</v>
      </c>
      <c r="C27" s="338"/>
      <c r="D27" s="338" t="s">
        <v>480</v>
      </c>
      <c r="E27" s="323"/>
      <c r="F27" s="324"/>
      <c r="G27" s="325"/>
      <c r="H27" s="324"/>
      <c r="I27" s="330"/>
      <c r="J27" s="340"/>
      <c r="K27" s="347" t="s">
        <v>479</v>
      </c>
      <c r="L27" s="323" t="s">
        <v>292</v>
      </c>
      <c r="M27" s="323">
        <v>15</v>
      </c>
      <c r="N27" s="323">
        <v>15</v>
      </c>
      <c r="O27" s="323">
        <v>15</v>
      </c>
      <c r="P27" s="323">
        <v>10</v>
      </c>
      <c r="Q27" s="323">
        <v>15</v>
      </c>
      <c r="R27" s="323">
        <v>15</v>
      </c>
      <c r="S27" s="323">
        <v>10</v>
      </c>
      <c r="T27" s="323">
        <f>IF(AND(M27="",N27="",O27="",P27="",Q27="",R27="",S27=""),"",SUM(M27:S27))</f>
        <v>95</v>
      </c>
      <c r="U27" s="328"/>
      <c r="V27" s="330" t="s">
        <v>478</v>
      </c>
      <c r="W27" s="330" t="s">
        <v>282</v>
      </c>
      <c r="X27" s="330" t="s">
        <v>281</v>
      </c>
      <c r="Y27" s="330">
        <v>100</v>
      </c>
      <c r="Z27" s="330" t="s">
        <v>280</v>
      </c>
      <c r="AA27" s="328"/>
      <c r="AB27" s="330"/>
      <c r="AC27" s="324"/>
      <c r="AD27" s="325"/>
      <c r="AE27" s="324"/>
      <c r="AF27" s="330"/>
      <c r="AG27" s="343"/>
      <c r="AH27" s="323"/>
      <c r="AI27" s="323"/>
      <c r="AJ27" s="323"/>
      <c r="AK27" s="323"/>
      <c r="AL27" s="323"/>
      <c r="AM27" s="323"/>
      <c r="AN27" s="326"/>
    </row>
    <row r="28" spans="1:56" s="71" customFormat="1" ht="117" customHeight="1" x14ac:dyDescent="0.25">
      <c r="A28" s="344"/>
      <c r="B28" s="338"/>
      <c r="C28" s="338"/>
      <c r="D28" s="338"/>
      <c r="E28" s="323"/>
      <c r="F28" s="324"/>
      <c r="G28" s="325"/>
      <c r="H28" s="324"/>
      <c r="I28" s="330"/>
      <c r="J28" s="340"/>
      <c r="K28" s="347"/>
      <c r="L28" s="323"/>
      <c r="M28" s="323"/>
      <c r="N28" s="323"/>
      <c r="O28" s="323"/>
      <c r="P28" s="323"/>
      <c r="Q28" s="323"/>
      <c r="R28" s="323"/>
      <c r="S28" s="323"/>
      <c r="T28" s="323"/>
      <c r="U28" s="328"/>
      <c r="V28" s="330"/>
      <c r="W28" s="330"/>
      <c r="X28" s="330"/>
      <c r="Y28" s="330"/>
      <c r="Z28" s="330"/>
      <c r="AA28" s="328"/>
      <c r="AB28" s="330"/>
      <c r="AC28" s="324"/>
      <c r="AD28" s="325"/>
      <c r="AE28" s="324"/>
      <c r="AF28" s="330"/>
      <c r="AG28" s="343"/>
      <c r="AH28" s="323"/>
      <c r="AI28" s="323"/>
      <c r="AJ28" s="323"/>
      <c r="AK28" s="323"/>
      <c r="AL28" s="323"/>
      <c r="AM28" s="323"/>
      <c r="AN28" s="326"/>
    </row>
    <row r="29" spans="1:56" s="71" customFormat="1" ht="117" customHeight="1" x14ac:dyDescent="0.25">
      <c r="A29" s="315" t="s">
        <v>477</v>
      </c>
      <c r="B29" s="50" t="s">
        <v>476</v>
      </c>
      <c r="C29" s="322" t="s">
        <v>475</v>
      </c>
      <c r="D29" s="49" t="s">
        <v>474</v>
      </c>
      <c r="E29" s="323" t="s">
        <v>304</v>
      </c>
      <c r="F29" s="324">
        <v>1</v>
      </c>
      <c r="G29" s="325" t="s">
        <v>340</v>
      </c>
      <c r="H29" s="324">
        <v>4</v>
      </c>
      <c r="I29" s="330" t="s">
        <v>342</v>
      </c>
      <c r="J29" s="340" t="s">
        <v>303</v>
      </c>
      <c r="K29" s="58" t="s">
        <v>473</v>
      </c>
      <c r="L29" s="51" t="s">
        <v>284</v>
      </c>
      <c r="M29" s="51">
        <v>15</v>
      </c>
      <c r="N29" s="51">
        <v>15</v>
      </c>
      <c r="O29" s="51">
        <v>15</v>
      </c>
      <c r="P29" s="51">
        <v>15</v>
      </c>
      <c r="Q29" s="51">
        <v>15</v>
      </c>
      <c r="R29" s="51">
        <v>15</v>
      </c>
      <c r="S29" s="51">
        <v>10</v>
      </c>
      <c r="T29" s="54">
        <v>100</v>
      </c>
      <c r="U29" s="328">
        <v>100</v>
      </c>
      <c r="V29" s="53" t="s">
        <v>283</v>
      </c>
      <c r="W29" s="53" t="s">
        <v>282</v>
      </c>
      <c r="X29" s="53" t="s">
        <v>281</v>
      </c>
      <c r="Y29" s="53">
        <v>100</v>
      </c>
      <c r="Z29" s="53" t="s">
        <v>280</v>
      </c>
      <c r="AA29" s="328">
        <v>100</v>
      </c>
      <c r="AB29" s="330" t="s">
        <v>301</v>
      </c>
      <c r="AC29" s="324">
        <v>1</v>
      </c>
      <c r="AD29" s="325" t="s">
        <v>340</v>
      </c>
      <c r="AE29" s="324">
        <v>4</v>
      </c>
      <c r="AF29" s="330" t="s">
        <v>342</v>
      </c>
      <c r="AG29" s="343" t="s">
        <v>303</v>
      </c>
      <c r="AH29" s="323" t="s">
        <v>337</v>
      </c>
      <c r="AI29" s="51" t="s">
        <v>472</v>
      </c>
      <c r="AJ29" s="51" t="s">
        <v>465</v>
      </c>
      <c r="AK29" s="52">
        <v>44926</v>
      </c>
      <c r="AL29" s="51" t="s">
        <v>464</v>
      </c>
      <c r="AM29" s="323" t="s">
        <v>471</v>
      </c>
      <c r="AN29" s="326" t="s">
        <v>470</v>
      </c>
    </row>
    <row r="30" spans="1:56" s="71" customFormat="1" ht="117" customHeight="1" x14ac:dyDescent="0.25">
      <c r="A30" s="315"/>
      <c r="B30" s="56" t="s">
        <v>469</v>
      </c>
      <c r="C30" s="322"/>
      <c r="D30" s="49" t="s">
        <v>468</v>
      </c>
      <c r="E30" s="323"/>
      <c r="F30" s="324"/>
      <c r="G30" s="325"/>
      <c r="H30" s="324"/>
      <c r="I30" s="330"/>
      <c r="J30" s="340"/>
      <c r="K30" s="342" t="s">
        <v>467</v>
      </c>
      <c r="L30" s="323" t="s">
        <v>284</v>
      </c>
      <c r="M30" s="323">
        <v>15</v>
      </c>
      <c r="N30" s="323">
        <v>15</v>
      </c>
      <c r="O30" s="323">
        <v>15</v>
      </c>
      <c r="P30" s="323">
        <v>15</v>
      </c>
      <c r="Q30" s="323">
        <v>15</v>
      </c>
      <c r="R30" s="323">
        <v>15</v>
      </c>
      <c r="S30" s="323">
        <v>10</v>
      </c>
      <c r="T30" s="341">
        <v>100</v>
      </c>
      <c r="U30" s="328"/>
      <c r="V30" s="330" t="s">
        <v>283</v>
      </c>
      <c r="W30" s="330" t="s">
        <v>282</v>
      </c>
      <c r="X30" s="330" t="s">
        <v>281</v>
      </c>
      <c r="Y30" s="330">
        <v>100</v>
      </c>
      <c r="Z30" s="330" t="s">
        <v>280</v>
      </c>
      <c r="AA30" s="328"/>
      <c r="AB30" s="330"/>
      <c r="AC30" s="324"/>
      <c r="AD30" s="325"/>
      <c r="AE30" s="324"/>
      <c r="AF30" s="330"/>
      <c r="AG30" s="343"/>
      <c r="AH30" s="323"/>
      <c r="AI30" s="323" t="s">
        <v>466</v>
      </c>
      <c r="AJ30" s="323" t="s">
        <v>465</v>
      </c>
      <c r="AK30" s="337">
        <v>44926</v>
      </c>
      <c r="AL30" s="323" t="s">
        <v>464</v>
      </c>
      <c r="AM30" s="323"/>
      <c r="AN30" s="326"/>
    </row>
    <row r="31" spans="1:56" s="71" customFormat="1" ht="117" customHeight="1" x14ac:dyDescent="0.25">
      <c r="A31" s="315"/>
      <c r="B31" s="50" t="s">
        <v>463</v>
      </c>
      <c r="C31" s="322"/>
      <c r="D31" s="49" t="s">
        <v>462</v>
      </c>
      <c r="E31" s="323"/>
      <c r="F31" s="324"/>
      <c r="G31" s="325"/>
      <c r="H31" s="324"/>
      <c r="I31" s="330"/>
      <c r="J31" s="340"/>
      <c r="K31" s="342"/>
      <c r="L31" s="323"/>
      <c r="M31" s="323"/>
      <c r="N31" s="323"/>
      <c r="O31" s="323"/>
      <c r="P31" s="323"/>
      <c r="Q31" s="323"/>
      <c r="R31" s="323"/>
      <c r="S31" s="323"/>
      <c r="T31" s="341"/>
      <c r="U31" s="328"/>
      <c r="V31" s="330"/>
      <c r="W31" s="330"/>
      <c r="X31" s="330"/>
      <c r="Y31" s="330"/>
      <c r="Z31" s="330"/>
      <c r="AA31" s="328"/>
      <c r="AB31" s="330"/>
      <c r="AC31" s="324"/>
      <c r="AD31" s="325"/>
      <c r="AE31" s="324"/>
      <c r="AF31" s="330"/>
      <c r="AG31" s="343"/>
      <c r="AH31" s="323"/>
      <c r="AI31" s="323"/>
      <c r="AJ31" s="323"/>
      <c r="AK31" s="337"/>
      <c r="AL31" s="323"/>
      <c r="AM31" s="323"/>
      <c r="AN31" s="326"/>
    </row>
    <row r="32" spans="1:56" s="71" customFormat="1" ht="85.5" customHeight="1" x14ac:dyDescent="0.25">
      <c r="A32" s="315"/>
      <c r="B32" s="338" t="s">
        <v>461</v>
      </c>
      <c r="C32" s="322"/>
      <c r="D32" s="339" t="s">
        <v>460</v>
      </c>
      <c r="E32" s="323"/>
      <c r="F32" s="324"/>
      <c r="G32" s="325"/>
      <c r="H32" s="324"/>
      <c r="I32" s="330"/>
      <c r="J32" s="340"/>
      <c r="K32" s="342"/>
      <c r="L32" s="323"/>
      <c r="M32" s="323"/>
      <c r="N32" s="323"/>
      <c r="O32" s="323"/>
      <c r="P32" s="323"/>
      <c r="Q32" s="323"/>
      <c r="R32" s="323"/>
      <c r="S32" s="323"/>
      <c r="T32" s="341"/>
      <c r="U32" s="328"/>
      <c r="V32" s="330"/>
      <c r="W32" s="330"/>
      <c r="X32" s="330"/>
      <c r="Y32" s="330"/>
      <c r="Z32" s="330"/>
      <c r="AA32" s="328"/>
      <c r="AB32" s="330"/>
      <c r="AC32" s="324"/>
      <c r="AD32" s="325"/>
      <c r="AE32" s="324"/>
      <c r="AF32" s="330"/>
      <c r="AG32" s="343"/>
      <c r="AH32" s="323"/>
      <c r="AI32" s="323"/>
      <c r="AJ32" s="323"/>
      <c r="AK32" s="337"/>
      <c r="AL32" s="323"/>
      <c r="AM32" s="323"/>
      <c r="AN32" s="326"/>
    </row>
    <row r="33" spans="1:65" s="71" customFormat="1" ht="117" hidden="1" customHeight="1" thickBot="1" x14ac:dyDescent="0.3">
      <c r="A33" s="315"/>
      <c r="B33" s="338"/>
      <c r="C33" s="322"/>
      <c r="D33" s="339"/>
      <c r="E33" s="323"/>
      <c r="F33" s="324"/>
      <c r="G33" s="325"/>
      <c r="H33" s="324"/>
      <c r="I33" s="330"/>
      <c r="J33" s="340"/>
      <c r="K33" s="342"/>
      <c r="L33" s="323"/>
      <c r="M33" s="323"/>
      <c r="N33" s="323"/>
      <c r="O33" s="323"/>
      <c r="P33" s="323"/>
      <c r="Q33" s="323"/>
      <c r="R33" s="323"/>
      <c r="S33" s="323"/>
      <c r="T33" s="341"/>
      <c r="U33" s="328"/>
      <c r="V33" s="330"/>
      <c r="W33" s="330"/>
      <c r="X33" s="330"/>
      <c r="Y33" s="330"/>
      <c r="Z33" s="330"/>
      <c r="AA33" s="328"/>
      <c r="AB33" s="330"/>
      <c r="AC33" s="324"/>
      <c r="AD33" s="325"/>
      <c r="AE33" s="324"/>
      <c r="AF33" s="330"/>
      <c r="AG33" s="343"/>
      <c r="AH33" s="323"/>
      <c r="AI33" s="323"/>
      <c r="AJ33" s="323"/>
      <c r="AK33" s="337"/>
      <c r="AL33" s="323"/>
      <c r="AM33" s="323"/>
      <c r="AN33" s="326"/>
    </row>
    <row r="34" spans="1:65" s="76" customFormat="1" ht="211.5" customHeight="1" x14ac:dyDescent="0.25">
      <c r="A34" s="362" t="s">
        <v>459</v>
      </c>
      <c r="B34" s="50" t="s">
        <v>458</v>
      </c>
      <c r="C34" s="322" t="s">
        <v>457</v>
      </c>
      <c r="D34" s="49" t="s">
        <v>456</v>
      </c>
      <c r="E34" s="323" t="s">
        <v>304</v>
      </c>
      <c r="F34" s="324">
        <v>1</v>
      </c>
      <c r="G34" s="325" t="str">
        <f>IF(F34=1,"RARA VEZ",IF(F34=2,"IMPROBABLE",IF(F34=3,"POSIBLE",IF(F34=4,"PROBABLE",IF(F34=5,"CASI SEGURO",IF(F34=""," "))))))</f>
        <v>RARA VEZ</v>
      </c>
      <c r="H34" s="324">
        <v>5</v>
      </c>
      <c r="I34" s="330" t="str">
        <f>IF(H34=1,"INSIGNIFICANTE",IF(H34=2,"MENOR",IF(H34=3,"MODERADO",IF(H34=4,"MAYOR",IF(H34=5,"CATASTROFICO",IF(H34=""," "))))))</f>
        <v>CATASTROFICO</v>
      </c>
      <c r="J34" s="345" t="s">
        <v>320</v>
      </c>
      <c r="K34" s="347" t="s">
        <v>455</v>
      </c>
      <c r="L34" s="348" t="s">
        <v>284</v>
      </c>
      <c r="M34" s="348">
        <v>15</v>
      </c>
      <c r="N34" s="348">
        <v>15</v>
      </c>
      <c r="O34" s="348">
        <v>15</v>
      </c>
      <c r="P34" s="348">
        <v>15</v>
      </c>
      <c r="Q34" s="348">
        <v>15</v>
      </c>
      <c r="R34" s="348">
        <v>15</v>
      </c>
      <c r="S34" s="348">
        <v>10</v>
      </c>
      <c r="T34" s="348">
        <f>IF(AND(M34="",N34="",O34="",P34="",Q34="",R34="",S34=""),"",SUM(M34:S34))</f>
        <v>100</v>
      </c>
      <c r="U34" s="328">
        <f>AVERAGEIF(T34:T38,"&lt;&gt;"&amp;"",T34:T38)</f>
        <v>100</v>
      </c>
      <c r="V34" s="330" t="s">
        <v>283</v>
      </c>
      <c r="W34" s="330" t="s">
        <v>282</v>
      </c>
      <c r="X34" s="330" t="s">
        <v>281</v>
      </c>
      <c r="Y34" s="330">
        <v>100</v>
      </c>
      <c r="Z34" s="330" t="s">
        <v>395</v>
      </c>
      <c r="AA34" s="328">
        <f>AVERAGEIF(Y34:Y38,"&lt;&gt;"&amp;"",Y34:Y38)</f>
        <v>100</v>
      </c>
      <c r="AB34" s="330" t="s">
        <v>301</v>
      </c>
      <c r="AC34" s="324">
        <v>1</v>
      </c>
      <c r="AD34" s="325" t="str">
        <f>IF(AC34=1,"RARA VEZ",IF(AC34=2,"IMPROBABLE",IF(AC34=3,"POSIBLE",IF(AC34=4,"PROBABLE",IF(AC34=5,"CASI SEGURO",IF(AC34=""," "))))))</f>
        <v>RARA VEZ</v>
      </c>
      <c r="AE34" s="324">
        <v>5</v>
      </c>
      <c r="AF34" s="330" t="str">
        <f>IF(AE34=1,"INSIGNIFICANTE",IF(AE34=2,"MENOR",IF(AE34=3,"MODERADO",IF(AE34=4,"MAYOR",IF(AE34=5,"CATASTROFICO",IF(AE34=""," "))))))</f>
        <v>CATASTROFICO</v>
      </c>
      <c r="AG34" s="360" t="s">
        <v>320</v>
      </c>
      <c r="AH34" s="361" t="s">
        <v>380</v>
      </c>
      <c r="AI34" s="323" t="s">
        <v>454</v>
      </c>
      <c r="AJ34" s="323" t="s">
        <v>453</v>
      </c>
      <c r="AK34" s="337">
        <v>44926</v>
      </c>
      <c r="AL34" s="324" t="s">
        <v>452</v>
      </c>
      <c r="AM34" s="323" t="s">
        <v>451</v>
      </c>
      <c r="AN34" s="326" t="s">
        <v>450</v>
      </c>
      <c r="BJ34" s="80" t="s">
        <v>334</v>
      </c>
      <c r="BK34" s="80"/>
      <c r="BL34" s="80"/>
      <c r="BM34" s="79" t="s">
        <v>333</v>
      </c>
    </row>
    <row r="35" spans="1:65" s="76" customFormat="1" ht="41.25" customHeight="1" x14ac:dyDescent="0.25">
      <c r="A35" s="362"/>
      <c r="B35" s="50" t="s">
        <v>449</v>
      </c>
      <c r="C35" s="322"/>
      <c r="D35" s="339" t="s">
        <v>448</v>
      </c>
      <c r="E35" s="323"/>
      <c r="F35" s="324"/>
      <c r="G35" s="325"/>
      <c r="H35" s="324"/>
      <c r="I35" s="330"/>
      <c r="J35" s="345"/>
      <c r="K35" s="347"/>
      <c r="L35" s="348"/>
      <c r="M35" s="348"/>
      <c r="N35" s="348"/>
      <c r="O35" s="348"/>
      <c r="P35" s="348"/>
      <c r="Q35" s="348"/>
      <c r="R35" s="348"/>
      <c r="S35" s="348"/>
      <c r="T35" s="348" t="str">
        <f>IF(AND(M35="",N35="",O35="",P35="",Q35="",R35="",S35=""),"",SUM(M35:S35))</f>
        <v/>
      </c>
      <c r="U35" s="328"/>
      <c r="V35" s="330"/>
      <c r="W35" s="330"/>
      <c r="X35" s="330"/>
      <c r="Y35" s="330"/>
      <c r="Z35" s="330"/>
      <c r="AA35" s="328"/>
      <c r="AB35" s="330"/>
      <c r="AC35" s="324"/>
      <c r="AD35" s="325"/>
      <c r="AE35" s="324"/>
      <c r="AF35" s="330"/>
      <c r="AG35" s="360"/>
      <c r="AH35" s="361"/>
      <c r="AI35" s="323"/>
      <c r="AJ35" s="323"/>
      <c r="AK35" s="337"/>
      <c r="AL35" s="324"/>
      <c r="AM35" s="323"/>
      <c r="AN35" s="326"/>
      <c r="BJ35" s="78">
        <v>15</v>
      </c>
      <c r="BK35" s="77">
        <v>15</v>
      </c>
      <c r="BL35" s="77">
        <v>10</v>
      </c>
      <c r="BM35" s="14" t="s">
        <v>330</v>
      </c>
    </row>
    <row r="36" spans="1:65" s="76" customFormat="1" ht="29.25" customHeight="1" x14ac:dyDescent="0.25">
      <c r="A36" s="362"/>
      <c r="B36" s="322" t="s">
        <v>447</v>
      </c>
      <c r="C36" s="322"/>
      <c r="D36" s="339"/>
      <c r="E36" s="323"/>
      <c r="F36" s="324"/>
      <c r="G36" s="325"/>
      <c r="H36" s="324"/>
      <c r="I36" s="330"/>
      <c r="J36" s="345"/>
      <c r="K36" s="347"/>
      <c r="L36" s="348"/>
      <c r="M36" s="348"/>
      <c r="N36" s="348"/>
      <c r="O36" s="348"/>
      <c r="P36" s="348"/>
      <c r="Q36" s="348"/>
      <c r="R36" s="348"/>
      <c r="S36" s="348"/>
      <c r="T36" s="348" t="str">
        <f>IF(AND(M36="",N36="",O36="",P36="",Q36="",R36="",S36=""),"",SUM(M36:S36))</f>
        <v/>
      </c>
      <c r="U36" s="328"/>
      <c r="V36" s="330"/>
      <c r="W36" s="330"/>
      <c r="X36" s="330"/>
      <c r="Y36" s="330"/>
      <c r="Z36" s="330"/>
      <c r="AA36" s="328"/>
      <c r="AB36" s="330"/>
      <c r="AC36" s="324"/>
      <c r="AD36" s="325"/>
      <c r="AE36" s="324"/>
      <c r="AF36" s="330"/>
      <c r="AG36" s="360"/>
      <c r="AH36" s="361"/>
      <c r="AI36" s="323"/>
      <c r="AJ36" s="323"/>
      <c r="AK36" s="337"/>
      <c r="AL36" s="324"/>
      <c r="AM36" s="323"/>
      <c r="AN36" s="326"/>
      <c r="BJ36" s="78">
        <v>0</v>
      </c>
      <c r="BK36" s="77">
        <v>10</v>
      </c>
      <c r="BL36" s="77">
        <v>5</v>
      </c>
      <c r="BM36" s="14" t="s">
        <v>327</v>
      </c>
    </row>
    <row r="37" spans="1:65" x14ac:dyDescent="0.25">
      <c r="A37" s="362"/>
      <c r="B37" s="322"/>
      <c r="C37" s="322"/>
      <c r="D37" s="339"/>
      <c r="E37" s="323"/>
      <c r="F37" s="324"/>
      <c r="G37" s="325"/>
      <c r="H37" s="324"/>
      <c r="I37" s="330"/>
      <c r="J37" s="345"/>
      <c r="K37" s="347"/>
      <c r="L37" s="348"/>
      <c r="M37" s="348"/>
      <c r="N37" s="348"/>
      <c r="O37" s="348"/>
      <c r="P37" s="348"/>
      <c r="Q37" s="348"/>
      <c r="R37" s="348"/>
      <c r="S37" s="348"/>
      <c r="T37" s="348"/>
      <c r="U37" s="328"/>
      <c r="V37" s="330"/>
      <c r="W37" s="330"/>
      <c r="X37" s="330"/>
      <c r="Y37" s="330"/>
      <c r="Z37" s="330"/>
      <c r="AA37" s="328"/>
      <c r="AB37" s="330"/>
      <c r="AC37" s="324"/>
      <c r="AD37" s="325"/>
      <c r="AE37" s="324"/>
      <c r="AF37" s="330"/>
      <c r="AG37" s="360"/>
      <c r="AH37" s="361"/>
      <c r="AI37" s="323"/>
      <c r="AJ37" s="323"/>
      <c r="AK37" s="337"/>
      <c r="AL37" s="324"/>
      <c r="AM37" s="323"/>
      <c r="AN37" s="326"/>
    </row>
    <row r="38" spans="1:65" x14ac:dyDescent="0.25">
      <c r="A38" s="362"/>
      <c r="B38" s="322"/>
      <c r="C38" s="322"/>
      <c r="D38" s="339"/>
      <c r="E38" s="323"/>
      <c r="F38" s="324"/>
      <c r="G38" s="325"/>
      <c r="H38" s="324"/>
      <c r="I38" s="330"/>
      <c r="J38" s="345"/>
      <c r="K38" s="347"/>
      <c r="L38" s="348"/>
      <c r="M38" s="348"/>
      <c r="N38" s="348"/>
      <c r="O38" s="348"/>
      <c r="P38" s="348"/>
      <c r="Q38" s="348"/>
      <c r="R38" s="348"/>
      <c r="S38" s="348"/>
      <c r="T38" s="348" t="str">
        <f>IF(AND(M38="",N38="",O38="",P38="",Q38="",R38="",S38=""),"",SUM(M38:S38))</f>
        <v/>
      </c>
      <c r="U38" s="328"/>
      <c r="V38" s="330"/>
      <c r="W38" s="330"/>
      <c r="X38" s="330"/>
      <c r="Y38" s="330"/>
      <c r="Z38" s="330"/>
      <c r="AA38" s="328"/>
      <c r="AB38" s="330"/>
      <c r="AC38" s="324"/>
      <c r="AD38" s="325"/>
      <c r="AE38" s="324"/>
      <c r="AF38" s="330"/>
      <c r="AG38" s="360"/>
      <c r="AH38" s="361"/>
      <c r="AI38" s="323"/>
      <c r="AJ38" s="323"/>
      <c r="AK38" s="337"/>
      <c r="AL38" s="324"/>
      <c r="AM38" s="323"/>
      <c r="AN38" s="326"/>
    </row>
    <row r="39" spans="1:65" ht="178.5" x14ac:dyDescent="0.25">
      <c r="A39" s="315" t="s">
        <v>446</v>
      </c>
      <c r="B39" s="50" t="s">
        <v>445</v>
      </c>
      <c r="C39" s="322" t="s">
        <v>444</v>
      </c>
      <c r="D39" s="49" t="s">
        <v>443</v>
      </c>
      <c r="E39" s="323" t="s">
        <v>304</v>
      </c>
      <c r="F39" s="324">
        <v>1</v>
      </c>
      <c r="G39" s="325" t="s">
        <v>340</v>
      </c>
      <c r="H39" s="324">
        <v>3</v>
      </c>
      <c r="I39" s="330" t="s">
        <v>442</v>
      </c>
      <c r="J39" s="358" t="s">
        <v>300</v>
      </c>
      <c r="K39" s="58" t="s">
        <v>441</v>
      </c>
      <c r="L39" s="51" t="s">
        <v>284</v>
      </c>
      <c r="M39" s="51">
        <v>15</v>
      </c>
      <c r="N39" s="51">
        <v>15</v>
      </c>
      <c r="O39" s="51">
        <v>15</v>
      </c>
      <c r="P39" s="51">
        <v>15</v>
      </c>
      <c r="Q39" s="51">
        <v>15</v>
      </c>
      <c r="R39" s="51">
        <v>15</v>
      </c>
      <c r="S39" s="51">
        <v>10</v>
      </c>
      <c r="T39" s="54">
        <v>100</v>
      </c>
      <c r="U39" s="328">
        <v>100</v>
      </c>
      <c r="V39" s="53" t="s">
        <v>283</v>
      </c>
      <c r="W39" s="53" t="s">
        <v>282</v>
      </c>
      <c r="X39" s="53" t="s">
        <v>281</v>
      </c>
      <c r="Y39" s="53">
        <v>100</v>
      </c>
      <c r="Z39" s="53" t="s">
        <v>280</v>
      </c>
      <c r="AA39" s="328">
        <v>100</v>
      </c>
      <c r="AB39" s="330" t="s">
        <v>301</v>
      </c>
      <c r="AC39" s="324">
        <v>1</v>
      </c>
      <c r="AD39" s="325" t="s">
        <v>340</v>
      </c>
      <c r="AE39" s="324">
        <v>2</v>
      </c>
      <c r="AF39" s="330" t="s">
        <v>339</v>
      </c>
      <c r="AG39" s="359" t="s">
        <v>338</v>
      </c>
      <c r="AH39" s="323" t="s">
        <v>318</v>
      </c>
      <c r="AI39" s="323" t="s">
        <v>440</v>
      </c>
      <c r="AJ39" s="323" t="s">
        <v>439</v>
      </c>
      <c r="AK39" s="323"/>
      <c r="AL39" s="323"/>
      <c r="AM39" s="323" t="s">
        <v>336</v>
      </c>
      <c r="AN39" s="326"/>
    </row>
    <row r="40" spans="1:65" ht="38.25" customHeight="1" x14ac:dyDescent="0.25">
      <c r="A40" s="315"/>
      <c r="B40" s="357" t="s">
        <v>390</v>
      </c>
      <c r="C40" s="322"/>
      <c r="D40" s="49" t="s">
        <v>438</v>
      </c>
      <c r="E40" s="323"/>
      <c r="F40" s="324"/>
      <c r="G40" s="325"/>
      <c r="H40" s="324"/>
      <c r="I40" s="330"/>
      <c r="J40" s="358"/>
      <c r="K40" s="342" t="s">
        <v>437</v>
      </c>
      <c r="L40" s="323" t="s">
        <v>284</v>
      </c>
      <c r="M40" s="323">
        <v>15</v>
      </c>
      <c r="N40" s="323">
        <v>15</v>
      </c>
      <c r="O40" s="323">
        <v>15</v>
      </c>
      <c r="P40" s="323">
        <v>15</v>
      </c>
      <c r="Q40" s="323">
        <v>15</v>
      </c>
      <c r="R40" s="323">
        <v>15</v>
      </c>
      <c r="S40" s="323">
        <v>10</v>
      </c>
      <c r="T40" s="323">
        <v>100</v>
      </c>
      <c r="U40" s="328"/>
      <c r="V40" s="323" t="s">
        <v>283</v>
      </c>
      <c r="W40" s="323" t="s">
        <v>282</v>
      </c>
      <c r="X40" s="323" t="s">
        <v>281</v>
      </c>
      <c r="Y40" s="323">
        <v>100</v>
      </c>
      <c r="Z40" s="323" t="s">
        <v>280</v>
      </c>
      <c r="AA40" s="328"/>
      <c r="AB40" s="330"/>
      <c r="AC40" s="324"/>
      <c r="AD40" s="325"/>
      <c r="AE40" s="324"/>
      <c r="AF40" s="330"/>
      <c r="AG40" s="359"/>
      <c r="AH40" s="323"/>
      <c r="AI40" s="323"/>
      <c r="AJ40" s="323"/>
      <c r="AK40" s="323"/>
      <c r="AL40" s="323"/>
      <c r="AM40" s="323"/>
      <c r="AN40" s="326"/>
    </row>
    <row r="41" spans="1:65" x14ac:dyDescent="0.25">
      <c r="A41" s="315"/>
      <c r="B41" s="357"/>
      <c r="C41" s="322"/>
      <c r="D41" s="49" t="s">
        <v>436</v>
      </c>
      <c r="E41" s="323"/>
      <c r="F41" s="324"/>
      <c r="G41" s="325"/>
      <c r="H41" s="324"/>
      <c r="I41" s="330"/>
      <c r="J41" s="358"/>
      <c r="K41" s="342"/>
      <c r="L41" s="323"/>
      <c r="M41" s="323"/>
      <c r="N41" s="323"/>
      <c r="O41" s="323"/>
      <c r="P41" s="323"/>
      <c r="Q41" s="323"/>
      <c r="R41" s="323"/>
      <c r="S41" s="323"/>
      <c r="T41" s="323" t="str">
        <f>IF(AND(M41="",N41="",O41="",P41="",Q41="",R41="",S41=""),"",SUM(M41:S41))</f>
        <v/>
      </c>
      <c r="U41" s="328"/>
      <c r="V41" s="323"/>
      <c r="W41" s="323"/>
      <c r="X41" s="323"/>
      <c r="Y41" s="323"/>
      <c r="Z41" s="323"/>
      <c r="AA41" s="328"/>
      <c r="AB41" s="330"/>
      <c r="AC41" s="324"/>
      <c r="AD41" s="325"/>
      <c r="AE41" s="324"/>
      <c r="AF41" s="330"/>
      <c r="AG41" s="359"/>
      <c r="AH41" s="323"/>
      <c r="AI41" s="323"/>
      <c r="AJ41" s="323"/>
      <c r="AK41" s="323"/>
      <c r="AL41" s="323"/>
      <c r="AM41" s="323"/>
      <c r="AN41" s="326"/>
    </row>
    <row r="42" spans="1:65" s="71" customFormat="1" ht="51" customHeight="1" x14ac:dyDescent="0.25">
      <c r="A42" s="315" t="s">
        <v>435</v>
      </c>
      <c r="B42" s="338" t="s">
        <v>434</v>
      </c>
      <c r="C42" s="322" t="s">
        <v>433</v>
      </c>
      <c r="D42" s="339" t="s">
        <v>432</v>
      </c>
      <c r="E42" s="323" t="s">
        <v>304</v>
      </c>
      <c r="F42" s="324">
        <v>2</v>
      </c>
      <c r="G42" s="325" t="str">
        <f>IF(F42=1,"RARA VEZ",IF(F42=2,"IMPROBABLE",IF(F42=3,"POSIBLE",IF(F42=4,"PROBABLE",IF(F42=5,"CASI SEGURO",IF(F42=""," "))))))</f>
        <v>IMPROBABLE</v>
      </c>
      <c r="H42" s="324">
        <v>4</v>
      </c>
      <c r="I42" s="330" t="s">
        <v>303</v>
      </c>
      <c r="J42" s="340" t="s">
        <v>303</v>
      </c>
      <c r="K42" s="347" t="s">
        <v>431</v>
      </c>
      <c r="L42" s="348" t="s">
        <v>284</v>
      </c>
      <c r="M42" s="348">
        <v>15</v>
      </c>
      <c r="N42" s="348">
        <v>15</v>
      </c>
      <c r="O42" s="348">
        <v>15</v>
      </c>
      <c r="P42" s="348">
        <v>15</v>
      </c>
      <c r="Q42" s="348">
        <v>15</v>
      </c>
      <c r="R42" s="348">
        <v>15</v>
      </c>
      <c r="S42" s="348">
        <v>10</v>
      </c>
      <c r="T42" s="348">
        <f>IF(AND(M42="",N42="",O42="",P42="",Q42="",R42="",S42=""),"",SUM(M42:S42))</f>
        <v>100</v>
      </c>
      <c r="U42" s="328">
        <f>AVERAGEIF(T42:T46,"&lt;&gt;"&amp;"",T42:T46)</f>
        <v>100</v>
      </c>
      <c r="V42" s="348" t="s">
        <v>283</v>
      </c>
      <c r="W42" s="348" t="s">
        <v>282</v>
      </c>
      <c r="X42" s="348" t="s">
        <v>281</v>
      </c>
      <c r="Y42" s="348">
        <v>100</v>
      </c>
      <c r="Z42" s="348" t="s">
        <v>395</v>
      </c>
      <c r="AA42" s="328">
        <f>AVERAGEIF(Y42:Y46,"&lt;&gt;"&amp;"",Y42:Y46)</f>
        <v>100</v>
      </c>
      <c r="AB42" s="330" t="s">
        <v>301</v>
      </c>
      <c r="AC42" s="324">
        <v>1</v>
      </c>
      <c r="AD42" s="325" t="str">
        <f>IF(AC42=1,"RARA VEZ",IF(AC42=2,"IMPROBABLE",IF(AC42=3,"POSIBLE",IF(AC42=4,"PROBABLE",IF(AC42=5,"CASI SEGURO",IF(AC42=""," "))))))</f>
        <v>RARA VEZ</v>
      </c>
      <c r="AE42" s="324">
        <v>4</v>
      </c>
      <c r="AF42" s="330" t="str">
        <f>IF(AE42=1,"INSIGNIFICANTE",IF(AE42=2,"MENOR",IF(AE42=3,"MODERADO",IF(AE42=4,"MAYOR",IF(AE42=5,"CATASTROFICO",IF(AE42=""," "))))))</f>
        <v>MAYOR</v>
      </c>
      <c r="AG42" s="343" t="s">
        <v>303</v>
      </c>
      <c r="AH42" s="323" t="s">
        <v>318</v>
      </c>
      <c r="AI42" s="330" t="s">
        <v>430</v>
      </c>
      <c r="AJ42" s="330" t="s">
        <v>427</v>
      </c>
      <c r="AK42" s="330">
        <v>44926</v>
      </c>
      <c r="AL42" s="330" t="s">
        <v>429</v>
      </c>
      <c r="AM42" s="323" t="s">
        <v>428</v>
      </c>
      <c r="AN42" s="326" t="s">
        <v>427</v>
      </c>
    </row>
    <row r="43" spans="1:65" s="71" customFormat="1" ht="51" customHeight="1" x14ac:dyDescent="0.25">
      <c r="A43" s="315"/>
      <c r="B43" s="338"/>
      <c r="C43" s="322"/>
      <c r="D43" s="339"/>
      <c r="E43" s="323"/>
      <c r="F43" s="324"/>
      <c r="G43" s="325"/>
      <c r="H43" s="324"/>
      <c r="I43" s="330"/>
      <c r="J43" s="340"/>
      <c r="K43" s="347"/>
      <c r="L43" s="348"/>
      <c r="M43" s="348"/>
      <c r="N43" s="348"/>
      <c r="O43" s="348"/>
      <c r="P43" s="348"/>
      <c r="Q43" s="348"/>
      <c r="R43" s="348"/>
      <c r="S43" s="348"/>
      <c r="T43" s="348" t="str">
        <f>IF(AND(M43="",N43="",O43="",P43="",Q43="",R43="",S43=""),"",SUM(M43:S43))</f>
        <v/>
      </c>
      <c r="U43" s="328"/>
      <c r="V43" s="348"/>
      <c r="W43" s="348"/>
      <c r="X43" s="348"/>
      <c r="Y43" s="348"/>
      <c r="Z43" s="348"/>
      <c r="AA43" s="328"/>
      <c r="AB43" s="330"/>
      <c r="AC43" s="324"/>
      <c r="AD43" s="325"/>
      <c r="AE43" s="324"/>
      <c r="AF43" s="330"/>
      <c r="AG43" s="343"/>
      <c r="AH43" s="323"/>
      <c r="AI43" s="330"/>
      <c r="AJ43" s="330"/>
      <c r="AK43" s="330"/>
      <c r="AL43" s="330"/>
      <c r="AM43" s="323"/>
      <c r="AN43" s="326"/>
    </row>
    <row r="44" spans="1:65" s="71" customFormat="1" ht="51" customHeight="1" x14ac:dyDescent="0.25">
      <c r="A44" s="315"/>
      <c r="B44" s="338"/>
      <c r="C44" s="322"/>
      <c r="D44" s="339"/>
      <c r="E44" s="323"/>
      <c r="F44" s="324"/>
      <c r="G44" s="325"/>
      <c r="H44" s="324"/>
      <c r="I44" s="330"/>
      <c r="J44" s="340"/>
      <c r="K44" s="347"/>
      <c r="L44" s="348"/>
      <c r="M44" s="348"/>
      <c r="N44" s="348"/>
      <c r="O44" s="348"/>
      <c r="P44" s="348"/>
      <c r="Q44" s="348"/>
      <c r="R44" s="348"/>
      <c r="S44" s="348"/>
      <c r="T44" s="348" t="str">
        <f>IF(AND(M44="",N44="",O44="",P44="",Q44="",R44="",S44=""),"",SUM(M44:S44))</f>
        <v/>
      </c>
      <c r="U44" s="328"/>
      <c r="V44" s="348"/>
      <c r="W44" s="348"/>
      <c r="X44" s="348"/>
      <c r="Y44" s="348"/>
      <c r="Z44" s="348"/>
      <c r="AA44" s="328"/>
      <c r="AB44" s="330"/>
      <c r="AC44" s="324"/>
      <c r="AD44" s="325"/>
      <c r="AE44" s="324"/>
      <c r="AF44" s="330"/>
      <c r="AG44" s="343"/>
      <c r="AH44" s="323"/>
      <c r="AI44" s="330"/>
      <c r="AJ44" s="330"/>
      <c r="AK44" s="330"/>
      <c r="AL44" s="330"/>
      <c r="AM44" s="323"/>
      <c r="AN44" s="326"/>
    </row>
    <row r="45" spans="1:65" s="71" customFormat="1" ht="51" customHeight="1" x14ac:dyDescent="0.25">
      <c r="A45" s="315"/>
      <c r="B45" s="338"/>
      <c r="C45" s="322"/>
      <c r="D45" s="339"/>
      <c r="E45" s="323"/>
      <c r="F45" s="324"/>
      <c r="G45" s="325"/>
      <c r="H45" s="324"/>
      <c r="I45" s="330"/>
      <c r="J45" s="340"/>
      <c r="K45" s="347"/>
      <c r="L45" s="348"/>
      <c r="M45" s="348"/>
      <c r="N45" s="348"/>
      <c r="O45" s="348"/>
      <c r="P45" s="348"/>
      <c r="Q45" s="348"/>
      <c r="R45" s="348"/>
      <c r="S45" s="348"/>
      <c r="T45" s="348"/>
      <c r="U45" s="328"/>
      <c r="V45" s="348"/>
      <c r="W45" s="348"/>
      <c r="X45" s="348"/>
      <c r="Y45" s="348"/>
      <c r="Z45" s="348"/>
      <c r="AA45" s="328"/>
      <c r="AB45" s="330"/>
      <c r="AC45" s="324"/>
      <c r="AD45" s="325"/>
      <c r="AE45" s="324"/>
      <c r="AF45" s="330"/>
      <c r="AG45" s="343"/>
      <c r="AH45" s="323"/>
      <c r="AI45" s="330"/>
      <c r="AJ45" s="330"/>
      <c r="AK45" s="330"/>
      <c r="AL45" s="330"/>
      <c r="AM45" s="323"/>
      <c r="AN45" s="326"/>
    </row>
    <row r="46" spans="1:65" s="71" customFormat="1" ht="51" customHeight="1" x14ac:dyDescent="0.25">
      <c r="A46" s="315"/>
      <c r="B46" s="338"/>
      <c r="C46" s="322"/>
      <c r="D46" s="339"/>
      <c r="E46" s="323"/>
      <c r="F46" s="324"/>
      <c r="G46" s="325"/>
      <c r="H46" s="324"/>
      <c r="I46" s="330"/>
      <c r="J46" s="340"/>
      <c r="K46" s="347"/>
      <c r="L46" s="348"/>
      <c r="M46" s="348"/>
      <c r="N46" s="348"/>
      <c r="O46" s="348"/>
      <c r="P46" s="348"/>
      <c r="Q46" s="348"/>
      <c r="R46" s="348"/>
      <c r="S46" s="348"/>
      <c r="T46" s="348" t="str">
        <f>IF(AND(M46="",N46="",O46="",P46="",Q46="",R46="",S46=""),"",SUM(M46:S46))</f>
        <v/>
      </c>
      <c r="U46" s="328"/>
      <c r="V46" s="348"/>
      <c r="W46" s="348"/>
      <c r="X46" s="348"/>
      <c r="Y46" s="348"/>
      <c r="Z46" s="348"/>
      <c r="AA46" s="328"/>
      <c r="AB46" s="330"/>
      <c r="AC46" s="324"/>
      <c r="AD46" s="325"/>
      <c r="AE46" s="324"/>
      <c r="AF46" s="330"/>
      <c r="AG46" s="343"/>
      <c r="AH46" s="323"/>
      <c r="AI46" s="330"/>
      <c r="AJ46" s="330"/>
      <c r="AK46" s="330"/>
      <c r="AL46" s="330"/>
      <c r="AM46" s="323"/>
      <c r="AN46" s="326"/>
    </row>
    <row r="47" spans="1:65" ht="122.1" customHeight="1" x14ac:dyDescent="0.25">
      <c r="A47" s="315" t="s">
        <v>426</v>
      </c>
      <c r="B47" s="50" t="s">
        <v>425</v>
      </c>
      <c r="C47" s="322" t="s">
        <v>424</v>
      </c>
      <c r="D47" s="49" t="s">
        <v>397</v>
      </c>
      <c r="E47" s="323" t="s">
        <v>304</v>
      </c>
      <c r="F47" s="324">
        <v>4</v>
      </c>
      <c r="G47" s="325" t="s">
        <v>423</v>
      </c>
      <c r="H47" s="324">
        <v>4</v>
      </c>
      <c r="I47" s="330" t="s">
        <v>342</v>
      </c>
      <c r="J47" s="418" t="s">
        <v>320</v>
      </c>
      <c r="K47" s="55" t="s">
        <v>422</v>
      </c>
      <c r="L47" s="51" t="s">
        <v>284</v>
      </c>
      <c r="M47" s="51">
        <v>15</v>
      </c>
      <c r="N47" s="51">
        <v>15</v>
      </c>
      <c r="O47" s="51">
        <v>15</v>
      </c>
      <c r="P47" s="51">
        <v>10</v>
      </c>
      <c r="Q47" s="51">
        <v>15</v>
      </c>
      <c r="R47" s="51">
        <v>15</v>
      </c>
      <c r="S47" s="51">
        <v>10</v>
      </c>
      <c r="T47" s="54">
        <f>IF(AND(M47="",N47="",O47="",P47="",Q47="",R47="",S47=""),"",SUM(M47:S47))</f>
        <v>95</v>
      </c>
      <c r="U47" s="328">
        <v>98</v>
      </c>
      <c r="V47" s="53" t="s">
        <v>283</v>
      </c>
      <c r="W47" s="53" t="s">
        <v>282</v>
      </c>
      <c r="X47" s="53" t="s">
        <v>281</v>
      </c>
      <c r="Y47" s="53">
        <v>100</v>
      </c>
      <c r="Z47" s="53" t="s">
        <v>280</v>
      </c>
      <c r="AA47" s="328">
        <v>100</v>
      </c>
      <c r="AB47" s="330" t="s">
        <v>301</v>
      </c>
      <c r="AC47" s="324">
        <v>2</v>
      </c>
      <c r="AD47" s="325" t="s">
        <v>421</v>
      </c>
      <c r="AE47" s="324">
        <v>2</v>
      </c>
      <c r="AF47" s="330" t="s">
        <v>339</v>
      </c>
      <c r="AG47" s="413" t="s">
        <v>338</v>
      </c>
      <c r="AH47" s="325" t="s">
        <v>380</v>
      </c>
      <c r="AI47" s="323"/>
      <c r="AJ47" s="323"/>
      <c r="AK47" s="337"/>
      <c r="AL47" s="323"/>
      <c r="AM47" s="323" t="s">
        <v>420</v>
      </c>
      <c r="AN47" s="326" t="s">
        <v>335</v>
      </c>
      <c r="AR47" s="66">
        <v>15</v>
      </c>
      <c r="AS47" s="64">
        <v>15</v>
      </c>
      <c r="AT47" s="64">
        <v>10</v>
      </c>
      <c r="AU47" s="65" t="s">
        <v>330</v>
      </c>
    </row>
    <row r="48" spans="1:65" ht="127.5" customHeight="1" x14ac:dyDescent="0.25">
      <c r="A48" s="315"/>
      <c r="B48" s="50" t="s">
        <v>419</v>
      </c>
      <c r="C48" s="322"/>
      <c r="D48" s="49" t="s">
        <v>418</v>
      </c>
      <c r="E48" s="323"/>
      <c r="F48" s="324"/>
      <c r="G48" s="325"/>
      <c r="H48" s="324"/>
      <c r="I48" s="330"/>
      <c r="J48" s="418"/>
      <c r="K48" s="342" t="s">
        <v>417</v>
      </c>
      <c r="L48" s="323" t="s">
        <v>284</v>
      </c>
      <c r="M48" s="323">
        <v>15</v>
      </c>
      <c r="N48" s="323">
        <v>15</v>
      </c>
      <c r="O48" s="323">
        <v>15</v>
      </c>
      <c r="P48" s="323">
        <v>15</v>
      </c>
      <c r="Q48" s="323">
        <v>15</v>
      </c>
      <c r="R48" s="323">
        <v>15</v>
      </c>
      <c r="S48" s="323">
        <v>10</v>
      </c>
      <c r="T48" s="341">
        <f>IF(AND(M48="",N48="",O48="",P48="",Q48="",R48="",S48=""),"",SUM(M48:S48))</f>
        <v>100</v>
      </c>
      <c r="U48" s="328"/>
      <c r="V48" s="330" t="s">
        <v>283</v>
      </c>
      <c r="W48" s="330" t="s">
        <v>282</v>
      </c>
      <c r="X48" s="330" t="s">
        <v>281</v>
      </c>
      <c r="Y48" s="330">
        <v>100</v>
      </c>
      <c r="Z48" s="330" t="s">
        <v>280</v>
      </c>
      <c r="AA48" s="328"/>
      <c r="AB48" s="330"/>
      <c r="AC48" s="324"/>
      <c r="AD48" s="325"/>
      <c r="AE48" s="324"/>
      <c r="AF48" s="330"/>
      <c r="AG48" s="413"/>
      <c r="AH48" s="325"/>
      <c r="AI48" s="323"/>
      <c r="AJ48" s="323"/>
      <c r="AK48" s="337"/>
      <c r="AL48" s="323"/>
      <c r="AM48" s="323"/>
      <c r="AN48" s="326"/>
      <c r="AR48" s="66">
        <v>0</v>
      </c>
      <c r="AS48" s="64">
        <v>10</v>
      </c>
      <c r="AT48" s="64">
        <v>5</v>
      </c>
      <c r="AU48" s="65" t="s">
        <v>327</v>
      </c>
    </row>
    <row r="49" spans="1:65" ht="51" customHeight="1" x14ac:dyDescent="0.25">
      <c r="A49" s="315"/>
      <c r="B49" s="50" t="s">
        <v>416</v>
      </c>
      <c r="C49" s="322"/>
      <c r="D49" s="49" t="s">
        <v>415</v>
      </c>
      <c r="E49" s="323"/>
      <c r="F49" s="324"/>
      <c r="G49" s="325"/>
      <c r="H49" s="324"/>
      <c r="I49" s="330"/>
      <c r="J49" s="418"/>
      <c r="K49" s="342"/>
      <c r="L49" s="323"/>
      <c r="M49" s="323"/>
      <c r="N49" s="323"/>
      <c r="O49" s="323"/>
      <c r="P49" s="323"/>
      <c r="Q49" s="323"/>
      <c r="R49" s="323"/>
      <c r="S49" s="323"/>
      <c r="T49" s="341"/>
      <c r="U49" s="328"/>
      <c r="V49" s="330"/>
      <c r="W49" s="330"/>
      <c r="X49" s="330"/>
      <c r="Y49" s="330"/>
      <c r="Z49" s="330"/>
      <c r="AA49" s="328"/>
      <c r="AB49" s="330"/>
      <c r="AC49" s="324"/>
      <c r="AD49" s="325"/>
      <c r="AE49" s="324"/>
      <c r="AF49" s="330"/>
      <c r="AG49" s="413"/>
      <c r="AH49" s="325"/>
      <c r="AI49" s="323"/>
      <c r="AJ49" s="323"/>
      <c r="AK49" s="337"/>
      <c r="AL49" s="323"/>
      <c r="AM49" s="323"/>
      <c r="AN49" s="326"/>
      <c r="AR49" s="70"/>
      <c r="AS49" s="64"/>
      <c r="AT49" s="64"/>
      <c r="AU49" s="69"/>
    </row>
    <row r="50" spans="1:65" ht="19.5" customHeight="1" x14ac:dyDescent="0.25">
      <c r="A50" s="315"/>
      <c r="B50" s="50"/>
      <c r="C50" s="322"/>
      <c r="D50" s="49" t="s">
        <v>414</v>
      </c>
      <c r="E50" s="323"/>
      <c r="F50" s="324"/>
      <c r="G50" s="325"/>
      <c r="H50" s="324"/>
      <c r="I50" s="330"/>
      <c r="J50" s="418"/>
      <c r="K50" s="342"/>
      <c r="L50" s="323"/>
      <c r="M50" s="323"/>
      <c r="N50" s="323"/>
      <c r="O50" s="323"/>
      <c r="P50" s="323"/>
      <c r="Q50" s="323"/>
      <c r="R50" s="323"/>
      <c r="S50" s="323"/>
      <c r="T50" s="341"/>
      <c r="U50" s="328"/>
      <c r="V50" s="330"/>
      <c r="W50" s="330"/>
      <c r="X50" s="330"/>
      <c r="Y50" s="330"/>
      <c r="Z50" s="330"/>
      <c r="AA50" s="328"/>
      <c r="AB50" s="330"/>
      <c r="AC50" s="324"/>
      <c r="AD50" s="325"/>
      <c r="AE50" s="324"/>
      <c r="AF50" s="330"/>
      <c r="AG50" s="413"/>
      <c r="AH50" s="325"/>
      <c r="AI50" s="323"/>
      <c r="AJ50" s="323"/>
      <c r="AK50" s="337"/>
      <c r="AL50" s="323"/>
      <c r="AM50" s="323"/>
      <c r="AN50" s="326"/>
      <c r="AS50" s="64">
        <v>0</v>
      </c>
      <c r="AT50" s="64">
        <v>0</v>
      </c>
    </row>
    <row r="51" spans="1:65" ht="255" customHeight="1" x14ac:dyDescent="0.25">
      <c r="A51" s="344" t="s">
        <v>413</v>
      </c>
      <c r="B51" s="50" t="s">
        <v>412</v>
      </c>
      <c r="C51" s="322" t="s">
        <v>411</v>
      </c>
      <c r="D51" s="49" t="s">
        <v>410</v>
      </c>
      <c r="E51" s="323" t="s">
        <v>304</v>
      </c>
      <c r="F51" s="324">
        <v>4</v>
      </c>
      <c r="G51" s="325" t="str">
        <f>IF(F51=1,"RARA VEZ",IF(F51=2,"IMPROBABLE",IF(F51=3,"POSIBLE",IF(F51=4,"PROBABLE",IF(F51=5,"CASI SEGURO",IF(F51=""," "))))))</f>
        <v>PROBABLE</v>
      </c>
      <c r="H51" s="324">
        <v>5</v>
      </c>
      <c r="I51" s="330" t="s">
        <v>394</v>
      </c>
      <c r="J51" s="418" t="s">
        <v>320</v>
      </c>
      <c r="K51" s="347" t="s">
        <v>409</v>
      </c>
      <c r="L51" s="323" t="s">
        <v>284</v>
      </c>
      <c r="M51" s="323">
        <v>15</v>
      </c>
      <c r="N51" s="323">
        <v>15</v>
      </c>
      <c r="O51" s="323">
        <v>15</v>
      </c>
      <c r="P51" s="323">
        <v>10</v>
      </c>
      <c r="Q51" s="323">
        <v>0</v>
      </c>
      <c r="R51" s="323">
        <v>15</v>
      </c>
      <c r="S51" s="323">
        <v>10</v>
      </c>
      <c r="T51" s="341">
        <f>IF(AND(M51="",N51="",O51="",P51="",Q51="",R51="",S51=""),"",SUM(M51:S51))</f>
        <v>80</v>
      </c>
      <c r="U51" s="328">
        <f>AVERAGEIF(T51:T54,"&lt;&gt;"&amp;"",T51:T54)</f>
        <v>80</v>
      </c>
      <c r="V51" s="330" t="s">
        <v>283</v>
      </c>
      <c r="W51" s="330" t="s">
        <v>282</v>
      </c>
      <c r="X51" s="330" t="s">
        <v>281</v>
      </c>
      <c r="Y51" s="330">
        <v>100</v>
      </c>
      <c r="Z51" s="330" t="s">
        <v>395</v>
      </c>
      <c r="AA51" s="328">
        <f>AVERAGEIF(Y51:Y54,"&lt;&gt;"&amp;"",Y51:Y54)</f>
        <v>100</v>
      </c>
      <c r="AB51" s="330" t="s">
        <v>301</v>
      </c>
      <c r="AC51" s="324">
        <v>3</v>
      </c>
      <c r="AD51" s="325" t="s">
        <v>408</v>
      </c>
      <c r="AE51" s="324">
        <v>4</v>
      </c>
      <c r="AF51" s="330" t="s">
        <v>342</v>
      </c>
      <c r="AG51" s="325" t="s">
        <v>320</v>
      </c>
      <c r="AH51" s="323" t="s">
        <v>380</v>
      </c>
      <c r="AI51" s="323" t="s">
        <v>407</v>
      </c>
      <c r="AJ51" s="323" t="s">
        <v>406</v>
      </c>
      <c r="AK51" s="337">
        <v>44925</v>
      </c>
      <c r="AL51" s="323"/>
      <c r="AM51" s="323" t="s">
        <v>336</v>
      </c>
      <c r="AN51" s="326" t="s">
        <v>406</v>
      </c>
      <c r="AR51" s="68" t="s">
        <v>334</v>
      </c>
      <c r="AS51" s="68"/>
      <c r="AT51" s="68"/>
      <c r="AU51" s="67" t="s">
        <v>333</v>
      </c>
    </row>
    <row r="52" spans="1:65" ht="39" customHeight="1" x14ac:dyDescent="0.25">
      <c r="A52" s="344"/>
      <c r="B52" s="50" t="s">
        <v>405</v>
      </c>
      <c r="C52" s="322"/>
      <c r="D52" s="49" t="s">
        <v>404</v>
      </c>
      <c r="E52" s="323"/>
      <c r="F52" s="324"/>
      <c r="G52" s="325"/>
      <c r="H52" s="324"/>
      <c r="I52" s="330"/>
      <c r="J52" s="418"/>
      <c r="K52" s="347"/>
      <c r="L52" s="323"/>
      <c r="M52" s="323"/>
      <c r="N52" s="323"/>
      <c r="O52" s="323"/>
      <c r="P52" s="323"/>
      <c r="Q52" s="323"/>
      <c r="R52" s="323"/>
      <c r="S52" s="323"/>
      <c r="T52" s="341"/>
      <c r="U52" s="328"/>
      <c r="V52" s="330"/>
      <c r="W52" s="330"/>
      <c r="X52" s="330"/>
      <c r="Y52" s="330"/>
      <c r="Z52" s="330"/>
      <c r="AA52" s="328"/>
      <c r="AB52" s="330"/>
      <c r="AC52" s="324"/>
      <c r="AD52" s="325"/>
      <c r="AE52" s="324"/>
      <c r="AF52" s="330"/>
      <c r="AG52" s="325"/>
      <c r="AH52" s="323"/>
      <c r="AI52" s="323"/>
      <c r="AJ52" s="323"/>
      <c r="AK52" s="337"/>
      <c r="AL52" s="323"/>
      <c r="AM52" s="323"/>
      <c r="AN52" s="326"/>
      <c r="AR52" s="66">
        <v>15</v>
      </c>
      <c r="AS52" s="64">
        <v>15</v>
      </c>
      <c r="AT52" s="64">
        <v>10</v>
      </c>
      <c r="AU52" s="65" t="s">
        <v>330</v>
      </c>
    </row>
    <row r="53" spans="1:65" ht="33.950000000000003" customHeight="1" x14ac:dyDescent="0.25">
      <c r="A53" s="344"/>
      <c r="B53" s="50" t="s">
        <v>403</v>
      </c>
      <c r="C53" s="322"/>
      <c r="D53" s="49" t="s">
        <v>402</v>
      </c>
      <c r="E53" s="323"/>
      <c r="F53" s="324"/>
      <c r="G53" s="325"/>
      <c r="H53" s="324"/>
      <c r="I53" s="330"/>
      <c r="J53" s="418"/>
      <c r="K53" s="347"/>
      <c r="L53" s="323"/>
      <c r="M53" s="323"/>
      <c r="N53" s="323"/>
      <c r="O53" s="323"/>
      <c r="P53" s="323"/>
      <c r="Q53" s="323"/>
      <c r="R53" s="323"/>
      <c r="S53" s="323"/>
      <c r="T53" s="341"/>
      <c r="U53" s="328"/>
      <c r="V53" s="330"/>
      <c r="W53" s="330"/>
      <c r="X53" s="330"/>
      <c r="Y53" s="330"/>
      <c r="Z53" s="330"/>
      <c r="AA53" s="328"/>
      <c r="AB53" s="330"/>
      <c r="AC53" s="324"/>
      <c r="AD53" s="325"/>
      <c r="AE53" s="324"/>
      <c r="AF53" s="330"/>
      <c r="AG53" s="325"/>
      <c r="AH53" s="323"/>
      <c r="AI53" s="323"/>
      <c r="AJ53" s="323"/>
      <c r="AK53" s="337"/>
      <c r="AL53" s="323"/>
      <c r="AM53" s="323"/>
      <c r="AN53" s="326"/>
      <c r="AR53" s="66">
        <v>0</v>
      </c>
      <c r="AS53" s="64">
        <v>10</v>
      </c>
      <c r="AT53" s="64">
        <v>5</v>
      </c>
      <c r="AU53" s="65" t="s">
        <v>327</v>
      </c>
    </row>
    <row r="54" spans="1:65" ht="25.5" x14ac:dyDescent="0.25">
      <c r="A54" s="344"/>
      <c r="B54" s="50" t="s">
        <v>401</v>
      </c>
      <c r="C54" s="322"/>
      <c r="D54" s="49"/>
      <c r="E54" s="323"/>
      <c r="F54" s="324"/>
      <c r="G54" s="325"/>
      <c r="H54" s="324"/>
      <c r="I54" s="330"/>
      <c r="J54" s="418"/>
      <c r="K54" s="347"/>
      <c r="L54" s="323"/>
      <c r="M54" s="323"/>
      <c r="N54" s="323"/>
      <c r="O54" s="323"/>
      <c r="P54" s="323"/>
      <c r="Q54" s="323"/>
      <c r="R54" s="323"/>
      <c r="S54" s="323"/>
      <c r="T54" s="341"/>
      <c r="U54" s="328"/>
      <c r="V54" s="330"/>
      <c r="W54" s="330"/>
      <c r="X54" s="330"/>
      <c r="Y54" s="330"/>
      <c r="Z54" s="330"/>
      <c r="AA54" s="328"/>
      <c r="AB54" s="330"/>
      <c r="AC54" s="324"/>
      <c r="AD54" s="325"/>
      <c r="AE54" s="324"/>
      <c r="AF54" s="330"/>
      <c r="AG54" s="325"/>
      <c r="AH54" s="323"/>
      <c r="AI54" s="323"/>
      <c r="AJ54" s="323"/>
      <c r="AK54" s="337"/>
      <c r="AL54" s="323"/>
      <c r="AM54" s="323"/>
      <c r="AN54" s="326"/>
      <c r="AS54" s="64">
        <v>0</v>
      </c>
      <c r="AT54" s="64">
        <v>0</v>
      </c>
    </row>
    <row r="55" spans="1:65" ht="287.25" customHeight="1" x14ac:dyDescent="0.25">
      <c r="A55" s="344" t="s">
        <v>400</v>
      </c>
      <c r="B55" s="50" t="s">
        <v>399</v>
      </c>
      <c r="C55" s="322" t="s">
        <v>398</v>
      </c>
      <c r="D55" s="49" t="s">
        <v>397</v>
      </c>
      <c r="E55" s="323" t="s">
        <v>304</v>
      </c>
      <c r="F55" s="324">
        <v>1</v>
      </c>
      <c r="G55" s="325" t="s">
        <v>340</v>
      </c>
      <c r="H55" s="324">
        <v>5</v>
      </c>
      <c r="I55" s="330" t="s">
        <v>394</v>
      </c>
      <c r="J55" s="418" t="s">
        <v>320</v>
      </c>
      <c r="K55" s="347" t="s">
        <v>396</v>
      </c>
      <c r="L55" s="323" t="s">
        <v>284</v>
      </c>
      <c r="M55" s="323">
        <v>0</v>
      </c>
      <c r="N55" s="323">
        <v>0</v>
      </c>
      <c r="O55" s="323">
        <v>15</v>
      </c>
      <c r="P55" s="323">
        <v>15</v>
      </c>
      <c r="Q55" s="323">
        <v>15</v>
      </c>
      <c r="R55" s="323">
        <v>15</v>
      </c>
      <c r="S55" s="323">
        <v>10</v>
      </c>
      <c r="T55" s="341">
        <v>70</v>
      </c>
      <c r="U55" s="328">
        <v>70</v>
      </c>
      <c r="V55" s="330" t="s">
        <v>283</v>
      </c>
      <c r="W55" s="330" t="s">
        <v>282</v>
      </c>
      <c r="X55" s="330" t="s">
        <v>281</v>
      </c>
      <c r="Y55" s="330">
        <v>100</v>
      </c>
      <c r="Z55" s="330" t="s">
        <v>395</v>
      </c>
      <c r="AA55" s="328">
        <v>100</v>
      </c>
      <c r="AB55" s="330" t="s">
        <v>301</v>
      </c>
      <c r="AC55" s="324">
        <v>1</v>
      </c>
      <c r="AD55" s="325" t="s">
        <v>340</v>
      </c>
      <c r="AE55" s="324">
        <v>5</v>
      </c>
      <c r="AF55" s="330" t="s">
        <v>394</v>
      </c>
      <c r="AG55" s="325" t="s">
        <v>393</v>
      </c>
      <c r="AH55" s="323" t="s">
        <v>380</v>
      </c>
      <c r="AI55" s="323" t="s">
        <v>392</v>
      </c>
      <c r="AJ55" s="323" t="s">
        <v>391</v>
      </c>
      <c r="AK55" s="337">
        <v>44925</v>
      </c>
      <c r="AL55" s="323"/>
      <c r="AM55" s="323" t="s">
        <v>336</v>
      </c>
      <c r="AN55" s="326" t="s">
        <v>391</v>
      </c>
      <c r="AR55" s="68" t="s">
        <v>334</v>
      </c>
      <c r="AS55" s="68"/>
      <c r="AT55" s="68"/>
      <c r="AU55" s="67" t="s">
        <v>333</v>
      </c>
    </row>
    <row r="56" spans="1:65" ht="36" customHeight="1" x14ac:dyDescent="0.25">
      <c r="A56" s="344"/>
      <c r="B56" s="56" t="s">
        <v>390</v>
      </c>
      <c r="C56" s="322"/>
      <c r="D56" s="49" t="s">
        <v>389</v>
      </c>
      <c r="E56" s="323"/>
      <c r="F56" s="324"/>
      <c r="G56" s="325"/>
      <c r="H56" s="324"/>
      <c r="I56" s="330"/>
      <c r="J56" s="418"/>
      <c r="K56" s="347"/>
      <c r="L56" s="323"/>
      <c r="M56" s="323"/>
      <c r="N56" s="323"/>
      <c r="O56" s="323"/>
      <c r="P56" s="323"/>
      <c r="Q56" s="323"/>
      <c r="R56" s="323"/>
      <c r="S56" s="323"/>
      <c r="T56" s="341"/>
      <c r="U56" s="328"/>
      <c r="V56" s="330"/>
      <c r="W56" s="330"/>
      <c r="X56" s="330"/>
      <c r="Y56" s="330"/>
      <c r="Z56" s="330"/>
      <c r="AA56" s="328"/>
      <c r="AB56" s="330"/>
      <c r="AC56" s="324"/>
      <c r="AD56" s="325"/>
      <c r="AE56" s="324"/>
      <c r="AF56" s="330"/>
      <c r="AG56" s="325"/>
      <c r="AH56" s="323"/>
      <c r="AI56" s="323"/>
      <c r="AJ56" s="323"/>
      <c r="AK56" s="337"/>
      <c r="AL56" s="323"/>
      <c r="AM56" s="323"/>
      <c r="AN56" s="326"/>
      <c r="AR56" s="66">
        <v>15</v>
      </c>
      <c r="AS56" s="64">
        <v>15</v>
      </c>
      <c r="AT56" s="64">
        <v>10</v>
      </c>
      <c r="AU56" s="65" t="s">
        <v>330</v>
      </c>
    </row>
    <row r="57" spans="1:65" ht="31.5" customHeight="1" x14ac:dyDescent="0.25">
      <c r="A57" s="344"/>
      <c r="B57" s="50" t="s">
        <v>388</v>
      </c>
      <c r="C57" s="322"/>
      <c r="D57" s="49" t="s">
        <v>387</v>
      </c>
      <c r="E57" s="323"/>
      <c r="F57" s="324"/>
      <c r="G57" s="325"/>
      <c r="H57" s="324"/>
      <c r="I57" s="330"/>
      <c r="J57" s="418"/>
      <c r="K57" s="347"/>
      <c r="L57" s="323"/>
      <c r="M57" s="323"/>
      <c r="N57" s="323"/>
      <c r="O57" s="323"/>
      <c r="P57" s="323"/>
      <c r="Q57" s="323"/>
      <c r="R57" s="323"/>
      <c r="S57" s="323"/>
      <c r="T57" s="341"/>
      <c r="U57" s="328"/>
      <c r="V57" s="330"/>
      <c r="W57" s="330"/>
      <c r="X57" s="330"/>
      <c r="Y57" s="330"/>
      <c r="Z57" s="330"/>
      <c r="AA57" s="328"/>
      <c r="AB57" s="330"/>
      <c r="AC57" s="324"/>
      <c r="AD57" s="325"/>
      <c r="AE57" s="324"/>
      <c r="AF57" s="330"/>
      <c r="AG57" s="325"/>
      <c r="AH57" s="323"/>
      <c r="AI57" s="323"/>
      <c r="AJ57" s="323"/>
      <c r="AK57" s="337"/>
      <c r="AL57" s="323"/>
      <c r="AM57" s="323"/>
      <c r="AN57" s="326"/>
      <c r="AR57" s="66">
        <v>0</v>
      </c>
      <c r="AS57" s="64">
        <v>10</v>
      </c>
      <c r="AT57" s="64">
        <v>5</v>
      </c>
      <c r="AU57" s="65" t="s">
        <v>327</v>
      </c>
    </row>
    <row r="58" spans="1:65" ht="38.25" x14ac:dyDescent="0.25">
      <c r="A58" s="344"/>
      <c r="B58" s="50" t="s">
        <v>386</v>
      </c>
      <c r="C58" s="322"/>
      <c r="D58" s="49" t="s">
        <v>385</v>
      </c>
      <c r="E58" s="323"/>
      <c r="F58" s="324"/>
      <c r="G58" s="325"/>
      <c r="H58" s="324"/>
      <c r="I58" s="330"/>
      <c r="J58" s="418"/>
      <c r="K58" s="347"/>
      <c r="L58" s="323"/>
      <c r="M58" s="323"/>
      <c r="N58" s="323"/>
      <c r="O58" s="323"/>
      <c r="P58" s="323"/>
      <c r="Q58" s="323"/>
      <c r="R58" s="323"/>
      <c r="S58" s="323"/>
      <c r="T58" s="341"/>
      <c r="U58" s="328"/>
      <c r="V58" s="330"/>
      <c r="W58" s="330"/>
      <c r="X58" s="330"/>
      <c r="Y58" s="330"/>
      <c r="Z58" s="330"/>
      <c r="AA58" s="328"/>
      <c r="AB58" s="330"/>
      <c r="AC58" s="324"/>
      <c r="AD58" s="325"/>
      <c r="AE58" s="324"/>
      <c r="AF58" s="330"/>
      <c r="AG58" s="325"/>
      <c r="AH58" s="323"/>
      <c r="AI58" s="323"/>
      <c r="AJ58" s="323"/>
      <c r="AK58" s="337"/>
      <c r="AL58" s="323"/>
      <c r="AM58" s="323"/>
      <c r="AN58" s="326"/>
      <c r="AR58" s="70"/>
      <c r="AS58" s="64">
        <v>0</v>
      </c>
      <c r="AT58" s="64">
        <v>0</v>
      </c>
      <c r="AU58" s="69"/>
    </row>
    <row r="59" spans="1:65" s="71" customFormat="1" ht="155.1" customHeight="1" x14ac:dyDescent="0.25">
      <c r="A59" s="315" t="s">
        <v>384</v>
      </c>
      <c r="B59" s="75" t="s">
        <v>383</v>
      </c>
      <c r="C59" s="391" t="s">
        <v>382</v>
      </c>
      <c r="D59" s="75" t="s">
        <v>374</v>
      </c>
      <c r="E59" s="356" t="s">
        <v>304</v>
      </c>
      <c r="F59" s="393">
        <v>2</v>
      </c>
      <c r="G59" s="414" t="str">
        <f>IF(F59=1,"RARA VEZ",IF(F59=2,"IMPROBABLE",IF(F59=3,"POSIBLE",IF(F59=4,"PROBABLE",IF(F59=5,"CASI SEGURO",IF(F59=""," "))))))</f>
        <v>IMPROBABLE</v>
      </c>
      <c r="H59" s="393">
        <v>5</v>
      </c>
      <c r="I59" s="356" t="str">
        <f>IF(H59=1,"INSIGNIFICANTE",IF(H59=2,"MENOR",IF(H59=3,"MODERADO",IF(H59=4,"MAYOR",IF(H59=5,"CATASTROFICO",IF(H59=""," "))))))</f>
        <v>CATASTROFICO</v>
      </c>
      <c r="J59" s="415" t="s">
        <v>320</v>
      </c>
      <c r="K59" s="74" t="s">
        <v>381</v>
      </c>
      <c r="L59" s="72" t="s">
        <v>284</v>
      </c>
      <c r="M59" s="72">
        <v>15</v>
      </c>
      <c r="N59" s="72">
        <v>15</v>
      </c>
      <c r="O59" s="72">
        <v>15</v>
      </c>
      <c r="P59" s="72">
        <v>15</v>
      </c>
      <c r="Q59" s="72">
        <v>15</v>
      </c>
      <c r="R59" s="72">
        <v>15</v>
      </c>
      <c r="S59" s="72">
        <v>10</v>
      </c>
      <c r="T59" s="73">
        <f>IF(AND(M59="",N59="",O59="",P59="",Q59="",R59="",S59=""),"",SUM(M59:S59))</f>
        <v>100</v>
      </c>
      <c r="U59" s="417">
        <f>AVERAGEIF(T59:T60,"&lt;&gt;"&amp;"",T59:T60)</f>
        <v>100</v>
      </c>
      <c r="V59" s="72" t="s">
        <v>283</v>
      </c>
      <c r="W59" s="72"/>
      <c r="X59" s="72"/>
      <c r="Y59" s="72"/>
      <c r="Z59" s="72"/>
      <c r="AA59" s="417" t="e">
        <f>AVERAGEIF(Y59:Y60,"&lt;&gt;"&amp;"",Y59:Y60)</f>
        <v>#DIV/0!</v>
      </c>
      <c r="AB59" s="356"/>
      <c r="AC59" s="393">
        <v>1</v>
      </c>
      <c r="AD59" s="414" t="str">
        <f>IF(AC59=1,"RARA VEZ",IF(AC59=2,"IMPROBABLE",IF(AC59=3,"POSIBLE",IF(AC59=4,"PROBABLE",IF(AC59=5,"CASI SEGURO",IF(AC59=""," "))))))</f>
        <v>RARA VEZ</v>
      </c>
      <c r="AE59" s="393">
        <v>3</v>
      </c>
      <c r="AF59" s="356" t="str">
        <f>IF(AE59=1,"INSIGNIFICANTE",IF(AE59=2,"MENOR",IF(AE59=3,"MODERADO",IF(AE59=4,"MAYOR",IF(AE59=5,"CATASTROFICO",IF(AE59=""," "))))))</f>
        <v>MODERADO</v>
      </c>
      <c r="AG59" s="354" t="s">
        <v>300</v>
      </c>
      <c r="AH59" s="356" t="s">
        <v>380</v>
      </c>
      <c r="AI59" s="72" t="s">
        <v>379</v>
      </c>
      <c r="AJ59" s="72" t="s">
        <v>372</v>
      </c>
      <c r="AK59" s="72" t="s">
        <v>351</v>
      </c>
      <c r="AL59" s="72" t="s">
        <v>378</v>
      </c>
      <c r="AM59" s="350" t="s">
        <v>377</v>
      </c>
      <c r="AN59" s="352" t="s">
        <v>376</v>
      </c>
    </row>
    <row r="60" spans="1:65" s="71" customFormat="1" ht="115.5" customHeight="1" x14ac:dyDescent="0.25">
      <c r="A60" s="351"/>
      <c r="B60" s="75" t="s">
        <v>375</v>
      </c>
      <c r="C60" s="392"/>
      <c r="D60" s="75" t="s">
        <v>374</v>
      </c>
      <c r="E60" s="351"/>
      <c r="F60" s="394"/>
      <c r="G60" s="394"/>
      <c r="H60" s="394"/>
      <c r="I60" s="351"/>
      <c r="J60" s="416"/>
      <c r="K60" s="74" t="s">
        <v>373</v>
      </c>
      <c r="L60" s="72" t="s">
        <v>284</v>
      </c>
      <c r="M60" s="72">
        <v>15</v>
      </c>
      <c r="N60" s="72">
        <v>15</v>
      </c>
      <c r="O60" s="72">
        <v>15</v>
      </c>
      <c r="P60" s="72">
        <v>15</v>
      </c>
      <c r="Q60" s="72">
        <v>15</v>
      </c>
      <c r="R60" s="72">
        <v>15</v>
      </c>
      <c r="S60" s="72">
        <v>10</v>
      </c>
      <c r="T60" s="73">
        <f>IF(AND(M60="",N60="",O60="",P60="",Q60="",R60="",S60=""),"",SUM(M60:S60))</f>
        <v>100</v>
      </c>
      <c r="U60" s="351"/>
      <c r="V60" s="72" t="s">
        <v>283</v>
      </c>
      <c r="W60" s="72"/>
      <c r="X60" s="72"/>
      <c r="Y60" s="72"/>
      <c r="Z60" s="72"/>
      <c r="AA60" s="351"/>
      <c r="AB60" s="351"/>
      <c r="AC60" s="394"/>
      <c r="AD60" s="394"/>
      <c r="AE60" s="394"/>
      <c r="AF60" s="351"/>
      <c r="AG60" s="355"/>
      <c r="AH60" s="351"/>
      <c r="AI60" s="72" t="s">
        <v>373</v>
      </c>
      <c r="AJ60" s="72" t="s">
        <v>372</v>
      </c>
      <c r="AK60" s="72" t="s">
        <v>351</v>
      </c>
      <c r="AL60" s="72" t="s">
        <v>371</v>
      </c>
      <c r="AM60" s="351"/>
      <c r="AN60" s="353"/>
    </row>
    <row r="61" spans="1:65" ht="141" customHeight="1" x14ac:dyDescent="0.25">
      <c r="A61" s="315" t="s">
        <v>370</v>
      </c>
      <c r="B61" s="50" t="s">
        <v>369</v>
      </c>
      <c r="C61" s="322" t="s">
        <v>368</v>
      </c>
      <c r="D61" s="49" t="s">
        <v>367</v>
      </c>
      <c r="E61" s="323" t="s">
        <v>304</v>
      </c>
      <c r="F61" s="324">
        <v>3</v>
      </c>
      <c r="G61" s="325" t="str">
        <f>IF(F61=1,"RARA VEZ",IF(F61=2,"IMPROBABLE",IF(F61=3,"POSIBLE",IF(F61=4,"PROBABLE",IF(F61=5,"CASI SEGURO",IF(F61=""," "))))))</f>
        <v>POSIBLE</v>
      </c>
      <c r="H61" s="324">
        <v>3</v>
      </c>
      <c r="I61" s="330" t="str">
        <f>IF(H61=1,"INSIGNIFICANTE",IF(H61=2,"MENOR",IF(H61=3,"MODERADO",IF(H61=4,"MAYOR",IF(H61=5,"CATASTROFICO",IF(H61=""," "))))))</f>
        <v>MODERADO</v>
      </c>
      <c r="J61" s="340" t="s">
        <v>303</v>
      </c>
      <c r="K61" s="347" t="s">
        <v>366</v>
      </c>
      <c r="L61" s="348" t="s">
        <v>284</v>
      </c>
      <c r="M61" s="348">
        <v>15</v>
      </c>
      <c r="N61" s="348">
        <v>15</v>
      </c>
      <c r="O61" s="348">
        <v>15</v>
      </c>
      <c r="P61" s="348">
        <v>15</v>
      </c>
      <c r="Q61" s="348">
        <v>15</v>
      </c>
      <c r="R61" s="348">
        <v>15</v>
      </c>
      <c r="S61" s="348">
        <v>10</v>
      </c>
      <c r="T61" s="348">
        <f>IF(AND(M61="",N61="",O61="",P61="",Q61="",R61="",S61=""),"",SUM(M61:S61))</f>
        <v>100</v>
      </c>
      <c r="U61" s="328">
        <f>AVERAGEIF(T61:T65,"&lt;&gt;"&amp;"",T61:T65)</f>
        <v>100</v>
      </c>
      <c r="V61" s="330" t="s">
        <v>283</v>
      </c>
      <c r="W61" s="330" t="s">
        <v>282</v>
      </c>
      <c r="X61" s="330" t="s">
        <v>281</v>
      </c>
      <c r="Y61" s="330">
        <v>100</v>
      </c>
      <c r="Z61" s="330" t="s">
        <v>280</v>
      </c>
      <c r="AA61" s="328">
        <f>AVERAGEIF(Y61:Y65,"&lt;&gt;"&amp;"",Y61:Y65)</f>
        <v>100</v>
      </c>
      <c r="AB61" s="330" t="s">
        <v>301</v>
      </c>
      <c r="AC61" s="324">
        <v>1</v>
      </c>
      <c r="AD61" s="325" t="str">
        <f>IF(AC61=1,"RARA VEZ",IF(AC61=2,"IMPROBABLE",IF(AC61=3,"POSIBLE",IF(AC61=4,"PROBABLE",IF(AC61=5,"CASI SEGURO",IF(AC61=""," "))))))</f>
        <v>RARA VEZ</v>
      </c>
      <c r="AE61" s="324">
        <v>3</v>
      </c>
      <c r="AF61" s="330" t="str">
        <f>IF(AE61=1,"INSIGNIFICANTE",IF(AE61=2,"MENOR",IF(AE61=3,"MODERADO",IF(AE61=4,"MAYOR",IF(AE61=5,"CATASTROFICO",IF(AE61=""," "))))))</f>
        <v>MODERADO</v>
      </c>
      <c r="AG61" s="334" t="s">
        <v>300</v>
      </c>
      <c r="AH61" s="323" t="s">
        <v>318</v>
      </c>
      <c r="AI61" s="323"/>
      <c r="AJ61" s="323"/>
      <c r="AK61" s="323"/>
      <c r="AL61" s="323"/>
      <c r="AM61" s="323" t="s">
        <v>365</v>
      </c>
      <c r="AN61" s="326" t="s">
        <v>364</v>
      </c>
      <c r="BJ61" s="68" t="s">
        <v>334</v>
      </c>
      <c r="BK61" s="68"/>
      <c r="BL61" s="68"/>
      <c r="BM61" s="67" t="s">
        <v>333</v>
      </c>
    </row>
    <row r="62" spans="1:65" ht="48.95" customHeight="1" x14ac:dyDescent="0.25">
      <c r="A62" s="315"/>
      <c r="B62" s="56" t="s">
        <v>363</v>
      </c>
      <c r="C62" s="322"/>
      <c r="D62" s="49" t="s">
        <v>362</v>
      </c>
      <c r="E62" s="323"/>
      <c r="F62" s="324"/>
      <c r="G62" s="325"/>
      <c r="H62" s="324"/>
      <c r="I62" s="330"/>
      <c r="J62" s="340"/>
      <c r="K62" s="347"/>
      <c r="L62" s="348"/>
      <c r="M62" s="348"/>
      <c r="N62" s="348"/>
      <c r="O62" s="348"/>
      <c r="P62" s="348"/>
      <c r="Q62" s="348"/>
      <c r="R62" s="348"/>
      <c r="S62" s="348"/>
      <c r="T62" s="348" t="str">
        <f>IF(AND(M62="",N62="",O62="",P62="",Q62="",R62="",S62=""),"",SUM(M62:S62))</f>
        <v/>
      </c>
      <c r="U62" s="328"/>
      <c r="V62" s="330"/>
      <c r="W62" s="330"/>
      <c r="X62" s="330"/>
      <c r="Y62" s="330"/>
      <c r="Z62" s="330"/>
      <c r="AA62" s="328"/>
      <c r="AB62" s="330"/>
      <c r="AC62" s="324"/>
      <c r="AD62" s="325"/>
      <c r="AE62" s="324"/>
      <c r="AF62" s="330"/>
      <c r="AG62" s="334"/>
      <c r="AH62" s="323"/>
      <c r="AI62" s="323"/>
      <c r="AJ62" s="323"/>
      <c r="AK62" s="323"/>
      <c r="AL62" s="323"/>
      <c r="AM62" s="323"/>
      <c r="AN62" s="326"/>
      <c r="BJ62" s="66">
        <v>15</v>
      </c>
      <c r="BK62" s="64">
        <v>15</v>
      </c>
      <c r="BL62" s="64">
        <v>10</v>
      </c>
      <c r="BM62" s="65" t="s">
        <v>330</v>
      </c>
    </row>
    <row r="63" spans="1:65" ht="31.5" customHeight="1" x14ac:dyDescent="0.25">
      <c r="A63" s="315"/>
      <c r="B63" s="338" t="s">
        <v>361</v>
      </c>
      <c r="C63" s="322"/>
      <c r="D63" s="49" t="s">
        <v>360</v>
      </c>
      <c r="E63" s="323"/>
      <c r="F63" s="324"/>
      <c r="G63" s="325"/>
      <c r="H63" s="324"/>
      <c r="I63" s="330"/>
      <c r="J63" s="340"/>
      <c r="K63" s="347"/>
      <c r="L63" s="348"/>
      <c r="M63" s="348"/>
      <c r="N63" s="348"/>
      <c r="O63" s="348"/>
      <c r="P63" s="348"/>
      <c r="Q63" s="348"/>
      <c r="R63" s="348"/>
      <c r="S63" s="348"/>
      <c r="T63" s="348" t="str">
        <f>IF(AND(M63="",N63="",O63="",P63="",Q63="",R63="",S63=""),"",SUM(M63:S63))</f>
        <v/>
      </c>
      <c r="U63" s="328"/>
      <c r="V63" s="330"/>
      <c r="W63" s="330"/>
      <c r="X63" s="330"/>
      <c r="Y63" s="330"/>
      <c r="Z63" s="330"/>
      <c r="AA63" s="328"/>
      <c r="AB63" s="330"/>
      <c r="AC63" s="324"/>
      <c r="AD63" s="325"/>
      <c r="AE63" s="324"/>
      <c r="AF63" s="330"/>
      <c r="AG63" s="334"/>
      <c r="AH63" s="323"/>
      <c r="AI63" s="323"/>
      <c r="AJ63" s="323"/>
      <c r="AK63" s="323"/>
      <c r="AL63" s="323"/>
      <c r="AM63" s="323"/>
      <c r="AN63" s="326"/>
      <c r="BJ63" s="66">
        <v>0</v>
      </c>
      <c r="BK63" s="64">
        <v>10</v>
      </c>
      <c r="BL63" s="64">
        <v>5</v>
      </c>
      <c r="BM63" s="65" t="s">
        <v>327</v>
      </c>
    </row>
    <row r="64" spans="1:65" x14ac:dyDescent="0.25">
      <c r="A64" s="315"/>
      <c r="B64" s="338"/>
      <c r="C64" s="322"/>
      <c r="D64" s="339" t="s">
        <v>359</v>
      </c>
      <c r="E64" s="323"/>
      <c r="F64" s="324"/>
      <c r="G64" s="325"/>
      <c r="H64" s="324"/>
      <c r="I64" s="330"/>
      <c r="J64" s="340"/>
      <c r="K64" s="347"/>
      <c r="L64" s="348"/>
      <c r="M64" s="348"/>
      <c r="N64" s="348"/>
      <c r="O64" s="348"/>
      <c r="P64" s="348"/>
      <c r="Q64" s="348"/>
      <c r="R64" s="348"/>
      <c r="S64" s="348"/>
      <c r="T64" s="348"/>
      <c r="U64" s="328"/>
      <c r="V64" s="330"/>
      <c r="W64" s="330"/>
      <c r="X64" s="330"/>
      <c r="Y64" s="330"/>
      <c r="Z64" s="330"/>
      <c r="AA64" s="328"/>
      <c r="AB64" s="330"/>
      <c r="AC64" s="324"/>
      <c r="AD64" s="325"/>
      <c r="AE64" s="324"/>
      <c r="AF64" s="330"/>
      <c r="AG64" s="334"/>
      <c r="AH64" s="323"/>
      <c r="AI64" s="323"/>
      <c r="AJ64" s="323"/>
      <c r="AK64" s="323"/>
      <c r="AL64" s="323"/>
      <c r="AM64" s="323"/>
      <c r="AN64" s="326"/>
      <c r="BJ64" s="70"/>
      <c r="BK64" s="64">
        <v>0</v>
      </c>
      <c r="BL64" s="64">
        <v>0</v>
      </c>
      <c r="BM64" s="69"/>
    </row>
    <row r="65" spans="1:49" x14ac:dyDescent="0.25">
      <c r="A65" s="315"/>
      <c r="B65" s="338"/>
      <c r="C65" s="322"/>
      <c r="D65" s="339"/>
      <c r="E65" s="323"/>
      <c r="F65" s="324"/>
      <c r="G65" s="325"/>
      <c r="H65" s="324"/>
      <c r="I65" s="330"/>
      <c r="J65" s="340"/>
      <c r="K65" s="347"/>
      <c r="L65" s="348"/>
      <c r="M65" s="348"/>
      <c r="N65" s="348"/>
      <c r="O65" s="348"/>
      <c r="P65" s="348"/>
      <c r="Q65" s="348"/>
      <c r="R65" s="348"/>
      <c r="S65" s="348"/>
      <c r="T65" s="348" t="str">
        <f>IF(AND(M65="",N65="",O65="",P65="",Q65="",R65="",S65=""),"",SUM(M65:S65))</f>
        <v/>
      </c>
      <c r="U65" s="328"/>
      <c r="V65" s="330"/>
      <c r="W65" s="330"/>
      <c r="X65" s="330"/>
      <c r="Y65" s="330"/>
      <c r="Z65" s="330"/>
      <c r="AA65" s="328"/>
      <c r="AB65" s="330"/>
      <c r="AC65" s="324"/>
      <c r="AD65" s="325"/>
      <c r="AE65" s="324"/>
      <c r="AF65" s="330"/>
      <c r="AG65" s="334"/>
      <c r="AH65" s="323"/>
      <c r="AI65" s="323"/>
      <c r="AJ65" s="323"/>
      <c r="AK65" s="323"/>
      <c r="AL65" s="323"/>
      <c r="AM65" s="323"/>
      <c r="AN65" s="326"/>
    </row>
    <row r="66" spans="1:49" ht="189" customHeight="1" x14ac:dyDescent="0.25">
      <c r="A66" s="315" t="s">
        <v>358</v>
      </c>
      <c r="B66" s="50" t="s">
        <v>357</v>
      </c>
      <c r="C66" s="322" t="s">
        <v>356</v>
      </c>
      <c r="D66" s="339" t="s">
        <v>355</v>
      </c>
      <c r="E66" s="323" t="s">
        <v>304</v>
      </c>
      <c r="F66" s="324">
        <v>2</v>
      </c>
      <c r="G66" s="325" t="str">
        <f>IF(F66=1,"RARA VEZ",IF(F66=2,"IMPROBABLE",IF(F66=3,"POSIBLE",IF(F66=4,"PROBABLE",IF(F66=5,"CASI SEGURO",IF(F66=""," "))))))</f>
        <v>IMPROBABLE</v>
      </c>
      <c r="H66" s="324">
        <v>4</v>
      </c>
      <c r="I66" s="330" t="str">
        <f>IF(H66=1,"INSIGNIFICANTE",IF(H66=2,"MENOR",IF(H66=3,"MODERADO",IF(H66=4,"MAYOR",IF(H66=5,"CATASTROFICO",IF(H66=""," "))))))</f>
        <v>MAYOR</v>
      </c>
      <c r="J66" s="340" t="s">
        <v>303</v>
      </c>
      <c r="K66" s="58" t="s">
        <v>354</v>
      </c>
      <c r="L66" s="51" t="s">
        <v>284</v>
      </c>
      <c r="M66" s="51">
        <v>15</v>
      </c>
      <c r="N66" s="51">
        <v>15</v>
      </c>
      <c r="O66" s="51">
        <v>15</v>
      </c>
      <c r="P66" s="51">
        <v>15</v>
      </c>
      <c r="Q66" s="51">
        <v>15</v>
      </c>
      <c r="R66" s="51">
        <v>15</v>
      </c>
      <c r="S66" s="51">
        <v>10</v>
      </c>
      <c r="T66" s="54">
        <f>IF(AND(M66="",N66="",O66="",P66="",Q66="",R66="",S66=""),"",SUM(M66:S66))</f>
        <v>100</v>
      </c>
      <c r="U66" s="328">
        <v>100</v>
      </c>
      <c r="V66" s="53" t="s">
        <v>283</v>
      </c>
      <c r="W66" s="53" t="s">
        <v>282</v>
      </c>
      <c r="X66" s="53" t="s">
        <v>281</v>
      </c>
      <c r="Y66" s="53">
        <v>100</v>
      </c>
      <c r="Z66" s="53" t="s">
        <v>280</v>
      </c>
      <c r="AA66" s="328">
        <f>AVERAGEIF(Y66:Y70,"&lt;&gt;"&amp;"",Y66:Y70)</f>
        <v>100</v>
      </c>
      <c r="AB66" s="330" t="s">
        <v>301</v>
      </c>
      <c r="AC66" s="324">
        <v>1</v>
      </c>
      <c r="AD66" s="325" t="str">
        <f>IF(AC66=1,"RARA VEZ",IF(AC66=2,"IMPROBABLE",IF(AC66=3,"POSIBLE",IF(AC66=4,"PROBABLE",IF(AC66=5,"CASI SEGURO",IF(AC66=""," "))))))</f>
        <v>RARA VEZ</v>
      </c>
      <c r="AE66" s="324">
        <v>4</v>
      </c>
      <c r="AF66" s="330" t="str">
        <f>IF(AE66=1,"INSIGNIFICANTE",IF(AE66=2,"MENOR",IF(AE66=3,"MODERADO",IF(AE66=4,"MAYOR",IF(AE66=5,"CATASTROFICO",IF(AE66=""," "))))))</f>
        <v>MAYOR</v>
      </c>
      <c r="AG66" s="343" t="s">
        <v>303</v>
      </c>
      <c r="AH66" s="323" t="s">
        <v>318</v>
      </c>
      <c r="AI66" s="323" t="s">
        <v>353</v>
      </c>
      <c r="AJ66" s="323" t="s">
        <v>352</v>
      </c>
      <c r="AK66" s="323" t="s">
        <v>351</v>
      </c>
      <c r="AL66" s="323" t="s">
        <v>350</v>
      </c>
      <c r="AM66" s="323" t="s">
        <v>349</v>
      </c>
      <c r="AN66" s="326" t="s">
        <v>6</v>
      </c>
    </row>
    <row r="67" spans="1:49" ht="172.5" customHeight="1" x14ac:dyDescent="0.25">
      <c r="A67" s="315"/>
      <c r="B67" s="349" t="s">
        <v>348</v>
      </c>
      <c r="C67" s="322"/>
      <c r="D67" s="339"/>
      <c r="E67" s="323"/>
      <c r="F67" s="324"/>
      <c r="G67" s="325"/>
      <c r="H67" s="324"/>
      <c r="I67" s="330"/>
      <c r="J67" s="340"/>
      <c r="K67" s="342" t="s">
        <v>347</v>
      </c>
      <c r="L67" s="323" t="s">
        <v>292</v>
      </c>
      <c r="M67" s="323">
        <v>15</v>
      </c>
      <c r="N67" s="323">
        <v>15</v>
      </c>
      <c r="O67" s="323">
        <v>15</v>
      </c>
      <c r="P67" s="323">
        <v>15</v>
      </c>
      <c r="Q67" s="323">
        <v>15</v>
      </c>
      <c r="R67" s="323">
        <v>15</v>
      </c>
      <c r="S67" s="323">
        <v>10</v>
      </c>
      <c r="T67" s="323">
        <f>IF(AND(M67="",N67="",O67="",P67="",Q67="",R67="",S67=""),"",SUM(M67:S67))</f>
        <v>100</v>
      </c>
      <c r="U67" s="328"/>
      <c r="V67" s="330" t="s">
        <v>283</v>
      </c>
      <c r="W67" s="330" t="s">
        <v>282</v>
      </c>
      <c r="X67" s="330" t="s">
        <v>281</v>
      </c>
      <c r="Y67" s="330">
        <v>100</v>
      </c>
      <c r="Z67" s="330" t="s">
        <v>280</v>
      </c>
      <c r="AA67" s="328"/>
      <c r="AB67" s="330"/>
      <c r="AC67" s="324"/>
      <c r="AD67" s="325"/>
      <c r="AE67" s="324"/>
      <c r="AF67" s="330"/>
      <c r="AG67" s="343"/>
      <c r="AH67" s="323"/>
      <c r="AI67" s="323"/>
      <c r="AJ67" s="323"/>
      <c r="AK67" s="323"/>
      <c r="AL67" s="323"/>
      <c r="AM67" s="323"/>
      <c r="AN67" s="326"/>
    </row>
    <row r="68" spans="1:49" x14ac:dyDescent="0.25">
      <c r="A68" s="315"/>
      <c r="B68" s="349"/>
      <c r="C68" s="322"/>
      <c r="D68" s="339"/>
      <c r="E68" s="323"/>
      <c r="F68" s="324"/>
      <c r="G68" s="325"/>
      <c r="H68" s="324"/>
      <c r="I68" s="330"/>
      <c r="J68" s="340"/>
      <c r="K68" s="342"/>
      <c r="L68" s="323"/>
      <c r="M68" s="323"/>
      <c r="N68" s="323"/>
      <c r="O68" s="323"/>
      <c r="P68" s="323"/>
      <c r="Q68" s="323"/>
      <c r="R68" s="323"/>
      <c r="S68" s="323"/>
      <c r="T68" s="323" t="str">
        <f>IF(AND(M68="",N68="",O68="",P68="",Q68="",R68="",S68=""),"",SUM(M68:S68))</f>
        <v/>
      </c>
      <c r="U68" s="328"/>
      <c r="V68" s="330"/>
      <c r="W68" s="330"/>
      <c r="X68" s="330"/>
      <c r="Y68" s="330"/>
      <c r="Z68" s="330"/>
      <c r="AA68" s="328"/>
      <c r="AB68" s="330"/>
      <c r="AC68" s="324"/>
      <c r="AD68" s="325"/>
      <c r="AE68" s="324"/>
      <c r="AF68" s="330"/>
      <c r="AG68" s="343"/>
      <c r="AH68" s="323"/>
      <c r="AI68" s="323"/>
      <c r="AJ68" s="323"/>
      <c r="AK68" s="323"/>
      <c r="AL68" s="323"/>
      <c r="AM68" s="323"/>
      <c r="AN68" s="326"/>
    </row>
    <row r="69" spans="1:49" x14ac:dyDescent="0.25">
      <c r="A69" s="315"/>
      <c r="B69" s="349"/>
      <c r="C69" s="322"/>
      <c r="D69" s="339"/>
      <c r="E69" s="323"/>
      <c r="F69" s="324"/>
      <c r="G69" s="325"/>
      <c r="H69" s="324"/>
      <c r="I69" s="330"/>
      <c r="J69" s="340"/>
      <c r="K69" s="342"/>
      <c r="L69" s="323"/>
      <c r="M69" s="323"/>
      <c r="N69" s="323"/>
      <c r="O69" s="323"/>
      <c r="P69" s="323"/>
      <c r="Q69" s="323"/>
      <c r="R69" s="323"/>
      <c r="S69" s="323"/>
      <c r="T69" s="323"/>
      <c r="U69" s="328"/>
      <c r="V69" s="330"/>
      <c r="W69" s="330"/>
      <c r="X69" s="330"/>
      <c r="Y69" s="330"/>
      <c r="Z69" s="330"/>
      <c r="AA69" s="328"/>
      <c r="AB69" s="330"/>
      <c r="AC69" s="324"/>
      <c r="AD69" s="325"/>
      <c r="AE69" s="324"/>
      <c r="AF69" s="330"/>
      <c r="AG69" s="343"/>
      <c r="AH69" s="323"/>
      <c r="AI69" s="323"/>
      <c r="AJ69" s="323"/>
      <c r="AK69" s="323"/>
      <c r="AL69" s="323"/>
      <c r="AM69" s="323"/>
      <c r="AN69" s="326"/>
    </row>
    <row r="70" spans="1:49" ht="28.5" customHeight="1" x14ac:dyDescent="0.25">
      <c r="A70" s="315"/>
      <c r="B70" s="349"/>
      <c r="C70" s="322"/>
      <c r="D70" s="339"/>
      <c r="E70" s="323"/>
      <c r="F70" s="324"/>
      <c r="G70" s="325"/>
      <c r="H70" s="324"/>
      <c r="I70" s="330"/>
      <c r="J70" s="340"/>
      <c r="K70" s="342"/>
      <c r="L70" s="323"/>
      <c r="M70" s="323"/>
      <c r="N70" s="323"/>
      <c r="O70" s="323"/>
      <c r="P70" s="323"/>
      <c r="Q70" s="323"/>
      <c r="R70" s="323"/>
      <c r="S70" s="323"/>
      <c r="T70" s="323" t="str">
        <f>IF(AND(M70="",N70="",O70="",P70="",Q70="",R70="",S70=""),"",SUM(M70:S70))</f>
        <v/>
      </c>
      <c r="U70" s="328"/>
      <c r="V70" s="330"/>
      <c r="W70" s="330"/>
      <c r="X70" s="330"/>
      <c r="Y70" s="330"/>
      <c r="Z70" s="330"/>
      <c r="AA70" s="328"/>
      <c r="AB70" s="330"/>
      <c r="AC70" s="324"/>
      <c r="AD70" s="325"/>
      <c r="AE70" s="324"/>
      <c r="AF70" s="330"/>
      <c r="AG70" s="343"/>
      <c r="AH70" s="323"/>
      <c r="AI70" s="323"/>
      <c r="AJ70" s="323"/>
      <c r="AK70" s="323"/>
      <c r="AL70" s="323"/>
      <c r="AM70" s="323"/>
      <c r="AN70" s="326"/>
    </row>
    <row r="71" spans="1:49" ht="89.25" customHeight="1" x14ac:dyDescent="0.25">
      <c r="A71" s="315" t="s">
        <v>346</v>
      </c>
      <c r="B71" s="50" t="s">
        <v>345</v>
      </c>
      <c r="C71" s="322" t="s">
        <v>344</v>
      </c>
      <c r="D71" s="49" t="s">
        <v>343</v>
      </c>
      <c r="E71" s="323" t="s">
        <v>304</v>
      </c>
      <c r="F71" s="324">
        <v>1</v>
      </c>
      <c r="G71" s="325" t="s">
        <v>340</v>
      </c>
      <c r="H71" s="324">
        <v>4</v>
      </c>
      <c r="I71" s="330" t="s">
        <v>342</v>
      </c>
      <c r="J71" s="418" t="s">
        <v>303</v>
      </c>
      <c r="K71" s="347" t="s">
        <v>341</v>
      </c>
      <c r="L71" s="323" t="s">
        <v>284</v>
      </c>
      <c r="M71" s="323">
        <v>15</v>
      </c>
      <c r="N71" s="323">
        <v>15</v>
      </c>
      <c r="O71" s="323">
        <v>15</v>
      </c>
      <c r="P71" s="323">
        <v>15</v>
      </c>
      <c r="Q71" s="323">
        <v>15</v>
      </c>
      <c r="R71" s="323">
        <v>15</v>
      </c>
      <c r="S71" s="323">
        <v>10</v>
      </c>
      <c r="T71" s="341">
        <f>IF(AND(M71="",N71="",O71="",P71="",Q71="",R71="",S71=""),"",SUM(M71:S71))</f>
        <v>100</v>
      </c>
      <c r="U71" s="328">
        <f>AVERAGEIF(T71:T75,"&lt;&gt;"&amp;"",T71:T75)</f>
        <v>100</v>
      </c>
      <c r="V71" s="330" t="s">
        <v>283</v>
      </c>
      <c r="W71" s="330" t="s">
        <v>282</v>
      </c>
      <c r="X71" s="330" t="s">
        <v>281</v>
      </c>
      <c r="Y71" s="330">
        <v>100</v>
      </c>
      <c r="Z71" s="330" t="s">
        <v>280</v>
      </c>
      <c r="AA71" s="328">
        <f>AVERAGEIF(Y71:Y75,"&lt;&gt;"&amp;"",Y71:Y75)</f>
        <v>100</v>
      </c>
      <c r="AB71" s="330" t="s">
        <v>301</v>
      </c>
      <c r="AC71" s="324">
        <v>1</v>
      </c>
      <c r="AD71" s="325" t="s">
        <v>340</v>
      </c>
      <c r="AE71" s="324">
        <v>2</v>
      </c>
      <c r="AF71" s="330" t="s">
        <v>339</v>
      </c>
      <c r="AG71" s="325" t="s">
        <v>338</v>
      </c>
      <c r="AH71" s="323" t="s">
        <v>337</v>
      </c>
      <c r="AI71" s="323"/>
      <c r="AJ71" s="323"/>
      <c r="AK71" s="337"/>
      <c r="AL71" s="323"/>
      <c r="AM71" s="323" t="s">
        <v>336</v>
      </c>
      <c r="AN71" s="326" t="s">
        <v>335</v>
      </c>
      <c r="AR71" s="68" t="s">
        <v>334</v>
      </c>
      <c r="AS71" s="68"/>
      <c r="AT71" s="68"/>
      <c r="AU71" s="67" t="s">
        <v>333</v>
      </c>
    </row>
    <row r="72" spans="1:49" ht="36.6" customHeight="1" x14ac:dyDescent="0.25">
      <c r="A72" s="315"/>
      <c r="B72" s="50" t="s">
        <v>332</v>
      </c>
      <c r="C72" s="322"/>
      <c r="D72" s="49" t="s">
        <v>331</v>
      </c>
      <c r="E72" s="323"/>
      <c r="F72" s="324"/>
      <c r="G72" s="325"/>
      <c r="H72" s="324"/>
      <c r="I72" s="330"/>
      <c r="J72" s="418"/>
      <c r="K72" s="347"/>
      <c r="L72" s="323"/>
      <c r="M72" s="323"/>
      <c r="N72" s="323"/>
      <c r="O72" s="323"/>
      <c r="P72" s="323"/>
      <c r="Q72" s="323"/>
      <c r="R72" s="323"/>
      <c r="S72" s="323"/>
      <c r="T72" s="341"/>
      <c r="U72" s="328"/>
      <c r="V72" s="330"/>
      <c r="W72" s="330"/>
      <c r="X72" s="330"/>
      <c r="Y72" s="330"/>
      <c r="Z72" s="330"/>
      <c r="AA72" s="328"/>
      <c r="AB72" s="330"/>
      <c r="AC72" s="324"/>
      <c r="AD72" s="325"/>
      <c r="AE72" s="324"/>
      <c r="AF72" s="330"/>
      <c r="AG72" s="325"/>
      <c r="AH72" s="323"/>
      <c r="AI72" s="323"/>
      <c r="AJ72" s="323"/>
      <c r="AK72" s="337"/>
      <c r="AL72" s="323"/>
      <c r="AM72" s="323"/>
      <c r="AN72" s="326"/>
      <c r="AR72" s="66">
        <v>15</v>
      </c>
      <c r="AS72" s="64">
        <v>15</v>
      </c>
      <c r="AT72" s="64">
        <v>10</v>
      </c>
      <c r="AU72" s="65" t="s">
        <v>330</v>
      </c>
    </row>
    <row r="73" spans="1:49" ht="36.950000000000003" customHeight="1" x14ac:dyDescent="0.25">
      <c r="A73" s="315"/>
      <c r="B73" s="50" t="s">
        <v>329</v>
      </c>
      <c r="C73" s="322"/>
      <c r="D73" s="49" t="s">
        <v>328</v>
      </c>
      <c r="E73" s="323"/>
      <c r="F73" s="324"/>
      <c r="G73" s="325"/>
      <c r="H73" s="324"/>
      <c r="I73" s="330"/>
      <c r="J73" s="418"/>
      <c r="K73" s="347"/>
      <c r="L73" s="323"/>
      <c r="M73" s="323"/>
      <c r="N73" s="323"/>
      <c r="O73" s="323"/>
      <c r="P73" s="323"/>
      <c r="Q73" s="323"/>
      <c r="R73" s="323"/>
      <c r="S73" s="323"/>
      <c r="T73" s="341"/>
      <c r="U73" s="328"/>
      <c r="V73" s="330"/>
      <c r="W73" s="330"/>
      <c r="X73" s="330"/>
      <c r="Y73" s="330"/>
      <c r="Z73" s="330"/>
      <c r="AA73" s="328"/>
      <c r="AB73" s="330"/>
      <c r="AC73" s="324"/>
      <c r="AD73" s="325"/>
      <c r="AE73" s="324"/>
      <c r="AF73" s="330"/>
      <c r="AG73" s="325"/>
      <c r="AH73" s="323"/>
      <c r="AI73" s="323"/>
      <c r="AJ73" s="323"/>
      <c r="AK73" s="337"/>
      <c r="AL73" s="323"/>
      <c r="AM73" s="323"/>
      <c r="AN73" s="326"/>
      <c r="AR73" s="66">
        <v>0</v>
      </c>
      <c r="AS73" s="64">
        <v>10</v>
      </c>
      <c r="AT73" s="64">
        <v>5</v>
      </c>
      <c r="AU73" s="65" t="s">
        <v>327</v>
      </c>
    </row>
    <row r="74" spans="1:49" ht="30" customHeight="1" x14ac:dyDescent="0.25">
      <c r="A74" s="315"/>
      <c r="B74" s="338" t="s">
        <v>326</v>
      </c>
      <c r="C74" s="322"/>
      <c r="D74" s="339" t="s">
        <v>325</v>
      </c>
      <c r="E74" s="323"/>
      <c r="F74" s="324"/>
      <c r="G74" s="325"/>
      <c r="H74" s="324"/>
      <c r="I74" s="330"/>
      <c r="J74" s="418"/>
      <c r="K74" s="347"/>
      <c r="L74" s="323"/>
      <c r="M74" s="323"/>
      <c r="N74" s="323"/>
      <c r="O74" s="323"/>
      <c r="P74" s="323"/>
      <c r="Q74" s="323"/>
      <c r="R74" s="323"/>
      <c r="S74" s="323"/>
      <c r="T74" s="341"/>
      <c r="U74" s="328"/>
      <c r="V74" s="330"/>
      <c r="W74" s="330"/>
      <c r="X74" s="330"/>
      <c r="Y74" s="330"/>
      <c r="Z74" s="330"/>
      <c r="AA74" s="328"/>
      <c r="AB74" s="330"/>
      <c r="AC74" s="324"/>
      <c r="AD74" s="325"/>
      <c r="AE74" s="324"/>
      <c r="AF74" s="330"/>
      <c r="AG74" s="325"/>
      <c r="AH74" s="323"/>
      <c r="AI74" s="323"/>
      <c r="AJ74" s="323"/>
      <c r="AK74" s="337"/>
      <c r="AL74" s="323"/>
      <c r="AM74" s="323"/>
      <c r="AN74" s="326"/>
      <c r="AS74" s="64">
        <v>0</v>
      </c>
      <c r="AT74" s="64">
        <v>0</v>
      </c>
    </row>
    <row r="75" spans="1:49" x14ac:dyDescent="0.25">
      <c r="A75" s="315"/>
      <c r="B75" s="338"/>
      <c r="C75" s="322"/>
      <c r="D75" s="339"/>
      <c r="E75" s="323"/>
      <c r="F75" s="324"/>
      <c r="G75" s="325"/>
      <c r="H75" s="324"/>
      <c r="I75" s="330"/>
      <c r="J75" s="418"/>
      <c r="K75" s="347"/>
      <c r="L75" s="323"/>
      <c r="M75" s="323"/>
      <c r="N75" s="323"/>
      <c r="O75" s="323"/>
      <c r="P75" s="323"/>
      <c r="Q75" s="323"/>
      <c r="R75" s="323"/>
      <c r="S75" s="323"/>
      <c r="T75" s="341"/>
      <c r="U75" s="328"/>
      <c r="V75" s="330"/>
      <c r="W75" s="330"/>
      <c r="X75" s="330"/>
      <c r="Y75" s="330"/>
      <c r="Z75" s="330"/>
      <c r="AA75" s="328"/>
      <c r="AB75" s="330"/>
      <c r="AC75" s="324"/>
      <c r="AD75" s="325"/>
      <c r="AE75" s="324"/>
      <c r="AF75" s="330"/>
      <c r="AG75" s="325"/>
      <c r="AH75" s="323"/>
      <c r="AI75" s="323"/>
      <c r="AJ75" s="323"/>
      <c r="AK75" s="337"/>
      <c r="AL75" s="323"/>
      <c r="AM75" s="323"/>
      <c r="AN75" s="326"/>
    </row>
    <row r="76" spans="1:49" s="59" customFormat="1" ht="51" customHeight="1" x14ac:dyDescent="0.25">
      <c r="A76" s="344" t="s">
        <v>324</v>
      </c>
      <c r="B76" s="63" t="s">
        <v>323</v>
      </c>
      <c r="C76" s="322" t="s">
        <v>322</v>
      </c>
      <c r="D76" s="62" t="s">
        <v>321</v>
      </c>
      <c r="E76" s="324" t="s">
        <v>304</v>
      </c>
      <c r="F76" s="324">
        <v>5</v>
      </c>
      <c r="G76" s="325" t="str">
        <f>IF(F76=1,"RARA VEZ",IF(F76=2,"IMPROBABLE",IF(F76=3,"POSIBLE",IF(F76=4,"PROBABLE",IF(F76=5,"CASI SEGURO",IF(F76=""," "))))))</f>
        <v>CASI SEGURO</v>
      </c>
      <c r="H76" s="324">
        <v>3</v>
      </c>
      <c r="I76" s="325" t="str">
        <f>IF(H76=1,"INSIGNIFICANTE",IF(H76=2,"MENOR",IF(H76=3,"MODERADO",IF(H76=4,"MAYOR",IF(H76=5,"CATASTROFICO",IF(H76=""," "))))))</f>
        <v>MODERADO</v>
      </c>
      <c r="J76" s="345" t="s">
        <v>320</v>
      </c>
      <c r="K76" s="346" t="s">
        <v>319</v>
      </c>
      <c r="L76" s="324" t="s">
        <v>292</v>
      </c>
      <c r="M76" s="324">
        <v>15</v>
      </c>
      <c r="N76" s="324">
        <v>15</v>
      </c>
      <c r="O76" s="323">
        <v>15</v>
      </c>
      <c r="P76" s="323">
        <v>15</v>
      </c>
      <c r="Q76" s="323">
        <v>15</v>
      </c>
      <c r="R76" s="323">
        <v>15</v>
      </c>
      <c r="S76" s="323">
        <v>10</v>
      </c>
      <c r="T76" s="325">
        <f>IF(AND(M76="",N76="",O76="",P76="",Q76="",R76="",S76=""),"",SUM(M76:S76))</f>
        <v>100</v>
      </c>
      <c r="U76" s="328">
        <f>AVERAGEIF(T76:T80,"&lt;&gt;"&amp;"",T76:T80)</f>
        <v>100</v>
      </c>
      <c r="V76" s="330" t="s">
        <v>283</v>
      </c>
      <c r="W76" s="330" t="s">
        <v>282</v>
      </c>
      <c r="X76" s="330" t="s">
        <v>281</v>
      </c>
      <c r="Y76" s="330">
        <v>100</v>
      </c>
      <c r="Z76" s="330" t="s">
        <v>280</v>
      </c>
      <c r="AA76" s="328">
        <f>AVERAGEIF(Y76:Y80,"&lt;&gt;"&amp;"",Y76:Y80)</f>
        <v>100</v>
      </c>
      <c r="AB76" s="325" t="s">
        <v>301</v>
      </c>
      <c r="AC76" s="324">
        <v>3</v>
      </c>
      <c r="AD76" s="325" t="str">
        <f>IF(AC76=1,"RARA VEZ",IF(AC76=2,"IMPROBABLE",IF(AC76=3,"POSIBLE",IF(AC76=4,"PROBABLE",IF(AC76=5,"CASI SEGURO",IF(AC76=""," "))))))</f>
        <v>POSIBLE</v>
      </c>
      <c r="AE76" s="324">
        <v>3</v>
      </c>
      <c r="AF76" s="325" t="str">
        <f>IF(AE76=1,"INSIGNIFICANTE",IF(AE76=2,"MENOR",IF(AE76=3,"MODERADO",IF(AE76=4,"MAYOR",IF(AE76=5,"CATASTROFICO",IF(AE76=""," "))))))</f>
        <v>MODERADO</v>
      </c>
      <c r="AG76" s="343" t="s">
        <v>303</v>
      </c>
      <c r="AH76" s="324" t="s">
        <v>318</v>
      </c>
      <c r="AI76" s="323" t="s">
        <v>317</v>
      </c>
      <c r="AJ76" s="323" t="s">
        <v>317</v>
      </c>
      <c r="AK76" s="337" t="s">
        <v>317</v>
      </c>
      <c r="AL76" s="323" t="s">
        <v>317</v>
      </c>
      <c r="AM76" s="323" t="s">
        <v>316</v>
      </c>
      <c r="AN76" s="326" t="s">
        <v>315</v>
      </c>
      <c r="AO76" s="60"/>
      <c r="AP76" s="61"/>
      <c r="AQ76" s="61"/>
      <c r="AR76" s="61"/>
      <c r="AS76" s="61"/>
      <c r="AT76" s="60"/>
      <c r="AU76" s="60"/>
      <c r="AV76" s="61"/>
      <c r="AW76" s="60"/>
    </row>
    <row r="77" spans="1:49" s="59" customFormat="1" ht="51" customHeight="1" x14ac:dyDescent="0.25">
      <c r="A77" s="344"/>
      <c r="B77" s="63" t="s">
        <v>314</v>
      </c>
      <c r="C77" s="322"/>
      <c r="D77" s="62" t="s">
        <v>313</v>
      </c>
      <c r="E77" s="324"/>
      <c r="F77" s="324"/>
      <c r="G77" s="325"/>
      <c r="H77" s="324"/>
      <c r="I77" s="325"/>
      <c r="J77" s="345"/>
      <c r="K77" s="346"/>
      <c r="L77" s="324"/>
      <c r="M77" s="324"/>
      <c r="N77" s="324"/>
      <c r="O77" s="323"/>
      <c r="P77" s="323"/>
      <c r="Q77" s="323"/>
      <c r="R77" s="323"/>
      <c r="S77" s="323"/>
      <c r="T77" s="325"/>
      <c r="U77" s="328"/>
      <c r="V77" s="330"/>
      <c r="W77" s="330"/>
      <c r="X77" s="330"/>
      <c r="Y77" s="330"/>
      <c r="Z77" s="330"/>
      <c r="AA77" s="328"/>
      <c r="AB77" s="325"/>
      <c r="AC77" s="324"/>
      <c r="AD77" s="325"/>
      <c r="AE77" s="324"/>
      <c r="AF77" s="325"/>
      <c r="AG77" s="343"/>
      <c r="AH77" s="324"/>
      <c r="AI77" s="323"/>
      <c r="AJ77" s="323"/>
      <c r="AK77" s="337"/>
      <c r="AL77" s="323"/>
      <c r="AM77" s="323"/>
      <c r="AN77" s="326"/>
      <c r="AO77" s="60"/>
      <c r="AP77" s="61"/>
      <c r="AQ77" s="61"/>
      <c r="AR77" s="61"/>
      <c r="AS77" s="61"/>
      <c r="AT77" s="60"/>
      <c r="AU77" s="60"/>
      <c r="AV77" s="61"/>
      <c r="AW77" s="60"/>
    </row>
    <row r="78" spans="1:49" s="59" customFormat="1" ht="51" customHeight="1" x14ac:dyDescent="0.25">
      <c r="A78" s="344"/>
      <c r="B78" s="63" t="s">
        <v>312</v>
      </c>
      <c r="C78" s="322"/>
      <c r="D78" s="62" t="s">
        <v>311</v>
      </c>
      <c r="E78" s="324"/>
      <c r="F78" s="324"/>
      <c r="G78" s="325"/>
      <c r="H78" s="324"/>
      <c r="I78" s="325"/>
      <c r="J78" s="345"/>
      <c r="K78" s="346"/>
      <c r="L78" s="324"/>
      <c r="M78" s="324"/>
      <c r="N78" s="324"/>
      <c r="O78" s="323"/>
      <c r="P78" s="323"/>
      <c r="Q78" s="323"/>
      <c r="R78" s="323"/>
      <c r="S78" s="323"/>
      <c r="T78" s="325"/>
      <c r="U78" s="328"/>
      <c r="V78" s="330"/>
      <c r="W78" s="330"/>
      <c r="X78" s="330"/>
      <c r="Y78" s="330"/>
      <c r="Z78" s="330"/>
      <c r="AA78" s="328"/>
      <c r="AB78" s="325"/>
      <c r="AC78" s="324"/>
      <c r="AD78" s="325"/>
      <c r="AE78" s="324"/>
      <c r="AF78" s="325"/>
      <c r="AG78" s="343"/>
      <c r="AH78" s="324"/>
      <c r="AI78" s="323"/>
      <c r="AJ78" s="323"/>
      <c r="AK78" s="337"/>
      <c r="AL78" s="323"/>
      <c r="AM78" s="323"/>
      <c r="AN78" s="326"/>
      <c r="AO78" s="60"/>
      <c r="AP78" s="61"/>
      <c r="AQ78" s="61"/>
      <c r="AR78" s="61"/>
      <c r="AS78" s="61"/>
      <c r="AT78" s="60"/>
      <c r="AU78" s="60"/>
      <c r="AV78" s="61"/>
      <c r="AW78" s="60"/>
    </row>
    <row r="79" spans="1:49" s="59" customFormat="1" ht="51" customHeight="1" x14ac:dyDescent="0.25">
      <c r="A79" s="344"/>
      <c r="B79" s="63" t="s">
        <v>310</v>
      </c>
      <c r="C79" s="322"/>
      <c r="D79" s="62"/>
      <c r="E79" s="324"/>
      <c r="F79" s="324"/>
      <c r="G79" s="325"/>
      <c r="H79" s="324"/>
      <c r="I79" s="325"/>
      <c r="J79" s="345"/>
      <c r="K79" s="346"/>
      <c r="L79" s="324"/>
      <c r="M79" s="324"/>
      <c r="N79" s="324"/>
      <c r="O79" s="323"/>
      <c r="P79" s="323"/>
      <c r="Q79" s="323"/>
      <c r="R79" s="323"/>
      <c r="S79" s="323"/>
      <c r="T79" s="325"/>
      <c r="U79" s="328"/>
      <c r="V79" s="330"/>
      <c r="W79" s="330"/>
      <c r="X79" s="330"/>
      <c r="Y79" s="330"/>
      <c r="Z79" s="330"/>
      <c r="AA79" s="328"/>
      <c r="AB79" s="325"/>
      <c r="AC79" s="324"/>
      <c r="AD79" s="325"/>
      <c r="AE79" s="324"/>
      <c r="AF79" s="325"/>
      <c r="AG79" s="343"/>
      <c r="AH79" s="324"/>
      <c r="AI79" s="323"/>
      <c r="AJ79" s="323"/>
      <c r="AK79" s="337"/>
      <c r="AL79" s="323"/>
      <c r="AM79" s="323"/>
      <c r="AN79" s="326"/>
      <c r="AO79" s="60"/>
      <c r="AP79" s="61"/>
      <c r="AQ79" s="61"/>
      <c r="AR79" s="61"/>
      <c r="AS79" s="61"/>
      <c r="AT79" s="60"/>
      <c r="AU79" s="60"/>
      <c r="AV79" s="61"/>
      <c r="AW79" s="60"/>
    </row>
    <row r="80" spans="1:49" s="59" customFormat="1" ht="99" customHeight="1" x14ac:dyDescent="0.25">
      <c r="A80" s="344"/>
      <c r="B80" s="63" t="s">
        <v>309</v>
      </c>
      <c r="C80" s="322"/>
      <c r="D80" s="62"/>
      <c r="E80" s="324"/>
      <c r="F80" s="324"/>
      <c r="G80" s="325"/>
      <c r="H80" s="324"/>
      <c r="I80" s="325"/>
      <c r="J80" s="345"/>
      <c r="K80" s="346"/>
      <c r="L80" s="324"/>
      <c r="M80" s="324"/>
      <c r="N80" s="324"/>
      <c r="O80" s="323"/>
      <c r="P80" s="323"/>
      <c r="Q80" s="323"/>
      <c r="R80" s="323"/>
      <c r="S80" s="323"/>
      <c r="T80" s="325"/>
      <c r="U80" s="328"/>
      <c r="V80" s="330"/>
      <c r="W80" s="330"/>
      <c r="X80" s="330"/>
      <c r="Y80" s="330"/>
      <c r="Z80" s="330"/>
      <c r="AA80" s="328"/>
      <c r="AB80" s="325"/>
      <c r="AC80" s="324"/>
      <c r="AD80" s="325"/>
      <c r="AE80" s="324"/>
      <c r="AF80" s="325"/>
      <c r="AG80" s="343"/>
      <c r="AH80" s="324"/>
      <c r="AI80" s="323"/>
      <c r="AJ80" s="323"/>
      <c r="AK80" s="337"/>
      <c r="AL80" s="323"/>
      <c r="AM80" s="323"/>
      <c r="AN80" s="326"/>
      <c r="AO80" s="60"/>
      <c r="AP80" s="61"/>
      <c r="AQ80" s="61"/>
      <c r="AR80" s="61"/>
      <c r="AS80" s="61"/>
      <c r="AT80" s="60"/>
      <c r="AU80" s="60"/>
      <c r="AV80" s="61"/>
      <c r="AW80" s="60"/>
    </row>
    <row r="81" spans="1:40" ht="89.25" x14ac:dyDescent="0.25">
      <c r="A81" s="315" t="s">
        <v>308</v>
      </c>
      <c r="B81" s="50" t="s">
        <v>307</v>
      </c>
      <c r="C81" s="322" t="s">
        <v>306</v>
      </c>
      <c r="D81" s="49" t="s">
        <v>305</v>
      </c>
      <c r="E81" s="323" t="s">
        <v>304</v>
      </c>
      <c r="F81" s="324">
        <v>2</v>
      </c>
      <c r="G81" s="325" t="str">
        <f>IF(F81=1,"RARA VEZ",IF(F81=2,"IMPROBABLE",IF(F81=3,"POSIBLE",IF(F81=4,"PROBABLE",IF(F81=5,"CASI SEGURO",IF(F81=""," "))))))</f>
        <v>IMPROBABLE</v>
      </c>
      <c r="H81" s="324">
        <v>4</v>
      </c>
      <c r="I81" s="330" t="str">
        <f>IF(H81=1,"INSIGNIFICANTE",IF(H81=2,"MENOR",IF(H81=3,"MODERADO",IF(H81=4,"MAYOR",IF(H81=5,"CATASTROFICO",IF(H81=""," "))))))</f>
        <v>MAYOR</v>
      </c>
      <c r="J81" s="340" t="s">
        <v>303</v>
      </c>
      <c r="K81" s="58" t="s">
        <v>302</v>
      </c>
      <c r="L81" s="51" t="s">
        <v>284</v>
      </c>
      <c r="M81" s="51">
        <v>15</v>
      </c>
      <c r="N81" s="51">
        <v>15</v>
      </c>
      <c r="O81" s="57">
        <v>15</v>
      </c>
      <c r="P81" s="51">
        <v>15</v>
      </c>
      <c r="Q81" s="51">
        <v>15</v>
      </c>
      <c r="R81" s="51">
        <v>15</v>
      </c>
      <c r="S81" s="51">
        <v>10</v>
      </c>
      <c r="T81" s="54">
        <f>IF(AND(M81="",N81="",O81="",P81="",Q81="",R81="",S81=""),"",SUM(M81:S81))</f>
        <v>100</v>
      </c>
      <c r="U81" s="328">
        <f>AVERAGEIF(T81:T83,"&lt;&gt;"&amp;"",T81:T83)</f>
        <v>100</v>
      </c>
      <c r="V81" s="53" t="s">
        <v>283</v>
      </c>
      <c r="W81" s="53" t="s">
        <v>282</v>
      </c>
      <c r="X81" s="53" t="s">
        <v>281</v>
      </c>
      <c r="Y81" s="53">
        <v>100</v>
      </c>
      <c r="Z81" s="53" t="s">
        <v>280</v>
      </c>
      <c r="AA81" s="328">
        <f>AVERAGEIF(Y81:Y83,"&lt;&gt;"&amp;"",Y81:Y83)</f>
        <v>100</v>
      </c>
      <c r="AB81" s="330" t="s">
        <v>301</v>
      </c>
      <c r="AC81" s="324">
        <v>1</v>
      </c>
      <c r="AD81" s="325" t="str">
        <f>IF(AC81=1,"RARA VEZ",IF(AC81=2,"IMPROBABLE",IF(AC81=3,"POSIBLE",IF(AC81=4,"PROBABLE",IF(AC81=5,"CASI SEGURO",IF(AC81=""," "))))))</f>
        <v>RARA VEZ</v>
      </c>
      <c r="AE81" s="324">
        <v>3</v>
      </c>
      <c r="AF81" s="330" t="str">
        <f>IF(AE81=1,"INSIGNIFICANTE",IF(AE81=2,"MENOR",IF(AE81=3,"MODERADO",IF(AE81=4,"MAYOR",IF(AE81=5,"CATASTROFICO",IF(AE81=""," "))))))</f>
        <v>MODERADO</v>
      </c>
      <c r="AG81" s="334" t="s">
        <v>300</v>
      </c>
      <c r="AH81" s="323"/>
      <c r="AI81" s="51" t="s">
        <v>299</v>
      </c>
      <c r="AJ81" s="51" t="s">
        <v>290</v>
      </c>
      <c r="AK81" s="52" t="s">
        <v>289</v>
      </c>
      <c r="AL81" s="51" t="s">
        <v>298</v>
      </c>
      <c r="AM81" s="323" t="s">
        <v>297</v>
      </c>
      <c r="AN81" s="326" t="s">
        <v>296</v>
      </c>
    </row>
    <row r="82" spans="1:40" ht="63.75" x14ac:dyDescent="0.25">
      <c r="A82" s="315"/>
      <c r="B82" s="56" t="s">
        <v>295</v>
      </c>
      <c r="C82" s="322"/>
      <c r="D82" s="49" t="s">
        <v>294</v>
      </c>
      <c r="E82" s="323"/>
      <c r="F82" s="324"/>
      <c r="G82" s="325"/>
      <c r="H82" s="324"/>
      <c r="I82" s="330"/>
      <c r="J82" s="340"/>
      <c r="K82" s="55" t="s">
        <v>293</v>
      </c>
      <c r="L82" s="51" t="s">
        <v>292</v>
      </c>
      <c r="M82" s="51">
        <v>15</v>
      </c>
      <c r="N82" s="51">
        <v>15</v>
      </c>
      <c r="O82" s="51">
        <v>15</v>
      </c>
      <c r="P82" s="51">
        <v>15</v>
      </c>
      <c r="Q82" s="51">
        <v>15</v>
      </c>
      <c r="R82" s="51">
        <v>15</v>
      </c>
      <c r="S82" s="51">
        <v>10</v>
      </c>
      <c r="T82" s="54">
        <f>IF(AND(M82="",N82="",O82="",P82="",Q82="",R82="",S82=""),"",SUM(M82:S82))</f>
        <v>100</v>
      </c>
      <c r="U82" s="328"/>
      <c r="V82" s="53" t="s">
        <v>283</v>
      </c>
      <c r="W82" s="53" t="s">
        <v>282</v>
      </c>
      <c r="X82" s="53" t="s">
        <v>281</v>
      </c>
      <c r="Y82" s="53">
        <v>100</v>
      </c>
      <c r="Z82" s="53" t="s">
        <v>280</v>
      </c>
      <c r="AA82" s="328"/>
      <c r="AB82" s="330"/>
      <c r="AC82" s="324"/>
      <c r="AD82" s="325"/>
      <c r="AE82" s="324"/>
      <c r="AF82" s="330"/>
      <c r="AG82" s="334"/>
      <c r="AH82" s="323"/>
      <c r="AI82" s="51" t="s">
        <v>291</v>
      </c>
      <c r="AJ82" s="51" t="s">
        <v>290</v>
      </c>
      <c r="AK82" s="52" t="s">
        <v>289</v>
      </c>
      <c r="AL82" s="51" t="s">
        <v>288</v>
      </c>
      <c r="AM82" s="323"/>
      <c r="AN82" s="326"/>
    </row>
    <row r="83" spans="1:40" ht="115.5" thickBot="1" x14ac:dyDescent="0.3">
      <c r="A83" s="315"/>
      <c r="B83" s="50" t="s">
        <v>287</v>
      </c>
      <c r="C83" s="322"/>
      <c r="D83" s="49" t="s">
        <v>286</v>
      </c>
      <c r="E83" s="323"/>
      <c r="F83" s="324"/>
      <c r="G83" s="325"/>
      <c r="H83" s="324"/>
      <c r="I83" s="330"/>
      <c r="J83" s="340"/>
      <c r="K83" s="48" t="s">
        <v>285</v>
      </c>
      <c r="L83" s="44" t="s">
        <v>284</v>
      </c>
      <c r="M83" s="44">
        <v>15</v>
      </c>
      <c r="N83" s="44">
        <v>15</v>
      </c>
      <c r="O83" s="44">
        <v>15</v>
      </c>
      <c r="P83" s="44">
        <v>15</v>
      </c>
      <c r="Q83" s="44">
        <v>15</v>
      </c>
      <c r="R83" s="44">
        <v>15</v>
      </c>
      <c r="S83" s="44">
        <v>10</v>
      </c>
      <c r="T83" s="47">
        <f>IF(AND(M83="",N83="",O83="",P83="",Q83="",R83="",S83=""),"",SUM(M83:S83))</f>
        <v>100</v>
      </c>
      <c r="U83" s="329"/>
      <c r="V83" s="46" t="s">
        <v>283</v>
      </c>
      <c r="W83" s="46" t="s">
        <v>282</v>
      </c>
      <c r="X83" s="46" t="s">
        <v>281</v>
      </c>
      <c r="Y83" s="46">
        <v>100</v>
      </c>
      <c r="Z83" s="46" t="s">
        <v>280</v>
      </c>
      <c r="AA83" s="329"/>
      <c r="AB83" s="331"/>
      <c r="AC83" s="332"/>
      <c r="AD83" s="333"/>
      <c r="AE83" s="332"/>
      <c r="AF83" s="331"/>
      <c r="AG83" s="335"/>
      <c r="AH83" s="336"/>
      <c r="AI83" s="44"/>
      <c r="AJ83" s="44"/>
      <c r="AK83" s="45"/>
      <c r="AL83" s="44"/>
      <c r="AM83" s="336"/>
      <c r="AN83" s="327"/>
    </row>
    <row r="84" spans="1:40" x14ac:dyDescent="0.25">
      <c r="A84" s="41"/>
      <c r="B84" s="43"/>
      <c r="C84" s="43"/>
      <c r="D84" s="43"/>
      <c r="E84" s="41"/>
      <c r="F84" s="41"/>
      <c r="G84" s="41"/>
      <c r="H84" s="41"/>
      <c r="I84" s="41"/>
      <c r="J84" s="41"/>
      <c r="K84" s="43"/>
      <c r="L84" s="42"/>
      <c r="M84" s="41"/>
      <c r="N84" s="41"/>
      <c r="O84" s="41"/>
      <c r="P84" s="41"/>
      <c r="Q84" s="41"/>
      <c r="R84" s="41"/>
      <c r="S84" s="41"/>
      <c r="T84" s="41"/>
      <c r="U84" s="41"/>
      <c r="V84" s="42"/>
      <c r="W84" s="41"/>
      <c r="X84" s="41"/>
      <c r="Y84" s="41"/>
      <c r="Z84" s="41"/>
      <c r="AA84" s="41"/>
      <c r="AB84" s="41"/>
      <c r="AC84" s="41"/>
      <c r="AD84" s="41"/>
      <c r="AE84" s="41"/>
      <c r="AF84" s="41"/>
      <c r="AG84" s="41"/>
      <c r="AH84" s="41"/>
      <c r="AI84" s="41"/>
      <c r="AJ84" s="41"/>
      <c r="AK84" s="41"/>
      <c r="AL84" s="41"/>
      <c r="AM84" s="41"/>
      <c r="AN84" s="41"/>
    </row>
    <row r="85" spans="1:40" x14ac:dyDescent="0.25">
      <c r="A85" s="41"/>
      <c r="B85" s="43"/>
      <c r="C85" s="43"/>
      <c r="D85" s="43"/>
      <c r="E85" s="41"/>
      <c r="F85" s="41"/>
      <c r="G85" s="41"/>
      <c r="H85" s="41"/>
      <c r="I85" s="41"/>
      <c r="J85" s="41"/>
      <c r="K85" s="43"/>
      <c r="L85" s="42"/>
      <c r="M85" s="41"/>
      <c r="N85" s="41"/>
      <c r="O85" s="41"/>
      <c r="P85" s="41"/>
      <c r="Q85" s="41"/>
      <c r="R85" s="41"/>
      <c r="S85" s="41"/>
      <c r="T85" s="41"/>
      <c r="U85" s="41"/>
      <c r="V85" s="42"/>
      <c r="W85" s="41"/>
      <c r="X85" s="41"/>
      <c r="Y85" s="41"/>
      <c r="Z85" s="41"/>
      <c r="AA85" s="41"/>
      <c r="AB85" s="41"/>
      <c r="AC85" s="41"/>
      <c r="AD85" s="41"/>
      <c r="AE85" s="41"/>
      <c r="AF85" s="41"/>
      <c r="AG85" s="41"/>
      <c r="AH85" s="41"/>
      <c r="AI85" s="41"/>
      <c r="AJ85" s="41"/>
      <c r="AK85" s="41"/>
      <c r="AL85" s="41"/>
      <c r="AM85" s="41"/>
      <c r="AN85" s="41"/>
    </row>
    <row r="86" spans="1:40" x14ac:dyDescent="0.25">
      <c r="A86" s="41"/>
      <c r="B86" s="43"/>
      <c r="C86" s="43"/>
      <c r="D86" s="43"/>
      <c r="E86" s="41"/>
      <c r="F86" s="41"/>
      <c r="G86" s="41"/>
      <c r="H86" s="41"/>
      <c r="I86" s="41"/>
      <c r="J86" s="41"/>
      <c r="K86" s="43"/>
      <c r="L86" s="42"/>
      <c r="M86" s="41"/>
      <c r="N86" s="41"/>
      <c r="O86" s="41"/>
      <c r="P86" s="41"/>
      <c r="Q86" s="41"/>
      <c r="R86" s="41"/>
      <c r="S86" s="41"/>
      <c r="T86" s="41"/>
      <c r="U86" s="41"/>
      <c r="V86" s="42"/>
      <c r="W86" s="41"/>
      <c r="X86" s="41"/>
      <c r="Y86" s="41"/>
      <c r="Z86" s="41"/>
      <c r="AA86" s="41"/>
      <c r="AB86" s="41"/>
      <c r="AC86" s="41"/>
      <c r="AD86" s="41"/>
      <c r="AE86" s="41"/>
      <c r="AF86" s="41"/>
      <c r="AG86" s="41"/>
      <c r="AH86" s="41"/>
      <c r="AI86" s="41"/>
      <c r="AJ86" s="41"/>
      <c r="AK86" s="41"/>
      <c r="AL86" s="41"/>
      <c r="AM86" s="41"/>
      <c r="AN86" s="41"/>
    </row>
    <row r="87" spans="1:40" x14ac:dyDescent="0.25">
      <c r="A87" s="41"/>
      <c r="B87" s="43"/>
      <c r="C87" s="43"/>
      <c r="D87" s="43"/>
      <c r="E87" s="41"/>
      <c r="F87" s="41"/>
      <c r="G87" s="41"/>
      <c r="H87" s="41"/>
      <c r="I87" s="41"/>
      <c r="J87" s="41"/>
      <c r="K87" s="43"/>
      <c r="L87" s="42"/>
      <c r="M87" s="41"/>
      <c r="N87" s="41"/>
      <c r="O87" s="41"/>
      <c r="P87" s="41"/>
      <c r="Q87" s="41"/>
      <c r="R87" s="41"/>
      <c r="S87" s="41"/>
      <c r="T87" s="41"/>
      <c r="U87" s="41"/>
      <c r="V87" s="42"/>
      <c r="W87" s="41"/>
      <c r="X87" s="41"/>
      <c r="Y87" s="41"/>
      <c r="Z87" s="41"/>
      <c r="AA87" s="41"/>
      <c r="AB87" s="41"/>
      <c r="AC87" s="41"/>
      <c r="AD87" s="41"/>
      <c r="AE87" s="41"/>
      <c r="AF87" s="41"/>
      <c r="AG87" s="41"/>
      <c r="AH87" s="41"/>
      <c r="AI87" s="41"/>
      <c r="AJ87" s="41"/>
      <c r="AK87" s="41"/>
      <c r="AL87" s="41"/>
      <c r="AM87" s="41"/>
      <c r="AN87" s="41"/>
    </row>
    <row r="88" spans="1:40" x14ac:dyDescent="0.25">
      <c r="A88" s="41"/>
      <c r="B88" s="43"/>
      <c r="C88" s="43"/>
      <c r="D88" s="43"/>
      <c r="E88" s="41"/>
      <c r="F88" s="41"/>
      <c r="G88" s="41"/>
      <c r="H88" s="41"/>
      <c r="I88" s="41"/>
      <c r="J88" s="41"/>
      <c r="K88" s="43"/>
      <c r="L88" s="42"/>
      <c r="M88" s="41"/>
      <c r="N88" s="41"/>
      <c r="O88" s="41"/>
      <c r="P88" s="41"/>
      <c r="Q88" s="41"/>
      <c r="R88" s="41"/>
      <c r="S88" s="41"/>
      <c r="T88" s="41"/>
      <c r="U88" s="41"/>
      <c r="V88" s="42"/>
      <c r="W88" s="41"/>
      <c r="X88" s="41"/>
      <c r="Y88" s="41"/>
      <c r="Z88" s="41"/>
      <c r="AA88" s="41"/>
      <c r="AB88" s="41"/>
      <c r="AC88" s="41"/>
      <c r="AD88" s="41"/>
      <c r="AE88" s="41"/>
      <c r="AF88" s="41"/>
      <c r="AG88" s="41"/>
      <c r="AH88" s="41"/>
      <c r="AI88" s="41"/>
      <c r="AJ88" s="41"/>
      <c r="AK88" s="41"/>
      <c r="AL88" s="41"/>
      <c r="AM88" s="41"/>
      <c r="AN88" s="41"/>
    </row>
    <row r="89" spans="1:40" x14ac:dyDescent="0.25">
      <c r="A89" s="41"/>
      <c r="B89" s="43"/>
      <c r="C89" s="43"/>
      <c r="D89" s="43"/>
      <c r="E89" s="41"/>
      <c r="F89" s="41"/>
      <c r="G89" s="41"/>
      <c r="H89" s="41"/>
      <c r="I89" s="41"/>
      <c r="J89" s="41"/>
      <c r="K89" s="43"/>
      <c r="L89" s="42"/>
      <c r="M89" s="41"/>
      <c r="N89" s="41"/>
      <c r="O89" s="41"/>
      <c r="P89" s="41"/>
      <c r="Q89" s="41"/>
      <c r="R89" s="41"/>
      <c r="S89" s="41"/>
      <c r="T89" s="41"/>
      <c r="U89" s="41"/>
      <c r="V89" s="42"/>
      <c r="W89" s="41"/>
      <c r="X89" s="41"/>
      <c r="Y89" s="41"/>
      <c r="Z89" s="41"/>
      <c r="AA89" s="41"/>
      <c r="AB89" s="41"/>
      <c r="AC89" s="41"/>
      <c r="AD89" s="41"/>
      <c r="AE89" s="41"/>
      <c r="AF89" s="41"/>
      <c r="AG89" s="41"/>
      <c r="AH89" s="41"/>
      <c r="AI89" s="41"/>
      <c r="AJ89" s="41"/>
      <c r="AK89" s="41"/>
      <c r="AL89" s="41"/>
      <c r="AM89" s="41"/>
      <c r="AN89" s="41"/>
    </row>
    <row r="90" spans="1:40" x14ac:dyDescent="0.25">
      <c r="A90" s="41"/>
      <c r="B90" s="43"/>
      <c r="C90" s="43"/>
      <c r="D90" s="43"/>
      <c r="E90" s="41"/>
      <c r="F90" s="41"/>
      <c r="G90" s="41"/>
      <c r="H90" s="41"/>
      <c r="I90" s="41"/>
      <c r="J90" s="41"/>
      <c r="K90" s="43"/>
      <c r="L90" s="42"/>
      <c r="M90" s="41"/>
      <c r="N90" s="41"/>
      <c r="O90" s="41"/>
      <c r="P90" s="41"/>
      <c r="Q90" s="41"/>
      <c r="R90" s="41"/>
      <c r="S90" s="41"/>
      <c r="T90" s="41"/>
      <c r="U90" s="41"/>
      <c r="V90" s="42"/>
      <c r="W90" s="41"/>
      <c r="X90" s="41"/>
      <c r="Y90" s="41"/>
      <c r="Z90" s="41"/>
      <c r="AA90" s="41"/>
      <c r="AB90" s="41"/>
      <c r="AC90" s="41"/>
      <c r="AD90" s="41"/>
      <c r="AE90" s="41"/>
      <c r="AF90" s="41"/>
      <c r="AG90" s="41"/>
      <c r="AH90" s="41"/>
      <c r="AI90" s="41"/>
      <c r="AJ90" s="41"/>
      <c r="AK90" s="41"/>
      <c r="AL90" s="41"/>
      <c r="AM90" s="41"/>
      <c r="AN90" s="41"/>
    </row>
    <row r="91" spans="1:40" x14ac:dyDescent="0.25">
      <c r="A91" s="41"/>
      <c r="B91" s="43"/>
      <c r="C91" s="43"/>
      <c r="D91" s="43"/>
      <c r="E91" s="41"/>
      <c r="F91" s="41"/>
      <c r="G91" s="41"/>
      <c r="H91" s="41"/>
      <c r="I91" s="41"/>
      <c r="J91" s="41"/>
      <c r="K91" s="43"/>
      <c r="L91" s="42"/>
      <c r="M91" s="41"/>
      <c r="N91" s="41"/>
      <c r="O91" s="41"/>
      <c r="P91" s="41"/>
      <c r="Q91" s="41"/>
      <c r="R91" s="41"/>
      <c r="S91" s="41"/>
      <c r="T91" s="41"/>
      <c r="U91" s="41"/>
      <c r="V91" s="42"/>
      <c r="W91" s="41"/>
      <c r="X91" s="41"/>
      <c r="Y91" s="41"/>
      <c r="Z91" s="41"/>
      <c r="AA91" s="41"/>
      <c r="AB91" s="41"/>
      <c r="AC91" s="41"/>
      <c r="AD91" s="41"/>
      <c r="AE91" s="41"/>
      <c r="AF91" s="41"/>
      <c r="AG91" s="41"/>
      <c r="AH91" s="41"/>
      <c r="AI91" s="41"/>
      <c r="AJ91" s="41"/>
      <c r="AK91" s="41"/>
      <c r="AL91" s="41"/>
      <c r="AM91" s="41"/>
      <c r="AN91" s="41"/>
    </row>
    <row r="92" spans="1:40" x14ac:dyDescent="0.25">
      <c r="A92" s="41"/>
      <c r="B92" s="43"/>
      <c r="C92" s="43"/>
      <c r="D92" s="43"/>
      <c r="E92" s="41"/>
      <c r="F92" s="41"/>
      <c r="G92" s="41"/>
      <c r="H92" s="41"/>
      <c r="I92" s="41"/>
      <c r="J92" s="41"/>
      <c r="K92" s="43"/>
      <c r="L92" s="42"/>
      <c r="M92" s="41"/>
      <c r="N92" s="41"/>
      <c r="O92" s="41"/>
      <c r="P92" s="41"/>
      <c r="Q92" s="41"/>
      <c r="R92" s="41"/>
      <c r="S92" s="41"/>
      <c r="T92" s="41"/>
      <c r="U92" s="41"/>
      <c r="V92" s="42"/>
      <c r="W92" s="41"/>
      <c r="X92" s="41"/>
      <c r="Y92" s="41"/>
      <c r="Z92" s="41"/>
      <c r="AA92" s="41"/>
      <c r="AB92" s="41"/>
      <c r="AC92" s="41"/>
      <c r="AD92" s="41"/>
      <c r="AE92" s="41"/>
      <c r="AF92" s="41"/>
      <c r="AG92" s="41"/>
      <c r="AH92" s="41"/>
      <c r="AI92" s="41"/>
      <c r="AJ92" s="41"/>
      <c r="AK92" s="41"/>
      <c r="AL92" s="41"/>
      <c r="AM92" s="41"/>
      <c r="AN92" s="41"/>
    </row>
  </sheetData>
  <mergeCells count="685">
    <mergeCell ref="AL71:AL75"/>
    <mergeCell ref="Z71:Z75"/>
    <mergeCell ref="AH47:AH50"/>
    <mergeCell ref="AA59:AA60"/>
    <mergeCell ref="AB59:AB60"/>
    <mergeCell ref="AC59:AC60"/>
    <mergeCell ref="AD59:AD60"/>
    <mergeCell ref="AE59:AE60"/>
    <mergeCell ref="AF59:AF60"/>
    <mergeCell ref="AF47:AF50"/>
    <mergeCell ref="AF55:AF58"/>
    <mergeCell ref="AH71:AH75"/>
    <mergeCell ref="AC61:AC65"/>
    <mergeCell ref="AD61:AD65"/>
    <mergeCell ref="AE61:AE65"/>
    <mergeCell ref="AF61:AF65"/>
    <mergeCell ref="AG61:AG65"/>
    <mergeCell ref="AB61:AB65"/>
    <mergeCell ref="AI66:AI70"/>
    <mergeCell ref="AG51:AG54"/>
    <mergeCell ref="AB51:AB54"/>
    <mergeCell ref="AE51:AE54"/>
    <mergeCell ref="AF51:AF54"/>
    <mergeCell ref="X71:X75"/>
    <mergeCell ref="W71:W75"/>
    <mergeCell ref="V71:V75"/>
    <mergeCell ref="AL47:AL50"/>
    <mergeCell ref="AK47:AK50"/>
    <mergeCell ref="AJ47:AJ50"/>
    <mergeCell ref="AI47:AI50"/>
    <mergeCell ref="AI71:AI75"/>
    <mergeCell ref="AJ71:AJ75"/>
    <mergeCell ref="AI51:AI54"/>
    <mergeCell ref="Z51:Z54"/>
    <mergeCell ref="Y51:Y54"/>
    <mergeCell ref="X51:X54"/>
    <mergeCell ref="W51:W54"/>
    <mergeCell ref="V51:V54"/>
    <mergeCell ref="Y55:Y58"/>
    <mergeCell ref="Z55:Z58"/>
    <mergeCell ref="AA55:AA58"/>
    <mergeCell ref="AB55:AB58"/>
    <mergeCell ref="AC55:AC58"/>
    <mergeCell ref="AD55:AD58"/>
    <mergeCell ref="AG55:AG58"/>
    <mergeCell ref="AF71:AF75"/>
    <mergeCell ref="AK71:AK75"/>
    <mergeCell ref="U71:U75"/>
    <mergeCell ref="AA71:AA75"/>
    <mergeCell ref="U47:U50"/>
    <mergeCell ref="J51:J54"/>
    <mergeCell ref="Q51:Q54"/>
    <mergeCell ref="P51:P54"/>
    <mergeCell ref="O51:O54"/>
    <mergeCell ref="N51:N54"/>
    <mergeCell ref="M51:M54"/>
    <mergeCell ref="L51:L54"/>
    <mergeCell ref="J61:J65"/>
    <mergeCell ref="U61:U65"/>
    <mergeCell ref="AA61:AA65"/>
    <mergeCell ref="AA66:AA70"/>
    <mergeCell ref="Z61:Z65"/>
    <mergeCell ref="X61:X65"/>
    <mergeCell ref="Y61:Y65"/>
    <mergeCell ref="P61:P65"/>
    <mergeCell ref="S51:S54"/>
    <mergeCell ref="R51:R54"/>
    <mergeCell ref="K51:K54"/>
    <mergeCell ref="K48:K50"/>
    <mergeCell ref="L48:L50"/>
    <mergeCell ref="M48:M50"/>
    <mergeCell ref="E71:E75"/>
    <mergeCell ref="F71:F75"/>
    <mergeCell ref="J47:J50"/>
    <mergeCell ref="G55:G58"/>
    <mergeCell ref="H55:H58"/>
    <mergeCell ref="I55:I58"/>
    <mergeCell ref="AD71:AD75"/>
    <mergeCell ref="AE71:AE75"/>
    <mergeCell ref="AB47:AB50"/>
    <mergeCell ref="AC47:AC50"/>
    <mergeCell ref="AD47:AD50"/>
    <mergeCell ref="AE47:AE50"/>
    <mergeCell ref="AE55:AE58"/>
    <mergeCell ref="O71:O75"/>
    <mergeCell ref="H47:H50"/>
    <mergeCell ref="I47:I50"/>
    <mergeCell ref="X48:X50"/>
    <mergeCell ref="Y48:Y50"/>
    <mergeCell ref="Z48:Z50"/>
    <mergeCell ref="R71:R75"/>
    <mergeCell ref="S71:S75"/>
    <mergeCell ref="T71:T75"/>
    <mergeCell ref="Y71:Y75"/>
    <mergeCell ref="J55:J58"/>
    <mergeCell ref="K1:AN1"/>
    <mergeCell ref="K2:AN2"/>
    <mergeCell ref="K3:AB3"/>
    <mergeCell ref="AC3:AN3"/>
    <mergeCell ref="A1:J3"/>
    <mergeCell ref="AG71:AG75"/>
    <mergeCell ref="AG47:AG50"/>
    <mergeCell ref="AB71:AB75"/>
    <mergeCell ref="AC71:AC75"/>
    <mergeCell ref="G59:G60"/>
    <mergeCell ref="H59:H60"/>
    <mergeCell ref="I59:I60"/>
    <mergeCell ref="J59:J60"/>
    <mergeCell ref="U59:U60"/>
    <mergeCell ref="J71:J75"/>
    <mergeCell ref="K71:K75"/>
    <mergeCell ref="L71:L75"/>
    <mergeCell ref="M71:M75"/>
    <mergeCell ref="N71:N75"/>
    <mergeCell ref="AA47:AA50"/>
    <mergeCell ref="C47:C50"/>
    <mergeCell ref="E47:E50"/>
    <mergeCell ref="F47:F50"/>
    <mergeCell ref="G47:G50"/>
    <mergeCell ref="A71:A75"/>
    <mergeCell ref="A59:A60"/>
    <mergeCell ref="C59:C60"/>
    <mergeCell ref="E59:E60"/>
    <mergeCell ref="F59:F60"/>
    <mergeCell ref="G51:G54"/>
    <mergeCell ref="H51:H54"/>
    <mergeCell ref="I51:I54"/>
    <mergeCell ref="F55:F58"/>
    <mergeCell ref="H61:H65"/>
    <mergeCell ref="I61:I65"/>
    <mergeCell ref="A61:A65"/>
    <mergeCell ref="C61:C65"/>
    <mergeCell ref="E61:E65"/>
    <mergeCell ref="F61:F65"/>
    <mergeCell ref="G61:G65"/>
    <mergeCell ref="A66:A70"/>
    <mergeCell ref="C66:C70"/>
    <mergeCell ref="E66:E70"/>
    <mergeCell ref="F66:F70"/>
    <mergeCell ref="G66:G70"/>
    <mergeCell ref="H66:H70"/>
    <mergeCell ref="I66:I70"/>
    <mergeCell ref="C71:C75"/>
    <mergeCell ref="A9:A13"/>
    <mergeCell ref="C9:C13"/>
    <mergeCell ref="D9:D10"/>
    <mergeCell ref="C51:C54"/>
    <mergeCell ref="E51:E54"/>
    <mergeCell ref="F51:F54"/>
    <mergeCell ref="A4:A8"/>
    <mergeCell ref="B4:E4"/>
    <mergeCell ref="F4:J4"/>
    <mergeCell ref="J9:J13"/>
    <mergeCell ref="E9:E13"/>
    <mergeCell ref="F9:F13"/>
    <mergeCell ref="G9:G13"/>
    <mergeCell ref="H9:H13"/>
    <mergeCell ref="I9:I13"/>
    <mergeCell ref="B15:B18"/>
    <mergeCell ref="A14:A18"/>
    <mergeCell ref="C14:C18"/>
    <mergeCell ref="F14:F18"/>
    <mergeCell ref="G14:G18"/>
    <mergeCell ref="H14:H18"/>
    <mergeCell ref="A19:A23"/>
    <mergeCell ref="F19:F23"/>
    <mergeCell ref="G19:G23"/>
    <mergeCell ref="U51:U54"/>
    <mergeCell ref="AA51:AA54"/>
    <mergeCell ref="A51:A54"/>
    <mergeCell ref="E55:E58"/>
    <mergeCell ref="J6:J8"/>
    <mergeCell ref="K6:AB6"/>
    <mergeCell ref="F6:G7"/>
    <mergeCell ref="H6:I7"/>
    <mergeCell ref="AC6:AD7"/>
    <mergeCell ref="S55:S58"/>
    <mergeCell ref="T55:T58"/>
    <mergeCell ref="U55:U58"/>
    <mergeCell ref="V55:V58"/>
    <mergeCell ref="W55:W58"/>
    <mergeCell ref="X55:X58"/>
    <mergeCell ref="T51:T54"/>
    <mergeCell ref="T8:U8"/>
    <mergeCell ref="X8:Y8"/>
    <mergeCell ref="AA8:AB8"/>
    <mergeCell ref="I19:I23"/>
    <mergeCell ref="J19:J23"/>
    <mergeCell ref="Y19:Y23"/>
    <mergeCell ref="Z19:Z23"/>
    <mergeCell ref="M19:M23"/>
    <mergeCell ref="AE6:AF7"/>
    <mergeCell ref="C19:C23"/>
    <mergeCell ref="E19:E23"/>
    <mergeCell ref="A47:A50"/>
    <mergeCell ref="K55:K58"/>
    <mergeCell ref="L55:L58"/>
    <mergeCell ref="M55:M58"/>
    <mergeCell ref="N55:N58"/>
    <mergeCell ref="O55:O58"/>
    <mergeCell ref="N48:N50"/>
    <mergeCell ref="O48:O50"/>
    <mergeCell ref="P48:P50"/>
    <mergeCell ref="P55:P58"/>
    <mergeCell ref="B5:B7"/>
    <mergeCell ref="C5:C7"/>
    <mergeCell ref="K7:K8"/>
    <mergeCell ref="L7:L8"/>
    <mergeCell ref="M7:V7"/>
    <mergeCell ref="A55:A58"/>
    <mergeCell ref="C55:C58"/>
    <mergeCell ref="AC51:AC54"/>
    <mergeCell ref="AD51:AD54"/>
    <mergeCell ref="Q55:Q58"/>
    <mergeCell ref="R55:R58"/>
    <mergeCell ref="K4:AB5"/>
    <mergeCell ref="P71:P75"/>
    <mergeCell ref="Q71:Q75"/>
    <mergeCell ref="AK51:AK54"/>
    <mergeCell ref="AJ51:AJ54"/>
    <mergeCell ref="AD9:AD13"/>
    <mergeCell ref="R9:R13"/>
    <mergeCell ref="S9:S13"/>
    <mergeCell ref="T9:T13"/>
    <mergeCell ref="U9:U13"/>
    <mergeCell ref="V9:V13"/>
    <mergeCell ref="AH9:AH13"/>
    <mergeCell ref="AI9:AI13"/>
    <mergeCell ref="AJ9:AJ13"/>
    <mergeCell ref="AK9:AK13"/>
    <mergeCell ref="AJ14:AJ18"/>
    <mergeCell ref="AK14:AK18"/>
    <mergeCell ref="AA14:AA18"/>
    <mergeCell ref="AB14:AB18"/>
    <mergeCell ref="AC14:AC18"/>
    <mergeCell ref="AC4:AG4"/>
    <mergeCell ref="AI14:AI18"/>
    <mergeCell ref="U19:U23"/>
    <mergeCell ref="X19:X23"/>
    <mergeCell ref="AN71:AN75"/>
    <mergeCell ref="D5:D7"/>
    <mergeCell ref="E5:E8"/>
    <mergeCell ref="F5:I5"/>
    <mergeCell ref="AC5:AF5"/>
    <mergeCell ref="AG6:AG8"/>
    <mergeCell ref="AI6:AI8"/>
    <mergeCell ref="AH55:AH58"/>
    <mergeCell ref="AI55:AI58"/>
    <mergeCell ref="AJ55:AJ58"/>
    <mergeCell ref="AK55:AK58"/>
    <mergeCell ref="AM55:AM58"/>
    <mergeCell ref="AN55:AN58"/>
    <mergeCell ref="AL55:AL58"/>
    <mergeCell ref="Q48:Q50"/>
    <mergeCell ref="R48:R50"/>
    <mergeCell ref="S48:S50"/>
    <mergeCell ref="T48:T50"/>
    <mergeCell ref="V48:V50"/>
    <mergeCell ref="W48:W50"/>
    <mergeCell ref="AM4:AN5"/>
    <mergeCell ref="AM51:AM54"/>
    <mergeCell ref="AN51:AN54"/>
    <mergeCell ref="AH4:AH8"/>
    <mergeCell ref="AL6:AL7"/>
    <mergeCell ref="AI4:AL5"/>
    <mergeCell ref="AM14:AM18"/>
    <mergeCell ref="AN14:AN18"/>
    <mergeCell ref="AL14:AL18"/>
    <mergeCell ref="AN19:AN23"/>
    <mergeCell ref="AL51:AL54"/>
    <mergeCell ref="AE9:AE13"/>
    <mergeCell ref="K9:K13"/>
    <mergeCell ref="L9:L13"/>
    <mergeCell ref="M9:M13"/>
    <mergeCell ref="AM6:AM8"/>
    <mergeCell ref="AN6:AN8"/>
    <mergeCell ref="X7:AB7"/>
    <mergeCell ref="AJ6:AJ8"/>
    <mergeCell ref="AK6:AK8"/>
    <mergeCell ref="AN9:AN13"/>
    <mergeCell ref="W9:W13"/>
    <mergeCell ref="X9:X13"/>
    <mergeCell ref="Y9:Y13"/>
    <mergeCell ref="Z9:Z13"/>
    <mergeCell ref="AA9:AA13"/>
    <mergeCell ref="AB9:AB13"/>
    <mergeCell ref="AC9:AC13"/>
    <mergeCell ref="AL9:AL13"/>
    <mergeCell ref="AM9:AM13"/>
    <mergeCell ref="S14:S18"/>
    <mergeCell ref="U14:U18"/>
    <mergeCell ref="T14:T18"/>
    <mergeCell ref="D11:D13"/>
    <mergeCell ref="AF9:AF13"/>
    <mergeCell ref="AG9:AG13"/>
    <mergeCell ref="N9:N13"/>
    <mergeCell ref="O9:O13"/>
    <mergeCell ref="P9:P13"/>
    <mergeCell ref="Q9:Q13"/>
    <mergeCell ref="M14:M18"/>
    <mergeCell ref="N14:N18"/>
    <mergeCell ref="O14:O18"/>
    <mergeCell ref="P14:P18"/>
    <mergeCell ref="Q14:Q18"/>
    <mergeCell ref="R14:R18"/>
    <mergeCell ref="I14:I18"/>
    <mergeCell ref="J14:J18"/>
    <mergeCell ref="K14:K18"/>
    <mergeCell ref="D15:D18"/>
    <mergeCell ref="L14:L18"/>
    <mergeCell ref="E14:E18"/>
    <mergeCell ref="AD14:AD18"/>
    <mergeCell ref="AE14:AE18"/>
    <mergeCell ref="AF14:AF18"/>
    <mergeCell ref="AG14:AG18"/>
    <mergeCell ref="AH14:AH18"/>
    <mergeCell ref="V14:V18"/>
    <mergeCell ref="W14:W18"/>
    <mergeCell ref="X14:X18"/>
    <mergeCell ref="Y14:Y18"/>
    <mergeCell ref="Z14:Z18"/>
    <mergeCell ref="H19:H23"/>
    <mergeCell ref="W19:W23"/>
    <mergeCell ref="AA19:AA23"/>
    <mergeCell ref="AF19:AF23"/>
    <mergeCell ref="AG19:AG23"/>
    <mergeCell ref="AH19:AH23"/>
    <mergeCell ref="AM19:AM23"/>
    <mergeCell ref="AI19:AI23"/>
    <mergeCell ref="AJ19:AJ23"/>
    <mergeCell ref="AK19:AK23"/>
    <mergeCell ref="AL19:AL23"/>
    <mergeCell ref="V19:V23"/>
    <mergeCell ref="T19:T23"/>
    <mergeCell ref="N19:N23"/>
    <mergeCell ref="O19:O23"/>
    <mergeCell ref="P19:P23"/>
    <mergeCell ref="U24:U28"/>
    <mergeCell ref="P27:P28"/>
    <mergeCell ref="Q27:Q28"/>
    <mergeCell ref="R27:R28"/>
    <mergeCell ref="S27:S28"/>
    <mergeCell ref="T27:T28"/>
    <mergeCell ref="O24:O26"/>
    <mergeCell ref="P24:P26"/>
    <mergeCell ref="Q24:Q26"/>
    <mergeCell ref="R24:R26"/>
    <mergeCell ref="S24:S26"/>
    <mergeCell ref="T24:T26"/>
    <mergeCell ref="A24:A28"/>
    <mergeCell ref="C24:C28"/>
    <mergeCell ref="E24:E28"/>
    <mergeCell ref="F24:F28"/>
    <mergeCell ref="G24:G28"/>
    <mergeCell ref="H24:H28"/>
    <mergeCell ref="I24:I28"/>
    <mergeCell ref="J24:J28"/>
    <mergeCell ref="O27:O28"/>
    <mergeCell ref="AM24:AM28"/>
    <mergeCell ref="AN24:AN28"/>
    <mergeCell ref="B27:B28"/>
    <mergeCell ref="B24:B26"/>
    <mergeCell ref="D27:D28"/>
    <mergeCell ref="D24:D26"/>
    <mergeCell ref="K24:K26"/>
    <mergeCell ref="K27:K28"/>
    <mergeCell ref="L27:L28"/>
    <mergeCell ref="L24:L26"/>
    <mergeCell ref="AF24:AF28"/>
    <mergeCell ref="AG24:AG28"/>
    <mergeCell ref="AH24:AH28"/>
    <mergeCell ref="AI24:AI28"/>
    <mergeCell ref="M27:M28"/>
    <mergeCell ref="N27:N28"/>
    <mergeCell ref="AA24:AA28"/>
    <mergeCell ref="AB24:AB28"/>
    <mergeCell ref="AC24:AC28"/>
    <mergeCell ref="AJ24:AJ28"/>
    <mergeCell ref="Y27:Y28"/>
    <mergeCell ref="Z27:Z28"/>
    <mergeCell ref="AD24:AD28"/>
    <mergeCell ref="AE24:AE28"/>
    <mergeCell ref="AA29:AA33"/>
    <mergeCell ref="B19:B23"/>
    <mergeCell ref="D19:D23"/>
    <mergeCell ref="K19:K23"/>
    <mergeCell ref="L19:L23"/>
    <mergeCell ref="M24:M26"/>
    <mergeCell ref="N24:N26"/>
    <mergeCell ref="AK24:AK28"/>
    <mergeCell ref="AL24:AL28"/>
    <mergeCell ref="V24:V26"/>
    <mergeCell ref="W24:W26"/>
    <mergeCell ref="X24:X26"/>
    <mergeCell ref="Y24:Y26"/>
    <mergeCell ref="Z24:Z26"/>
    <mergeCell ref="V27:V28"/>
    <mergeCell ref="W27:W28"/>
    <mergeCell ref="X27:X28"/>
    <mergeCell ref="Q19:Q23"/>
    <mergeCell ref="AB19:AB23"/>
    <mergeCell ref="AC19:AC23"/>
    <mergeCell ref="AD19:AD23"/>
    <mergeCell ref="AE19:AE23"/>
    <mergeCell ref="R19:R23"/>
    <mergeCell ref="S19:S23"/>
    <mergeCell ref="A34:A38"/>
    <mergeCell ref="C34:C38"/>
    <mergeCell ref="E34:E38"/>
    <mergeCell ref="F34:F38"/>
    <mergeCell ref="G34:G38"/>
    <mergeCell ref="H34:H38"/>
    <mergeCell ref="I34:I38"/>
    <mergeCell ref="AA34:AA38"/>
    <mergeCell ref="AB34:AB38"/>
    <mergeCell ref="T34:T38"/>
    <mergeCell ref="V34:V38"/>
    <mergeCell ref="W34:W38"/>
    <mergeCell ref="X34:X38"/>
    <mergeCell ref="Y34:Y38"/>
    <mergeCell ref="Z34:Z38"/>
    <mergeCell ref="N34:N38"/>
    <mergeCell ref="O34:O38"/>
    <mergeCell ref="P34:P38"/>
    <mergeCell ref="Q34:Q38"/>
    <mergeCell ref="R34:R38"/>
    <mergeCell ref="S34:S38"/>
    <mergeCell ref="J34:J38"/>
    <mergeCell ref="U34:U38"/>
    <mergeCell ref="AK34:AK38"/>
    <mergeCell ref="AL34:AL38"/>
    <mergeCell ref="AM34:AM38"/>
    <mergeCell ref="AN34:AN38"/>
    <mergeCell ref="B36:B38"/>
    <mergeCell ref="D35:D38"/>
    <mergeCell ref="K34:K38"/>
    <mergeCell ref="L34:L38"/>
    <mergeCell ref="M34:M38"/>
    <mergeCell ref="AG34:AG38"/>
    <mergeCell ref="AH34:AH38"/>
    <mergeCell ref="AI34:AI38"/>
    <mergeCell ref="AC34:AC38"/>
    <mergeCell ref="AD34:AD38"/>
    <mergeCell ref="AE34:AE38"/>
    <mergeCell ref="AF34:AF38"/>
    <mergeCell ref="AJ34:AJ38"/>
    <mergeCell ref="AM39:AM41"/>
    <mergeCell ref="A39:A41"/>
    <mergeCell ref="C39:C41"/>
    <mergeCell ref="E39:E41"/>
    <mergeCell ref="F39:F41"/>
    <mergeCell ref="G39:G41"/>
    <mergeCell ref="H39:H41"/>
    <mergeCell ref="I39:I41"/>
    <mergeCell ref="J39:J41"/>
    <mergeCell ref="U39:U41"/>
    <mergeCell ref="AK39:AK41"/>
    <mergeCell ref="AL39:AL41"/>
    <mergeCell ref="AA39:AA41"/>
    <mergeCell ref="AB39:AB41"/>
    <mergeCell ref="AC39:AC41"/>
    <mergeCell ref="AD39:AD41"/>
    <mergeCell ref="AE39:AE41"/>
    <mergeCell ref="AF39:AF41"/>
    <mergeCell ref="AG39:AG41"/>
    <mergeCell ref="AH39:AH41"/>
    <mergeCell ref="W40:W41"/>
    <mergeCell ref="X40:X41"/>
    <mergeCell ref="Y40:Y41"/>
    <mergeCell ref="Z40:Z41"/>
    <mergeCell ref="AI39:AI41"/>
    <mergeCell ref="AJ39:AJ41"/>
    <mergeCell ref="P40:P41"/>
    <mergeCell ref="Q40:Q41"/>
    <mergeCell ref="R40:R41"/>
    <mergeCell ref="S40:S41"/>
    <mergeCell ref="T40:T41"/>
    <mergeCell ref="V40:V41"/>
    <mergeCell ref="G42:G46"/>
    <mergeCell ref="H42:H46"/>
    <mergeCell ref="I42:I46"/>
    <mergeCell ref="K42:K46"/>
    <mergeCell ref="L42:L46"/>
    <mergeCell ref="M42:M46"/>
    <mergeCell ref="N42:N46"/>
    <mergeCell ref="O42:O46"/>
    <mergeCell ref="P42:P46"/>
    <mergeCell ref="AE42:AE46"/>
    <mergeCell ref="AF42:AF46"/>
    <mergeCell ref="AG42:AG46"/>
    <mergeCell ref="Q42:Q46"/>
    <mergeCell ref="R42:R46"/>
    <mergeCell ref="S42:S46"/>
    <mergeCell ref="T42:T46"/>
    <mergeCell ref="AN39:AN41"/>
    <mergeCell ref="B40:B41"/>
    <mergeCell ref="K40:K41"/>
    <mergeCell ref="L40:L41"/>
    <mergeCell ref="M40:M41"/>
    <mergeCell ref="N40:N41"/>
    <mergeCell ref="O40:O41"/>
    <mergeCell ref="A42:A46"/>
    <mergeCell ref="B42:B46"/>
    <mergeCell ref="C42:C46"/>
    <mergeCell ref="D42:D46"/>
    <mergeCell ref="E42:E46"/>
    <mergeCell ref="F42:F46"/>
    <mergeCell ref="J42:J46"/>
    <mergeCell ref="U42:U46"/>
    <mergeCell ref="AA42:AA46"/>
    <mergeCell ref="AB42:AB46"/>
    <mergeCell ref="AC42:AC46"/>
    <mergeCell ref="AD42:AD46"/>
    <mergeCell ref="X42:X46"/>
    <mergeCell ref="Y42:Y46"/>
    <mergeCell ref="Z42:Z46"/>
    <mergeCell ref="AJ42:AJ46"/>
    <mergeCell ref="AK42:AK46"/>
    <mergeCell ref="V42:V46"/>
    <mergeCell ref="W42:W46"/>
    <mergeCell ref="AG66:AG70"/>
    <mergeCell ref="AH66:AH70"/>
    <mergeCell ref="AM61:AM65"/>
    <mergeCell ref="AN61:AN65"/>
    <mergeCell ref="AI61:AI65"/>
    <mergeCell ref="AH42:AH46"/>
    <mergeCell ref="AI42:AI46"/>
    <mergeCell ref="AM42:AM46"/>
    <mergeCell ref="AN42:AN46"/>
    <mergeCell ref="AH51:AH54"/>
    <mergeCell ref="AM47:AM50"/>
    <mergeCell ref="AN47:AN50"/>
    <mergeCell ref="AH61:AH65"/>
    <mergeCell ref="AL61:AL65"/>
    <mergeCell ref="AM59:AM60"/>
    <mergeCell ref="AN59:AN60"/>
    <mergeCell ref="AL42:AL46"/>
    <mergeCell ref="AG59:AG60"/>
    <mergeCell ref="AH59:AH60"/>
    <mergeCell ref="AJ61:AJ65"/>
    <mergeCell ref="AK61:AK65"/>
    <mergeCell ref="AM66:AM70"/>
    <mergeCell ref="D64:D65"/>
    <mergeCell ref="K61:K65"/>
    <mergeCell ref="L61:L65"/>
    <mergeCell ref="M61:M65"/>
    <mergeCell ref="N61:N65"/>
    <mergeCell ref="O61:O65"/>
    <mergeCell ref="Y67:Y70"/>
    <mergeCell ref="Z67:Z70"/>
    <mergeCell ref="B67:B70"/>
    <mergeCell ref="D66:D70"/>
    <mergeCell ref="K67:K70"/>
    <mergeCell ref="L67:L70"/>
    <mergeCell ref="M67:M70"/>
    <mergeCell ref="N67:N70"/>
    <mergeCell ref="J66:J70"/>
    <mergeCell ref="Q61:Q65"/>
    <mergeCell ref="R61:R65"/>
    <mergeCell ref="S61:S65"/>
    <mergeCell ref="T61:T65"/>
    <mergeCell ref="V61:V65"/>
    <mergeCell ref="W61:W65"/>
    <mergeCell ref="AN66:AN70"/>
    <mergeCell ref="O67:O70"/>
    <mergeCell ref="P67:P70"/>
    <mergeCell ref="Q67:Q70"/>
    <mergeCell ref="R67:R70"/>
    <mergeCell ref="Q76:Q80"/>
    <mergeCell ref="R76:R80"/>
    <mergeCell ref="Z76:Z80"/>
    <mergeCell ref="AA76:AA80"/>
    <mergeCell ref="AJ66:AJ70"/>
    <mergeCell ref="AK66:AK70"/>
    <mergeCell ref="AL66:AL70"/>
    <mergeCell ref="AB66:AB70"/>
    <mergeCell ref="AC66:AC70"/>
    <mergeCell ref="AD66:AD70"/>
    <mergeCell ref="AE66:AE70"/>
    <mergeCell ref="S67:S70"/>
    <mergeCell ref="T67:T70"/>
    <mergeCell ref="U66:U70"/>
    <mergeCell ref="V67:V70"/>
    <mergeCell ref="W67:W70"/>
    <mergeCell ref="X67:X70"/>
    <mergeCell ref="AF66:AF70"/>
    <mergeCell ref="AM71:AM75"/>
    <mergeCell ref="A76:A80"/>
    <mergeCell ref="C76:C80"/>
    <mergeCell ref="E76:E80"/>
    <mergeCell ref="F76:F80"/>
    <mergeCell ref="G76:G80"/>
    <mergeCell ref="H76:H80"/>
    <mergeCell ref="Y76:Y80"/>
    <mergeCell ref="J76:J80"/>
    <mergeCell ref="K76:K80"/>
    <mergeCell ref="L76:L80"/>
    <mergeCell ref="M76:M80"/>
    <mergeCell ref="N76:N80"/>
    <mergeCell ref="O76:O80"/>
    <mergeCell ref="P76:P80"/>
    <mergeCell ref="S76:S80"/>
    <mergeCell ref="T76:T80"/>
    <mergeCell ref="U76:U80"/>
    <mergeCell ref="V76:V80"/>
    <mergeCell ref="W76:W80"/>
    <mergeCell ref="X76:X80"/>
    <mergeCell ref="I76:I80"/>
    <mergeCell ref="AN29:AN33"/>
    <mergeCell ref="AB76:AB80"/>
    <mergeCell ref="AC76:AC80"/>
    <mergeCell ref="AD76:AD80"/>
    <mergeCell ref="AE76:AE80"/>
    <mergeCell ref="AF76:AF80"/>
    <mergeCell ref="AG76:AG80"/>
    <mergeCell ref="AH76:AH80"/>
    <mergeCell ref="AI76:AI80"/>
    <mergeCell ref="AJ76:AJ80"/>
    <mergeCell ref="AD29:AD33"/>
    <mergeCell ref="AE29:AE33"/>
    <mergeCell ref="AF29:AF33"/>
    <mergeCell ref="AG29:AG33"/>
    <mergeCell ref="AH29:AH33"/>
    <mergeCell ref="AM29:AM33"/>
    <mergeCell ref="AM76:AM80"/>
    <mergeCell ref="AN76:AN80"/>
    <mergeCell ref="AK76:AK80"/>
    <mergeCell ref="AL76:AL80"/>
    <mergeCell ref="AB29:AB33"/>
    <mergeCell ref="AC29:AC33"/>
    <mergeCell ref="AI30:AI33"/>
    <mergeCell ref="AJ30:AJ33"/>
    <mergeCell ref="A29:A33"/>
    <mergeCell ref="C29:C33"/>
    <mergeCell ref="E29:E33"/>
    <mergeCell ref="F29:F33"/>
    <mergeCell ref="G29:G33"/>
    <mergeCell ref="H29:H33"/>
    <mergeCell ref="I29:I33"/>
    <mergeCell ref="J29:J33"/>
    <mergeCell ref="W30:W33"/>
    <mergeCell ref="K30:K33"/>
    <mergeCell ref="L30:L33"/>
    <mergeCell ref="M30:M33"/>
    <mergeCell ref="U29:U33"/>
    <mergeCell ref="AK30:AK33"/>
    <mergeCell ref="AL30:AL33"/>
    <mergeCell ref="B32:B33"/>
    <mergeCell ref="D32:D33"/>
    <mergeCell ref="N30:N33"/>
    <mergeCell ref="O30:O33"/>
    <mergeCell ref="P30:P33"/>
    <mergeCell ref="Q30:Q33"/>
    <mergeCell ref="I81:I83"/>
    <mergeCell ref="J81:J83"/>
    <mergeCell ref="U81:U83"/>
    <mergeCell ref="X30:X33"/>
    <mergeCell ref="Y30:Y33"/>
    <mergeCell ref="Z30:Z33"/>
    <mergeCell ref="R30:R33"/>
    <mergeCell ref="S30:S33"/>
    <mergeCell ref="T30:T33"/>
    <mergeCell ref="V30:V33"/>
    <mergeCell ref="B74:B75"/>
    <mergeCell ref="D74:D75"/>
    <mergeCell ref="G71:G75"/>
    <mergeCell ref="H71:H75"/>
    <mergeCell ref="I71:I75"/>
    <mergeCell ref="B63:B65"/>
    <mergeCell ref="A81:A83"/>
    <mergeCell ref="C81:C83"/>
    <mergeCell ref="E81:E83"/>
    <mergeCell ref="F81:F83"/>
    <mergeCell ref="G81:G83"/>
    <mergeCell ref="H81:H83"/>
    <mergeCell ref="AN81:AN83"/>
    <mergeCell ref="AA81:AA83"/>
    <mergeCell ref="AB81:AB83"/>
    <mergeCell ref="AC81:AC83"/>
    <mergeCell ref="AD81:AD83"/>
    <mergeCell ref="AE81:AE83"/>
    <mergeCell ref="AF81:AF83"/>
    <mergeCell ref="AG81:AG83"/>
    <mergeCell ref="AH81:AH83"/>
    <mergeCell ref="AM81:AM83"/>
  </mergeCells>
  <conditionalFormatting sqref="J51">
    <cfRule type="containsText" dxfId="1391" priority="138" operator="containsText" text="EXTREMO">
      <formula>NOT(ISERROR(SEARCH("EXTREMO",J51)))</formula>
    </cfRule>
    <cfRule type="containsText" dxfId="1390" priority="139" operator="containsText" text="ALTO">
      <formula>NOT(ISERROR(SEARCH("ALTO",J51)))</formula>
    </cfRule>
    <cfRule type="containsText" dxfId="1389" priority="140" operator="containsText" text="MEDIO">
      <formula>NOT(ISERROR(SEARCH("MEDIO",J51)))</formula>
    </cfRule>
    <cfRule type="containsText" dxfId="1388" priority="141" operator="containsText" text="BAJO">
      <formula>NOT(ISERROR(SEARCH("BAJO",J51)))</formula>
    </cfRule>
  </conditionalFormatting>
  <conditionalFormatting sqref="AG51">
    <cfRule type="containsText" dxfId="1387" priority="134" operator="containsText" text="EXTREMO">
      <formula>NOT(ISERROR(SEARCH("EXTREMO",AG51)))</formula>
    </cfRule>
    <cfRule type="containsText" dxfId="1386" priority="135" operator="containsText" text="ALTO">
      <formula>NOT(ISERROR(SEARCH("ALTO",AG51)))</formula>
    </cfRule>
    <cfRule type="containsText" dxfId="1385" priority="136" operator="containsText" text="MEDIO">
      <formula>NOT(ISERROR(SEARCH("MEDIO",AG51)))</formula>
    </cfRule>
    <cfRule type="containsText" dxfId="1384" priority="137" operator="containsText" text="BAJO">
      <formula>NOT(ISERROR(SEARCH("BAJO",AG51)))</formula>
    </cfRule>
  </conditionalFormatting>
  <conditionalFormatting sqref="J55">
    <cfRule type="containsText" dxfId="1383" priority="146" operator="containsText" text="EXTREMO">
      <formula>NOT(ISERROR(SEARCH("EXTREMO",J55)))</formula>
    </cfRule>
    <cfRule type="containsText" dxfId="1382" priority="147" operator="containsText" text="ALTO">
      <formula>NOT(ISERROR(SEARCH("ALTO",J55)))</formula>
    </cfRule>
    <cfRule type="containsText" dxfId="1381" priority="148" operator="containsText" text="MEDIO">
      <formula>NOT(ISERROR(SEARCH("MEDIO",J55)))</formula>
    </cfRule>
    <cfRule type="containsText" dxfId="1380" priority="149" operator="containsText" text="BAJO">
      <formula>NOT(ISERROR(SEARCH("BAJO",J55)))</formula>
    </cfRule>
  </conditionalFormatting>
  <conditionalFormatting sqref="AG55">
    <cfRule type="containsText" dxfId="1379" priority="142" operator="containsText" text="EXTREMO">
      <formula>NOT(ISERROR(SEARCH("EXTREMO",AG55)))</formula>
    </cfRule>
    <cfRule type="containsText" dxfId="1378" priority="143" operator="containsText" text="ALTO">
      <formula>NOT(ISERROR(SEARCH("ALTO",AG55)))</formula>
    </cfRule>
    <cfRule type="containsText" dxfId="1377" priority="144" operator="containsText" text="MEDIO">
      <formula>NOT(ISERROR(SEARCH("MEDIO",AG55)))</formula>
    </cfRule>
    <cfRule type="containsText" dxfId="1376" priority="145" operator="containsText" text="BAJO">
      <formula>NOT(ISERROR(SEARCH("BAJO",AG55)))</formula>
    </cfRule>
  </conditionalFormatting>
  <conditionalFormatting sqref="J71">
    <cfRule type="containsText" dxfId="1375" priority="130" operator="containsText" text="EXTREMO">
      <formula>NOT(ISERROR(SEARCH("EXTREMO",J71)))</formula>
    </cfRule>
    <cfRule type="containsText" dxfId="1374" priority="131" operator="containsText" text="ALTO">
      <formula>NOT(ISERROR(SEARCH("ALTO",J71)))</formula>
    </cfRule>
    <cfRule type="containsText" dxfId="1373" priority="132" operator="containsText" text="MEDIO">
      <formula>NOT(ISERROR(SEARCH("MEDIO",J71)))</formula>
    </cfRule>
    <cfRule type="containsText" dxfId="1372" priority="133" operator="containsText" text="BAJO">
      <formula>NOT(ISERROR(SEARCH("BAJO",J71)))</formula>
    </cfRule>
  </conditionalFormatting>
  <conditionalFormatting sqref="AG71">
    <cfRule type="containsText" dxfId="1371" priority="126" operator="containsText" text="EXTREMO">
      <formula>NOT(ISERROR(SEARCH("EXTREMO",AG71)))</formula>
    </cfRule>
    <cfRule type="containsText" dxfId="1370" priority="127" operator="containsText" text="ALTO">
      <formula>NOT(ISERROR(SEARCH("ALTO",AG71)))</formula>
    </cfRule>
    <cfRule type="containsText" dxfId="1369" priority="128" operator="containsText" text="MEDIO">
      <formula>NOT(ISERROR(SEARCH("MEDIO",AG71)))</formula>
    </cfRule>
    <cfRule type="containsText" dxfId="1368" priority="129" operator="containsText" text="BAJO">
      <formula>NOT(ISERROR(SEARCH("BAJO",AG71)))</formula>
    </cfRule>
  </conditionalFormatting>
  <conditionalFormatting sqref="J47">
    <cfRule type="containsText" dxfId="1367" priority="122" operator="containsText" text="EXTREMO">
      <formula>NOT(ISERROR(SEARCH("EXTREMO",J47)))</formula>
    </cfRule>
    <cfRule type="containsText" dxfId="1366" priority="123" operator="containsText" text="ALTO">
      <formula>NOT(ISERROR(SEARCH("ALTO",J47)))</formula>
    </cfRule>
    <cfRule type="containsText" dxfId="1365" priority="124" operator="containsText" text="MEDIO">
      <formula>NOT(ISERROR(SEARCH("MEDIO",J47)))</formula>
    </cfRule>
    <cfRule type="containsText" dxfId="1364" priority="125" operator="containsText" text="BAJO">
      <formula>NOT(ISERROR(SEARCH("BAJO",J47)))</formula>
    </cfRule>
  </conditionalFormatting>
  <conditionalFormatting sqref="AH47">
    <cfRule type="containsText" dxfId="1363" priority="118" operator="containsText" text="EXTREMO">
      <formula>NOT(ISERROR(SEARCH("EXTREMO",AH47)))</formula>
    </cfRule>
    <cfRule type="containsText" dxfId="1362" priority="119" operator="containsText" text="ALTO">
      <formula>NOT(ISERROR(SEARCH("ALTO",AH47)))</formula>
    </cfRule>
    <cfRule type="containsText" dxfId="1361" priority="120" operator="containsText" text="MEDIO">
      <formula>NOT(ISERROR(SEARCH("MEDIO",AH47)))</formula>
    </cfRule>
    <cfRule type="containsText" dxfId="1360" priority="121" operator="containsText" text="BAJO">
      <formula>NOT(ISERROR(SEARCH("BAJO",AH47)))</formula>
    </cfRule>
  </conditionalFormatting>
  <conditionalFormatting sqref="AG47">
    <cfRule type="cellIs" dxfId="1359" priority="113" operator="equal">
      <formula>"Muy Alta"</formula>
    </cfRule>
    <cfRule type="cellIs" dxfId="1358" priority="114" operator="equal">
      <formula>"Alta"</formula>
    </cfRule>
    <cfRule type="cellIs" dxfId="1357" priority="115" operator="equal">
      <formula>"Media"</formula>
    </cfRule>
    <cfRule type="cellIs" dxfId="1356" priority="116" operator="equal">
      <formula>"Baja"</formula>
    </cfRule>
    <cfRule type="cellIs" dxfId="1355" priority="117" operator="equal">
      <formula>"Muy Baja"</formula>
    </cfRule>
  </conditionalFormatting>
  <conditionalFormatting sqref="J9">
    <cfRule type="containsText" dxfId="1354" priority="109" operator="containsText" text="EXTREMO">
      <formula>NOT(ISERROR(SEARCH("EXTREMO",J9)))</formula>
    </cfRule>
    <cfRule type="containsText" dxfId="1353" priority="110" operator="containsText" text="ALTO">
      <formula>NOT(ISERROR(SEARCH("ALTO",J9)))</formula>
    </cfRule>
    <cfRule type="containsText" dxfId="1352" priority="111" operator="containsText" text="MEDIO">
      <formula>NOT(ISERROR(SEARCH("MEDIO",J9)))</formula>
    </cfRule>
    <cfRule type="containsText" dxfId="1351" priority="112" operator="containsText" text="BAJO">
      <formula>NOT(ISERROR(SEARCH("BAJO",J9)))</formula>
    </cfRule>
  </conditionalFormatting>
  <conditionalFormatting sqref="AG9">
    <cfRule type="containsText" dxfId="1350" priority="105" operator="containsText" text="EXTREMO">
      <formula>NOT(ISERROR(SEARCH("EXTREMO",AG9)))</formula>
    </cfRule>
    <cfRule type="containsText" dxfId="1349" priority="106" operator="containsText" text="ALTO">
      <formula>NOT(ISERROR(SEARCH("ALTO",AG9)))</formula>
    </cfRule>
    <cfRule type="containsText" dxfId="1348" priority="107" operator="containsText" text="MEDIO">
      <formula>NOT(ISERROR(SEARCH("MEDIO",AG9)))</formula>
    </cfRule>
    <cfRule type="containsText" dxfId="1347" priority="108" operator="containsText" text="BAJO">
      <formula>NOT(ISERROR(SEARCH("BAJO",AG9)))</formula>
    </cfRule>
  </conditionalFormatting>
  <conditionalFormatting sqref="J14">
    <cfRule type="containsText" dxfId="1346" priority="101" operator="containsText" text="EXTREMO">
      <formula>NOT(ISERROR(SEARCH("EXTREMO",J14)))</formula>
    </cfRule>
    <cfRule type="containsText" dxfId="1345" priority="102" operator="containsText" text="ALTO">
      <formula>NOT(ISERROR(SEARCH("ALTO",J14)))</formula>
    </cfRule>
    <cfRule type="containsText" dxfId="1344" priority="103" operator="containsText" text="MEDIO">
      <formula>NOT(ISERROR(SEARCH("MEDIO",J14)))</formula>
    </cfRule>
    <cfRule type="containsText" dxfId="1343" priority="104" operator="containsText" text="BAJO">
      <formula>NOT(ISERROR(SEARCH("BAJO",J14)))</formula>
    </cfRule>
  </conditionalFormatting>
  <conditionalFormatting sqref="AG14">
    <cfRule type="containsText" dxfId="1342" priority="97" operator="containsText" text="EXTREMO">
      <formula>NOT(ISERROR(SEARCH("EXTREMO",AG14)))</formula>
    </cfRule>
    <cfRule type="containsText" dxfId="1341" priority="98" operator="containsText" text="ALTO">
      <formula>NOT(ISERROR(SEARCH("ALTO",AG14)))</formula>
    </cfRule>
    <cfRule type="containsText" dxfId="1340" priority="99" operator="containsText" text="MEDIO">
      <formula>NOT(ISERROR(SEARCH("MEDIO",AG14)))</formula>
    </cfRule>
    <cfRule type="containsText" dxfId="1339" priority="100" operator="containsText" text="BAJO">
      <formula>NOT(ISERROR(SEARCH("BAJO",AG14)))</formula>
    </cfRule>
  </conditionalFormatting>
  <conditionalFormatting sqref="AG19">
    <cfRule type="containsText" dxfId="1338" priority="89" operator="containsText" text="EXTREMO">
      <formula>NOT(ISERROR(SEARCH("EXTREMO",AG19)))</formula>
    </cfRule>
    <cfRule type="containsText" dxfId="1337" priority="90" operator="containsText" text="ALTO">
      <formula>NOT(ISERROR(SEARCH("ALTO",AG19)))</formula>
    </cfRule>
    <cfRule type="containsText" dxfId="1336" priority="91" operator="containsText" text="MEDIO">
      <formula>NOT(ISERROR(SEARCH("MEDIO",AG19)))</formula>
    </cfRule>
    <cfRule type="containsText" dxfId="1335" priority="92" operator="containsText" text="BAJO">
      <formula>NOT(ISERROR(SEARCH("BAJO",AG19)))</formula>
    </cfRule>
  </conditionalFormatting>
  <conditionalFormatting sqref="J19">
    <cfRule type="containsText" dxfId="1334" priority="93" operator="containsText" text="EXTREMO">
      <formula>NOT(ISERROR(SEARCH("EXTREMO",J19)))</formula>
    </cfRule>
    <cfRule type="containsText" dxfId="1333" priority="94" operator="containsText" text="ALTO">
      <formula>NOT(ISERROR(SEARCH("ALTO",J19)))</formula>
    </cfRule>
    <cfRule type="containsText" dxfId="1332" priority="95" operator="containsText" text="MEDIO">
      <formula>NOT(ISERROR(SEARCH("MEDIO",J19)))</formula>
    </cfRule>
    <cfRule type="containsText" dxfId="1331" priority="96" operator="containsText" text="BAJO">
      <formula>NOT(ISERROR(SEARCH("BAJO",J19)))</formula>
    </cfRule>
  </conditionalFormatting>
  <conditionalFormatting sqref="AG24">
    <cfRule type="containsText" dxfId="1330" priority="81" operator="containsText" text="EXTREMO">
      <formula>NOT(ISERROR(SEARCH("EXTREMO",AG24)))</formula>
    </cfRule>
    <cfRule type="containsText" dxfId="1329" priority="82" operator="containsText" text="ALTO">
      <formula>NOT(ISERROR(SEARCH("ALTO",AG24)))</formula>
    </cfRule>
    <cfRule type="containsText" dxfId="1328" priority="83" operator="containsText" text="MEDIO">
      <formula>NOT(ISERROR(SEARCH("MEDIO",AG24)))</formula>
    </cfRule>
    <cfRule type="containsText" dxfId="1327" priority="84" operator="containsText" text="BAJO">
      <formula>NOT(ISERROR(SEARCH("BAJO",AG24)))</formula>
    </cfRule>
  </conditionalFormatting>
  <conditionalFormatting sqref="J24">
    <cfRule type="containsText" dxfId="1326" priority="85" operator="containsText" text="EXTREMO">
      <formula>NOT(ISERROR(SEARCH("EXTREMO",J24)))</formula>
    </cfRule>
    <cfRule type="containsText" dxfId="1325" priority="86" operator="containsText" text="ALTO">
      <formula>NOT(ISERROR(SEARCH("ALTO",J24)))</formula>
    </cfRule>
    <cfRule type="containsText" dxfId="1324" priority="87" operator="containsText" text="MEDIO">
      <formula>NOT(ISERROR(SEARCH("MEDIO",J24)))</formula>
    </cfRule>
    <cfRule type="containsText" dxfId="1323" priority="88" operator="containsText" text="BAJO">
      <formula>NOT(ISERROR(SEARCH("BAJO",J24)))</formula>
    </cfRule>
  </conditionalFormatting>
  <conditionalFormatting sqref="J39">
    <cfRule type="containsText" dxfId="1322" priority="77" operator="containsText" text="EXTREMO">
      <formula>NOT(ISERROR(SEARCH("EXTREMO",J39)))</formula>
    </cfRule>
    <cfRule type="containsText" dxfId="1321" priority="78" operator="containsText" text="ALTO">
      <formula>NOT(ISERROR(SEARCH("ALTO",J39)))</formula>
    </cfRule>
    <cfRule type="containsText" dxfId="1320" priority="79" operator="containsText" text="MEDIO">
      <formula>NOT(ISERROR(SEARCH("MEDIO",J39)))</formula>
    </cfRule>
    <cfRule type="containsText" dxfId="1319" priority="80" operator="containsText" text="BAJO">
      <formula>NOT(ISERROR(SEARCH("BAJO",J39)))</formula>
    </cfRule>
  </conditionalFormatting>
  <conditionalFormatting sqref="AG39">
    <cfRule type="containsText" dxfId="1318" priority="73" operator="containsText" text="EXTREMO">
      <formula>NOT(ISERROR(SEARCH("EXTREMO",AG39)))</formula>
    </cfRule>
    <cfRule type="containsText" dxfId="1317" priority="74" operator="containsText" text="ALTO">
      <formula>NOT(ISERROR(SEARCH("ALTO",AG39)))</formula>
    </cfRule>
    <cfRule type="containsText" dxfId="1316" priority="75" operator="containsText" text="MEDIO">
      <formula>NOT(ISERROR(SEARCH("MEDIO",AG39)))</formula>
    </cfRule>
    <cfRule type="containsText" dxfId="1315" priority="76" operator="containsText" text="BAJO">
      <formula>NOT(ISERROR(SEARCH("BAJO",AG39)))</formula>
    </cfRule>
  </conditionalFormatting>
  <conditionalFormatting sqref="J42">
    <cfRule type="containsText" dxfId="1314" priority="69" operator="containsText" text="EXTREMO">
      <formula>NOT(ISERROR(SEARCH("EXTREMO",J42)))</formula>
    </cfRule>
    <cfRule type="containsText" dxfId="1313" priority="70" operator="containsText" text="ALTO">
      <formula>NOT(ISERROR(SEARCH("ALTO",J42)))</formula>
    </cfRule>
    <cfRule type="containsText" dxfId="1312" priority="71" operator="containsText" text="MEDIO">
      <formula>NOT(ISERROR(SEARCH("MEDIO",J42)))</formula>
    </cfRule>
    <cfRule type="containsText" dxfId="1311" priority="72" operator="containsText" text="BAJO">
      <formula>NOT(ISERROR(SEARCH("BAJO",J42)))</formula>
    </cfRule>
  </conditionalFormatting>
  <conditionalFormatting sqref="AG42">
    <cfRule type="containsText" dxfId="1310" priority="65" operator="containsText" text="EXTREMO">
      <formula>NOT(ISERROR(SEARCH("EXTREMO",AG42)))</formula>
    </cfRule>
    <cfRule type="containsText" dxfId="1309" priority="66" operator="containsText" text="ALTO">
      <formula>NOT(ISERROR(SEARCH("ALTO",AG42)))</formula>
    </cfRule>
    <cfRule type="containsText" dxfId="1308" priority="67" operator="containsText" text="MEDIO">
      <formula>NOT(ISERROR(SEARCH("MEDIO",AG42)))</formula>
    </cfRule>
    <cfRule type="containsText" dxfId="1307" priority="68" operator="containsText" text="BAJO">
      <formula>NOT(ISERROR(SEARCH("BAJO",AG42)))</formula>
    </cfRule>
  </conditionalFormatting>
  <conditionalFormatting sqref="J59">
    <cfRule type="containsText" dxfId="1306" priority="57" operator="containsText" text="EXTREMO">
      <formula>NOT(ISERROR(SEARCH(("EXTREMO"),(J59))))</formula>
    </cfRule>
  </conditionalFormatting>
  <conditionalFormatting sqref="J59">
    <cfRule type="containsText" dxfId="1305" priority="58" operator="containsText" text="ALTO">
      <formula>NOT(ISERROR(SEARCH(("ALTO"),(J59))))</formula>
    </cfRule>
  </conditionalFormatting>
  <conditionalFormatting sqref="J59">
    <cfRule type="containsText" dxfId="1304" priority="59" operator="containsText" text="MEDIO">
      <formula>NOT(ISERROR(SEARCH(("MEDIO"),(J59))))</formula>
    </cfRule>
  </conditionalFormatting>
  <conditionalFormatting sqref="J59">
    <cfRule type="containsText" dxfId="1303" priority="60" operator="containsText" text="BAJO">
      <formula>NOT(ISERROR(SEARCH(("BAJO"),(J59))))</formula>
    </cfRule>
  </conditionalFormatting>
  <conditionalFormatting sqref="AG59">
    <cfRule type="containsText" dxfId="1302" priority="61" operator="containsText" text="EXTREMO">
      <formula>NOT(ISERROR(SEARCH(("EXTREMO"),(AG59))))</formula>
    </cfRule>
  </conditionalFormatting>
  <conditionalFormatting sqref="AG59">
    <cfRule type="containsText" dxfId="1301" priority="62" operator="containsText" text="ALTO">
      <formula>NOT(ISERROR(SEARCH(("ALTO"),(AG59))))</formula>
    </cfRule>
  </conditionalFormatting>
  <conditionalFormatting sqref="AG59">
    <cfRule type="containsText" dxfId="1300" priority="63" operator="containsText" text="MEDIO">
      <formula>NOT(ISERROR(SEARCH(("MEDIO"),(AG59))))</formula>
    </cfRule>
  </conditionalFormatting>
  <conditionalFormatting sqref="AG59">
    <cfRule type="containsText" dxfId="1299" priority="64" operator="containsText" text="BAJO">
      <formula>NOT(ISERROR(SEARCH(("BAJO"),(AG59))))</formula>
    </cfRule>
  </conditionalFormatting>
  <conditionalFormatting sqref="J61">
    <cfRule type="containsText" dxfId="1298" priority="53" operator="containsText" text="EXTREMO">
      <formula>NOT(ISERROR(SEARCH("EXTREMO",J61)))</formula>
    </cfRule>
    <cfRule type="containsText" dxfId="1297" priority="54" operator="containsText" text="ALTO">
      <formula>NOT(ISERROR(SEARCH("ALTO",J61)))</formula>
    </cfRule>
    <cfRule type="containsText" dxfId="1296" priority="55" operator="containsText" text="MEDIO">
      <formula>NOT(ISERROR(SEARCH("MEDIO",J61)))</formula>
    </cfRule>
    <cfRule type="containsText" dxfId="1295" priority="56" operator="containsText" text="BAJO">
      <formula>NOT(ISERROR(SEARCH("BAJO",J61)))</formula>
    </cfRule>
  </conditionalFormatting>
  <conditionalFormatting sqref="AG61">
    <cfRule type="containsText" dxfId="1294" priority="49" operator="containsText" text="EXTREMO">
      <formula>NOT(ISERROR(SEARCH("EXTREMO",AG61)))</formula>
    </cfRule>
    <cfRule type="containsText" dxfId="1293" priority="50" operator="containsText" text="ALTO">
      <formula>NOT(ISERROR(SEARCH("ALTO",AG61)))</formula>
    </cfRule>
    <cfRule type="containsText" dxfId="1292" priority="51" operator="containsText" text="MEDIO">
      <formula>NOT(ISERROR(SEARCH("MEDIO",AG61)))</formula>
    </cfRule>
    <cfRule type="containsText" dxfId="1291" priority="52" operator="containsText" text="BAJO">
      <formula>NOT(ISERROR(SEARCH("BAJO",AG61)))</formula>
    </cfRule>
  </conditionalFormatting>
  <conditionalFormatting sqref="AG66">
    <cfRule type="containsText" dxfId="1290" priority="45" operator="containsText" text="EXTREMO">
      <formula>NOT(ISERROR(SEARCH("EXTREMO",AG66)))</formula>
    </cfRule>
    <cfRule type="containsText" dxfId="1289" priority="46" operator="containsText" text="ALTO">
      <formula>NOT(ISERROR(SEARCH("ALTO",AG66)))</formula>
    </cfRule>
    <cfRule type="containsText" dxfId="1288" priority="47" operator="containsText" text="MEDIO">
      <formula>NOT(ISERROR(SEARCH("MEDIO",AG66)))</formula>
    </cfRule>
    <cfRule type="containsText" dxfId="1287" priority="48" operator="containsText" text="BAJO">
      <formula>NOT(ISERROR(SEARCH("BAJO",AG66)))</formula>
    </cfRule>
  </conditionalFormatting>
  <conditionalFormatting sqref="J66">
    <cfRule type="containsText" dxfId="1286" priority="41" operator="containsText" text="EXTREMO">
      <formula>NOT(ISERROR(SEARCH("EXTREMO",J66)))</formula>
    </cfRule>
    <cfRule type="containsText" dxfId="1285" priority="42" operator="containsText" text="ALTO">
      <formula>NOT(ISERROR(SEARCH("ALTO",J66)))</formula>
    </cfRule>
    <cfRule type="containsText" dxfId="1284" priority="43" operator="containsText" text="MEDIO">
      <formula>NOT(ISERROR(SEARCH("MEDIO",J66)))</formula>
    </cfRule>
    <cfRule type="containsText" dxfId="1283" priority="44" operator="containsText" text="BAJO">
      <formula>NOT(ISERROR(SEARCH("BAJO",J66)))</formula>
    </cfRule>
  </conditionalFormatting>
  <conditionalFormatting sqref="AG34">
    <cfRule type="containsText" dxfId="1282" priority="29" operator="containsText" text="EXTREMO">
      <formula>NOT(ISERROR(SEARCH("EXTREMO",AG34)))</formula>
    </cfRule>
    <cfRule type="containsText" dxfId="1281" priority="30" operator="containsText" text="ALTO">
      <formula>NOT(ISERROR(SEARCH("ALTO",AG34)))</formula>
    </cfRule>
    <cfRule type="containsText" dxfId="1280" priority="31" operator="containsText" text="MEDIO">
      <formula>NOT(ISERROR(SEARCH("MEDIO",AG34)))</formula>
    </cfRule>
    <cfRule type="containsText" dxfId="1279" priority="32" operator="containsText" text="BAJO">
      <formula>NOT(ISERROR(SEARCH("BAJO",AG34)))</formula>
    </cfRule>
  </conditionalFormatting>
  <conditionalFormatting sqref="J34">
    <cfRule type="containsText" dxfId="1278" priority="21" operator="containsText" text="EXTREMO">
      <formula>NOT(ISERROR(SEARCH("EXTREMO",J34)))</formula>
    </cfRule>
    <cfRule type="containsText" dxfId="1277" priority="22" operator="containsText" text="ALTO">
      <formula>NOT(ISERROR(SEARCH("ALTO",J34)))</formula>
    </cfRule>
    <cfRule type="containsText" dxfId="1276" priority="23" operator="containsText" text="MEDIO">
      <formula>NOT(ISERROR(SEARCH("MEDIO",J34)))</formula>
    </cfRule>
    <cfRule type="containsText" dxfId="1275" priority="24" operator="containsText" text="BAJO">
      <formula>NOT(ISERROR(SEARCH("BAJO",J34)))</formula>
    </cfRule>
  </conditionalFormatting>
  <conditionalFormatting sqref="J76">
    <cfRule type="containsText" dxfId="1274" priority="37" operator="containsText" text="EXTREMO">
      <formula>NOT(ISERROR(SEARCH("EXTREMO",J76)))</formula>
    </cfRule>
    <cfRule type="containsText" dxfId="1273" priority="38" operator="containsText" text="ALTO">
      <formula>NOT(ISERROR(SEARCH("ALTO",J76)))</formula>
    </cfRule>
    <cfRule type="containsText" dxfId="1272" priority="39" operator="containsText" text="MEDIO">
      <formula>NOT(ISERROR(SEARCH("MEDIO",J76)))</formula>
    </cfRule>
    <cfRule type="containsText" dxfId="1271" priority="40" operator="containsText" text="BAJO">
      <formula>NOT(ISERROR(SEARCH("BAJO",J76)))</formula>
    </cfRule>
  </conditionalFormatting>
  <conditionalFormatting sqref="AG76">
    <cfRule type="containsText" dxfId="1270" priority="33" operator="containsText" text="EXTREMO">
      <formula>NOT(ISERROR(SEARCH("EXTREMO",AG76)))</formula>
    </cfRule>
    <cfRule type="containsText" dxfId="1269" priority="34" operator="containsText" text="ALTO">
      <formula>NOT(ISERROR(SEARCH("ALTO",AG76)))</formula>
    </cfRule>
    <cfRule type="containsText" dxfId="1268" priority="35" operator="containsText" text="MEDIO">
      <formula>NOT(ISERROR(SEARCH("MEDIO",AG76)))</formula>
    </cfRule>
    <cfRule type="containsText" dxfId="1267" priority="36" operator="containsText" text="BAJO">
      <formula>NOT(ISERROR(SEARCH("BAJO",AG76)))</formula>
    </cfRule>
  </conditionalFormatting>
  <conditionalFormatting sqref="J29">
    <cfRule type="containsText" dxfId="1266" priority="13" operator="containsText" text="EXTREMO">
      <formula>NOT(ISERROR(SEARCH("EXTREMO",J29)))</formula>
    </cfRule>
    <cfRule type="containsText" dxfId="1265" priority="14" operator="containsText" text="ALTO">
      <formula>NOT(ISERROR(SEARCH("ALTO",J29)))</formula>
    </cfRule>
    <cfRule type="containsText" dxfId="1264" priority="15" operator="containsText" text="MEDIO">
      <formula>NOT(ISERROR(SEARCH("MEDIO",J29)))</formula>
    </cfRule>
    <cfRule type="containsText" dxfId="1263" priority="16" operator="containsText" text="BAJO">
      <formula>NOT(ISERROR(SEARCH("BAJO",J29)))</formula>
    </cfRule>
  </conditionalFormatting>
  <conditionalFormatting sqref="AG29">
    <cfRule type="containsText" dxfId="1262" priority="9" operator="containsText" text="EXTREMO">
      <formula>NOT(ISERROR(SEARCH("EXTREMO",AG29)))</formula>
    </cfRule>
    <cfRule type="containsText" dxfId="1261" priority="10" operator="containsText" text="ALTO">
      <formula>NOT(ISERROR(SEARCH("ALTO",AG29)))</formula>
    </cfRule>
    <cfRule type="containsText" dxfId="1260" priority="11" operator="containsText" text="MEDIO">
      <formula>NOT(ISERROR(SEARCH("MEDIO",AG29)))</formula>
    </cfRule>
    <cfRule type="containsText" dxfId="1259" priority="12" operator="containsText" text="BAJO">
      <formula>NOT(ISERROR(SEARCH("BAJO",AG29)))</formula>
    </cfRule>
  </conditionalFormatting>
  <conditionalFormatting sqref="AG34">
    <cfRule type="cellIs" dxfId="1258" priority="25" operator="equal">
      <formula>#REF!</formula>
    </cfRule>
    <cfRule type="cellIs" dxfId="1257" priority="26" operator="equal">
      <formula>#REF!</formula>
    </cfRule>
    <cfRule type="cellIs" dxfId="1256" priority="27" operator="equal">
      <formula>#REF!</formula>
    </cfRule>
  </conditionalFormatting>
  <conditionalFormatting sqref="AG34">
    <cfRule type="cellIs" dxfId="1255" priority="28" operator="equal">
      <formula>#REF!</formula>
    </cfRule>
  </conditionalFormatting>
  <conditionalFormatting sqref="J34">
    <cfRule type="cellIs" dxfId="1254" priority="17" operator="equal">
      <formula>#REF!</formula>
    </cfRule>
    <cfRule type="cellIs" dxfId="1253" priority="18" operator="equal">
      <formula>#REF!</formula>
    </cfRule>
    <cfRule type="cellIs" dxfId="1252" priority="19" operator="equal">
      <formula>#REF!</formula>
    </cfRule>
  </conditionalFormatting>
  <conditionalFormatting sqref="J34">
    <cfRule type="cellIs" dxfId="1251" priority="20" operator="equal">
      <formula>#REF!</formula>
    </cfRule>
  </conditionalFormatting>
  <conditionalFormatting sqref="J81">
    <cfRule type="containsText" dxfId="1250" priority="5" operator="containsText" text="EXTREMO">
      <formula>NOT(ISERROR(SEARCH("EXTREMO",J81)))</formula>
    </cfRule>
    <cfRule type="containsText" dxfId="1249" priority="6" operator="containsText" text="ALTO">
      <formula>NOT(ISERROR(SEARCH("ALTO",J81)))</formula>
    </cfRule>
    <cfRule type="containsText" dxfId="1248" priority="7" operator="containsText" text="MEDIO">
      <formula>NOT(ISERROR(SEARCH("MEDIO",J81)))</formula>
    </cfRule>
    <cfRule type="containsText" dxfId="1247" priority="8" operator="containsText" text="BAJO">
      <formula>NOT(ISERROR(SEARCH("BAJO",J81)))</formula>
    </cfRule>
  </conditionalFormatting>
  <conditionalFormatting sqref="AG81">
    <cfRule type="containsText" dxfId="1246" priority="1" operator="containsText" text="EXTREMO">
      <formula>NOT(ISERROR(SEARCH("EXTREMO",AG81)))</formula>
    </cfRule>
    <cfRule type="containsText" dxfId="1245" priority="2" operator="containsText" text="ALTO">
      <formula>NOT(ISERROR(SEARCH("ALTO",AG81)))</formula>
    </cfRule>
    <cfRule type="containsText" dxfId="1244" priority="3" operator="containsText" text="MEDIO">
      <formula>NOT(ISERROR(SEARCH("MEDIO",AG81)))</formula>
    </cfRule>
    <cfRule type="containsText" dxfId="1243" priority="4" operator="containsText" text="BAJO">
      <formula>NOT(ISERROR(SEARCH("BAJO",AG81)))</formula>
    </cfRule>
  </conditionalFormatting>
  <dataValidations count="56">
    <dataValidation type="list" allowBlank="1" showInputMessage="1" showErrorMessage="1" sqref="M81:O83 Q81:R83" xr:uid="{00000000-0002-0000-0400-00003A000000}">
      <formula1>$BS$7:$BS$8</formula1>
    </dataValidation>
    <dataValidation type="list" allowBlank="1" showInputMessage="1" showErrorMessage="1" sqref="S81:S83" xr:uid="{00000000-0002-0000-0400-000039000000}">
      <formula1>$BU$7:$BU$8</formula1>
    </dataValidation>
    <dataValidation type="list" allowBlank="1" showInputMessage="1" showErrorMessage="1" sqref="P81:P83" xr:uid="{00000000-0002-0000-0400-000038000000}">
      <formula1>$BT$7:$BT$8</formula1>
    </dataValidation>
    <dataValidation type="list" allowBlank="1" showInputMessage="1" showErrorMessage="1" sqref="P9" xr:uid="{00000000-0002-0000-0400-000037000000}">
      <formula1>$BB$8:$BB$53</formula1>
    </dataValidation>
    <dataValidation type="list" allowBlank="1" showInputMessage="1" showErrorMessage="1" sqref="S9" xr:uid="{00000000-0002-0000-0400-000036000000}">
      <formula1>$BC$8:$BC$53</formula1>
    </dataValidation>
    <dataValidation type="list" allowBlank="1" showInputMessage="1" showErrorMessage="1" sqref="Q9:R9 M9:O9" xr:uid="{00000000-0002-0000-0400-000035000000}">
      <formula1>$BA$8:$BA$51</formula1>
    </dataValidation>
    <dataValidation type="list" allowBlank="1" showInputMessage="1" showErrorMessage="1" sqref="M29:O30 Q29:R30" xr:uid="{00000000-0002-0000-0400-000034000000}">
      <formula1>$BS$8:$BS$9</formula1>
    </dataValidation>
    <dataValidation type="list" allowBlank="1" showInputMessage="1" showErrorMessage="1" sqref="P29:P30" xr:uid="{00000000-0002-0000-0400-000033000000}">
      <formula1>$BT$8:$BT$11</formula1>
    </dataValidation>
    <dataValidation type="list" allowBlank="1" showInputMessage="1" showErrorMessage="1" sqref="S29:S30" xr:uid="{00000000-0002-0000-0400-000032000000}">
      <formula1>$BU$8:$BU$11</formula1>
    </dataValidation>
    <dataValidation type="list" allowBlank="1" showInputMessage="1" showErrorMessage="1" sqref="S34" xr:uid="{00000000-0002-0000-0400-000031000000}">
      <formula1>$BL$8:$BL$9</formula1>
    </dataValidation>
    <dataValidation type="list" allowBlank="1" showInputMessage="1" showErrorMessage="1" sqref="P34" xr:uid="{00000000-0002-0000-0400-000030000000}">
      <formula1>$BK$8:$BK$9</formula1>
    </dataValidation>
    <dataValidation type="custom" allowBlank="1" showInputMessage="1" showErrorMessage="1" error="Recuerde que las acciones se generan bajo la medida de mitigar el riesgo" sqref="AN34" xr:uid="{00000000-0002-0000-0400-00002F000000}">
      <formula1>IF(OR(AB34=#REF!,AB34=#REF!,AB34=#REF!),ISBLANK(AB34),ISTEXT(AB34))</formula1>
    </dataValidation>
    <dataValidation type="list" allowBlank="1" showInputMessage="1" showErrorMessage="1" sqref="Q76:R76 M76:O76" xr:uid="{00000000-0002-0000-0400-00002D000000}">
      <formula1>$BJ$72:$BJ$73</formula1>
    </dataValidation>
    <dataValidation type="list" allowBlank="1" showInputMessage="1" showErrorMessage="1" sqref="S76" xr:uid="{00000000-0002-0000-0400-00002C000000}">
      <formula1>$BL$72:$BL$82</formula1>
    </dataValidation>
    <dataValidation type="list" allowBlank="1" showInputMessage="1" showErrorMessage="1" sqref="P76" xr:uid="{00000000-0002-0000-0400-00002B000000}">
      <formula1>$BK$72:$BK$82</formula1>
    </dataValidation>
    <dataValidation type="list" allowBlank="1" showInputMessage="1" showErrorMessage="1" sqref="P66:P70" xr:uid="{00000000-0002-0000-0400-000029000000}">
      <formula1>$BT$8:$BT$22</formula1>
    </dataValidation>
    <dataValidation type="list" allowBlank="1" showInputMessage="1" showErrorMessage="1" sqref="S66:S70" xr:uid="{00000000-0002-0000-0400-000028000000}">
      <formula1>$BU$8:$BU$22</formula1>
    </dataValidation>
    <dataValidation type="list" allowBlank="1" showInputMessage="1" showErrorMessage="1" sqref="Q66:R70 M66:O70" xr:uid="{00000000-0002-0000-0400-000027000000}">
      <formula1>$BS$8:$BS$20</formula1>
    </dataValidation>
    <dataValidation type="list" allowBlank="1" showInputMessage="1" showErrorMessage="1" sqref="S61:S65" xr:uid="{00000000-0002-0000-0400-000026000000}">
      <formula1>$BL$8:$BL$11</formula1>
    </dataValidation>
    <dataValidation type="list" allowBlank="1" showInputMessage="1" showErrorMessage="1" sqref="P61:P65" xr:uid="{00000000-0002-0000-0400-000025000000}">
      <formula1>$BK$8:$BK$11</formula1>
    </dataValidation>
    <dataValidation type="list" allowBlank="1" showInputMessage="1" showErrorMessage="1" sqref="M61:O65 Q61:R65 M34:O34 Q34:R34" xr:uid="{00000000-0002-0000-0400-000024000000}">
      <formula1>$BJ$8:$BJ$9</formula1>
    </dataValidation>
    <dataValidation type="list" allowBlank="1" showErrorMessage="1" sqref="P59:P60" xr:uid="{00000000-0002-0000-0400-000023000000}">
      <formula1>$BK$8</formula1>
    </dataValidation>
    <dataValidation type="list" allowBlank="1" showErrorMessage="1" sqref="Z59:Z60" xr:uid="{00000000-0002-0000-0400-000022000000}">
      <formula1>"SI,NO"</formula1>
    </dataValidation>
    <dataValidation type="list" allowBlank="1" showErrorMessage="1" sqref="H59" xr:uid="{00000000-0002-0000-0400-000021000000}">
      <formula1>"3.0,4.0,5.0"</formula1>
    </dataValidation>
    <dataValidation type="list" allowBlank="1" showErrorMessage="1" sqref="M59:O60 Q59:R60" xr:uid="{00000000-0002-0000-0400-000020000000}">
      <formula1>$BJ$8</formula1>
    </dataValidation>
    <dataValidation type="list" allowBlank="1" showErrorMessage="1" sqref="F59 AC59 AE59" xr:uid="{00000000-0002-0000-0400-00001F000000}">
      <formula1>"1.0,2.0,3.0,4.0,5.0"</formula1>
    </dataValidation>
    <dataValidation type="list" allowBlank="1" showErrorMessage="1" sqref="S59:S60" xr:uid="{00000000-0002-0000-0400-00001E000000}">
      <formula1>$BL$8</formula1>
    </dataValidation>
    <dataValidation type="list" allowBlank="1" showInputMessage="1" showErrorMessage="1" sqref="S42:S46" xr:uid="{00000000-0002-0000-0400-00001D000000}">
      <formula1>$BC$8:$BC$11</formula1>
    </dataValidation>
    <dataValidation type="list" allowBlank="1" showInputMessage="1" showErrorMessage="1" sqref="P42:P46" xr:uid="{00000000-0002-0000-0400-00001C000000}">
      <formula1>$BB$8:$BB$11</formula1>
    </dataValidation>
    <dataValidation type="list" allowBlank="1" showInputMessage="1" showErrorMessage="1" sqref="M42:O46 Q42:R46" xr:uid="{00000000-0002-0000-0400-00001B000000}">
      <formula1>$BA$8:$BA$9</formula1>
    </dataValidation>
    <dataValidation type="list" allowBlank="1" showInputMessage="1" showErrorMessage="1" sqref="P39:P41" xr:uid="{00000000-0002-0000-0400-00001A000000}">
      <formula1>$BB$21:$BB$22</formula1>
    </dataValidation>
    <dataValidation type="list" allowBlank="1" showInputMessage="1" showErrorMessage="1" sqref="S39:S41" xr:uid="{00000000-0002-0000-0400-000019000000}">
      <formula1>$BC$21:$BC$22</formula1>
    </dataValidation>
    <dataValidation type="list" allowBlank="1" showInputMessage="1" showErrorMessage="1" sqref="P24 P37:P38 P26:P28" xr:uid="{00000000-0002-0000-0400-000018000000}">
      <formula1>$BK$8:$BK$22</formula1>
    </dataValidation>
    <dataValidation type="list" allowBlank="1" showInputMessage="1" showErrorMessage="1" sqref="S24 S37:S38 S26:S28" xr:uid="{00000000-0002-0000-0400-000017000000}">
      <formula1>$BL$8:$BL$22</formula1>
    </dataValidation>
    <dataValidation type="list" allowBlank="1" showInputMessage="1" showErrorMessage="1" sqref="Q24:R24 Q37:R38 M27 M24:O24 M37:O38 Q26:R28 N26:O28" xr:uid="{00000000-0002-0000-0400-000016000000}">
      <formula1>$BJ$8:$BJ$20</formula1>
    </dataValidation>
    <dataValidation type="list" allowBlank="1" showInputMessage="1" showErrorMessage="1" sqref="S19:S23" xr:uid="{00000000-0002-0000-0400-000015000000}">
      <formula1>$BC$21:$BC$23</formula1>
    </dataValidation>
    <dataValidation type="list" allowBlank="1" showInputMessage="1" showErrorMessage="1" sqref="P19:P23" xr:uid="{00000000-0002-0000-0400-000014000000}">
      <formula1>$BB$21:$BB$23</formula1>
    </dataValidation>
    <dataValidation type="list" allowBlank="1" showInputMessage="1" showErrorMessage="1" sqref="M19:O23 Q39:R41 M39:O41 Q19:R23" xr:uid="{00000000-0002-0000-0400-000013000000}">
      <formula1>$BA$21:$BA$22</formula1>
    </dataValidation>
    <dataValidation type="list" allowBlank="1" showInputMessage="1" showErrorMessage="1" sqref="S14:S18" xr:uid="{00000000-0002-0000-0400-000012000000}">
      <formula1>$BC$7:$BC$10</formula1>
    </dataValidation>
    <dataValidation type="list" allowBlank="1" showInputMessage="1" showErrorMessage="1" sqref="P14:P18" xr:uid="{00000000-0002-0000-0400-000011000000}">
      <formula1>$BB$7:$BB$10</formula1>
    </dataValidation>
    <dataValidation type="list" allowBlank="1" showInputMessage="1" showErrorMessage="1" sqref="M14:O18 Q14:R18" xr:uid="{00000000-0002-0000-0400-000010000000}">
      <formula1>$BA$7:$BA$8</formula1>
    </dataValidation>
    <dataValidation type="list" allowBlank="1" showInputMessage="1" showErrorMessage="1" sqref="Z55 Z51 Z9 Z14:Z24 Z76 Z61:Z71 Z37:Z48 Z26:Z30 Z34 Z81:Z83" xr:uid="{00000000-0002-0000-0400-00000E000000}">
      <formula1>"SI,NO"</formula1>
    </dataValidation>
    <dataValidation type="list" allowBlank="1" showInputMessage="1" showErrorMessage="1" sqref="H61:H83 H37:H55 H9:H34" xr:uid="{00000000-0002-0000-0400-00000D000000}">
      <formula1>"3,4,5"</formula1>
    </dataValidation>
    <dataValidation type="list" allowBlank="1" showInputMessage="1" showErrorMessage="1" sqref="P55" xr:uid="{00000000-0002-0000-0400-00000C000000}">
      <formula1>$AS$56:$AS$58</formula1>
    </dataValidation>
    <dataValidation type="list" allowBlank="1" showInputMessage="1" showErrorMessage="1" sqref="S55" xr:uid="{00000000-0002-0000-0400-00000B000000}">
      <formula1>$AT$56:$AT$58</formula1>
    </dataValidation>
    <dataValidation type="list" allowBlank="1" showInputMessage="1" showErrorMessage="1" sqref="Q47:R48 M47:O48" xr:uid="{00000000-0002-0000-0400-00000A000000}">
      <formula1>$AR$47:$AR$48</formula1>
    </dataValidation>
    <dataValidation type="list" allowBlank="1" showInputMessage="1" showErrorMessage="1" sqref="P47:P48" xr:uid="{00000000-0002-0000-0400-000009000000}">
      <formula1>$AS$47:$AS$50</formula1>
    </dataValidation>
    <dataValidation type="list" allowBlank="1" showInputMessage="1" showErrorMessage="1" sqref="S47:S48" xr:uid="{00000000-0002-0000-0400-000008000000}">
      <formula1>$AT$47:$AT$50</formula1>
    </dataValidation>
    <dataValidation allowBlank="1" showInputMessage="1" showErrorMessage="1" promptTitle="Nivel de Documentación" prompt="Los controles deben estar debidamente documentados para facilitar su comprensión y aplicación. Así mismo, deben definir los responsables de su implementación y seguimiento." sqref="T65429:T65430 II65429:II65430 SE65429:SE65430 ACA65429:ACA65430 ALW65429:ALW65430 AVS65429:AVS65430 BFO65429:BFO65430 BPK65429:BPK65430 BZG65429:BZG65430 CJC65429:CJC65430 CSY65429:CSY65430 DCU65429:DCU65430 DMQ65429:DMQ65430 DWM65429:DWM65430 EGI65429:EGI65430 EQE65429:EQE65430 FAA65429:FAA65430 FJW65429:FJW65430 FTS65429:FTS65430 GDO65429:GDO65430 GNK65429:GNK65430 GXG65429:GXG65430 HHC65429:HHC65430 HQY65429:HQY65430 IAU65429:IAU65430 IKQ65429:IKQ65430 IUM65429:IUM65430 JEI65429:JEI65430 JOE65429:JOE65430 JYA65429:JYA65430 KHW65429:KHW65430 KRS65429:KRS65430 LBO65429:LBO65430 LLK65429:LLK65430 LVG65429:LVG65430 MFC65429:MFC65430 MOY65429:MOY65430 MYU65429:MYU65430 NIQ65429:NIQ65430 NSM65429:NSM65430 OCI65429:OCI65430 OME65429:OME65430 OWA65429:OWA65430 PFW65429:PFW65430 PPS65429:PPS65430 PZO65429:PZO65430 QJK65429:QJK65430 QTG65429:QTG65430 RDC65429:RDC65430 RMY65429:RMY65430 RWU65429:RWU65430 SGQ65429:SGQ65430 SQM65429:SQM65430 TAI65429:TAI65430 TKE65429:TKE65430 TUA65429:TUA65430 UDW65429:UDW65430 UNS65429:UNS65430 UXO65429:UXO65430 VHK65429:VHK65430 VRG65429:VRG65430 WBC65429:WBC65430 WKY65429:WKY65430 WUU65429:WUU65430 T130965:T130966 II130965:II130966 SE130965:SE130966 ACA130965:ACA130966 ALW130965:ALW130966 AVS130965:AVS130966 BFO130965:BFO130966 BPK130965:BPK130966 BZG130965:BZG130966 CJC130965:CJC130966 CSY130965:CSY130966 DCU130965:DCU130966 DMQ130965:DMQ130966 DWM130965:DWM130966 EGI130965:EGI130966 EQE130965:EQE130966 FAA130965:FAA130966 FJW130965:FJW130966 FTS130965:FTS130966 GDO130965:GDO130966 GNK130965:GNK130966 GXG130965:GXG130966 HHC130965:HHC130966 HQY130965:HQY130966 IAU130965:IAU130966 IKQ130965:IKQ130966 IUM130965:IUM130966 JEI130965:JEI130966 JOE130965:JOE130966 JYA130965:JYA130966 KHW130965:KHW130966 KRS130965:KRS130966 LBO130965:LBO130966 LLK130965:LLK130966 LVG130965:LVG130966 MFC130965:MFC130966 MOY130965:MOY130966 MYU130965:MYU130966 NIQ130965:NIQ130966 NSM130965:NSM130966 OCI130965:OCI130966 OME130965:OME130966 OWA130965:OWA130966 PFW130965:PFW130966 PPS130965:PPS130966 PZO130965:PZO130966 QJK130965:QJK130966 QTG130965:QTG130966 RDC130965:RDC130966 RMY130965:RMY130966 RWU130965:RWU130966 SGQ130965:SGQ130966 SQM130965:SQM130966 TAI130965:TAI130966 TKE130965:TKE130966 TUA130965:TUA130966 UDW130965:UDW130966 UNS130965:UNS130966 UXO130965:UXO130966 VHK130965:VHK130966 VRG130965:VRG130966 WBC130965:WBC130966 WKY130965:WKY130966 WUU130965:WUU130966 T196501:T196502 II196501:II196502 SE196501:SE196502 ACA196501:ACA196502 ALW196501:ALW196502 AVS196501:AVS196502 BFO196501:BFO196502 BPK196501:BPK196502 BZG196501:BZG196502 CJC196501:CJC196502 CSY196501:CSY196502 DCU196501:DCU196502 DMQ196501:DMQ196502 DWM196501:DWM196502 EGI196501:EGI196502 EQE196501:EQE196502 FAA196501:FAA196502 FJW196501:FJW196502 FTS196501:FTS196502 GDO196501:GDO196502 GNK196501:GNK196502 GXG196501:GXG196502 HHC196501:HHC196502 HQY196501:HQY196502 IAU196501:IAU196502 IKQ196501:IKQ196502 IUM196501:IUM196502 JEI196501:JEI196502 JOE196501:JOE196502 JYA196501:JYA196502 KHW196501:KHW196502 KRS196501:KRS196502 LBO196501:LBO196502 LLK196501:LLK196502 LVG196501:LVG196502 MFC196501:MFC196502 MOY196501:MOY196502 MYU196501:MYU196502 NIQ196501:NIQ196502 NSM196501:NSM196502 OCI196501:OCI196502 OME196501:OME196502 OWA196501:OWA196502 PFW196501:PFW196502 PPS196501:PPS196502 PZO196501:PZO196502 QJK196501:QJK196502 QTG196501:QTG196502 RDC196501:RDC196502 RMY196501:RMY196502 RWU196501:RWU196502 SGQ196501:SGQ196502 SQM196501:SQM196502 TAI196501:TAI196502 TKE196501:TKE196502 TUA196501:TUA196502 UDW196501:UDW196502 UNS196501:UNS196502 UXO196501:UXO196502 VHK196501:VHK196502 VRG196501:VRG196502 WBC196501:WBC196502 WKY196501:WKY196502 WUU196501:WUU196502 T262037:T262038 II262037:II262038 SE262037:SE262038 ACA262037:ACA262038 ALW262037:ALW262038 AVS262037:AVS262038 BFO262037:BFO262038 BPK262037:BPK262038 BZG262037:BZG262038 CJC262037:CJC262038 CSY262037:CSY262038 DCU262037:DCU262038 DMQ262037:DMQ262038 DWM262037:DWM262038 EGI262037:EGI262038 EQE262037:EQE262038 FAA262037:FAA262038 FJW262037:FJW262038 FTS262037:FTS262038 GDO262037:GDO262038 GNK262037:GNK262038 GXG262037:GXG262038 HHC262037:HHC262038 HQY262037:HQY262038 IAU262037:IAU262038 IKQ262037:IKQ262038 IUM262037:IUM262038 JEI262037:JEI262038 JOE262037:JOE262038 JYA262037:JYA262038 KHW262037:KHW262038 KRS262037:KRS262038 LBO262037:LBO262038 LLK262037:LLK262038 LVG262037:LVG262038 MFC262037:MFC262038 MOY262037:MOY262038 MYU262037:MYU262038 NIQ262037:NIQ262038 NSM262037:NSM262038 OCI262037:OCI262038 OME262037:OME262038 OWA262037:OWA262038 PFW262037:PFW262038 PPS262037:PPS262038 PZO262037:PZO262038 QJK262037:QJK262038 QTG262037:QTG262038 RDC262037:RDC262038 RMY262037:RMY262038 RWU262037:RWU262038 SGQ262037:SGQ262038 SQM262037:SQM262038 TAI262037:TAI262038 TKE262037:TKE262038 TUA262037:TUA262038 UDW262037:UDW262038 UNS262037:UNS262038 UXO262037:UXO262038 VHK262037:VHK262038 VRG262037:VRG262038 WBC262037:WBC262038 WKY262037:WKY262038 WUU262037:WUU262038 T327573:T327574 II327573:II327574 SE327573:SE327574 ACA327573:ACA327574 ALW327573:ALW327574 AVS327573:AVS327574 BFO327573:BFO327574 BPK327573:BPK327574 BZG327573:BZG327574 CJC327573:CJC327574 CSY327573:CSY327574 DCU327573:DCU327574 DMQ327573:DMQ327574 DWM327573:DWM327574 EGI327573:EGI327574 EQE327573:EQE327574 FAA327573:FAA327574 FJW327573:FJW327574 FTS327573:FTS327574 GDO327573:GDO327574 GNK327573:GNK327574 GXG327573:GXG327574 HHC327573:HHC327574 HQY327573:HQY327574 IAU327573:IAU327574 IKQ327573:IKQ327574 IUM327573:IUM327574 JEI327573:JEI327574 JOE327573:JOE327574 JYA327573:JYA327574 KHW327573:KHW327574 KRS327573:KRS327574 LBO327573:LBO327574 LLK327573:LLK327574 LVG327573:LVG327574 MFC327573:MFC327574 MOY327573:MOY327574 MYU327573:MYU327574 NIQ327573:NIQ327574 NSM327573:NSM327574 OCI327573:OCI327574 OME327573:OME327574 OWA327573:OWA327574 PFW327573:PFW327574 PPS327573:PPS327574 PZO327573:PZO327574 QJK327573:QJK327574 QTG327573:QTG327574 RDC327573:RDC327574 RMY327573:RMY327574 RWU327573:RWU327574 SGQ327573:SGQ327574 SQM327573:SQM327574 TAI327573:TAI327574 TKE327573:TKE327574 TUA327573:TUA327574 UDW327573:UDW327574 UNS327573:UNS327574 UXO327573:UXO327574 VHK327573:VHK327574 VRG327573:VRG327574 WBC327573:WBC327574 WKY327573:WKY327574 WUU327573:WUU327574 T393109:T393110 II393109:II393110 SE393109:SE393110 ACA393109:ACA393110 ALW393109:ALW393110 AVS393109:AVS393110 BFO393109:BFO393110 BPK393109:BPK393110 BZG393109:BZG393110 CJC393109:CJC393110 CSY393109:CSY393110 DCU393109:DCU393110 DMQ393109:DMQ393110 DWM393109:DWM393110 EGI393109:EGI393110 EQE393109:EQE393110 FAA393109:FAA393110 FJW393109:FJW393110 FTS393109:FTS393110 GDO393109:GDO393110 GNK393109:GNK393110 GXG393109:GXG393110 HHC393109:HHC393110 HQY393109:HQY393110 IAU393109:IAU393110 IKQ393109:IKQ393110 IUM393109:IUM393110 JEI393109:JEI393110 JOE393109:JOE393110 JYA393109:JYA393110 KHW393109:KHW393110 KRS393109:KRS393110 LBO393109:LBO393110 LLK393109:LLK393110 LVG393109:LVG393110 MFC393109:MFC393110 MOY393109:MOY393110 MYU393109:MYU393110 NIQ393109:NIQ393110 NSM393109:NSM393110 OCI393109:OCI393110 OME393109:OME393110 OWA393109:OWA393110 PFW393109:PFW393110 PPS393109:PPS393110 PZO393109:PZO393110 QJK393109:QJK393110 QTG393109:QTG393110 RDC393109:RDC393110 RMY393109:RMY393110 RWU393109:RWU393110 SGQ393109:SGQ393110 SQM393109:SQM393110 TAI393109:TAI393110 TKE393109:TKE393110 TUA393109:TUA393110 UDW393109:UDW393110 UNS393109:UNS393110 UXO393109:UXO393110 VHK393109:VHK393110 VRG393109:VRG393110 WBC393109:WBC393110 WKY393109:WKY393110 WUU393109:WUU393110 T458645:T458646 II458645:II458646 SE458645:SE458646 ACA458645:ACA458646 ALW458645:ALW458646 AVS458645:AVS458646 BFO458645:BFO458646 BPK458645:BPK458646 BZG458645:BZG458646 CJC458645:CJC458646 CSY458645:CSY458646 DCU458645:DCU458646 DMQ458645:DMQ458646 DWM458645:DWM458646 EGI458645:EGI458646 EQE458645:EQE458646 FAA458645:FAA458646 FJW458645:FJW458646 FTS458645:FTS458646 GDO458645:GDO458646 GNK458645:GNK458646 GXG458645:GXG458646 HHC458645:HHC458646 HQY458645:HQY458646 IAU458645:IAU458646 IKQ458645:IKQ458646 IUM458645:IUM458646 JEI458645:JEI458646 JOE458645:JOE458646 JYA458645:JYA458646 KHW458645:KHW458646 KRS458645:KRS458646 LBO458645:LBO458646 LLK458645:LLK458646 LVG458645:LVG458646 MFC458645:MFC458646 MOY458645:MOY458646 MYU458645:MYU458646 NIQ458645:NIQ458646 NSM458645:NSM458646 OCI458645:OCI458646 OME458645:OME458646 OWA458645:OWA458646 PFW458645:PFW458646 PPS458645:PPS458646 PZO458645:PZO458646 QJK458645:QJK458646 QTG458645:QTG458646 RDC458645:RDC458646 RMY458645:RMY458646 RWU458645:RWU458646 SGQ458645:SGQ458646 SQM458645:SQM458646 TAI458645:TAI458646 TKE458645:TKE458646 TUA458645:TUA458646 UDW458645:UDW458646 UNS458645:UNS458646 UXO458645:UXO458646 VHK458645:VHK458646 VRG458645:VRG458646 WBC458645:WBC458646 WKY458645:WKY458646 WUU458645:WUU458646 T524181:T524182 II524181:II524182 SE524181:SE524182 ACA524181:ACA524182 ALW524181:ALW524182 AVS524181:AVS524182 BFO524181:BFO524182 BPK524181:BPK524182 BZG524181:BZG524182 CJC524181:CJC524182 CSY524181:CSY524182 DCU524181:DCU524182 DMQ524181:DMQ524182 DWM524181:DWM524182 EGI524181:EGI524182 EQE524181:EQE524182 FAA524181:FAA524182 FJW524181:FJW524182 FTS524181:FTS524182 GDO524181:GDO524182 GNK524181:GNK524182 GXG524181:GXG524182 HHC524181:HHC524182 HQY524181:HQY524182 IAU524181:IAU524182 IKQ524181:IKQ524182 IUM524181:IUM524182 JEI524181:JEI524182 JOE524181:JOE524182 JYA524181:JYA524182 KHW524181:KHW524182 KRS524181:KRS524182 LBO524181:LBO524182 LLK524181:LLK524182 LVG524181:LVG524182 MFC524181:MFC524182 MOY524181:MOY524182 MYU524181:MYU524182 NIQ524181:NIQ524182 NSM524181:NSM524182 OCI524181:OCI524182 OME524181:OME524182 OWA524181:OWA524182 PFW524181:PFW524182 PPS524181:PPS524182 PZO524181:PZO524182 QJK524181:QJK524182 QTG524181:QTG524182 RDC524181:RDC524182 RMY524181:RMY524182 RWU524181:RWU524182 SGQ524181:SGQ524182 SQM524181:SQM524182 TAI524181:TAI524182 TKE524181:TKE524182 TUA524181:TUA524182 UDW524181:UDW524182 UNS524181:UNS524182 UXO524181:UXO524182 VHK524181:VHK524182 VRG524181:VRG524182 WBC524181:WBC524182 WKY524181:WKY524182 WUU524181:WUU524182 T589717:T589718 II589717:II589718 SE589717:SE589718 ACA589717:ACA589718 ALW589717:ALW589718 AVS589717:AVS589718 BFO589717:BFO589718 BPK589717:BPK589718 BZG589717:BZG589718 CJC589717:CJC589718 CSY589717:CSY589718 DCU589717:DCU589718 DMQ589717:DMQ589718 DWM589717:DWM589718 EGI589717:EGI589718 EQE589717:EQE589718 FAA589717:FAA589718 FJW589717:FJW589718 FTS589717:FTS589718 GDO589717:GDO589718 GNK589717:GNK589718 GXG589717:GXG589718 HHC589717:HHC589718 HQY589717:HQY589718 IAU589717:IAU589718 IKQ589717:IKQ589718 IUM589717:IUM589718 JEI589717:JEI589718 JOE589717:JOE589718 JYA589717:JYA589718 KHW589717:KHW589718 KRS589717:KRS589718 LBO589717:LBO589718 LLK589717:LLK589718 LVG589717:LVG589718 MFC589717:MFC589718 MOY589717:MOY589718 MYU589717:MYU589718 NIQ589717:NIQ589718 NSM589717:NSM589718 OCI589717:OCI589718 OME589717:OME589718 OWA589717:OWA589718 PFW589717:PFW589718 PPS589717:PPS589718 PZO589717:PZO589718 QJK589717:QJK589718 QTG589717:QTG589718 RDC589717:RDC589718 RMY589717:RMY589718 RWU589717:RWU589718 SGQ589717:SGQ589718 SQM589717:SQM589718 TAI589717:TAI589718 TKE589717:TKE589718 TUA589717:TUA589718 UDW589717:UDW589718 UNS589717:UNS589718 UXO589717:UXO589718 VHK589717:VHK589718 VRG589717:VRG589718 WBC589717:WBC589718 WKY589717:WKY589718 WUU589717:WUU589718 T655253:T655254 II655253:II655254 SE655253:SE655254 ACA655253:ACA655254 ALW655253:ALW655254 AVS655253:AVS655254 BFO655253:BFO655254 BPK655253:BPK655254 BZG655253:BZG655254 CJC655253:CJC655254 CSY655253:CSY655254 DCU655253:DCU655254 DMQ655253:DMQ655254 DWM655253:DWM655254 EGI655253:EGI655254 EQE655253:EQE655254 FAA655253:FAA655254 FJW655253:FJW655254 FTS655253:FTS655254 GDO655253:GDO655254 GNK655253:GNK655254 GXG655253:GXG655254 HHC655253:HHC655254 HQY655253:HQY655254 IAU655253:IAU655254 IKQ655253:IKQ655254 IUM655253:IUM655254 JEI655253:JEI655254 JOE655253:JOE655254 JYA655253:JYA655254 KHW655253:KHW655254 KRS655253:KRS655254 LBO655253:LBO655254 LLK655253:LLK655254 LVG655253:LVG655254 MFC655253:MFC655254 MOY655253:MOY655254 MYU655253:MYU655254 NIQ655253:NIQ655254 NSM655253:NSM655254 OCI655253:OCI655254 OME655253:OME655254 OWA655253:OWA655254 PFW655253:PFW655254 PPS655253:PPS655254 PZO655253:PZO655254 QJK655253:QJK655254 QTG655253:QTG655254 RDC655253:RDC655254 RMY655253:RMY655254 RWU655253:RWU655254 SGQ655253:SGQ655254 SQM655253:SQM655254 TAI655253:TAI655254 TKE655253:TKE655254 TUA655253:TUA655254 UDW655253:UDW655254 UNS655253:UNS655254 UXO655253:UXO655254 VHK655253:VHK655254 VRG655253:VRG655254 WBC655253:WBC655254 WKY655253:WKY655254 WUU655253:WUU655254 T720789:T720790 II720789:II720790 SE720789:SE720790 ACA720789:ACA720790 ALW720789:ALW720790 AVS720789:AVS720790 BFO720789:BFO720790 BPK720789:BPK720790 BZG720789:BZG720790 CJC720789:CJC720790 CSY720789:CSY720790 DCU720789:DCU720790 DMQ720789:DMQ720790 DWM720789:DWM720790 EGI720789:EGI720790 EQE720789:EQE720790 FAA720789:FAA720790 FJW720789:FJW720790 FTS720789:FTS720790 GDO720789:GDO720790 GNK720789:GNK720790 GXG720789:GXG720790 HHC720789:HHC720790 HQY720789:HQY720790 IAU720789:IAU720790 IKQ720789:IKQ720790 IUM720789:IUM720790 JEI720789:JEI720790 JOE720789:JOE720790 JYA720789:JYA720790 KHW720789:KHW720790 KRS720789:KRS720790 LBO720789:LBO720790 LLK720789:LLK720790 LVG720789:LVG720790 MFC720789:MFC720790 MOY720789:MOY720790 MYU720789:MYU720790 NIQ720789:NIQ720790 NSM720789:NSM720790 OCI720789:OCI720790 OME720789:OME720790 OWA720789:OWA720790 PFW720789:PFW720790 PPS720789:PPS720790 PZO720789:PZO720790 QJK720789:QJK720790 QTG720789:QTG720790 RDC720789:RDC720790 RMY720789:RMY720790 RWU720789:RWU720790 SGQ720789:SGQ720790 SQM720789:SQM720790 TAI720789:TAI720790 TKE720789:TKE720790 TUA720789:TUA720790 UDW720789:UDW720790 UNS720789:UNS720790 UXO720789:UXO720790 VHK720789:VHK720790 VRG720789:VRG720790 WBC720789:WBC720790 WKY720789:WKY720790 WUU720789:WUU720790 T786325:T786326 II786325:II786326 SE786325:SE786326 ACA786325:ACA786326 ALW786325:ALW786326 AVS786325:AVS786326 BFO786325:BFO786326 BPK786325:BPK786326 BZG786325:BZG786326 CJC786325:CJC786326 CSY786325:CSY786326 DCU786325:DCU786326 DMQ786325:DMQ786326 DWM786325:DWM786326 EGI786325:EGI786326 EQE786325:EQE786326 FAA786325:FAA786326 FJW786325:FJW786326 FTS786325:FTS786326 GDO786325:GDO786326 GNK786325:GNK786326 GXG786325:GXG786326 HHC786325:HHC786326 HQY786325:HQY786326 IAU786325:IAU786326 IKQ786325:IKQ786326 IUM786325:IUM786326 JEI786325:JEI786326 JOE786325:JOE786326 JYA786325:JYA786326 KHW786325:KHW786326 KRS786325:KRS786326 LBO786325:LBO786326 LLK786325:LLK786326 LVG786325:LVG786326 MFC786325:MFC786326 MOY786325:MOY786326 MYU786325:MYU786326 NIQ786325:NIQ786326 NSM786325:NSM786326 OCI786325:OCI786326 OME786325:OME786326 OWA786325:OWA786326 PFW786325:PFW786326 PPS786325:PPS786326 PZO786325:PZO786326 QJK786325:QJK786326 QTG786325:QTG786326 RDC786325:RDC786326 RMY786325:RMY786326 RWU786325:RWU786326 SGQ786325:SGQ786326 SQM786325:SQM786326 TAI786325:TAI786326 TKE786325:TKE786326 TUA786325:TUA786326 UDW786325:UDW786326 UNS786325:UNS786326 UXO786325:UXO786326 VHK786325:VHK786326 VRG786325:VRG786326 WBC786325:WBC786326 WKY786325:WKY786326 WUU786325:WUU786326 T851861:T851862 II851861:II851862 SE851861:SE851862 ACA851861:ACA851862 ALW851861:ALW851862 AVS851861:AVS851862 BFO851861:BFO851862 BPK851861:BPK851862 BZG851861:BZG851862 CJC851861:CJC851862 CSY851861:CSY851862 DCU851861:DCU851862 DMQ851861:DMQ851862 DWM851861:DWM851862 EGI851861:EGI851862 EQE851861:EQE851862 FAA851861:FAA851862 FJW851861:FJW851862 FTS851861:FTS851862 GDO851861:GDO851862 GNK851861:GNK851862 GXG851861:GXG851862 HHC851861:HHC851862 HQY851861:HQY851862 IAU851861:IAU851862 IKQ851861:IKQ851862 IUM851861:IUM851862 JEI851861:JEI851862 JOE851861:JOE851862 JYA851861:JYA851862 KHW851861:KHW851862 KRS851861:KRS851862 LBO851861:LBO851862 LLK851861:LLK851862 LVG851861:LVG851862 MFC851861:MFC851862 MOY851861:MOY851862 MYU851861:MYU851862 NIQ851861:NIQ851862 NSM851861:NSM851862 OCI851861:OCI851862 OME851861:OME851862 OWA851861:OWA851862 PFW851861:PFW851862 PPS851861:PPS851862 PZO851861:PZO851862 QJK851861:QJK851862 QTG851861:QTG851862 RDC851861:RDC851862 RMY851861:RMY851862 RWU851861:RWU851862 SGQ851861:SGQ851862 SQM851861:SQM851862 TAI851861:TAI851862 TKE851861:TKE851862 TUA851861:TUA851862 UDW851861:UDW851862 UNS851861:UNS851862 UXO851861:UXO851862 VHK851861:VHK851862 VRG851861:VRG851862 WBC851861:WBC851862 WKY851861:WKY851862 WUU851861:WUU851862 T917397:T917398 II917397:II917398 SE917397:SE917398 ACA917397:ACA917398 ALW917397:ALW917398 AVS917397:AVS917398 BFO917397:BFO917398 BPK917397:BPK917398 BZG917397:BZG917398 CJC917397:CJC917398 CSY917397:CSY917398 DCU917397:DCU917398 DMQ917397:DMQ917398 DWM917397:DWM917398 EGI917397:EGI917398 EQE917397:EQE917398 FAA917397:FAA917398 FJW917397:FJW917398 FTS917397:FTS917398 GDO917397:GDO917398 GNK917397:GNK917398 GXG917397:GXG917398 HHC917397:HHC917398 HQY917397:HQY917398 IAU917397:IAU917398 IKQ917397:IKQ917398 IUM917397:IUM917398 JEI917397:JEI917398 JOE917397:JOE917398 JYA917397:JYA917398 KHW917397:KHW917398 KRS917397:KRS917398 LBO917397:LBO917398 LLK917397:LLK917398 LVG917397:LVG917398 MFC917397:MFC917398 MOY917397:MOY917398 MYU917397:MYU917398 NIQ917397:NIQ917398 NSM917397:NSM917398 OCI917397:OCI917398 OME917397:OME917398 OWA917397:OWA917398 PFW917397:PFW917398 PPS917397:PPS917398 PZO917397:PZO917398 QJK917397:QJK917398 QTG917397:QTG917398 RDC917397:RDC917398 RMY917397:RMY917398 RWU917397:RWU917398 SGQ917397:SGQ917398 SQM917397:SQM917398 TAI917397:TAI917398 TKE917397:TKE917398 TUA917397:TUA917398 UDW917397:UDW917398 UNS917397:UNS917398 UXO917397:UXO917398 VHK917397:VHK917398 VRG917397:VRG917398 WBC917397:WBC917398 WKY917397:WKY917398 WUU917397:WUU917398 T982933:T982934 II982933:II982934 SE982933:SE982934 ACA982933:ACA982934 ALW982933:ALW982934 AVS982933:AVS982934 BFO982933:BFO982934 BPK982933:BPK982934 BZG982933:BZG982934 CJC982933:CJC982934 CSY982933:CSY982934 DCU982933:DCU982934 DMQ982933:DMQ982934 DWM982933:DWM982934 EGI982933:EGI982934 EQE982933:EQE982934 FAA982933:FAA982934 FJW982933:FJW982934 FTS982933:FTS982934 GDO982933:GDO982934 GNK982933:GNK982934 GXG982933:GXG982934 HHC982933:HHC982934 HQY982933:HQY982934 IAU982933:IAU982934 IKQ982933:IKQ982934 IUM982933:IUM982934 JEI982933:JEI982934 JOE982933:JOE982934 JYA982933:JYA982934 KHW982933:KHW982934 KRS982933:KRS982934 LBO982933:LBO982934 LLK982933:LLK982934 LVG982933:LVG982934 MFC982933:MFC982934 MOY982933:MOY982934 MYU982933:MYU982934 NIQ982933:NIQ982934 NSM982933:NSM982934 OCI982933:OCI982934 OME982933:OME982934 OWA982933:OWA982934 PFW982933:PFW982934 PPS982933:PPS982934 PZO982933:PZO982934 QJK982933:QJK982934 QTG982933:QTG982934 RDC982933:RDC982934 RMY982933:RMY982934 RWU982933:RWU982934 SGQ982933:SGQ982934 SQM982933:SQM982934 TAI982933:TAI982934 TKE982933:TKE982934 TUA982933:TUA982934 UDW982933:UDW982934 UNS982933:UNS982934 UXO982933:UXO982934 VHK982933:VHK982934 VRG982933:VRG982934 WBC982933:WBC982934 WKY982933:WKY982934 WUU982933:WUU982934 T65432:T65433 II65432:II65433 SE65432:SE65433 ACA65432:ACA65433 ALW65432:ALW65433 AVS65432:AVS65433 BFO65432:BFO65433 BPK65432:BPK65433 BZG65432:BZG65433 CJC65432:CJC65433 CSY65432:CSY65433 DCU65432:DCU65433 DMQ65432:DMQ65433 DWM65432:DWM65433 EGI65432:EGI65433 EQE65432:EQE65433 FAA65432:FAA65433 FJW65432:FJW65433 FTS65432:FTS65433 GDO65432:GDO65433 GNK65432:GNK65433 GXG65432:GXG65433 HHC65432:HHC65433 HQY65432:HQY65433 IAU65432:IAU65433 IKQ65432:IKQ65433 IUM65432:IUM65433 JEI65432:JEI65433 JOE65432:JOE65433 JYA65432:JYA65433 KHW65432:KHW65433 KRS65432:KRS65433 LBO65432:LBO65433 LLK65432:LLK65433 LVG65432:LVG65433 MFC65432:MFC65433 MOY65432:MOY65433 MYU65432:MYU65433 NIQ65432:NIQ65433 NSM65432:NSM65433 OCI65432:OCI65433 OME65432:OME65433 OWA65432:OWA65433 PFW65432:PFW65433 PPS65432:PPS65433 PZO65432:PZO65433 QJK65432:QJK65433 QTG65432:QTG65433 RDC65432:RDC65433 RMY65432:RMY65433 RWU65432:RWU65433 SGQ65432:SGQ65433 SQM65432:SQM65433 TAI65432:TAI65433 TKE65432:TKE65433 TUA65432:TUA65433 UDW65432:UDW65433 UNS65432:UNS65433 UXO65432:UXO65433 VHK65432:VHK65433 VRG65432:VRG65433 WBC65432:WBC65433 WKY65432:WKY65433 WUU65432:WUU65433 T130968:T130969 II130968:II130969 SE130968:SE130969 ACA130968:ACA130969 ALW130968:ALW130969 AVS130968:AVS130969 BFO130968:BFO130969 BPK130968:BPK130969 BZG130968:BZG130969 CJC130968:CJC130969 CSY130968:CSY130969 DCU130968:DCU130969 DMQ130968:DMQ130969 DWM130968:DWM130969 EGI130968:EGI130969 EQE130968:EQE130969 FAA130968:FAA130969 FJW130968:FJW130969 FTS130968:FTS130969 GDO130968:GDO130969 GNK130968:GNK130969 GXG130968:GXG130969 HHC130968:HHC130969 HQY130968:HQY130969 IAU130968:IAU130969 IKQ130968:IKQ130969 IUM130968:IUM130969 JEI130968:JEI130969 JOE130968:JOE130969 JYA130968:JYA130969 KHW130968:KHW130969 KRS130968:KRS130969 LBO130968:LBO130969 LLK130968:LLK130969 LVG130968:LVG130969 MFC130968:MFC130969 MOY130968:MOY130969 MYU130968:MYU130969 NIQ130968:NIQ130969 NSM130968:NSM130969 OCI130968:OCI130969 OME130968:OME130969 OWA130968:OWA130969 PFW130968:PFW130969 PPS130968:PPS130969 PZO130968:PZO130969 QJK130968:QJK130969 QTG130968:QTG130969 RDC130968:RDC130969 RMY130968:RMY130969 RWU130968:RWU130969 SGQ130968:SGQ130969 SQM130968:SQM130969 TAI130968:TAI130969 TKE130968:TKE130969 TUA130968:TUA130969 UDW130968:UDW130969 UNS130968:UNS130969 UXO130968:UXO130969 VHK130968:VHK130969 VRG130968:VRG130969 WBC130968:WBC130969 WKY130968:WKY130969 WUU130968:WUU130969 T196504:T196505 II196504:II196505 SE196504:SE196505 ACA196504:ACA196505 ALW196504:ALW196505 AVS196504:AVS196505 BFO196504:BFO196505 BPK196504:BPK196505 BZG196504:BZG196505 CJC196504:CJC196505 CSY196504:CSY196505 DCU196504:DCU196505 DMQ196504:DMQ196505 DWM196504:DWM196505 EGI196504:EGI196505 EQE196504:EQE196505 FAA196504:FAA196505 FJW196504:FJW196505 FTS196504:FTS196505 GDO196504:GDO196505 GNK196504:GNK196505 GXG196504:GXG196505 HHC196504:HHC196505 HQY196504:HQY196505 IAU196504:IAU196505 IKQ196504:IKQ196505 IUM196504:IUM196505 JEI196504:JEI196505 JOE196504:JOE196505 JYA196504:JYA196505 KHW196504:KHW196505 KRS196504:KRS196505 LBO196504:LBO196505 LLK196504:LLK196505 LVG196504:LVG196505 MFC196504:MFC196505 MOY196504:MOY196505 MYU196504:MYU196505 NIQ196504:NIQ196505 NSM196504:NSM196505 OCI196504:OCI196505 OME196504:OME196505 OWA196504:OWA196505 PFW196504:PFW196505 PPS196504:PPS196505 PZO196504:PZO196505 QJK196504:QJK196505 QTG196504:QTG196505 RDC196504:RDC196505 RMY196504:RMY196505 RWU196504:RWU196505 SGQ196504:SGQ196505 SQM196504:SQM196505 TAI196504:TAI196505 TKE196504:TKE196505 TUA196504:TUA196505 UDW196504:UDW196505 UNS196504:UNS196505 UXO196504:UXO196505 VHK196504:VHK196505 VRG196504:VRG196505 WBC196504:WBC196505 WKY196504:WKY196505 WUU196504:WUU196505 T262040:T262041 II262040:II262041 SE262040:SE262041 ACA262040:ACA262041 ALW262040:ALW262041 AVS262040:AVS262041 BFO262040:BFO262041 BPK262040:BPK262041 BZG262040:BZG262041 CJC262040:CJC262041 CSY262040:CSY262041 DCU262040:DCU262041 DMQ262040:DMQ262041 DWM262040:DWM262041 EGI262040:EGI262041 EQE262040:EQE262041 FAA262040:FAA262041 FJW262040:FJW262041 FTS262040:FTS262041 GDO262040:GDO262041 GNK262040:GNK262041 GXG262040:GXG262041 HHC262040:HHC262041 HQY262040:HQY262041 IAU262040:IAU262041 IKQ262040:IKQ262041 IUM262040:IUM262041 JEI262040:JEI262041 JOE262040:JOE262041 JYA262040:JYA262041 KHW262040:KHW262041 KRS262040:KRS262041 LBO262040:LBO262041 LLK262040:LLK262041 LVG262040:LVG262041 MFC262040:MFC262041 MOY262040:MOY262041 MYU262040:MYU262041 NIQ262040:NIQ262041 NSM262040:NSM262041 OCI262040:OCI262041 OME262040:OME262041 OWA262040:OWA262041 PFW262040:PFW262041 PPS262040:PPS262041 PZO262040:PZO262041 QJK262040:QJK262041 QTG262040:QTG262041 RDC262040:RDC262041 RMY262040:RMY262041 RWU262040:RWU262041 SGQ262040:SGQ262041 SQM262040:SQM262041 TAI262040:TAI262041 TKE262040:TKE262041 TUA262040:TUA262041 UDW262040:UDW262041 UNS262040:UNS262041 UXO262040:UXO262041 VHK262040:VHK262041 VRG262040:VRG262041 WBC262040:WBC262041 WKY262040:WKY262041 WUU262040:WUU262041 T327576:T327577 II327576:II327577 SE327576:SE327577 ACA327576:ACA327577 ALW327576:ALW327577 AVS327576:AVS327577 BFO327576:BFO327577 BPK327576:BPK327577 BZG327576:BZG327577 CJC327576:CJC327577 CSY327576:CSY327577 DCU327576:DCU327577 DMQ327576:DMQ327577 DWM327576:DWM327577 EGI327576:EGI327577 EQE327576:EQE327577 FAA327576:FAA327577 FJW327576:FJW327577 FTS327576:FTS327577 GDO327576:GDO327577 GNK327576:GNK327577 GXG327576:GXG327577 HHC327576:HHC327577 HQY327576:HQY327577 IAU327576:IAU327577 IKQ327576:IKQ327577 IUM327576:IUM327577 JEI327576:JEI327577 JOE327576:JOE327577 JYA327576:JYA327577 KHW327576:KHW327577 KRS327576:KRS327577 LBO327576:LBO327577 LLK327576:LLK327577 LVG327576:LVG327577 MFC327576:MFC327577 MOY327576:MOY327577 MYU327576:MYU327577 NIQ327576:NIQ327577 NSM327576:NSM327577 OCI327576:OCI327577 OME327576:OME327577 OWA327576:OWA327577 PFW327576:PFW327577 PPS327576:PPS327577 PZO327576:PZO327577 QJK327576:QJK327577 QTG327576:QTG327577 RDC327576:RDC327577 RMY327576:RMY327577 RWU327576:RWU327577 SGQ327576:SGQ327577 SQM327576:SQM327577 TAI327576:TAI327577 TKE327576:TKE327577 TUA327576:TUA327577 UDW327576:UDW327577 UNS327576:UNS327577 UXO327576:UXO327577 VHK327576:VHK327577 VRG327576:VRG327577 WBC327576:WBC327577 WKY327576:WKY327577 WUU327576:WUU327577 T393112:T393113 II393112:II393113 SE393112:SE393113 ACA393112:ACA393113 ALW393112:ALW393113 AVS393112:AVS393113 BFO393112:BFO393113 BPK393112:BPK393113 BZG393112:BZG393113 CJC393112:CJC393113 CSY393112:CSY393113 DCU393112:DCU393113 DMQ393112:DMQ393113 DWM393112:DWM393113 EGI393112:EGI393113 EQE393112:EQE393113 FAA393112:FAA393113 FJW393112:FJW393113 FTS393112:FTS393113 GDO393112:GDO393113 GNK393112:GNK393113 GXG393112:GXG393113 HHC393112:HHC393113 HQY393112:HQY393113 IAU393112:IAU393113 IKQ393112:IKQ393113 IUM393112:IUM393113 JEI393112:JEI393113 JOE393112:JOE393113 JYA393112:JYA393113 KHW393112:KHW393113 KRS393112:KRS393113 LBO393112:LBO393113 LLK393112:LLK393113 LVG393112:LVG393113 MFC393112:MFC393113 MOY393112:MOY393113 MYU393112:MYU393113 NIQ393112:NIQ393113 NSM393112:NSM393113 OCI393112:OCI393113 OME393112:OME393113 OWA393112:OWA393113 PFW393112:PFW393113 PPS393112:PPS393113 PZO393112:PZO393113 QJK393112:QJK393113 QTG393112:QTG393113 RDC393112:RDC393113 RMY393112:RMY393113 RWU393112:RWU393113 SGQ393112:SGQ393113 SQM393112:SQM393113 TAI393112:TAI393113 TKE393112:TKE393113 TUA393112:TUA393113 UDW393112:UDW393113 UNS393112:UNS393113 UXO393112:UXO393113 VHK393112:VHK393113 VRG393112:VRG393113 WBC393112:WBC393113 WKY393112:WKY393113 WUU393112:WUU393113 T458648:T458649 II458648:II458649 SE458648:SE458649 ACA458648:ACA458649 ALW458648:ALW458649 AVS458648:AVS458649 BFO458648:BFO458649 BPK458648:BPK458649 BZG458648:BZG458649 CJC458648:CJC458649 CSY458648:CSY458649 DCU458648:DCU458649 DMQ458648:DMQ458649 DWM458648:DWM458649 EGI458648:EGI458649 EQE458648:EQE458649 FAA458648:FAA458649 FJW458648:FJW458649 FTS458648:FTS458649 GDO458648:GDO458649 GNK458648:GNK458649 GXG458648:GXG458649 HHC458648:HHC458649 HQY458648:HQY458649 IAU458648:IAU458649 IKQ458648:IKQ458649 IUM458648:IUM458649 JEI458648:JEI458649 JOE458648:JOE458649 JYA458648:JYA458649 KHW458648:KHW458649 KRS458648:KRS458649 LBO458648:LBO458649 LLK458648:LLK458649 LVG458648:LVG458649 MFC458648:MFC458649 MOY458648:MOY458649 MYU458648:MYU458649 NIQ458648:NIQ458649 NSM458648:NSM458649 OCI458648:OCI458649 OME458648:OME458649 OWA458648:OWA458649 PFW458648:PFW458649 PPS458648:PPS458649 PZO458648:PZO458649 QJK458648:QJK458649 QTG458648:QTG458649 RDC458648:RDC458649 RMY458648:RMY458649 RWU458648:RWU458649 SGQ458648:SGQ458649 SQM458648:SQM458649 TAI458648:TAI458649 TKE458648:TKE458649 TUA458648:TUA458649 UDW458648:UDW458649 UNS458648:UNS458649 UXO458648:UXO458649 VHK458648:VHK458649 VRG458648:VRG458649 WBC458648:WBC458649 WKY458648:WKY458649 WUU458648:WUU458649 T524184:T524185 II524184:II524185 SE524184:SE524185 ACA524184:ACA524185 ALW524184:ALW524185 AVS524184:AVS524185 BFO524184:BFO524185 BPK524184:BPK524185 BZG524184:BZG524185 CJC524184:CJC524185 CSY524184:CSY524185 DCU524184:DCU524185 DMQ524184:DMQ524185 DWM524184:DWM524185 EGI524184:EGI524185 EQE524184:EQE524185 FAA524184:FAA524185 FJW524184:FJW524185 FTS524184:FTS524185 GDO524184:GDO524185 GNK524184:GNK524185 GXG524184:GXG524185 HHC524184:HHC524185 HQY524184:HQY524185 IAU524184:IAU524185 IKQ524184:IKQ524185 IUM524184:IUM524185 JEI524184:JEI524185 JOE524184:JOE524185 JYA524184:JYA524185 KHW524184:KHW524185 KRS524184:KRS524185 LBO524184:LBO524185 LLK524184:LLK524185 LVG524184:LVG524185 MFC524184:MFC524185 MOY524184:MOY524185 MYU524184:MYU524185 NIQ524184:NIQ524185 NSM524184:NSM524185 OCI524184:OCI524185 OME524184:OME524185 OWA524184:OWA524185 PFW524184:PFW524185 PPS524184:PPS524185 PZO524184:PZO524185 QJK524184:QJK524185 QTG524184:QTG524185 RDC524184:RDC524185 RMY524184:RMY524185 RWU524184:RWU524185 SGQ524184:SGQ524185 SQM524184:SQM524185 TAI524184:TAI524185 TKE524184:TKE524185 TUA524184:TUA524185 UDW524184:UDW524185 UNS524184:UNS524185 UXO524184:UXO524185 VHK524184:VHK524185 VRG524184:VRG524185 WBC524184:WBC524185 WKY524184:WKY524185 WUU524184:WUU524185 T589720:T589721 II589720:II589721 SE589720:SE589721 ACA589720:ACA589721 ALW589720:ALW589721 AVS589720:AVS589721 BFO589720:BFO589721 BPK589720:BPK589721 BZG589720:BZG589721 CJC589720:CJC589721 CSY589720:CSY589721 DCU589720:DCU589721 DMQ589720:DMQ589721 DWM589720:DWM589721 EGI589720:EGI589721 EQE589720:EQE589721 FAA589720:FAA589721 FJW589720:FJW589721 FTS589720:FTS589721 GDO589720:GDO589721 GNK589720:GNK589721 GXG589720:GXG589721 HHC589720:HHC589721 HQY589720:HQY589721 IAU589720:IAU589721 IKQ589720:IKQ589721 IUM589720:IUM589721 JEI589720:JEI589721 JOE589720:JOE589721 JYA589720:JYA589721 KHW589720:KHW589721 KRS589720:KRS589721 LBO589720:LBO589721 LLK589720:LLK589721 LVG589720:LVG589721 MFC589720:MFC589721 MOY589720:MOY589721 MYU589720:MYU589721 NIQ589720:NIQ589721 NSM589720:NSM589721 OCI589720:OCI589721 OME589720:OME589721 OWA589720:OWA589721 PFW589720:PFW589721 PPS589720:PPS589721 PZO589720:PZO589721 QJK589720:QJK589721 QTG589720:QTG589721 RDC589720:RDC589721 RMY589720:RMY589721 RWU589720:RWU589721 SGQ589720:SGQ589721 SQM589720:SQM589721 TAI589720:TAI589721 TKE589720:TKE589721 TUA589720:TUA589721 UDW589720:UDW589721 UNS589720:UNS589721 UXO589720:UXO589721 VHK589720:VHK589721 VRG589720:VRG589721 WBC589720:WBC589721 WKY589720:WKY589721 WUU589720:WUU589721 T655256:T655257 II655256:II655257 SE655256:SE655257 ACA655256:ACA655257 ALW655256:ALW655257 AVS655256:AVS655257 BFO655256:BFO655257 BPK655256:BPK655257 BZG655256:BZG655257 CJC655256:CJC655257 CSY655256:CSY655257 DCU655256:DCU655257 DMQ655256:DMQ655257 DWM655256:DWM655257 EGI655256:EGI655257 EQE655256:EQE655257 FAA655256:FAA655257 FJW655256:FJW655257 FTS655256:FTS655257 GDO655256:GDO655257 GNK655256:GNK655257 GXG655256:GXG655257 HHC655256:HHC655257 HQY655256:HQY655257 IAU655256:IAU655257 IKQ655256:IKQ655257 IUM655256:IUM655257 JEI655256:JEI655257 JOE655256:JOE655257 JYA655256:JYA655257 KHW655256:KHW655257 KRS655256:KRS655257 LBO655256:LBO655257 LLK655256:LLK655257 LVG655256:LVG655257 MFC655256:MFC655257 MOY655256:MOY655257 MYU655256:MYU655257 NIQ655256:NIQ655257 NSM655256:NSM655257 OCI655256:OCI655257 OME655256:OME655257 OWA655256:OWA655257 PFW655256:PFW655257 PPS655256:PPS655257 PZO655256:PZO655257 QJK655256:QJK655257 QTG655256:QTG655257 RDC655256:RDC655257 RMY655256:RMY655257 RWU655256:RWU655257 SGQ655256:SGQ655257 SQM655256:SQM655257 TAI655256:TAI655257 TKE655256:TKE655257 TUA655256:TUA655257 UDW655256:UDW655257 UNS655256:UNS655257 UXO655256:UXO655257 VHK655256:VHK655257 VRG655256:VRG655257 WBC655256:WBC655257 WKY655256:WKY655257 WUU655256:WUU655257 T720792:T720793 II720792:II720793 SE720792:SE720793 ACA720792:ACA720793 ALW720792:ALW720793 AVS720792:AVS720793 BFO720792:BFO720793 BPK720792:BPK720793 BZG720792:BZG720793 CJC720792:CJC720793 CSY720792:CSY720793 DCU720792:DCU720793 DMQ720792:DMQ720793 DWM720792:DWM720793 EGI720792:EGI720793 EQE720792:EQE720793 FAA720792:FAA720793 FJW720792:FJW720793 FTS720792:FTS720793 GDO720792:GDO720793 GNK720792:GNK720793 GXG720792:GXG720793 HHC720792:HHC720793 HQY720792:HQY720793 IAU720792:IAU720793 IKQ720792:IKQ720793 IUM720792:IUM720793 JEI720792:JEI720793 JOE720792:JOE720793 JYA720792:JYA720793 KHW720792:KHW720793 KRS720792:KRS720793 LBO720792:LBO720793 LLK720792:LLK720793 LVG720792:LVG720793 MFC720792:MFC720793 MOY720792:MOY720793 MYU720792:MYU720793 NIQ720792:NIQ720793 NSM720792:NSM720793 OCI720792:OCI720793 OME720792:OME720793 OWA720792:OWA720793 PFW720792:PFW720793 PPS720792:PPS720793 PZO720792:PZO720793 QJK720792:QJK720793 QTG720792:QTG720793 RDC720792:RDC720793 RMY720792:RMY720793 RWU720792:RWU720793 SGQ720792:SGQ720793 SQM720792:SQM720793 TAI720792:TAI720793 TKE720792:TKE720793 TUA720792:TUA720793 UDW720792:UDW720793 UNS720792:UNS720793 UXO720792:UXO720793 VHK720792:VHK720793 VRG720792:VRG720793 WBC720792:WBC720793 WKY720792:WKY720793 WUU720792:WUU720793 T786328:T786329 II786328:II786329 SE786328:SE786329 ACA786328:ACA786329 ALW786328:ALW786329 AVS786328:AVS786329 BFO786328:BFO786329 BPK786328:BPK786329 BZG786328:BZG786329 CJC786328:CJC786329 CSY786328:CSY786329 DCU786328:DCU786329 DMQ786328:DMQ786329 DWM786328:DWM786329 EGI786328:EGI786329 EQE786328:EQE786329 FAA786328:FAA786329 FJW786328:FJW786329 FTS786328:FTS786329 GDO786328:GDO786329 GNK786328:GNK786329 GXG786328:GXG786329 HHC786328:HHC786329 HQY786328:HQY786329 IAU786328:IAU786329 IKQ786328:IKQ786329 IUM786328:IUM786329 JEI786328:JEI786329 JOE786328:JOE786329 JYA786328:JYA786329 KHW786328:KHW786329 KRS786328:KRS786329 LBO786328:LBO786329 LLK786328:LLK786329 LVG786328:LVG786329 MFC786328:MFC786329 MOY786328:MOY786329 MYU786328:MYU786329 NIQ786328:NIQ786329 NSM786328:NSM786329 OCI786328:OCI786329 OME786328:OME786329 OWA786328:OWA786329 PFW786328:PFW786329 PPS786328:PPS786329 PZO786328:PZO786329 QJK786328:QJK786329 QTG786328:QTG786329 RDC786328:RDC786329 RMY786328:RMY786329 RWU786328:RWU786329 SGQ786328:SGQ786329 SQM786328:SQM786329 TAI786328:TAI786329 TKE786328:TKE786329 TUA786328:TUA786329 UDW786328:UDW786329 UNS786328:UNS786329 UXO786328:UXO786329 VHK786328:VHK786329 VRG786328:VRG786329 WBC786328:WBC786329 WKY786328:WKY786329 WUU786328:WUU786329 T851864:T851865 II851864:II851865 SE851864:SE851865 ACA851864:ACA851865 ALW851864:ALW851865 AVS851864:AVS851865 BFO851864:BFO851865 BPK851864:BPK851865 BZG851864:BZG851865 CJC851864:CJC851865 CSY851864:CSY851865 DCU851864:DCU851865 DMQ851864:DMQ851865 DWM851864:DWM851865 EGI851864:EGI851865 EQE851864:EQE851865 FAA851864:FAA851865 FJW851864:FJW851865 FTS851864:FTS851865 GDO851864:GDO851865 GNK851864:GNK851865 GXG851864:GXG851865 HHC851864:HHC851865 HQY851864:HQY851865 IAU851864:IAU851865 IKQ851864:IKQ851865 IUM851864:IUM851865 JEI851864:JEI851865 JOE851864:JOE851865 JYA851864:JYA851865 KHW851864:KHW851865 KRS851864:KRS851865 LBO851864:LBO851865 LLK851864:LLK851865 LVG851864:LVG851865 MFC851864:MFC851865 MOY851864:MOY851865 MYU851864:MYU851865 NIQ851864:NIQ851865 NSM851864:NSM851865 OCI851864:OCI851865 OME851864:OME851865 OWA851864:OWA851865 PFW851864:PFW851865 PPS851864:PPS851865 PZO851864:PZO851865 QJK851864:QJK851865 QTG851864:QTG851865 RDC851864:RDC851865 RMY851864:RMY851865 RWU851864:RWU851865 SGQ851864:SGQ851865 SQM851864:SQM851865 TAI851864:TAI851865 TKE851864:TKE851865 TUA851864:TUA851865 UDW851864:UDW851865 UNS851864:UNS851865 UXO851864:UXO851865 VHK851864:VHK851865 VRG851864:VRG851865 WBC851864:WBC851865 WKY851864:WKY851865 WUU851864:WUU851865 T917400:T917401 II917400:II917401 SE917400:SE917401 ACA917400:ACA917401 ALW917400:ALW917401 AVS917400:AVS917401 BFO917400:BFO917401 BPK917400:BPK917401 BZG917400:BZG917401 CJC917400:CJC917401 CSY917400:CSY917401 DCU917400:DCU917401 DMQ917400:DMQ917401 DWM917400:DWM917401 EGI917400:EGI917401 EQE917400:EQE917401 FAA917400:FAA917401 FJW917400:FJW917401 FTS917400:FTS917401 GDO917400:GDO917401 GNK917400:GNK917401 GXG917400:GXG917401 HHC917400:HHC917401 HQY917400:HQY917401 IAU917400:IAU917401 IKQ917400:IKQ917401 IUM917400:IUM917401 JEI917400:JEI917401 JOE917400:JOE917401 JYA917400:JYA917401 KHW917400:KHW917401 KRS917400:KRS917401 LBO917400:LBO917401 LLK917400:LLK917401 LVG917400:LVG917401 MFC917400:MFC917401 MOY917400:MOY917401 MYU917400:MYU917401 NIQ917400:NIQ917401 NSM917400:NSM917401 OCI917400:OCI917401 OME917400:OME917401 OWA917400:OWA917401 PFW917400:PFW917401 PPS917400:PPS917401 PZO917400:PZO917401 QJK917400:QJK917401 QTG917400:QTG917401 RDC917400:RDC917401 RMY917400:RMY917401 RWU917400:RWU917401 SGQ917400:SGQ917401 SQM917400:SQM917401 TAI917400:TAI917401 TKE917400:TKE917401 TUA917400:TUA917401 UDW917400:UDW917401 UNS917400:UNS917401 UXO917400:UXO917401 VHK917400:VHK917401 VRG917400:VRG917401 WBC917400:WBC917401 WKY917400:WKY917401 WUU917400:WUU917401 T982936:T982937 II982936:II982937 SE982936:SE982937 ACA982936:ACA982937 ALW982936:ALW982937 AVS982936:AVS982937 BFO982936:BFO982937 BPK982936:BPK982937 BZG982936:BZG982937 CJC982936:CJC982937 CSY982936:CSY982937 DCU982936:DCU982937 DMQ982936:DMQ982937 DWM982936:DWM982937 EGI982936:EGI982937 EQE982936:EQE982937 FAA982936:FAA982937 FJW982936:FJW982937 FTS982936:FTS982937 GDO982936:GDO982937 GNK982936:GNK982937 GXG982936:GXG982937 HHC982936:HHC982937 HQY982936:HQY982937 IAU982936:IAU982937 IKQ982936:IKQ982937 IUM982936:IUM982937 JEI982936:JEI982937 JOE982936:JOE982937 JYA982936:JYA982937 KHW982936:KHW982937 KRS982936:KRS982937 LBO982936:LBO982937 LLK982936:LLK982937 LVG982936:LVG982937 MFC982936:MFC982937 MOY982936:MOY982937 MYU982936:MYU982937 NIQ982936:NIQ982937 NSM982936:NSM982937 OCI982936:OCI982937 OME982936:OME982937 OWA982936:OWA982937 PFW982936:PFW982937 PPS982936:PPS982937 PZO982936:PZO982937 QJK982936:QJK982937 QTG982936:QTG982937 RDC982936:RDC982937 RMY982936:RMY982937 RWU982936:RWU982937 SGQ982936:SGQ982937 SQM982936:SQM982937 TAI982936:TAI982937 TKE982936:TKE982937 TUA982936:TUA982937 UDW982936:UDW982937 UNS982936:UNS982937 UXO982936:UXO982937 VHK982936:VHK982937 VRG982936:VRG982937 WBC982936:WBC982937 WKY982936:WKY982937 WUU982936:WUU982937 T65496:T65504 II65496:II65504 SE65496:SE65504 ACA65496:ACA65504 ALW65496:ALW65504 AVS65496:AVS65504 BFO65496:BFO65504 BPK65496:BPK65504 BZG65496:BZG65504 CJC65496:CJC65504 CSY65496:CSY65504 DCU65496:DCU65504 DMQ65496:DMQ65504 DWM65496:DWM65504 EGI65496:EGI65504 EQE65496:EQE65504 FAA65496:FAA65504 FJW65496:FJW65504 FTS65496:FTS65504 GDO65496:GDO65504 GNK65496:GNK65504 GXG65496:GXG65504 HHC65496:HHC65504 HQY65496:HQY65504 IAU65496:IAU65504 IKQ65496:IKQ65504 IUM65496:IUM65504 JEI65496:JEI65504 JOE65496:JOE65504 JYA65496:JYA65504 KHW65496:KHW65504 KRS65496:KRS65504 LBO65496:LBO65504 LLK65496:LLK65504 LVG65496:LVG65504 MFC65496:MFC65504 MOY65496:MOY65504 MYU65496:MYU65504 NIQ65496:NIQ65504 NSM65496:NSM65504 OCI65496:OCI65504 OME65496:OME65504 OWA65496:OWA65504 PFW65496:PFW65504 PPS65496:PPS65504 PZO65496:PZO65504 QJK65496:QJK65504 QTG65496:QTG65504 RDC65496:RDC65504 RMY65496:RMY65504 RWU65496:RWU65504 SGQ65496:SGQ65504 SQM65496:SQM65504 TAI65496:TAI65504 TKE65496:TKE65504 TUA65496:TUA65504 UDW65496:UDW65504 UNS65496:UNS65504 UXO65496:UXO65504 VHK65496:VHK65504 VRG65496:VRG65504 WBC65496:WBC65504 WKY65496:WKY65504 WUU65496:WUU65504 T131032:T131040 II131032:II131040 SE131032:SE131040 ACA131032:ACA131040 ALW131032:ALW131040 AVS131032:AVS131040 BFO131032:BFO131040 BPK131032:BPK131040 BZG131032:BZG131040 CJC131032:CJC131040 CSY131032:CSY131040 DCU131032:DCU131040 DMQ131032:DMQ131040 DWM131032:DWM131040 EGI131032:EGI131040 EQE131032:EQE131040 FAA131032:FAA131040 FJW131032:FJW131040 FTS131032:FTS131040 GDO131032:GDO131040 GNK131032:GNK131040 GXG131032:GXG131040 HHC131032:HHC131040 HQY131032:HQY131040 IAU131032:IAU131040 IKQ131032:IKQ131040 IUM131032:IUM131040 JEI131032:JEI131040 JOE131032:JOE131040 JYA131032:JYA131040 KHW131032:KHW131040 KRS131032:KRS131040 LBO131032:LBO131040 LLK131032:LLK131040 LVG131032:LVG131040 MFC131032:MFC131040 MOY131032:MOY131040 MYU131032:MYU131040 NIQ131032:NIQ131040 NSM131032:NSM131040 OCI131032:OCI131040 OME131032:OME131040 OWA131032:OWA131040 PFW131032:PFW131040 PPS131032:PPS131040 PZO131032:PZO131040 QJK131032:QJK131040 QTG131032:QTG131040 RDC131032:RDC131040 RMY131032:RMY131040 RWU131032:RWU131040 SGQ131032:SGQ131040 SQM131032:SQM131040 TAI131032:TAI131040 TKE131032:TKE131040 TUA131032:TUA131040 UDW131032:UDW131040 UNS131032:UNS131040 UXO131032:UXO131040 VHK131032:VHK131040 VRG131032:VRG131040 WBC131032:WBC131040 WKY131032:WKY131040 WUU131032:WUU131040 T196568:T196576 II196568:II196576 SE196568:SE196576 ACA196568:ACA196576 ALW196568:ALW196576 AVS196568:AVS196576 BFO196568:BFO196576 BPK196568:BPK196576 BZG196568:BZG196576 CJC196568:CJC196576 CSY196568:CSY196576 DCU196568:DCU196576 DMQ196568:DMQ196576 DWM196568:DWM196576 EGI196568:EGI196576 EQE196568:EQE196576 FAA196568:FAA196576 FJW196568:FJW196576 FTS196568:FTS196576 GDO196568:GDO196576 GNK196568:GNK196576 GXG196568:GXG196576 HHC196568:HHC196576 HQY196568:HQY196576 IAU196568:IAU196576 IKQ196568:IKQ196576 IUM196568:IUM196576 JEI196568:JEI196576 JOE196568:JOE196576 JYA196568:JYA196576 KHW196568:KHW196576 KRS196568:KRS196576 LBO196568:LBO196576 LLK196568:LLK196576 LVG196568:LVG196576 MFC196568:MFC196576 MOY196568:MOY196576 MYU196568:MYU196576 NIQ196568:NIQ196576 NSM196568:NSM196576 OCI196568:OCI196576 OME196568:OME196576 OWA196568:OWA196576 PFW196568:PFW196576 PPS196568:PPS196576 PZO196568:PZO196576 QJK196568:QJK196576 QTG196568:QTG196576 RDC196568:RDC196576 RMY196568:RMY196576 RWU196568:RWU196576 SGQ196568:SGQ196576 SQM196568:SQM196576 TAI196568:TAI196576 TKE196568:TKE196576 TUA196568:TUA196576 UDW196568:UDW196576 UNS196568:UNS196576 UXO196568:UXO196576 VHK196568:VHK196576 VRG196568:VRG196576 WBC196568:WBC196576 WKY196568:WKY196576 WUU196568:WUU196576 T262104:T262112 II262104:II262112 SE262104:SE262112 ACA262104:ACA262112 ALW262104:ALW262112 AVS262104:AVS262112 BFO262104:BFO262112 BPK262104:BPK262112 BZG262104:BZG262112 CJC262104:CJC262112 CSY262104:CSY262112 DCU262104:DCU262112 DMQ262104:DMQ262112 DWM262104:DWM262112 EGI262104:EGI262112 EQE262104:EQE262112 FAA262104:FAA262112 FJW262104:FJW262112 FTS262104:FTS262112 GDO262104:GDO262112 GNK262104:GNK262112 GXG262104:GXG262112 HHC262104:HHC262112 HQY262104:HQY262112 IAU262104:IAU262112 IKQ262104:IKQ262112 IUM262104:IUM262112 JEI262104:JEI262112 JOE262104:JOE262112 JYA262104:JYA262112 KHW262104:KHW262112 KRS262104:KRS262112 LBO262104:LBO262112 LLK262104:LLK262112 LVG262104:LVG262112 MFC262104:MFC262112 MOY262104:MOY262112 MYU262104:MYU262112 NIQ262104:NIQ262112 NSM262104:NSM262112 OCI262104:OCI262112 OME262104:OME262112 OWA262104:OWA262112 PFW262104:PFW262112 PPS262104:PPS262112 PZO262104:PZO262112 QJK262104:QJK262112 QTG262104:QTG262112 RDC262104:RDC262112 RMY262104:RMY262112 RWU262104:RWU262112 SGQ262104:SGQ262112 SQM262104:SQM262112 TAI262104:TAI262112 TKE262104:TKE262112 TUA262104:TUA262112 UDW262104:UDW262112 UNS262104:UNS262112 UXO262104:UXO262112 VHK262104:VHK262112 VRG262104:VRG262112 WBC262104:WBC262112 WKY262104:WKY262112 WUU262104:WUU262112 T327640:T327648 II327640:II327648 SE327640:SE327648 ACA327640:ACA327648 ALW327640:ALW327648 AVS327640:AVS327648 BFO327640:BFO327648 BPK327640:BPK327648 BZG327640:BZG327648 CJC327640:CJC327648 CSY327640:CSY327648 DCU327640:DCU327648 DMQ327640:DMQ327648 DWM327640:DWM327648 EGI327640:EGI327648 EQE327640:EQE327648 FAA327640:FAA327648 FJW327640:FJW327648 FTS327640:FTS327648 GDO327640:GDO327648 GNK327640:GNK327648 GXG327640:GXG327648 HHC327640:HHC327648 HQY327640:HQY327648 IAU327640:IAU327648 IKQ327640:IKQ327648 IUM327640:IUM327648 JEI327640:JEI327648 JOE327640:JOE327648 JYA327640:JYA327648 KHW327640:KHW327648 KRS327640:KRS327648 LBO327640:LBO327648 LLK327640:LLK327648 LVG327640:LVG327648 MFC327640:MFC327648 MOY327640:MOY327648 MYU327640:MYU327648 NIQ327640:NIQ327648 NSM327640:NSM327648 OCI327640:OCI327648 OME327640:OME327648 OWA327640:OWA327648 PFW327640:PFW327648 PPS327640:PPS327648 PZO327640:PZO327648 QJK327640:QJK327648 QTG327640:QTG327648 RDC327640:RDC327648 RMY327640:RMY327648 RWU327640:RWU327648 SGQ327640:SGQ327648 SQM327640:SQM327648 TAI327640:TAI327648 TKE327640:TKE327648 TUA327640:TUA327648 UDW327640:UDW327648 UNS327640:UNS327648 UXO327640:UXO327648 VHK327640:VHK327648 VRG327640:VRG327648 WBC327640:WBC327648 WKY327640:WKY327648 WUU327640:WUU327648 T393176:T393184 II393176:II393184 SE393176:SE393184 ACA393176:ACA393184 ALW393176:ALW393184 AVS393176:AVS393184 BFO393176:BFO393184 BPK393176:BPK393184 BZG393176:BZG393184 CJC393176:CJC393184 CSY393176:CSY393184 DCU393176:DCU393184 DMQ393176:DMQ393184 DWM393176:DWM393184 EGI393176:EGI393184 EQE393176:EQE393184 FAA393176:FAA393184 FJW393176:FJW393184 FTS393176:FTS393184 GDO393176:GDO393184 GNK393176:GNK393184 GXG393176:GXG393184 HHC393176:HHC393184 HQY393176:HQY393184 IAU393176:IAU393184 IKQ393176:IKQ393184 IUM393176:IUM393184 JEI393176:JEI393184 JOE393176:JOE393184 JYA393176:JYA393184 KHW393176:KHW393184 KRS393176:KRS393184 LBO393176:LBO393184 LLK393176:LLK393184 LVG393176:LVG393184 MFC393176:MFC393184 MOY393176:MOY393184 MYU393176:MYU393184 NIQ393176:NIQ393184 NSM393176:NSM393184 OCI393176:OCI393184 OME393176:OME393184 OWA393176:OWA393184 PFW393176:PFW393184 PPS393176:PPS393184 PZO393176:PZO393184 QJK393176:QJK393184 QTG393176:QTG393184 RDC393176:RDC393184 RMY393176:RMY393184 RWU393176:RWU393184 SGQ393176:SGQ393184 SQM393176:SQM393184 TAI393176:TAI393184 TKE393176:TKE393184 TUA393176:TUA393184 UDW393176:UDW393184 UNS393176:UNS393184 UXO393176:UXO393184 VHK393176:VHK393184 VRG393176:VRG393184 WBC393176:WBC393184 WKY393176:WKY393184 WUU393176:WUU393184 T458712:T458720 II458712:II458720 SE458712:SE458720 ACA458712:ACA458720 ALW458712:ALW458720 AVS458712:AVS458720 BFO458712:BFO458720 BPK458712:BPK458720 BZG458712:BZG458720 CJC458712:CJC458720 CSY458712:CSY458720 DCU458712:DCU458720 DMQ458712:DMQ458720 DWM458712:DWM458720 EGI458712:EGI458720 EQE458712:EQE458720 FAA458712:FAA458720 FJW458712:FJW458720 FTS458712:FTS458720 GDO458712:GDO458720 GNK458712:GNK458720 GXG458712:GXG458720 HHC458712:HHC458720 HQY458712:HQY458720 IAU458712:IAU458720 IKQ458712:IKQ458720 IUM458712:IUM458720 JEI458712:JEI458720 JOE458712:JOE458720 JYA458712:JYA458720 KHW458712:KHW458720 KRS458712:KRS458720 LBO458712:LBO458720 LLK458712:LLK458720 LVG458712:LVG458720 MFC458712:MFC458720 MOY458712:MOY458720 MYU458712:MYU458720 NIQ458712:NIQ458720 NSM458712:NSM458720 OCI458712:OCI458720 OME458712:OME458720 OWA458712:OWA458720 PFW458712:PFW458720 PPS458712:PPS458720 PZO458712:PZO458720 QJK458712:QJK458720 QTG458712:QTG458720 RDC458712:RDC458720 RMY458712:RMY458720 RWU458712:RWU458720 SGQ458712:SGQ458720 SQM458712:SQM458720 TAI458712:TAI458720 TKE458712:TKE458720 TUA458712:TUA458720 UDW458712:UDW458720 UNS458712:UNS458720 UXO458712:UXO458720 VHK458712:VHK458720 VRG458712:VRG458720 WBC458712:WBC458720 WKY458712:WKY458720 WUU458712:WUU458720 T524248:T524256 II524248:II524256 SE524248:SE524256 ACA524248:ACA524256 ALW524248:ALW524256 AVS524248:AVS524256 BFO524248:BFO524256 BPK524248:BPK524256 BZG524248:BZG524256 CJC524248:CJC524256 CSY524248:CSY524256 DCU524248:DCU524256 DMQ524248:DMQ524256 DWM524248:DWM524256 EGI524248:EGI524256 EQE524248:EQE524256 FAA524248:FAA524256 FJW524248:FJW524256 FTS524248:FTS524256 GDO524248:GDO524256 GNK524248:GNK524256 GXG524248:GXG524256 HHC524248:HHC524256 HQY524248:HQY524256 IAU524248:IAU524256 IKQ524248:IKQ524256 IUM524248:IUM524256 JEI524248:JEI524256 JOE524248:JOE524256 JYA524248:JYA524256 KHW524248:KHW524256 KRS524248:KRS524256 LBO524248:LBO524256 LLK524248:LLK524256 LVG524248:LVG524256 MFC524248:MFC524256 MOY524248:MOY524256 MYU524248:MYU524256 NIQ524248:NIQ524256 NSM524248:NSM524256 OCI524248:OCI524256 OME524248:OME524256 OWA524248:OWA524256 PFW524248:PFW524256 PPS524248:PPS524256 PZO524248:PZO524256 QJK524248:QJK524256 QTG524248:QTG524256 RDC524248:RDC524256 RMY524248:RMY524256 RWU524248:RWU524256 SGQ524248:SGQ524256 SQM524248:SQM524256 TAI524248:TAI524256 TKE524248:TKE524256 TUA524248:TUA524256 UDW524248:UDW524256 UNS524248:UNS524256 UXO524248:UXO524256 VHK524248:VHK524256 VRG524248:VRG524256 WBC524248:WBC524256 WKY524248:WKY524256 WUU524248:WUU524256 T589784:T589792 II589784:II589792 SE589784:SE589792 ACA589784:ACA589792 ALW589784:ALW589792 AVS589784:AVS589792 BFO589784:BFO589792 BPK589784:BPK589792 BZG589784:BZG589792 CJC589784:CJC589792 CSY589784:CSY589792 DCU589784:DCU589792 DMQ589784:DMQ589792 DWM589784:DWM589792 EGI589784:EGI589792 EQE589784:EQE589792 FAA589784:FAA589792 FJW589784:FJW589792 FTS589784:FTS589792 GDO589784:GDO589792 GNK589784:GNK589792 GXG589784:GXG589792 HHC589784:HHC589792 HQY589784:HQY589792 IAU589784:IAU589792 IKQ589784:IKQ589792 IUM589784:IUM589792 JEI589784:JEI589792 JOE589784:JOE589792 JYA589784:JYA589792 KHW589784:KHW589792 KRS589784:KRS589792 LBO589784:LBO589792 LLK589784:LLK589792 LVG589784:LVG589792 MFC589784:MFC589792 MOY589784:MOY589792 MYU589784:MYU589792 NIQ589784:NIQ589792 NSM589784:NSM589792 OCI589784:OCI589792 OME589784:OME589792 OWA589784:OWA589792 PFW589784:PFW589792 PPS589784:PPS589792 PZO589784:PZO589792 QJK589784:QJK589792 QTG589784:QTG589792 RDC589784:RDC589792 RMY589784:RMY589792 RWU589784:RWU589792 SGQ589784:SGQ589792 SQM589784:SQM589792 TAI589784:TAI589792 TKE589784:TKE589792 TUA589784:TUA589792 UDW589784:UDW589792 UNS589784:UNS589792 UXO589784:UXO589792 VHK589784:VHK589792 VRG589784:VRG589792 WBC589784:WBC589792 WKY589784:WKY589792 WUU589784:WUU589792 T655320:T655328 II655320:II655328 SE655320:SE655328 ACA655320:ACA655328 ALW655320:ALW655328 AVS655320:AVS655328 BFO655320:BFO655328 BPK655320:BPK655328 BZG655320:BZG655328 CJC655320:CJC655328 CSY655320:CSY655328 DCU655320:DCU655328 DMQ655320:DMQ655328 DWM655320:DWM655328 EGI655320:EGI655328 EQE655320:EQE655328 FAA655320:FAA655328 FJW655320:FJW655328 FTS655320:FTS655328 GDO655320:GDO655328 GNK655320:GNK655328 GXG655320:GXG655328 HHC655320:HHC655328 HQY655320:HQY655328 IAU655320:IAU655328 IKQ655320:IKQ655328 IUM655320:IUM655328 JEI655320:JEI655328 JOE655320:JOE655328 JYA655320:JYA655328 KHW655320:KHW655328 KRS655320:KRS655328 LBO655320:LBO655328 LLK655320:LLK655328 LVG655320:LVG655328 MFC655320:MFC655328 MOY655320:MOY655328 MYU655320:MYU655328 NIQ655320:NIQ655328 NSM655320:NSM655328 OCI655320:OCI655328 OME655320:OME655328 OWA655320:OWA655328 PFW655320:PFW655328 PPS655320:PPS655328 PZO655320:PZO655328 QJK655320:QJK655328 QTG655320:QTG655328 RDC655320:RDC655328 RMY655320:RMY655328 RWU655320:RWU655328 SGQ655320:SGQ655328 SQM655320:SQM655328 TAI655320:TAI655328 TKE655320:TKE655328 TUA655320:TUA655328 UDW655320:UDW655328 UNS655320:UNS655328 UXO655320:UXO655328 VHK655320:VHK655328 VRG655320:VRG655328 WBC655320:WBC655328 WKY655320:WKY655328 WUU655320:WUU655328 T720856:T720864 II720856:II720864 SE720856:SE720864 ACA720856:ACA720864 ALW720856:ALW720864 AVS720856:AVS720864 BFO720856:BFO720864 BPK720856:BPK720864 BZG720856:BZG720864 CJC720856:CJC720864 CSY720856:CSY720864 DCU720856:DCU720864 DMQ720856:DMQ720864 DWM720856:DWM720864 EGI720856:EGI720864 EQE720856:EQE720864 FAA720856:FAA720864 FJW720856:FJW720864 FTS720856:FTS720864 GDO720856:GDO720864 GNK720856:GNK720864 GXG720856:GXG720864 HHC720856:HHC720864 HQY720856:HQY720864 IAU720856:IAU720864 IKQ720856:IKQ720864 IUM720856:IUM720864 JEI720856:JEI720864 JOE720856:JOE720864 JYA720856:JYA720864 KHW720856:KHW720864 KRS720856:KRS720864 LBO720856:LBO720864 LLK720856:LLK720864 LVG720856:LVG720864 MFC720856:MFC720864 MOY720856:MOY720864 MYU720856:MYU720864 NIQ720856:NIQ720864 NSM720856:NSM720864 OCI720856:OCI720864 OME720856:OME720864 OWA720856:OWA720864 PFW720856:PFW720864 PPS720856:PPS720864 PZO720856:PZO720864 QJK720856:QJK720864 QTG720856:QTG720864 RDC720856:RDC720864 RMY720856:RMY720864 RWU720856:RWU720864 SGQ720856:SGQ720864 SQM720856:SQM720864 TAI720856:TAI720864 TKE720856:TKE720864 TUA720856:TUA720864 UDW720856:UDW720864 UNS720856:UNS720864 UXO720856:UXO720864 VHK720856:VHK720864 VRG720856:VRG720864 WBC720856:WBC720864 WKY720856:WKY720864 WUU720856:WUU720864 T786392:T786400 II786392:II786400 SE786392:SE786400 ACA786392:ACA786400 ALW786392:ALW786400 AVS786392:AVS786400 BFO786392:BFO786400 BPK786392:BPK786400 BZG786392:BZG786400 CJC786392:CJC786400 CSY786392:CSY786400 DCU786392:DCU786400 DMQ786392:DMQ786400 DWM786392:DWM786400 EGI786392:EGI786400 EQE786392:EQE786400 FAA786392:FAA786400 FJW786392:FJW786400 FTS786392:FTS786400 GDO786392:GDO786400 GNK786392:GNK786400 GXG786392:GXG786400 HHC786392:HHC786400 HQY786392:HQY786400 IAU786392:IAU786400 IKQ786392:IKQ786400 IUM786392:IUM786400 JEI786392:JEI786400 JOE786392:JOE786400 JYA786392:JYA786400 KHW786392:KHW786400 KRS786392:KRS786400 LBO786392:LBO786400 LLK786392:LLK786400 LVG786392:LVG786400 MFC786392:MFC786400 MOY786392:MOY786400 MYU786392:MYU786400 NIQ786392:NIQ786400 NSM786392:NSM786400 OCI786392:OCI786400 OME786392:OME786400 OWA786392:OWA786400 PFW786392:PFW786400 PPS786392:PPS786400 PZO786392:PZO786400 QJK786392:QJK786400 QTG786392:QTG786400 RDC786392:RDC786400 RMY786392:RMY786400 RWU786392:RWU786400 SGQ786392:SGQ786400 SQM786392:SQM786400 TAI786392:TAI786400 TKE786392:TKE786400 TUA786392:TUA786400 UDW786392:UDW786400 UNS786392:UNS786400 UXO786392:UXO786400 VHK786392:VHK786400 VRG786392:VRG786400 WBC786392:WBC786400 WKY786392:WKY786400 WUU786392:WUU786400 T851928:T851936 II851928:II851936 SE851928:SE851936 ACA851928:ACA851936 ALW851928:ALW851936 AVS851928:AVS851936 BFO851928:BFO851936 BPK851928:BPK851936 BZG851928:BZG851936 CJC851928:CJC851936 CSY851928:CSY851936 DCU851928:DCU851936 DMQ851928:DMQ851936 DWM851928:DWM851936 EGI851928:EGI851936 EQE851928:EQE851936 FAA851928:FAA851936 FJW851928:FJW851936 FTS851928:FTS851936 GDO851928:GDO851936 GNK851928:GNK851936 GXG851928:GXG851936 HHC851928:HHC851936 HQY851928:HQY851936 IAU851928:IAU851936 IKQ851928:IKQ851936 IUM851928:IUM851936 JEI851928:JEI851936 JOE851928:JOE851936 JYA851928:JYA851936 KHW851928:KHW851936 KRS851928:KRS851936 LBO851928:LBO851936 LLK851928:LLK851936 LVG851928:LVG851936 MFC851928:MFC851936 MOY851928:MOY851936 MYU851928:MYU851936 NIQ851928:NIQ851936 NSM851928:NSM851936 OCI851928:OCI851936 OME851928:OME851936 OWA851928:OWA851936 PFW851928:PFW851936 PPS851928:PPS851936 PZO851928:PZO851936 QJK851928:QJK851936 QTG851928:QTG851936 RDC851928:RDC851936 RMY851928:RMY851936 RWU851928:RWU851936 SGQ851928:SGQ851936 SQM851928:SQM851936 TAI851928:TAI851936 TKE851928:TKE851936 TUA851928:TUA851936 UDW851928:UDW851936 UNS851928:UNS851936 UXO851928:UXO851936 VHK851928:VHK851936 VRG851928:VRG851936 WBC851928:WBC851936 WKY851928:WKY851936 WUU851928:WUU851936 T917464:T917472 II917464:II917472 SE917464:SE917472 ACA917464:ACA917472 ALW917464:ALW917472 AVS917464:AVS917472 BFO917464:BFO917472 BPK917464:BPK917472 BZG917464:BZG917472 CJC917464:CJC917472 CSY917464:CSY917472 DCU917464:DCU917472 DMQ917464:DMQ917472 DWM917464:DWM917472 EGI917464:EGI917472 EQE917464:EQE917472 FAA917464:FAA917472 FJW917464:FJW917472 FTS917464:FTS917472 GDO917464:GDO917472 GNK917464:GNK917472 GXG917464:GXG917472 HHC917464:HHC917472 HQY917464:HQY917472 IAU917464:IAU917472 IKQ917464:IKQ917472 IUM917464:IUM917472 JEI917464:JEI917472 JOE917464:JOE917472 JYA917464:JYA917472 KHW917464:KHW917472 KRS917464:KRS917472 LBO917464:LBO917472 LLK917464:LLK917472 LVG917464:LVG917472 MFC917464:MFC917472 MOY917464:MOY917472 MYU917464:MYU917472 NIQ917464:NIQ917472 NSM917464:NSM917472 OCI917464:OCI917472 OME917464:OME917472 OWA917464:OWA917472 PFW917464:PFW917472 PPS917464:PPS917472 PZO917464:PZO917472 QJK917464:QJK917472 QTG917464:QTG917472 RDC917464:RDC917472 RMY917464:RMY917472 RWU917464:RWU917472 SGQ917464:SGQ917472 SQM917464:SQM917472 TAI917464:TAI917472 TKE917464:TKE917472 TUA917464:TUA917472 UDW917464:UDW917472 UNS917464:UNS917472 UXO917464:UXO917472 VHK917464:VHK917472 VRG917464:VRG917472 WBC917464:WBC917472 WKY917464:WKY917472 WUU917464:WUU917472 T983000:T983008 II983000:II983008 SE983000:SE983008 ACA983000:ACA983008 ALW983000:ALW983008 AVS983000:AVS983008 BFO983000:BFO983008 BPK983000:BPK983008 BZG983000:BZG983008 CJC983000:CJC983008 CSY983000:CSY983008 DCU983000:DCU983008 DMQ983000:DMQ983008 DWM983000:DWM983008 EGI983000:EGI983008 EQE983000:EQE983008 FAA983000:FAA983008 FJW983000:FJW983008 FTS983000:FTS983008 GDO983000:GDO983008 GNK983000:GNK983008 GXG983000:GXG983008 HHC983000:HHC983008 HQY983000:HQY983008 IAU983000:IAU983008 IKQ983000:IKQ983008 IUM983000:IUM983008 JEI983000:JEI983008 JOE983000:JOE983008 JYA983000:JYA983008 KHW983000:KHW983008 KRS983000:KRS983008 LBO983000:LBO983008 LLK983000:LLK983008 LVG983000:LVG983008 MFC983000:MFC983008 MOY983000:MOY983008 MYU983000:MYU983008 NIQ983000:NIQ983008 NSM983000:NSM983008 OCI983000:OCI983008 OME983000:OME983008 OWA983000:OWA983008 PFW983000:PFW983008 PPS983000:PPS983008 PZO983000:PZO983008 QJK983000:QJK983008 QTG983000:QTG983008 RDC983000:RDC983008 RMY983000:RMY983008 RWU983000:RWU983008 SGQ983000:SGQ983008 SQM983000:SQM983008 TAI983000:TAI983008 TKE983000:TKE983008 TUA983000:TUA983008 UDW983000:UDW983008 UNS983000:UNS983008 UXO983000:UXO983008 VHK983000:VHK983008 VRG983000:VRG983008 WBC983000:WBC983008 WKY983000:WKY983008 WUU983000:WUU983008 T65479:T65485 II65479:II65485 SE65479:SE65485 ACA65479:ACA65485 ALW65479:ALW65485 AVS65479:AVS65485 BFO65479:BFO65485 BPK65479:BPK65485 BZG65479:BZG65485 CJC65479:CJC65485 CSY65479:CSY65485 DCU65479:DCU65485 DMQ65479:DMQ65485 DWM65479:DWM65485 EGI65479:EGI65485 EQE65479:EQE65485 FAA65479:FAA65485 FJW65479:FJW65485 FTS65479:FTS65485 GDO65479:GDO65485 GNK65479:GNK65485 GXG65479:GXG65485 HHC65479:HHC65485 HQY65479:HQY65485 IAU65479:IAU65485 IKQ65479:IKQ65485 IUM65479:IUM65485 JEI65479:JEI65485 JOE65479:JOE65485 JYA65479:JYA65485 KHW65479:KHW65485 KRS65479:KRS65485 LBO65479:LBO65485 LLK65479:LLK65485 LVG65479:LVG65485 MFC65479:MFC65485 MOY65479:MOY65485 MYU65479:MYU65485 NIQ65479:NIQ65485 NSM65479:NSM65485 OCI65479:OCI65485 OME65479:OME65485 OWA65479:OWA65485 PFW65479:PFW65485 PPS65479:PPS65485 PZO65479:PZO65485 QJK65479:QJK65485 QTG65479:QTG65485 RDC65479:RDC65485 RMY65479:RMY65485 RWU65479:RWU65485 SGQ65479:SGQ65485 SQM65479:SQM65485 TAI65479:TAI65485 TKE65479:TKE65485 TUA65479:TUA65485 UDW65479:UDW65485 UNS65479:UNS65485 UXO65479:UXO65485 VHK65479:VHK65485 VRG65479:VRG65485 WBC65479:WBC65485 WKY65479:WKY65485 WUU65479:WUU65485 T131015:T131021 II131015:II131021 SE131015:SE131021 ACA131015:ACA131021 ALW131015:ALW131021 AVS131015:AVS131021 BFO131015:BFO131021 BPK131015:BPK131021 BZG131015:BZG131021 CJC131015:CJC131021 CSY131015:CSY131021 DCU131015:DCU131021 DMQ131015:DMQ131021 DWM131015:DWM131021 EGI131015:EGI131021 EQE131015:EQE131021 FAA131015:FAA131021 FJW131015:FJW131021 FTS131015:FTS131021 GDO131015:GDO131021 GNK131015:GNK131021 GXG131015:GXG131021 HHC131015:HHC131021 HQY131015:HQY131021 IAU131015:IAU131021 IKQ131015:IKQ131021 IUM131015:IUM131021 JEI131015:JEI131021 JOE131015:JOE131021 JYA131015:JYA131021 KHW131015:KHW131021 KRS131015:KRS131021 LBO131015:LBO131021 LLK131015:LLK131021 LVG131015:LVG131021 MFC131015:MFC131021 MOY131015:MOY131021 MYU131015:MYU131021 NIQ131015:NIQ131021 NSM131015:NSM131021 OCI131015:OCI131021 OME131015:OME131021 OWA131015:OWA131021 PFW131015:PFW131021 PPS131015:PPS131021 PZO131015:PZO131021 QJK131015:QJK131021 QTG131015:QTG131021 RDC131015:RDC131021 RMY131015:RMY131021 RWU131015:RWU131021 SGQ131015:SGQ131021 SQM131015:SQM131021 TAI131015:TAI131021 TKE131015:TKE131021 TUA131015:TUA131021 UDW131015:UDW131021 UNS131015:UNS131021 UXO131015:UXO131021 VHK131015:VHK131021 VRG131015:VRG131021 WBC131015:WBC131021 WKY131015:WKY131021 WUU131015:WUU131021 T196551:T196557 II196551:II196557 SE196551:SE196557 ACA196551:ACA196557 ALW196551:ALW196557 AVS196551:AVS196557 BFO196551:BFO196557 BPK196551:BPK196557 BZG196551:BZG196557 CJC196551:CJC196557 CSY196551:CSY196557 DCU196551:DCU196557 DMQ196551:DMQ196557 DWM196551:DWM196557 EGI196551:EGI196557 EQE196551:EQE196557 FAA196551:FAA196557 FJW196551:FJW196557 FTS196551:FTS196557 GDO196551:GDO196557 GNK196551:GNK196557 GXG196551:GXG196557 HHC196551:HHC196557 HQY196551:HQY196557 IAU196551:IAU196557 IKQ196551:IKQ196557 IUM196551:IUM196557 JEI196551:JEI196557 JOE196551:JOE196557 JYA196551:JYA196557 KHW196551:KHW196557 KRS196551:KRS196557 LBO196551:LBO196557 LLK196551:LLK196557 LVG196551:LVG196557 MFC196551:MFC196557 MOY196551:MOY196557 MYU196551:MYU196557 NIQ196551:NIQ196557 NSM196551:NSM196557 OCI196551:OCI196557 OME196551:OME196557 OWA196551:OWA196557 PFW196551:PFW196557 PPS196551:PPS196557 PZO196551:PZO196557 QJK196551:QJK196557 QTG196551:QTG196557 RDC196551:RDC196557 RMY196551:RMY196557 RWU196551:RWU196557 SGQ196551:SGQ196557 SQM196551:SQM196557 TAI196551:TAI196557 TKE196551:TKE196557 TUA196551:TUA196557 UDW196551:UDW196557 UNS196551:UNS196557 UXO196551:UXO196557 VHK196551:VHK196557 VRG196551:VRG196557 WBC196551:WBC196557 WKY196551:WKY196557 WUU196551:WUU196557 T262087:T262093 II262087:II262093 SE262087:SE262093 ACA262087:ACA262093 ALW262087:ALW262093 AVS262087:AVS262093 BFO262087:BFO262093 BPK262087:BPK262093 BZG262087:BZG262093 CJC262087:CJC262093 CSY262087:CSY262093 DCU262087:DCU262093 DMQ262087:DMQ262093 DWM262087:DWM262093 EGI262087:EGI262093 EQE262087:EQE262093 FAA262087:FAA262093 FJW262087:FJW262093 FTS262087:FTS262093 GDO262087:GDO262093 GNK262087:GNK262093 GXG262087:GXG262093 HHC262087:HHC262093 HQY262087:HQY262093 IAU262087:IAU262093 IKQ262087:IKQ262093 IUM262087:IUM262093 JEI262087:JEI262093 JOE262087:JOE262093 JYA262087:JYA262093 KHW262087:KHW262093 KRS262087:KRS262093 LBO262087:LBO262093 LLK262087:LLK262093 LVG262087:LVG262093 MFC262087:MFC262093 MOY262087:MOY262093 MYU262087:MYU262093 NIQ262087:NIQ262093 NSM262087:NSM262093 OCI262087:OCI262093 OME262087:OME262093 OWA262087:OWA262093 PFW262087:PFW262093 PPS262087:PPS262093 PZO262087:PZO262093 QJK262087:QJK262093 QTG262087:QTG262093 RDC262087:RDC262093 RMY262087:RMY262093 RWU262087:RWU262093 SGQ262087:SGQ262093 SQM262087:SQM262093 TAI262087:TAI262093 TKE262087:TKE262093 TUA262087:TUA262093 UDW262087:UDW262093 UNS262087:UNS262093 UXO262087:UXO262093 VHK262087:VHK262093 VRG262087:VRG262093 WBC262087:WBC262093 WKY262087:WKY262093 WUU262087:WUU262093 T327623:T327629 II327623:II327629 SE327623:SE327629 ACA327623:ACA327629 ALW327623:ALW327629 AVS327623:AVS327629 BFO327623:BFO327629 BPK327623:BPK327629 BZG327623:BZG327629 CJC327623:CJC327629 CSY327623:CSY327629 DCU327623:DCU327629 DMQ327623:DMQ327629 DWM327623:DWM327629 EGI327623:EGI327629 EQE327623:EQE327629 FAA327623:FAA327629 FJW327623:FJW327629 FTS327623:FTS327629 GDO327623:GDO327629 GNK327623:GNK327629 GXG327623:GXG327629 HHC327623:HHC327629 HQY327623:HQY327629 IAU327623:IAU327629 IKQ327623:IKQ327629 IUM327623:IUM327629 JEI327623:JEI327629 JOE327623:JOE327629 JYA327623:JYA327629 KHW327623:KHW327629 KRS327623:KRS327629 LBO327623:LBO327629 LLK327623:LLK327629 LVG327623:LVG327629 MFC327623:MFC327629 MOY327623:MOY327629 MYU327623:MYU327629 NIQ327623:NIQ327629 NSM327623:NSM327629 OCI327623:OCI327629 OME327623:OME327629 OWA327623:OWA327629 PFW327623:PFW327629 PPS327623:PPS327629 PZO327623:PZO327629 QJK327623:QJK327629 QTG327623:QTG327629 RDC327623:RDC327629 RMY327623:RMY327629 RWU327623:RWU327629 SGQ327623:SGQ327629 SQM327623:SQM327629 TAI327623:TAI327629 TKE327623:TKE327629 TUA327623:TUA327629 UDW327623:UDW327629 UNS327623:UNS327629 UXO327623:UXO327629 VHK327623:VHK327629 VRG327623:VRG327629 WBC327623:WBC327629 WKY327623:WKY327629 WUU327623:WUU327629 T393159:T393165 II393159:II393165 SE393159:SE393165 ACA393159:ACA393165 ALW393159:ALW393165 AVS393159:AVS393165 BFO393159:BFO393165 BPK393159:BPK393165 BZG393159:BZG393165 CJC393159:CJC393165 CSY393159:CSY393165 DCU393159:DCU393165 DMQ393159:DMQ393165 DWM393159:DWM393165 EGI393159:EGI393165 EQE393159:EQE393165 FAA393159:FAA393165 FJW393159:FJW393165 FTS393159:FTS393165 GDO393159:GDO393165 GNK393159:GNK393165 GXG393159:GXG393165 HHC393159:HHC393165 HQY393159:HQY393165 IAU393159:IAU393165 IKQ393159:IKQ393165 IUM393159:IUM393165 JEI393159:JEI393165 JOE393159:JOE393165 JYA393159:JYA393165 KHW393159:KHW393165 KRS393159:KRS393165 LBO393159:LBO393165 LLK393159:LLK393165 LVG393159:LVG393165 MFC393159:MFC393165 MOY393159:MOY393165 MYU393159:MYU393165 NIQ393159:NIQ393165 NSM393159:NSM393165 OCI393159:OCI393165 OME393159:OME393165 OWA393159:OWA393165 PFW393159:PFW393165 PPS393159:PPS393165 PZO393159:PZO393165 QJK393159:QJK393165 QTG393159:QTG393165 RDC393159:RDC393165 RMY393159:RMY393165 RWU393159:RWU393165 SGQ393159:SGQ393165 SQM393159:SQM393165 TAI393159:TAI393165 TKE393159:TKE393165 TUA393159:TUA393165 UDW393159:UDW393165 UNS393159:UNS393165 UXO393159:UXO393165 VHK393159:VHK393165 VRG393159:VRG393165 WBC393159:WBC393165 WKY393159:WKY393165 WUU393159:WUU393165 T458695:T458701 II458695:II458701 SE458695:SE458701 ACA458695:ACA458701 ALW458695:ALW458701 AVS458695:AVS458701 BFO458695:BFO458701 BPK458695:BPK458701 BZG458695:BZG458701 CJC458695:CJC458701 CSY458695:CSY458701 DCU458695:DCU458701 DMQ458695:DMQ458701 DWM458695:DWM458701 EGI458695:EGI458701 EQE458695:EQE458701 FAA458695:FAA458701 FJW458695:FJW458701 FTS458695:FTS458701 GDO458695:GDO458701 GNK458695:GNK458701 GXG458695:GXG458701 HHC458695:HHC458701 HQY458695:HQY458701 IAU458695:IAU458701 IKQ458695:IKQ458701 IUM458695:IUM458701 JEI458695:JEI458701 JOE458695:JOE458701 JYA458695:JYA458701 KHW458695:KHW458701 KRS458695:KRS458701 LBO458695:LBO458701 LLK458695:LLK458701 LVG458695:LVG458701 MFC458695:MFC458701 MOY458695:MOY458701 MYU458695:MYU458701 NIQ458695:NIQ458701 NSM458695:NSM458701 OCI458695:OCI458701 OME458695:OME458701 OWA458695:OWA458701 PFW458695:PFW458701 PPS458695:PPS458701 PZO458695:PZO458701 QJK458695:QJK458701 QTG458695:QTG458701 RDC458695:RDC458701 RMY458695:RMY458701 RWU458695:RWU458701 SGQ458695:SGQ458701 SQM458695:SQM458701 TAI458695:TAI458701 TKE458695:TKE458701 TUA458695:TUA458701 UDW458695:UDW458701 UNS458695:UNS458701 UXO458695:UXO458701 VHK458695:VHK458701 VRG458695:VRG458701 WBC458695:WBC458701 WKY458695:WKY458701 WUU458695:WUU458701 T524231:T524237 II524231:II524237 SE524231:SE524237 ACA524231:ACA524237 ALW524231:ALW524237 AVS524231:AVS524237 BFO524231:BFO524237 BPK524231:BPK524237 BZG524231:BZG524237 CJC524231:CJC524237 CSY524231:CSY524237 DCU524231:DCU524237 DMQ524231:DMQ524237 DWM524231:DWM524237 EGI524231:EGI524237 EQE524231:EQE524237 FAA524231:FAA524237 FJW524231:FJW524237 FTS524231:FTS524237 GDO524231:GDO524237 GNK524231:GNK524237 GXG524231:GXG524237 HHC524231:HHC524237 HQY524231:HQY524237 IAU524231:IAU524237 IKQ524231:IKQ524237 IUM524231:IUM524237 JEI524231:JEI524237 JOE524231:JOE524237 JYA524231:JYA524237 KHW524231:KHW524237 KRS524231:KRS524237 LBO524231:LBO524237 LLK524231:LLK524237 LVG524231:LVG524237 MFC524231:MFC524237 MOY524231:MOY524237 MYU524231:MYU524237 NIQ524231:NIQ524237 NSM524231:NSM524237 OCI524231:OCI524237 OME524231:OME524237 OWA524231:OWA524237 PFW524231:PFW524237 PPS524231:PPS524237 PZO524231:PZO524237 QJK524231:QJK524237 QTG524231:QTG524237 RDC524231:RDC524237 RMY524231:RMY524237 RWU524231:RWU524237 SGQ524231:SGQ524237 SQM524231:SQM524237 TAI524231:TAI524237 TKE524231:TKE524237 TUA524231:TUA524237 UDW524231:UDW524237 UNS524231:UNS524237 UXO524231:UXO524237 VHK524231:VHK524237 VRG524231:VRG524237 WBC524231:WBC524237 WKY524231:WKY524237 WUU524231:WUU524237 T589767:T589773 II589767:II589773 SE589767:SE589773 ACA589767:ACA589773 ALW589767:ALW589773 AVS589767:AVS589773 BFO589767:BFO589773 BPK589767:BPK589773 BZG589767:BZG589773 CJC589767:CJC589773 CSY589767:CSY589773 DCU589767:DCU589773 DMQ589767:DMQ589773 DWM589767:DWM589773 EGI589767:EGI589773 EQE589767:EQE589773 FAA589767:FAA589773 FJW589767:FJW589773 FTS589767:FTS589773 GDO589767:GDO589773 GNK589767:GNK589773 GXG589767:GXG589773 HHC589767:HHC589773 HQY589767:HQY589773 IAU589767:IAU589773 IKQ589767:IKQ589773 IUM589767:IUM589773 JEI589767:JEI589773 JOE589767:JOE589773 JYA589767:JYA589773 KHW589767:KHW589773 KRS589767:KRS589773 LBO589767:LBO589773 LLK589767:LLK589773 LVG589767:LVG589773 MFC589767:MFC589773 MOY589767:MOY589773 MYU589767:MYU589773 NIQ589767:NIQ589773 NSM589767:NSM589773 OCI589767:OCI589773 OME589767:OME589773 OWA589767:OWA589773 PFW589767:PFW589773 PPS589767:PPS589773 PZO589767:PZO589773 QJK589767:QJK589773 QTG589767:QTG589773 RDC589767:RDC589773 RMY589767:RMY589773 RWU589767:RWU589773 SGQ589767:SGQ589773 SQM589767:SQM589773 TAI589767:TAI589773 TKE589767:TKE589773 TUA589767:TUA589773 UDW589767:UDW589773 UNS589767:UNS589773 UXO589767:UXO589773 VHK589767:VHK589773 VRG589767:VRG589773 WBC589767:WBC589773 WKY589767:WKY589773 WUU589767:WUU589773 T655303:T655309 II655303:II655309 SE655303:SE655309 ACA655303:ACA655309 ALW655303:ALW655309 AVS655303:AVS655309 BFO655303:BFO655309 BPK655303:BPK655309 BZG655303:BZG655309 CJC655303:CJC655309 CSY655303:CSY655309 DCU655303:DCU655309 DMQ655303:DMQ655309 DWM655303:DWM655309 EGI655303:EGI655309 EQE655303:EQE655309 FAA655303:FAA655309 FJW655303:FJW655309 FTS655303:FTS655309 GDO655303:GDO655309 GNK655303:GNK655309 GXG655303:GXG655309 HHC655303:HHC655309 HQY655303:HQY655309 IAU655303:IAU655309 IKQ655303:IKQ655309 IUM655303:IUM655309 JEI655303:JEI655309 JOE655303:JOE655309 JYA655303:JYA655309 KHW655303:KHW655309 KRS655303:KRS655309 LBO655303:LBO655309 LLK655303:LLK655309 LVG655303:LVG655309 MFC655303:MFC655309 MOY655303:MOY655309 MYU655303:MYU655309 NIQ655303:NIQ655309 NSM655303:NSM655309 OCI655303:OCI655309 OME655303:OME655309 OWA655303:OWA655309 PFW655303:PFW655309 PPS655303:PPS655309 PZO655303:PZO655309 QJK655303:QJK655309 QTG655303:QTG655309 RDC655303:RDC655309 RMY655303:RMY655309 RWU655303:RWU655309 SGQ655303:SGQ655309 SQM655303:SQM655309 TAI655303:TAI655309 TKE655303:TKE655309 TUA655303:TUA655309 UDW655303:UDW655309 UNS655303:UNS655309 UXO655303:UXO655309 VHK655303:VHK655309 VRG655303:VRG655309 WBC655303:WBC655309 WKY655303:WKY655309 WUU655303:WUU655309 T720839:T720845 II720839:II720845 SE720839:SE720845 ACA720839:ACA720845 ALW720839:ALW720845 AVS720839:AVS720845 BFO720839:BFO720845 BPK720839:BPK720845 BZG720839:BZG720845 CJC720839:CJC720845 CSY720839:CSY720845 DCU720839:DCU720845 DMQ720839:DMQ720845 DWM720839:DWM720845 EGI720839:EGI720845 EQE720839:EQE720845 FAA720839:FAA720845 FJW720839:FJW720845 FTS720839:FTS720845 GDO720839:GDO720845 GNK720839:GNK720845 GXG720839:GXG720845 HHC720839:HHC720845 HQY720839:HQY720845 IAU720839:IAU720845 IKQ720839:IKQ720845 IUM720839:IUM720845 JEI720839:JEI720845 JOE720839:JOE720845 JYA720839:JYA720845 KHW720839:KHW720845 KRS720839:KRS720845 LBO720839:LBO720845 LLK720839:LLK720845 LVG720839:LVG720845 MFC720839:MFC720845 MOY720839:MOY720845 MYU720839:MYU720845 NIQ720839:NIQ720845 NSM720839:NSM720845 OCI720839:OCI720845 OME720839:OME720845 OWA720839:OWA720845 PFW720839:PFW720845 PPS720839:PPS720845 PZO720839:PZO720845 QJK720839:QJK720845 QTG720839:QTG720845 RDC720839:RDC720845 RMY720839:RMY720845 RWU720839:RWU720845 SGQ720839:SGQ720845 SQM720839:SQM720845 TAI720839:TAI720845 TKE720839:TKE720845 TUA720839:TUA720845 UDW720839:UDW720845 UNS720839:UNS720845 UXO720839:UXO720845 VHK720839:VHK720845 VRG720839:VRG720845 WBC720839:WBC720845 WKY720839:WKY720845 WUU720839:WUU720845 T786375:T786381 II786375:II786381 SE786375:SE786381 ACA786375:ACA786381 ALW786375:ALW786381 AVS786375:AVS786381 BFO786375:BFO786381 BPK786375:BPK786381 BZG786375:BZG786381 CJC786375:CJC786381 CSY786375:CSY786381 DCU786375:DCU786381 DMQ786375:DMQ786381 DWM786375:DWM786381 EGI786375:EGI786381 EQE786375:EQE786381 FAA786375:FAA786381 FJW786375:FJW786381 FTS786375:FTS786381 GDO786375:GDO786381 GNK786375:GNK786381 GXG786375:GXG786381 HHC786375:HHC786381 HQY786375:HQY786381 IAU786375:IAU786381 IKQ786375:IKQ786381 IUM786375:IUM786381 JEI786375:JEI786381 JOE786375:JOE786381 JYA786375:JYA786381 KHW786375:KHW786381 KRS786375:KRS786381 LBO786375:LBO786381 LLK786375:LLK786381 LVG786375:LVG786381 MFC786375:MFC786381 MOY786375:MOY786381 MYU786375:MYU786381 NIQ786375:NIQ786381 NSM786375:NSM786381 OCI786375:OCI786381 OME786375:OME786381 OWA786375:OWA786381 PFW786375:PFW786381 PPS786375:PPS786381 PZO786375:PZO786381 QJK786375:QJK786381 QTG786375:QTG786381 RDC786375:RDC786381 RMY786375:RMY786381 RWU786375:RWU786381 SGQ786375:SGQ786381 SQM786375:SQM786381 TAI786375:TAI786381 TKE786375:TKE786381 TUA786375:TUA786381 UDW786375:UDW786381 UNS786375:UNS786381 UXO786375:UXO786381 VHK786375:VHK786381 VRG786375:VRG786381 WBC786375:WBC786381 WKY786375:WKY786381 WUU786375:WUU786381 T851911:T851917 II851911:II851917 SE851911:SE851917 ACA851911:ACA851917 ALW851911:ALW851917 AVS851911:AVS851917 BFO851911:BFO851917 BPK851911:BPK851917 BZG851911:BZG851917 CJC851911:CJC851917 CSY851911:CSY851917 DCU851911:DCU851917 DMQ851911:DMQ851917 DWM851911:DWM851917 EGI851911:EGI851917 EQE851911:EQE851917 FAA851911:FAA851917 FJW851911:FJW851917 FTS851911:FTS851917 GDO851911:GDO851917 GNK851911:GNK851917 GXG851911:GXG851917 HHC851911:HHC851917 HQY851911:HQY851917 IAU851911:IAU851917 IKQ851911:IKQ851917 IUM851911:IUM851917 JEI851911:JEI851917 JOE851911:JOE851917 JYA851911:JYA851917 KHW851911:KHW851917 KRS851911:KRS851917 LBO851911:LBO851917 LLK851911:LLK851917 LVG851911:LVG851917 MFC851911:MFC851917 MOY851911:MOY851917 MYU851911:MYU851917 NIQ851911:NIQ851917 NSM851911:NSM851917 OCI851911:OCI851917 OME851911:OME851917 OWA851911:OWA851917 PFW851911:PFW851917 PPS851911:PPS851917 PZO851911:PZO851917 QJK851911:QJK851917 QTG851911:QTG851917 RDC851911:RDC851917 RMY851911:RMY851917 RWU851911:RWU851917 SGQ851911:SGQ851917 SQM851911:SQM851917 TAI851911:TAI851917 TKE851911:TKE851917 TUA851911:TUA851917 UDW851911:UDW851917 UNS851911:UNS851917 UXO851911:UXO851917 VHK851911:VHK851917 VRG851911:VRG851917 WBC851911:WBC851917 WKY851911:WKY851917 WUU851911:WUU851917 T917447:T917453 II917447:II917453 SE917447:SE917453 ACA917447:ACA917453 ALW917447:ALW917453 AVS917447:AVS917453 BFO917447:BFO917453 BPK917447:BPK917453 BZG917447:BZG917453 CJC917447:CJC917453 CSY917447:CSY917453 DCU917447:DCU917453 DMQ917447:DMQ917453 DWM917447:DWM917453 EGI917447:EGI917453 EQE917447:EQE917453 FAA917447:FAA917453 FJW917447:FJW917453 FTS917447:FTS917453 GDO917447:GDO917453 GNK917447:GNK917453 GXG917447:GXG917453 HHC917447:HHC917453 HQY917447:HQY917453 IAU917447:IAU917453 IKQ917447:IKQ917453 IUM917447:IUM917453 JEI917447:JEI917453 JOE917447:JOE917453 JYA917447:JYA917453 KHW917447:KHW917453 KRS917447:KRS917453 LBO917447:LBO917453 LLK917447:LLK917453 LVG917447:LVG917453 MFC917447:MFC917453 MOY917447:MOY917453 MYU917447:MYU917453 NIQ917447:NIQ917453 NSM917447:NSM917453 OCI917447:OCI917453 OME917447:OME917453 OWA917447:OWA917453 PFW917447:PFW917453 PPS917447:PPS917453 PZO917447:PZO917453 QJK917447:QJK917453 QTG917447:QTG917453 RDC917447:RDC917453 RMY917447:RMY917453 RWU917447:RWU917453 SGQ917447:SGQ917453 SQM917447:SQM917453 TAI917447:TAI917453 TKE917447:TKE917453 TUA917447:TUA917453 UDW917447:UDW917453 UNS917447:UNS917453 UXO917447:UXO917453 VHK917447:VHK917453 VRG917447:VRG917453 WBC917447:WBC917453 WKY917447:WKY917453 WUU917447:WUU917453 T982983:T982989 II982983:II982989 SE982983:SE982989 ACA982983:ACA982989 ALW982983:ALW982989 AVS982983:AVS982989 BFO982983:BFO982989 BPK982983:BPK982989 BZG982983:BZG982989 CJC982983:CJC982989 CSY982983:CSY982989 DCU982983:DCU982989 DMQ982983:DMQ982989 DWM982983:DWM982989 EGI982983:EGI982989 EQE982983:EQE982989 FAA982983:FAA982989 FJW982983:FJW982989 FTS982983:FTS982989 GDO982983:GDO982989 GNK982983:GNK982989 GXG982983:GXG982989 HHC982983:HHC982989 HQY982983:HQY982989 IAU982983:IAU982989 IKQ982983:IKQ982989 IUM982983:IUM982989 JEI982983:JEI982989 JOE982983:JOE982989 JYA982983:JYA982989 KHW982983:KHW982989 KRS982983:KRS982989 LBO982983:LBO982989 LLK982983:LLK982989 LVG982983:LVG982989 MFC982983:MFC982989 MOY982983:MOY982989 MYU982983:MYU982989 NIQ982983:NIQ982989 NSM982983:NSM982989 OCI982983:OCI982989 OME982983:OME982989 OWA982983:OWA982989 PFW982983:PFW982989 PPS982983:PPS982989 PZO982983:PZO982989 QJK982983:QJK982989 QTG982983:QTG982989 RDC982983:RDC982989 RMY982983:RMY982989 RWU982983:RWU982989 SGQ982983:SGQ982989 SQM982983:SQM982989 TAI982983:TAI982989 TKE982983:TKE982989 TUA982983:TUA982989 UDW982983:UDW982989 UNS982983:UNS982989 UXO982983:UXO982989 VHK982983:VHK982989 VRG982983:VRG982989 WBC982983:WBC982989 WKY982983:WKY982989 WUU982983:WUU982989" xr:uid="{00000000-0002-0000-0400-000007000000}"/>
    <dataValidation type="list" allowBlank="1" showInputMessage="1" showErrorMessage="1" sqref="M55:O55 Q55:R55" xr:uid="{00000000-0002-0000-0400-000006000000}">
      <formula1>$AR$56:$AR$57</formula1>
    </dataValidation>
    <dataValidation type="list" allowBlank="1" showInputMessage="1" showErrorMessage="1" sqref="Q51:R51 M51:O51" xr:uid="{00000000-0002-0000-0400-000005000000}">
      <formula1>$AR$52:$AR$53</formula1>
    </dataValidation>
    <dataValidation type="list" allowBlank="1" showInputMessage="1" showErrorMessage="1" sqref="P51" xr:uid="{00000000-0002-0000-0400-000004000000}">
      <formula1>$AS$52:$AS$54</formula1>
    </dataValidation>
    <dataValidation type="list" allowBlank="1" showInputMessage="1" showErrorMessage="1" sqref="S51" xr:uid="{00000000-0002-0000-0400-000003000000}">
      <formula1>$AT$52:$AT$54</formula1>
    </dataValidation>
    <dataValidation type="list" allowBlank="1" showInputMessage="1" showErrorMessage="1" sqref="Q71:R71 M71:O71" xr:uid="{00000000-0002-0000-0400-000002000000}">
      <formula1>$AR$72:$AR$73</formula1>
    </dataValidation>
    <dataValidation type="list" allowBlank="1" showInputMessage="1" showErrorMessage="1" sqref="P71" xr:uid="{00000000-0002-0000-0400-000001000000}">
      <formula1>$AS$72:$AS$74</formula1>
    </dataValidation>
    <dataValidation type="list" allowBlank="1" showInputMessage="1" showErrorMessage="1" sqref="S71" xr:uid="{00000000-0002-0000-0400-000000000000}">
      <formula1>$AT$72:$AT$74</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3B000000}">
          <x14:formula1>
            <xm:f>"1,2,3,4,5"</xm:f>
          </x14:formula1>
          <xm:sqref>F51 H65426 ID65426 RZ65426 ABV65426 ALR65426 AVN65426 BFJ65426 BPF65426 BZB65426 CIX65426 CST65426 DCP65426 DML65426 DWH65426 EGD65426 EPZ65426 EZV65426 FJR65426 FTN65426 GDJ65426 GNF65426 GXB65426 HGX65426 HQT65426 IAP65426 IKL65426 IUH65426 JED65426 JNZ65426 JXV65426 KHR65426 KRN65426 LBJ65426 LLF65426 LVB65426 MEX65426 MOT65426 MYP65426 NIL65426 NSH65426 OCD65426 OLZ65426 OVV65426 PFR65426 PPN65426 PZJ65426 QJF65426 QTB65426 RCX65426 RMT65426 RWP65426 SGL65426 SQH65426 TAD65426 TJZ65426 TTV65426 UDR65426 UNN65426 UXJ65426 VHF65426 VRB65426 WAX65426 WKT65426 WUP65426 H130962 ID130962 RZ130962 ABV130962 ALR130962 AVN130962 BFJ130962 BPF130962 BZB130962 CIX130962 CST130962 DCP130962 DML130962 DWH130962 EGD130962 EPZ130962 EZV130962 FJR130962 FTN130962 GDJ130962 GNF130962 GXB130962 HGX130962 HQT130962 IAP130962 IKL130962 IUH130962 JED130962 JNZ130962 JXV130962 KHR130962 KRN130962 LBJ130962 LLF130962 LVB130962 MEX130962 MOT130962 MYP130962 NIL130962 NSH130962 OCD130962 OLZ130962 OVV130962 PFR130962 PPN130962 PZJ130962 QJF130962 QTB130962 RCX130962 RMT130962 RWP130962 SGL130962 SQH130962 TAD130962 TJZ130962 TTV130962 UDR130962 UNN130962 UXJ130962 VHF130962 VRB130962 WAX130962 WKT130962 WUP130962 H196498 ID196498 RZ196498 ABV196498 ALR196498 AVN196498 BFJ196498 BPF196498 BZB196498 CIX196498 CST196498 DCP196498 DML196498 DWH196498 EGD196498 EPZ196498 EZV196498 FJR196498 FTN196498 GDJ196498 GNF196498 GXB196498 HGX196498 HQT196498 IAP196498 IKL196498 IUH196498 JED196498 JNZ196498 JXV196498 KHR196498 KRN196498 LBJ196498 LLF196498 LVB196498 MEX196498 MOT196498 MYP196498 NIL196498 NSH196498 OCD196498 OLZ196498 OVV196498 PFR196498 PPN196498 PZJ196498 QJF196498 QTB196498 RCX196498 RMT196498 RWP196498 SGL196498 SQH196498 TAD196498 TJZ196498 TTV196498 UDR196498 UNN196498 UXJ196498 VHF196498 VRB196498 WAX196498 WKT196498 WUP196498 H262034 ID262034 RZ262034 ABV262034 ALR262034 AVN262034 BFJ262034 BPF262034 BZB262034 CIX262034 CST262034 DCP262034 DML262034 DWH262034 EGD262034 EPZ262034 EZV262034 FJR262034 FTN262034 GDJ262034 GNF262034 GXB262034 HGX262034 HQT262034 IAP262034 IKL262034 IUH262034 JED262034 JNZ262034 JXV262034 KHR262034 KRN262034 LBJ262034 LLF262034 LVB262034 MEX262034 MOT262034 MYP262034 NIL262034 NSH262034 OCD262034 OLZ262034 OVV262034 PFR262034 PPN262034 PZJ262034 QJF262034 QTB262034 RCX262034 RMT262034 RWP262034 SGL262034 SQH262034 TAD262034 TJZ262034 TTV262034 UDR262034 UNN262034 UXJ262034 VHF262034 VRB262034 WAX262034 WKT262034 WUP262034 H327570 ID327570 RZ327570 ABV327570 ALR327570 AVN327570 BFJ327570 BPF327570 BZB327570 CIX327570 CST327570 DCP327570 DML327570 DWH327570 EGD327570 EPZ327570 EZV327570 FJR327570 FTN327570 GDJ327570 GNF327570 GXB327570 HGX327570 HQT327570 IAP327570 IKL327570 IUH327570 JED327570 JNZ327570 JXV327570 KHR327570 KRN327570 LBJ327570 LLF327570 LVB327570 MEX327570 MOT327570 MYP327570 NIL327570 NSH327570 OCD327570 OLZ327570 OVV327570 PFR327570 PPN327570 PZJ327570 QJF327570 QTB327570 RCX327570 RMT327570 RWP327570 SGL327570 SQH327570 TAD327570 TJZ327570 TTV327570 UDR327570 UNN327570 UXJ327570 VHF327570 VRB327570 WAX327570 WKT327570 WUP327570 H393106 ID393106 RZ393106 ABV393106 ALR393106 AVN393106 BFJ393106 BPF393106 BZB393106 CIX393106 CST393106 DCP393106 DML393106 DWH393106 EGD393106 EPZ393106 EZV393106 FJR393106 FTN393106 GDJ393106 GNF393106 GXB393106 HGX393106 HQT393106 IAP393106 IKL393106 IUH393106 JED393106 JNZ393106 JXV393106 KHR393106 KRN393106 LBJ393106 LLF393106 LVB393106 MEX393106 MOT393106 MYP393106 NIL393106 NSH393106 OCD393106 OLZ393106 OVV393106 PFR393106 PPN393106 PZJ393106 QJF393106 QTB393106 RCX393106 RMT393106 RWP393106 SGL393106 SQH393106 TAD393106 TJZ393106 TTV393106 UDR393106 UNN393106 UXJ393106 VHF393106 VRB393106 WAX393106 WKT393106 WUP393106 H458642 ID458642 RZ458642 ABV458642 ALR458642 AVN458642 BFJ458642 BPF458642 BZB458642 CIX458642 CST458642 DCP458642 DML458642 DWH458642 EGD458642 EPZ458642 EZV458642 FJR458642 FTN458642 GDJ458642 GNF458642 GXB458642 HGX458642 HQT458642 IAP458642 IKL458642 IUH458642 JED458642 JNZ458642 JXV458642 KHR458642 KRN458642 LBJ458642 LLF458642 LVB458642 MEX458642 MOT458642 MYP458642 NIL458642 NSH458642 OCD458642 OLZ458642 OVV458642 PFR458642 PPN458642 PZJ458642 QJF458642 QTB458642 RCX458642 RMT458642 RWP458642 SGL458642 SQH458642 TAD458642 TJZ458642 TTV458642 UDR458642 UNN458642 UXJ458642 VHF458642 VRB458642 WAX458642 WKT458642 WUP458642 H524178 ID524178 RZ524178 ABV524178 ALR524178 AVN524178 BFJ524178 BPF524178 BZB524178 CIX524178 CST524178 DCP524178 DML524178 DWH524178 EGD524178 EPZ524178 EZV524178 FJR524178 FTN524178 GDJ524178 GNF524178 GXB524178 HGX524178 HQT524178 IAP524178 IKL524178 IUH524178 JED524178 JNZ524178 JXV524178 KHR524178 KRN524178 LBJ524178 LLF524178 LVB524178 MEX524178 MOT524178 MYP524178 NIL524178 NSH524178 OCD524178 OLZ524178 OVV524178 PFR524178 PPN524178 PZJ524178 QJF524178 QTB524178 RCX524178 RMT524178 RWP524178 SGL524178 SQH524178 TAD524178 TJZ524178 TTV524178 UDR524178 UNN524178 UXJ524178 VHF524178 VRB524178 WAX524178 WKT524178 WUP524178 H589714 ID589714 RZ589714 ABV589714 ALR589714 AVN589714 BFJ589714 BPF589714 BZB589714 CIX589714 CST589714 DCP589714 DML589714 DWH589714 EGD589714 EPZ589714 EZV589714 FJR589714 FTN589714 GDJ589714 GNF589714 GXB589714 HGX589714 HQT589714 IAP589714 IKL589714 IUH589714 JED589714 JNZ589714 JXV589714 KHR589714 KRN589714 LBJ589714 LLF589714 LVB589714 MEX589714 MOT589714 MYP589714 NIL589714 NSH589714 OCD589714 OLZ589714 OVV589714 PFR589714 PPN589714 PZJ589714 QJF589714 QTB589714 RCX589714 RMT589714 RWP589714 SGL589714 SQH589714 TAD589714 TJZ589714 TTV589714 UDR589714 UNN589714 UXJ589714 VHF589714 VRB589714 WAX589714 WKT589714 WUP589714 H655250 ID655250 RZ655250 ABV655250 ALR655250 AVN655250 BFJ655250 BPF655250 BZB655250 CIX655250 CST655250 DCP655250 DML655250 DWH655250 EGD655250 EPZ655250 EZV655250 FJR655250 FTN655250 GDJ655250 GNF655250 GXB655250 HGX655250 HQT655250 IAP655250 IKL655250 IUH655250 JED655250 JNZ655250 JXV655250 KHR655250 KRN655250 LBJ655250 LLF655250 LVB655250 MEX655250 MOT655250 MYP655250 NIL655250 NSH655250 OCD655250 OLZ655250 OVV655250 PFR655250 PPN655250 PZJ655250 QJF655250 QTB655250 RCX655250 RMT655250 RWP655250 SGL655250 SQH655250 TAD655250 TJZ655250 TTV655250 UDR655250 UNN655250 UXJ655250 VHF655250 VRB655250 WAX655250 WKT655250 WUP655250 H720786 ID720786 RZ720786 ABV720786 ALR720786 AVN720786 BFJ720786 BPF720786 BZB720786 CIX720786 CST720786 DCP720786 DML720786 DWH720786 EGD720786 EPZ720786 EZV720786 FJR720786 FTN720786 GDJ720786 GNF720786 GXB720786 HGX720786 HQT720786 IAP720786 IKL720786 IUH720786 JED720786 JNZ720786 JXV720786 KHR720786 KRN720786 LBJ720786 LLF720786 LVB720786 MEX720786 MOT720786 MYP720786 NIL720786 NSH720786 OCD720786 OLZ720786 OVV720786 PFR720786 PPN720786 PZJ720786 QJF720786 QTB720786 RCX720786 RMT720786 RWP720786 SGL720786 SQH720786 TAD720786 TJZ720786 TTV720786 UDR720786 UNN720786 UXJ720786 VHF720786 VRB720786 WAX720786 WKT720786 WUP720786 H786322 ID786322 RZ786322 ABV786322 ALR786322 AVN786322 BFJ786322 BPF786322 BZB786322 CIX786322 CST786322 DCP786322 DML786322 DWH786322 EGD786322 EPZ786322 EZV786322 FJR786322 FTN786322 GDJ786322 GNF786322 GXB786322 HGX786322 HQT786322 IAP786322 IKL786322 IUH786322 JED786322 JNZ786322 JXV786322 KHR786322 KRN786322 LBJ786322 LLF786322 LVB786322 MEX786322 MOT786322 MYP786322 NIL786322 NSH786322 OCD786322 OLZ786322 OVV786322 PFR786322 PPN786322 PZJ786322 QJF786322 QTB786322 RCX786322 RMT786322 RWP786322 SGL786322 SQH786322 TAD786322 TJZ786322 TTV786322 UDR786322 UNN786322 UXJ786322 VHF786322 VRB786322 WAX786322 WKT786322 WUP786322 H851858 ID851858 RZ851858 ABV851858 ALR851858 AVN851858 BFJ851858 BPF851858 BZB851858 CIX851858 CST851858 DCP851858 DML851858 DWH851858 EGD851858 EPZ851858 EZV851858 FJR851858 FTN851858 GDJ851858 GNF851858 GXB851858 HGX851858 HQT851858 IAP851858 IKL851858 IUH851858 JED851858 JNZ851858 JXV851858 KHR851858 KRN851858 LBJ851858 LLF851858 LVB851858 MEX851858 MOT851858 MYP851858 NIL851858 NSH851858 OCD851858 OLZ851858 OVV851858 PFR851858 PPN851858 PZJ851858 QJF851858 QTB851858 RCX851858 RMT851858 RWP851858 SGL851858 SQH851858 TAD851858 TJZ851858 TTV851858 UDR851858 UNN851858 UXJ851858 VHF851858 VRB851858 WAX851858 WKT851858 WUP851858 H917394 ID917394 RZ917394 ABV917394 ALR917394 AVN917394 BFJ917394 BPF917394 BZB917394 CIX917394 CST917394 DCP917394 DML917394 DWH917394 EGD917394 EPZ917394 EZV917394 FJR917394 FTN917394 GDJ917394 GNF917394 GXB917394 HGX917394 HQT917394 IAP917394 IKL917394 IUH917394 JED917394 JNZ917394 JXV917394 KHR917394 KRN917394 LBJ917394 LLF917394 LVB917394 MEX917394 MOT917394 MYP917394 NIL917394 NSH917394 OCD917394 OLZ917394 OVV917394 PFR917394 PPN917394 PZJ917394 QJF917394 QTB917394 RCX917394 RMT917394 RWP917394 SGL917394 SQH917394 TAD917394 TJZ917394 TTV917394 UDR917394 UNN917394 UXJ917394 VHF917394 VRB917394 WAX917394 WKT917394 WUP917394 H982930 ID982930 RZ982930 ABV982930 ALR982930 AVN982930 BFJ982930 BPF982930 BZB982930 CIX982930 CST982930 DCP982930 DML982930 DWH982930 EGD982930 EPZ982930 EZV982930 FJR982930 FTN982930 GDJ982930 GNF982930 GXB982930 HGX982930 HQT982930 IAP982930 IKL982930 IUH982930 JED982930 JNZ982930 JXV982930 KHR982930 KRN982930 LBJ982930 LLF982930 LVB982930 MEX982930 MOT982930 MYP982930 NIL982930 NSH982930 OCD982930 OLZ982930 OVV982930 PFR982930 PPN982930 PZJ982930 QJF982930 QTB982930 RCX982930 RMT982930 RWP982930 SGL982930 SQH982930 TAD982930 TJZ982930 TTV982930 UDR982930 UNN982930 UXJ982930 VHF982930 VRB982930 WAX982930 WKT982930 WUP982930 WUY983000:WUY983008 F65426 IB65426 RX65426 ABT65426 ALP65426 AVL65426 BFH65426 BPD65426 BYZ65426 CIV65426 CSR65426 DCN65426 DMJ65426 DWF65426 EGB65426 EPX65426 EZT65426 FJP65426 FTL65426 GDH65426 GND65426 GWZ65426 HGV65426 HQR65426 IAN65426 IKJ65426 IUF65426 JEB65426 JNX65426 JXT65426 KHP65426 KRL65426 LBH65426 LLD65426 LUZ65426 MEV65426 MOR65426 MYN65426 NIJ65426 NSF65426 OCB65426 OLX65426 OVT65426 PFP65426 PPL65426 PZH65426 QJD65426 QSZ65426 RCV65426 RMR65426 RWN65426 SGJ65426 SQF65426 TAB65426 TJX65426 TTT65426 UDP65426 UNL65426 UXH65426 VHD65426 VQZ65426 WAV65426 WKR65426 WUN65426 F130962 IB130962 RX130962 ABT130962 ALP130962 AVL130962 BFH130962 BPD130962 BYZ130962 CIV130962 CSR130962 DCN130962 DMJ130962 DWF130962 EGB130962 EPX130962 EZT130962 FJP130962 FTL130962 GDH130962 GND130962 GWZ130962 HGV130962 HQR130962 IAN130962 IKJ130962 IUF130962 JEB130962 JNX130962 JXT130962 KHP130962 KRL130962 LBH130962 LLD130962 LUZ130962 MEV130962 MOR130962 MYN130962 NIJ130962 NSF130962 OCB130962 OLX130962 OVT130962 PFP130962 PPL130962 PZH130962 QJD130962 QSZ130962 RCV130962 RMR130962 RWN130962 SGJ130962 SQF130962 TAB130962 TJX130962 TTT130962 UDP130962 UNL130962 UXH130962 VHD130962 VQZ130962 WAV130962 WKR130962 WUN130962 F196498 IB196498 RX196498 ABT196498 ALP196498 AVL196498 BFH196498 BPD196498 BYZ196498 CIV196498 CSR196498 DCN196498 DMJ196498 DWF196498 EGB196498 EPX196498 EZT196498 FJP196498 FTL196498 GDH196498 GND196498 GWZ196498 HGV196498 HQR196498 IAN196498 IKJ196498 IUF196498 JEB196498 JNX196498 JXT196498 KHP196498 KRL196498 LBH196498 LLD196498 LUZ196498 MEV196498 MOR196498 MYN196498 NIJ196498 NSF196498 OCB196498 OLX196498 OVT196498 PFP196498 PPL196498 PZH196498 QJD196498 QSZ196498 RCV196498 RMR196498 RWN196498 SGJ196498 SQF196498 TAB196498 TJX196498 TTT196498 UDP196498 UNL196498 UXH196498 VHD196498 VQZ196498 WAV196498 WKR196498 WUN196498 F262034 IB262034 RX262034 ABT262034 ALP262034 AVL262034 BFH262034 BPD262034 BYZ262034 CIV262034 CSR262034 DCN262034 DMJ262034 DWF262034 EGB262034 EPX262034 EZT262034 FJP262034 FTL262034 GDH262034 GND262034 GWZ262034 HGV262034 HQR262034 IAN262034 IKJ262034 IUF262034 JEB262034 JNX262034 JXT262034 KHP262034 KRL262034 LBH262034 LLD262034 LUZ262034 MEV262034 MOR262034 MYN262034 NIJ262034 NSF262034 OCB262034 OLX262034 OVT262034 PFP262034 PPL262034 PZH262034 QJD262034 QSZ262034 RCV262034 RMR262034 RWN262034 SGJ262034 SQF262034 TAB262034 TJX262034 TTT262034 UDP262034 UNL262034 UXH262034 VHD262034 VQZ262034 WAV262034 WKR262034 WUN262034 F327570 IB327570 RX327570 ABT327570 ALP327570 AVL327570 BFH327570 BPD327570 BYZ327570 CIV327570 CSR327570 DCN327570 DMJ327570 DWF327570 EGB327570 EPX327570 EZT327570 FJP327570 FTL327570 GDH327570 GND327570 GWZ327570 HGV327570 HQR327570 IAN327570 IKJ327570 IUF327570 JEB327570 JNX327570 JXT327570 KHP327570 KRL327570 LBH327570 LLD327570 LUZ327570 MEV327570 MOR327570 MYN327570 NIJ327570 NSF327570 OCB327570 OLX327570 OVT327570 PFP327570 PPL327570 PZH327570 QJD327570 QSZ327570 RCV327570 RMR327570 RWN327570 SGJ327570 SQF327570 TAB327570 TJX327570 TTT327570 UDP327570 UNL327570 UXH327570 VHD327570 VQZ327570 WAV327570 WKR327570 WUN327570 F393106 IB393106 RX393106 ABT393106 ALP393106 AVL393106 BFH393106 BPD393106 BYZ393106 CIV393106 CSR393106 DCN393106 DMJ393106 DWF393106 EGB393106 EPX393106 EZT393106 FJP393106 FTL393106 GDH393106 GND393106 GWZ393106 HGV393106 HQR393106 IAN393106 IKJ393106 IUF393106 JEB393106 JNX393106 JXT393106 KHP393106 KRL393106 LBH393106 LLD393106 LUZ393106 MEV393106 MOR393106 MYN393106 NIJ393106 NSF393106 OCB393106 OLX393106 OVT393106 PFP393106 PPL393106 PZH393106 QJD393106 QSZ393106 RCV393106 RMR393106 RWN393106 SGJ393106 SQF393106 TAB393106 TJX393106 TTT393106 UDP393106 UNL393106 UXH393106 VHD393106 VQZ393106 WAV393106 WKR393106 WUN393106 F458642 IB458642 RX458642 ABT458642 ALP458642 AVL458642 BFH458642 BPD458642 BYZ458642 CIV458642 CSR458642 DCN458642 DMJ458642 DWF458642 EGB458642 EPX458642 EZT458642 FJP458642 FTL458642 GDH458642 GND458642 GWZ458642 HGV458642 HQR458642 IAN458642 IKJ458642 IUF458642 JEB458642 JNX458642 JXT458642 KHP458642 KRL458642 LBH458642 LLD458642 LUZ458642 MEV458642 MOR458642 MYN458642 NIJ458642 NSF458642 OCB458642 OLX458642 OVT458642 PFP458642 PPL458642 PZH458642 QJD458642 QSZ458642 RCV458642 RMR458642 RWN458642 SGJ458642 SQF458642 TAB458642 TJX458642 TTT458642 UDP458642 UNL458642 UXH458642 VHD458642 VQZ458642 WAV458642 WKR458642 WUN458642 F524178 IB524178 RX524178 ABT524178 ALP524178 AVL524178 BFH524178 BPD524178 BYZ524178 CIV524178 CSR524178 DCN524178 DMJ524178 DWF524178 EGB524178 EPX524178 EZT524178 FJP524178 FTL524178 GDH524178 GND524178 GWZ524178 HGV524178 HQR524178 IAN524178 IKJ524178 IUF524178 JEB524178 JNX524178 JXT524178 KHP524178 KRL524178 LBH524178 LLD524178 LUZ524178 MEV524178 MOR524178 MYN524178 NIJ524178 NSF524178 OCB524178 OLX524178 OVT524178 PFP524178 PPL524178 PZH524178 QJD524178 QSZ524178 RCV524178 RMR524178 RWN524178 SGJ524178 SQF524178 TAB524178 TJX524178 TTT524178 UDP524178 UNL524178 UXH524178 VHD524178 VQZ524178 WAV524178 WKR524178 WUN524178 F589714 IB589714 RX589714 ABT589714 ALP589714 AVL589714 BFH589714 BPD589714 BYZ589714 CIV589714 CSR589714 DCN589714 DMJ589714 DWF589714 EGB589714 EPX589714 EZT589714 FJP589714 FTL589714 GDH589714 GND589714 GWZ589714 HGV589714 HQR589714 IAN589714 IKJ589714 IUF589714 JEB589714 JNX589714 JXT589714 KHP589714 KRL589714 LBH589714 LLD589714 LUZ589714 MEV589714 MOR589714 MYN589714 NIJ589714 NSF589714 OCB589714 OLX589714 OVT589714 PFP589714 PPL589714 PZH589714 QJD589714 QSZ589714 RCV589714 RMR589714 RWN589714 SGJ589714 SQF589714 TAB589714 TJX589714 TTT589714 UDP589714 UNL589714 UXH589714 VHD589714 VQZ589714 WAV589714 WKR589714 WUN589714 F655250 IB655250 RX655250 ABT655250 ALP655250 AVL655250 BFH655250 BPD655250 BYZ655250 CIV655250 CSR655250 DCN655250 DMJ655250 DWF655250 EGB655250 EPX655250 EZT655250 FJP655250 FTL655250 GDH655250 GND655250 GWZ655250 HGV655250 HQR655250 IAN655250 IKJ655250 IUF655250 JEB655250 JNX655250 JXT655250 KHP655250 KRL655250 LBH655250 LLD655250 LUZ655250 MEV655250 MOR655250 MYN655250 NIJ655250 NSF655250 OCB655250 OLX655250 OVT655250 PFP655250 PPL655250 PZH655250 QJD655250 QSZ655250 RCV655250 RMR655250 RWN655250 SGJ655250 SQF655250 TAB655250 TJX655250 TTT655250 UDP655250 UNL655250 UXH655250 VHD655250 VQZ655250 WAV655250 WKR655250 WUN655250 F720786 IB720786 RX720786 ABT720786 ALP720786 AVL720786 BFH720786 BPD720786 BYZ720786 CIV720786 CSR720786 DCN720786 DMJ720786 DWF720786 EGB720786 EPX720786 EZT720786 FJP720786 FTL720786 GDH720786 GND720786 GWZ720786 HGV720786 HQR720786 IAN720786 IKJ720786 IUF720786 JEB720786 JNX720786 JXT720786 KHP720786 KRL720786 LBH720786 LLD720786 LUZ720786 MEV720786 MOR720786 MYN720786 NIJ720786 NSF720786 OCB720786 OLX720786 OVT720786 PFP720786 PPL720786 PZH720786 QJD720786 QSZ720786 RCV720786 RMR720786 RWN720786 SGJ720786 SQF720786 TAB720786 TJX720786 TTT720786 UDP720786 UNL720786 UXH720786 VHD720786 VQZ720786 WAV720786 WKR720786 WUN720786 F786322 IB786322 RX786322 ABT786322 ALP786322 AVL786322 BFH786322 BPD786322 BYZ786322 CIV786322 CSR786322 DCN786322 DMJ786322 DWF786322 EGB786322 EPX786322 EZT786322 FJP786322 FTL786322 GDH786322 GND786322 GWZ786322 HGV786322 HQR786322 IAN786322 IKJ786322 IUF786322 JEB786322 JNX786322 JXT786322 KHP786322 KRL786322 LBH786322 LLD786322 LUZ786322 MEV786322 MOR786322 MYN786322 NIJ786322 NSF786322 OCB786322 OLX786322 OVT786322 PFP786322 PPL786322 PZH786322 QJD786322 QSZ786322 RCV786322 RMR786322 RWN786322 SGJ786322 SQF786322 TAB786322 TJX786322 TTT786322 UDP786322 UNL786322 UXH786322 VHD786322 VQZ786322 WAV786322 WKR786322 WUN786322 F851858 IB851858 RX851858 ABT851858 ALP851858 AVL851858 BFH851858 BPD851858 BYZ851858 CIV851858 CSR851858 DCN851858 DMJ851858 DWF851858 EGB851858 EPX851858 EZT851858 FJP851858 FTL851858 GDH851858 GND851858 GWZ851858 HGV851858 HQR851858 IAN851858 IKJ851858 IUF851858 JEB851858 JNX851858 JXT851858 KHP851858 KRL851858 LBH851858 LLD851858 LUZ851858 MEV851858 MOR851858 MYN851858 NIJ851858 NSF851858 OCB851858 OLX851858 OVT851858 PFP851858 PPL851858 PZH851858 QJD851858 QSZ851858 RCV851858 RMR851858 RWN851858 SGJ851858 SQF851858 TAB851858 TJX851858 TTT851858 UDP851858 UNL851858 UXH851858 VHD851858 VQZ851858 WAV851858 WKR851858 WUN851858 F917394 IB917394 RX917394 ABT917394 ALP917394 AVL917394 BFH917394 BPD917394 BYZ917394 CIV917394 CSR917394 DCN917394 DMJ917394 DWF917394 EGB917394 EPX917394 EZT917394 FJP917394 FTL917394 GDH917394 GND917394 GWZ917394 HGV917394 HQR917394 IAN917394 IKJ917394 IUF917394 JEB917394 JNX917394 JXT917394 KHP917394 KRL917394 LBH917394 LLD917394 LUZ917394 MEV917394 MOR917394 MYN917394 NIJ917394 NSF917394 OCB917394 OLX917394 OVT917394 PFP917394 PPL917394 PZH917394 QJD917394 QSZ917394 RCV917394 RMR917394 RWN917394 SGJ917394 SQF917394 TAB917394 TJX917394 TTT917394 UDP917394 UNL917394 UXH917394 VHD917394 VQZ917394 WAV917394 WKR917394 WUN917394 F982930 IB982930 RX982930 ABT982930 ALP982930 AVL982930 BFH982930 BPD982930 BYZ982930 CIV982930 CSR982930 DCN982930 DMJ982930 DWF982930 EGB982930 EPX982930 EZT982930 FJP982930 FTL982930 GDH982930 GND982930 GWZ982930 HGV982930 HQR982930 IAN982930 IKJ982930 IUF982930 JEB982930 JNX982930 JXT982930 KHP982930 KRL982930 LBH982930 LLD982930 LUZ982930 MEV982930 MOR982930 MYN982930 NIJ982930 NSF982930 OCB982930 OLX982930 OVT982930 PFP982930 PPL982930 PZH982930 QJD982930 QSZ982930 RCV982930 RMR982930 RWN982930 SGJ982930 SQF982930 TAB982930 TJX982930 TTT982930 UDP982930 UNL982930 UXH982930 VHD982930 VQZ982930 WAV982930 WKR982930 WUN982930 F55 AC65426 IK65426 SG65426 ACC65426 ALY65426 AVU65426 BFQ65426 BPM65426 BZI65426 CJE65426 CTA65426 DCW65426 DMS65426 DWO65426 EGK65426 EQG65426 FAC65426 FJY65426 FTU65426 GDQ65426 GNM65426 GXI65426 HHE65426 HRA65426 IAW65426 IKS65426 IUO65426 JEK65426 JOG65426 JYC65426 KHY65426 KRU65426 LBQ65426 LLM65426 LVI65426 MFE65426 MPA65426 MYW65426 NIS65426 NSO65426 OCK65426 OMG65426 OWC65426 PFY65426 PPU65426 PZQ65426 QJM65426 QTI65426 RDE65426 RNA65426 RWW65426 SGS65426 SQO65426 TAK65426 TKG65426 TUC65426 UDY65426 UNU65426 UXQ65426 VHM65426 VRI65426 WBE65426 WLA65426 WUW65426 AC130962 IK130962 SG130962 ACC130962 ALY130962 AVU130962 BFQ130962 BPM130962 BZI130962 CJE130962 CTA130962 DCW130962 DMS130962 DWO130962 EGK130962 EQG130962 FAC130962 FJY130962 FTU130962 GDQ130962 GNM130962 GXI130962 HHE130962 HRA130962 IAW130962 IKS130962 IUO130962 JEK130962 JOG130962 JYC130962 KHY130962 KRU130962 LBQ130962 LLM130962 LVI130962 MFE130962 MPA130962 MYW130962 NIS130962 NSO130962 OCK130962 OMG130962 OWC130962 PFY130962 PPU130962 PZQ130962 QJM130962 QTI130962 RDE130962 RNA130962 RWW130962 SGS130962 SQO130962 TAK130962 TKG130962 TUC130962 UDY130962 UNU130962 UXQ130962 VHM130962 VRI130962 WBE130962 WLA130962 WUW130962 AC196498 IK196498 SG196498 ACC196498 ALY196498 AVU196498 BFQ196498 BPM196498 BZI196498 CJE196498 CTA196498 DCW196498 DMS196498 DWO196498 EGK196498 EQG196498 FAC196498 FJY196498 FTU196498 GDQ196498 GNM196498 GXI196498 HHE196498 HRA196498 IAW196498 IKS196498 IUO196498 JEK196498 JOG196498 JYC196498 KHY196498 KRU196498 LBQ196498 LLM196498 LVI196498 MFE196498 MPA196498 MYW196498 NIS196498 NSO196498 OCK196498 OMG196498 OWC196498 PFY196498 PPU196498 PZQ196498 QJM196498 QTI196498 RDE196498 RNA196498 RWW196498 SGS196498 SQO196498 TAK196498 TKG196498 TUC196498 UDY196498 UNU196498 UXQ196498 VHM196498 VRI196498 WBE196498 WLA196498 WUW196498 AC262034 IK262034 SG262034 ACC262034 ALY262034 AVU262034 BFQ262034 BPM262034 BZI262034 CJE262034 CTA262034 DCW262034 DMS262034 DWO262034 EGK262034 EQG262034 FAC262034 FJY262034 FTU262034 GDQ262034 GNM262034 GXI262034 HHE262034 HRA262034 IAW262034 IKS262034 IUO262034 JEK262034 JOG262034 JYC262034 KHY262034 KRU262034 LBQ262034 LLM262034 LVI262034 MFE262034 MPA262034 MYW262034 NIS262034 NSO262034 OCK262034 OMG262034 OWC262034 PFY262034 PPU262034 PZQ262034 QJM262034 QTI262034 RDE262034 RNA262034 RWW262034 SGS262034 SQO262034 TAK262034 TKG262034 TUC262034 UDY262034 UNU262034 UXQ262034 VHM262034 VRI262034 WBE262034 WLA262034 WUW262034 AC327570 IK327570 SG327570 ACC327570 ALY327570 AVU327570 BFQ327570 BPM327570 BZI327570 CJE327570 CTA327570 DCW327570 DMS327570 DWO327570 EGK327570 EQG327570 FAC327570 FJY327570 FTU327570 GDQ327570 GNM327570 GXI327570 HHE327570 HRA327570 IAW327570 IKS327570 IUO327570 JEK327570 JOG327570 JYC327570 KHY327570 KRU327570 LBQ327570 LLM327570 LVI327570 MFE327570 MPA327570 MYW327570 NIS327570 NSO327570 OCK327570 OMG327570 OWC327570 PFY327570 PPU327570 PZQ327570 QJM327570 QTI327570 RDE327570 RNA327570 RWW327570 SGS327570 SQO327570 TAK327570 TKG327570 TUC327570 UDY327570 UNU327570 UXQ327570 VHM327570 VRI327570 WBE327570 WLA327570 WUW327570 AC393106 IK393106 SG393106 ACC393106 ALY393106 AVU393106 BFQ393106 BPM393106 BZI393106 CJE393106 CTA393106 DCW393106 DMS393106 DWO393106 EGK393106 EQG393106 FAC393106 FJY393106 FTU393106 GDQ393106 GNM393106 GXI393106 HHE393106 HRA393106 IAW393106 IKS393106 IUO393106 JEK393106 JOG393106 JYC393106 KHY393106 KRU393106 LBQ393106 LLM393106 LVI393106 MFE393106 MPA393106 MYW393106 NIS393106 NSO393106 OCK393106 OMG393106 OWC393106 PFY393106 PPU393106 PZQ393106 QJM393106 QTI393106 RDE393106 RNA393106 RWW393106 SGS393106 SQO393106 TAK393106 TKG393106 TUC393106 UDY393106 UNU393106 UXQ393106 VHM393106 VRI393106 WBE393106 WLA393106 WUW393106 AC458642 IK458642 SG458642 ACC458642 ALY458642 AVU458642 BFQ458642 BPM458642 BZI458642 CJE458642 CTA458642 DCW458642 DMS458642 DWO458642 EGK458642 EQG458642 FAC458642 FJY458642 FTU458642 GDQ458642 GNM458642 GXI458642 HHE458642 HRA458642 IAW458642 IKS458642 IUO458642 JEK458642 JOG458642 JYC458642 KHY458642 KRU458642 LBQ458642 LLM458642 LVI458642 MFE458642 MPA458642 MYW458642 NIS458642 NSO458642 OCK458642 OMG458642 OWC458642 PFY458642 PPU458642 PZQ458642 QJM458642 QTI458642 RDE458642 RNA458642 RWW458642 SGS458642 SQO458642 TAK458642 TKG458642 TUC458642 UDY458642 UNU458642 UXQ458642 VHM458642 VRI458642 WBE458642 WLA458642 WUW458642 AC524178 IK524178 SG524178 ACC524178 ALY524178 AVU524178 BFQ524178 BPM524178 BZI524178 CJE524178 CTA524178 DCW524178 DMS524178 DWO524178 EGK524178 EQG524178 FAC524178 FJY524178 FTU524178 GDQ524178 GNM524178 GXI524178 HHE524178 HRA524178 IAW524178 IKS524178 IUO524178 JEK524178 JOG524178 JYC524178 KHY524178 KRU524178 LBQ524178 LLM524178 LVI524178 MFE524178 MPA524178 MYW524178 NIS524178 NSO524178 OCK524178 OMG524178 OWC524178 PFY524178 PPU524178 PZQ524178 QJM524178 QTI524178 RDE524178 RNA524178 RWW524178 SGS524178 SQO524178 TAK524178 TKG524178 TUC524178 UDY524178 UNU524178 UXQ524178 VHM524178 VRI524178 WBE524178 WLA524178 WUW524178 AC589714 IK589714 SG589714 ACC589714 ALY589714 AVU589714 BFQ589714 BPM589714 BZI589714 CJE589714 CTA589714 DCW589714 DMS589714 DWO589714 EGK589714 EQG589714 FAC589714 FJY589714 FTU589714 GDQ589714 GNM589714 GXI589714 HHE589714 HRA589714 IAW589714 IKS589714 IUO589714 JEK589714 JOG589714 JYC589714 KHY589714 KRU589714 LBQ589714 LLM589714 LVI589714 MFE589714 MPA589714 MYW589714 NIS589714 NSO589714 OCK589714 OMG589714 OWC589714 PFY589714 PPU589714 PZQ589714 QJM589714 QTI589714 RDE589714 RNA589714 RWW589714 SGS589714 SQO589714 TAK589714 TKG589714 TUC589714 UDY589714 UNU589714 UXQ589714 VHM589714 VRI589714 WBE589714 WLA589714 WUW589714 AC655250 IK655250 SG655250 ACC655250 ALY655250 AVU655250 BFQ655250 BPM655250 BZI655250 CJE655250 CTA655250 DCW655250 DMS655250 DWO655250 EGK655250 EQG655250 FAC655250 FJY655250 FTU655250 GDQ655250 GNM655250 GXI655250 HHE655250 HRA655250 IAW655250 IKS655250 IUO655250 JEK655250 JOG655250 JYC655250 KHY655250 KRU655250 LBQ655250 LLM655250 LVI655250 MFE655250 MPA655250 MYW655250 NIS655250 NSO655250 OCK655250 OMG655250 OWC655250 PFY655250 PPU655250 PZQ655250 QJM655250 QTI655250 RDE655250 RNA655250 RWW655250 SGS655250 SQO655250 TAK655250 TKG655250 TUC655250 UDY655250 UNU655250 UXQ655250 VHM655250 VRI655250 WBE655250 WLA655250 WUW655250 AC720786 IK720786 SG720786 ACC720786 ALY720786 AVU720786 BFQ720786 BPM720786 BZI720786 CJE720786 CTA720786 DCW720786 DMS720786 DWO720786 EGK720786 EQG720786 FAC720786 FJY720786 FTU720786 GDQ720786 GNM720786 GXI720786 HHE720786 HRA720786 IAW720786 IKS720786 IUO720786 JEK720786 JOG720786 JYC720786 KHY720786 KRU720786 LBQ720786 LLM720786 LVI720786 MFE720786 MPA720786 MYW720786 NIS720786 NSO720786 OCK720786 OMG720786 OWC720786 PFY720786 PPU720786 PZQ720786 QJM720786 QTI720786 RDE720786 RNA720786 RWW720786 SGS720786 SQO720786 TAK720786 TKG720786 TUC720786 UDY720786 UNU720786 UXQ720786 VHM720786 VRI720786 WBE720786 WLA720786 WUW720786 AC786322 IK786322 SG786322 ACC786322 ALY786322 AVU786322 BFQ786322 BPM786322 BZI786322 CJE786322 CTA786322 DCW786322 DMS786322 DWO786322 EGK786322 EQG786322 FAC786322 FJY786322 FTU786322 GDQ786322 GNM786322 GXI786322 HHE786322 HRA786322 IAW786322 IKS786322 IUO786322 JEK786322 JOG786322 JYC786322 KHY786322 KRU786322 LBQ786322 LLM786322 LVI786322 MFE786322 MPA786322 MYW786322 NIS786322 NSO786322 OCK786322 OMG786322 OWC786322 PFY786322 PPU786322 PZQ786322 QJM786322 QTI786322 RDE786322 RNA786322 RWW786322 SGS786322 SQO786322 TAK786322 TKG786322 TUC786322 UDY786322 UNU786322 UXQ786322 VHM786322 VRI786322 WBE786322 WLA786322 WUW786322 AC851858 IK851858 SG851858 ACC851858 ALY851858 AVU851858 BFQ851858 BPM851858 BZI851858 CJE851858 CTA851858 DCW851858 DMS851858 DWO851858 EGK851858 EQG851858 FAC851858 FJY851858 FTU851858 GDQ851858 GNM851858 GXI851858 HHE851858 HRA851858 IAW851858 IKS851858 IUO851858 JEK851858 JOG851858 JYC851858 KHY851858 KRU851858 LBQ851858 LLM851858 LVI851858 MFE851858 MPA851858 MYW851858 NIS851858 NSO851858 OCK851858 OMG851858 OWC851858 PFY851858 PPU851858 PZQ851858 QJM851858 QTI851858 RDE851858 RNA851858 RWW851858 SGS851858 SQO851858 TAK851858 TKG851858 TUC851858 UDY851858 UNU851858 UXQ851858 VHM851858 VRI851858 WBE851858 WLA851858 WUW851858 AC917394 IK917394 SG917394 ACC917394 ALY917394 AVU917394 BFQ917394 BPM917394 BZI917394 CJE917394 CTA917394 DCW917394 DMS917394 DWO917394 EGK917394 EQG917394 FAC917394 FJY917394 FTU917394 GDQ917394 GNM917394 GXI917394 HHE917394 HRA917394 IAW917394 IKS917394 IUO917394 JEK917394 JOG917394 JYC917394 KHY917394 KRU917394 LBQ917394 LLM917394 LVI917394 MFE917394 MPA917394 MYW917394 NIS917394 NSO917394 OCK917394 OMG917394 OWC917394 PFY917394 PPU917394 PZQ917394 QJM917394 QTI917394 RDE917394 RNA917394 RWW917394 SGS917394 SQO917394 TAK917394 TKG917394 TUC917394 UDY917394 UNU917394 UXQ917394 VHM917394 VRI917394 WBE917394 WLA917394 WUW917394 AC982930 IK982930 SG982930 ACC982930 ALY982930 AVU982930 BFQ982930 BPM982930 BZI982930 CJE982930 CTA982930 DCW982930 DMS982930 DWO982930 EGK982930 EQG982930 FAC982930 FJY982930 FTU982930 GDQ982930 GNM982930 GXI982930 HHE982930 HRA982930 IAW982930 IKS982930 IUO982930 JEK982930 JOG982930 JYC982930 KHY982930 KRU982930 LBQ982930 LLM982930 LVI982930 MFE982930 MPA982930 MYW982930 NIS982930 NSO982930 OCK982930 OMG982930 OWC982930 PFY982930 PPU982930 PZQ982930 QJM982930 QTI982930 RDE982930 RNA982930 RWW982930 SGS982930 SQO982930 TAK982930 TKG982930 TUC982930 UDY982930 UNU982930 UXQ982930 VHM982930 VRI982930 WBE982930 WLA982930 WUW982930 AC55 AE65426 IM65426 SI65426 ACE65426 AMA65426 AVW65426 BFS65426 BPO65426 BZK65426 CJG65426 CTC65426 DCY65426 DMU65426 DWQ65426 EGM65426 EQI65426 FAE65426 FKA65426 FTW65426 GDS65426 GNO65426 GXK65426 HHG65426 HRC65426 IAY65426 IKU65426 IUQ65426 JEM65426 JOI65426 JYE65426 KIA65426 KRW65426 LBS65426 LLO65426 LVK65426 MFG65426 MPC65426 MYY65426 NIU65426 NSQ65426 OCM65426 OMI65426 OWE65426 PGA65426 PPW65426 PZS65426 QJO65426 QTK65426 RDG65426 RNC65426 RWY65426 SGU65426 SQQ65426 TAM65426 TKI65426 TUE65426 UEA65426 UNW65426 UXS65426 VHO65426 VRK65426 WBG65426 WLC65426 WUY65426 AE130962 IM130962 SI130962 ACE130962 AMA130962 AVW130962 BFS130962 BPO130962 BZK130962 CJG130962 CTC130962 DCY130962 DMU130962 DWQ130962 EGM130962 EQI130962 FAE130962 FKA130962 FTW130962 GDS130962 GNO130962 GXK130962 HHG130962 HRC130962 IAY130962 IKU130962 IUQ130962 JEM130962 JOI130962 JYE130962 KIA130962 KRW130962 LBS130962 LLO130962 LVK130962 MFG130962 MPC130962 MYY130962 NIU130962 NSQ130962 OCM130962 OMI130962 OWE130962 PGA130962 PPW130962 PZS130962 QJO130962 QTK130962 RDG130962 RNC130962 RWY130962 SGU130962 SQQ130962 TAM130962 TKI130962 TUE130962 UEA130962 UNW130962 UXS130962 VHO130962 VRK130962 WBG130962 WLC130962 WUY130962 AE196498 IM196498 SI196498 ACE196498 AMA196498 AVW196498 BFS196498 BPO196498 BZK196498 CJG196498 CTC196498 DCY196498 DMU196498 DWQ196498 EGM196498 EQI196498 FAE196498 FKA196498 FTW196498 GDS196498 GNO196498 GXK196498 HHG196498 HRC196498 IAY196498 IKU196498 IUQ196498 JEM196498 JOI196498 JYE196498 KIA196498 KRW196498 LBS196498 LLO196498 LVK196498 MFG196498 MPC196498 MYY196498 NIU196498 NSQ196498 OCM196498 OMI196498 OWE196498 PGA196498 PPW196498 PZS196498 QJO196498 QTK196498 RDG196498 RNC196498 RWY196498 SGU196498 SQQ196498 TAM196498 TKI196498 TUE196498 UEA196498 UNW196498 UXS196498 VHO196498 VRK196498 WBG196498 WLC196498 WUY196498 AE262034 IM262034 SI262034 ACE262034 AMA262034 AVW262034 BFS262034 BPO262034 BZK262034 CJG262034 CTC262034 DCY262034 DMU262034 DWQ262034 EGM262034 EQI262034 FAE262034 FKA262034 FTW262034 GDS262034 GNO262034 GXK262034 HHG262034 HRC262034 IAY262034 IKU262034 IUQ262034 JEM262034 JOI262034 JYE262034 KIA262034 KRW262034 LBS262034 LLO262034 LVK262034 MFG262034 MPC262034 MYY262034 NIU262034 NSQ262034 OCM262034 OMI262034 OWE262034 PGA262034 PPW262034 PZS262034 QJO262034 QTK262034 RDG262034 RNC262034 RWY262034 SGU262034 SQQ262034 TAM262034 TKI262034 TUE262034 UEA262034 UNW262034 UXS262034 VHO262034 VRK262034 WBG262034 WLC262034 WUY262034 AE327570 IM327570 SI327570 ACE327570 AMA327570 AVW327570 BFS327570 BPO327570 BZK327570 CJG327570 CTC327570 DCY327570 DMU327570 DWQ327570 EGM327570 EQI327570 FAE327570 FKA327570 FTW327570 GDS327570 GNO327570 GXK327570 HHG327570 HRC327570 IAY327570 IKU327570 IUQ327570 JEM327570 JOI327570 JYE327570 KIA327570 KRW327570 LBS327570 LLO327570 LVK327570 MFG327570 MPC327570 MYY327570 NIU327570 NSQ327570 OCM327570 OMI327570 OWE327570 PGA327570 PPW327570 PZS327570 QJO327570 QTK327570 RDG327570 RNC327570 RWY327570 SGU327570 SQQ327570 TAM327570 TKI327570 TUE327570 UEA327570 UNW327570 UXS327570 VHO327570 VRK327570 WBG327570 WLC327570 WUY327570 AE393106 IM393106 SI393106 ACE393106 AMA393106 AVW393106 BFS393106 BPO393106 BZK393106 CJG393106 CTC393106 DCY393106 DMU393106 DWQ393106 EGM393106 EQI393106 FAE393106 FKA393106 FTW393106 GDS393106 GNO393106 GXK393106 HHG393106 HRC393106 IAY393106 IKU393106 IUQ393106 JEM393106 JOI393106 JYE393106 KIA393106 KRW393106 LBS393106 LLO393106 LVK393106 MFG393106 MPC393106 MYY393106 NIU393106 NSQ393106 OCM393106 OMI393106 OWE393106 PGA393106 PPW393106 PZS393106 QJO393106 QTK393106 RDG393106 RNC393106 RWY393106 SGU393106 SQQ393106 TAM393106 TKI393106 TUE393106 UEA393106 UNW393106 UXS393106 VHO393106 VRK393106 WBG393106 WLC393106 WUY393106 AE458642 IM458642 SI458642 ACE458642 AMA458642 AVW458642 BFS458642 BPO458642 BZK458642 CJG458642 CTC458642 DCY458642 DMU458642 DWQ458642 EGM458642 EQI458642 FAE458642 FKA458642 FTW458642 GDS458642 GNO458642 GXK458642 HHG458642 HRC458642 IAY458642 IKU458642 IUQ458642 JEM458642 JOI458642 JYE458642 KIA458642 KRW458642 LBS458642 LLO458642 LVK458642 MFG458642 MPC458642 MYY458642 NIU458642 NSQ458642 OCM458642 OMI458642 OWE458642 PGA458642 PPW458642 PZS458642 QJO458642 QTK458642 RDG458642 RNC458642 RWY458642 SGU458642 SQQ458642 TAM458642 TKI458642 TUE458642 UEA458642 UNW458642 UXS458642 VHO458642 VRK458642 WBG458642 WLC458642 WUY458642 AE524178 IM524178 SI524178 ACE524178 AMA524178 AVW524178 BFS524178 BPO524178 BZK524178 CJG524178 CTC524178 DCY524178 DMU524178 DWQ524178 EGM524178 EQI524178 FAE524178 FKA524178 FTW524178 GDS524178 GNO524178 GXK524178 HHG524178 HRC524178 IAY524178 IKU524178 IUQ524178 JEM524178 JOI524178 JYE524178 KIA524178 KRW524178 LBS524178 LLO524178 LVK524178 MFG524178 MPC524178 MYY524178 NIU524178 NSQ524178 OCM524178 OMI524178 OWE524178 PGA524178 PPW524178 PZS524178 QJO524178 QTK524178 RDG524178 RNC524178 RWY524178 SGU524178 SQQ524178 TAM524178 TKI524178 TUE524178 UEA524178 UNW524178 UXS524178 VHO524178 VRK524178 WBG524178 WLC524178 WUY524178 AE589714 IM589714 SI589714 ACE589714 AMA589714 AVW589714 BFS589714 BPO589714 BZK589714 CJG589714 CTC589714 DCY589714 DMU589714 DWQ589714 EGM589714 EQI589714 FAE589714 FKA589714 FTW589714 GDS589714 GNO589714 GXK589714 HHG589714 HRC589714 IAY589714 IKU589714 IUQ589714 JEM589714 JOI589714 JYE589714 KIA589714 KRW589714 LBS589714 LLO589714 LVK589714 MFG589714 MPC589714 MYY589714 NIU589714 NSQ589714 OCM589714 OMI589714 OWE589714 PGA589714 PPW589714 PZS589714 QJO589714 QTK589714 RDG589714 RNC589714 RWY589714 SGU589714 SQQ589714 TAM589714 TKI589714 TUE589714 UEA589714 UNW589714 UXS589714 VHO589714 VRK589714 WBG589714 WLC589714 WUY589714 AE655250 IM655250 SI655250 ACE655250 AMA655250 AVW655250 BFS655250 BPO655250 BZK655250 CJG655250 CTC655250 DCY655250 DMU655250 DWQ655250 EGM655250 EQI655250 FAE655250 FKA655250 FTW655250 GDS655250 GNO655250 GXK655250 HHG655250 HRC655250 IAY655250 IKU655250 IUQ655250 JEM655250 JOI655250 JYE655250 KIA655250 KRW655250 LBS655250 LLO655250 LVK655250 MFG655250 MPC655250 MYY655250 NIU655250 NSQ655250 OCM655250 OMI655250 OWE655250 PGA655250 PPW655250 PZS655250 QJO655250 QTK655250 RDG655250 RNC655250 RWY655250 SGU655250 SQQ655250 TAM655250 TKI655250 TUE655250 UEA655250 UNW655250 UXS655250 VHO655250 VRK655250 WBG655250 WLC655250 WUY655250 AE720786 IM720786 SI720786 ACE720786 AMA720786 AVW720786 BFS720786 BPO720786 BZK720786 CJG720786 CTC720786 DCY720786 DMU720786 DWQ720786 EGM720786 EQI720786 FAE720786 FKA720786 FTW720786 GDS720786 GNO720786 GXK720786 HHG720786 HRC720786 IAY720786 IKU720786 IUQ720786 JEM720786 JOI720786 JYE720786 KIA720786 KRW720786 LBS720786 LLO720786 LVK720786 MFG720786 MPC720786 MYY720786 NIU720786 NSQ720786 OCM720786 OMI720786 OWE720786 PGA720786 PPW720786 PZS720786 QJO720786 QTK720786 RDG720786 RNC720786 RWY720786 SGU720786 SQQ720786 TAM720786 TKI720786 TUE720786 UEA720786 UNW720786 UXS720786 VHO720786 VRK720786 WBG720786 WLC720786 WUY720786 AE786322 IM786322 SI786322 ACE786322 AMA786322 AVW786322 BFS786322 BPO786322 BZK786322 CJG786322 CTC786322 DCY786322 DMU786322 DWQ786322 EGM786322 EQI786322 FAE786322 FKA786322 FTW786322 GDS786322 GNO786322 GXK786322 HHG786322 HRC786322 IAY786322 IKU786322 IUQ786322 JEM786322 JOI786322 JYE786322 KIA786322 KRW786322 LBS786322 LLO786322 LVK786322 MFG786322 MPC786322 MYY786322 NIU786322 NSQ786322 OCM786322 OMI786322 OWE786322 PGA786322 PPW786322 PZS786322 QJO786322 QTK786322 RDG786322 RNC786322 RWY786322 SGU786322 SQQ786322 TAM786322 TKI786322 TUE786322 UEA786322 UNW786322 UXS786322 VHO786322 VRK786322 WBG786322 WLC786322 WUY786322 AE851858 IM851858 SI851858 ACE851858 AMA851858 AVW851858 BFS851858 BPO851858 BZK851858 CJG851858 CTC851858 DCY851858 DMU851858 DWQ851858 EGM851858 EQI851858 FAE851858 FKA851858 FTW851858 GDS851858 GNO851858 GXK851858 HHG851858 HRC851858 IAY851858 IKU851858 IUQ851858 JEM851858 JOI851858 JYE851858 KIA851858 KRW851858 LBS851858 LLO851858 LVK851858 MFG851858 MPC851858 MYY851858 NIU851858 NSQ851858 OCM851858 OMI851858 OWE851858 PGA851858 PPW851858 PZS851858 QJO851858 QTK851858 RDG851858 RNC851858 RWY851858 SGU851858 SQQ851858 TAM851858 TKI851858 TUE851858 UEA851858 UNW851858 UXS851858 VHO851858 VRK851858 WBG851858 WLC851858 WUY851858 AE917394 IM917394 SI917394 ACE917394 AMA917394 AVW917394 BFS917394 BPO917394 BZK917394 CJG917394 CTC917394 DCY917394 DMU917394 DWQ917394 EGM917394 EQI917394 FAE917394 FKA917394 FTW917394 GDS917394 GNO917394 GXK917394 HHG917394 HRC917394 IAY917394 IKU917394 IUQ917394 JEM917394 JOI917394 JYE917394 KIA917394 KRW917394 LBS917394 LLO917394 LVK917394 MFG917394 MPC917394 MYY917394 NIU917394 NSQ917394 OCM917394 OMI917394 OWE917394 PGA917394 PPW917394 PZS917394 QJO917394 QTK917394 RDG917394 RNC917394 RWY917394 SGU917394 SQQ917394 TAM917394 TKI917394 TUE917394 UEA917394 UNW917394 UXS917394 VHO917394 VRK917394 WBG917394 WLC917394 WUY917394 AE982930 IM982930 SI982930 ACE982930 AMA982930 AVW982930 BFS982930 BPO982930 BZK982930 CJG982930 CTC982930 DCY982930 DMU982930 DWQ982930 EGM982930 EQI982930 FAE982930 FKA982930 FTW982930 GDS982930 GNO982930 GXK982930 HHG982930 HRC982930 IAY982930 IKU982930 IUQ982930 JEM982930 JOI982930 JYE982930 KIA982930 KRW982930 LBS982930 LLO982930 LVK982930 MFG982930 MPC982930 MYY982930 NIU982930 NSQ982930 OCM982930 OMI982930 OWE982930 PGA982930 PPW982930 PZS982930 QJO982930 QTK982930 RDG982930 RNC982930 RWY982930 SGU982930 SQQ982930 TAM982930 TKI982930 TUE982930 UEA982930 UNW982930 UXS982930 VHO982930 VRK982930 WBG982930 WLC982930 WUY982930 AE65422 IM65422 SI65422 ACE65422 AMA65422 AVW65422 BFS65422 BPO65422 BZK65422 CJG65422 CTC65422 DCY65422 DMU65422 DWQ65422 EGM65422 EQI65422 FAE65422 FKA65422 FTW65422 GDS65422 GNO65422 GXK65422 HHG65422 HRC65422 IAY65422 IKU65422 IUQ65422 JEM65422 JOI65422 JYE65422 KIA65422 KRW65422 LBS65422 LLO65422 LVK65422 MFG65422 MPC65422 MYY65422 NIU65422 NSQ65422 OCM65422 OMI65422 OWE65422 PGA65422 PPW65422 PZS65422 QJO65422 QTK65422 RDG65422 RNC65422 RWY65422 SGU65422 SQQ65422 TAM65422 TKI65422 TUE65422 UEA65422 UNW65422 UXS65422 VHO65422 VRK65422 WBG65422 WLC65422 WUY65422 AE130958 IM130958 SI130958 ACE130958 AMA130958 AVW130958 BFS130958 BPO130958 BZK130958 CJG130958 CTC130958 DCY130958 DMU130958 DWQ130958 EGM130958 EQI130958 FAE130958 FKA130958 FTW130958 GDS130958 GNO130958 GXK130958 HHG130958 HRC130958 IAY130958 IKU130958 IUQ130958 JEM130958 JOI130958 JYE130958 KIA130958 KRW130958 LBS130958 LLO130958 LVK130958 MFG130958 MPC130958 MYY130958 NIU130958 NSQ130958 OCM130958 OMI130958 OWE130958 PGA130958 PPW130958 PZS130958 QJO130958 QTK130958 RDG130958 RNC130958 RWY130958 SGU130958 SQQ130958 TAM130958 TKI130958 TUE130958 UEA130958 UNW130958 UXS130958 VHO130958 VRK130958 WBG130958 WLC130958 WUY130958 AE196494 IM196494 SI196494 ACE196494 AMA196494 AVW196494 BFS196494 BPO196494 BZK196494 CJG196494 CTC196494 DCY196494 DMU196494 DWQ196494 EGM196494 EQI196494 FAE196494 FKA196494 FTW196494 GDS196494 GNO196494 GXK196494 HHG196494 HRC196494 IAY196494 IKU196494 IUQ196494 JEM196494 JOI196494 JYE196494 KIA196494 KRW196494 LBS196494 LLO196494 LVK196494 MFG196494 MPC196494 MYY196494 NIU196494 NSQ196494 OCM196494 OMI196494 OWE196494 PGA196494 PPW196494 PZS196494 QJO196494 QTK196494 RDG196494 RNC196494 RWY196494 SGU196494 SQQ196494 TAM196494 TKI196494 TUE196494 UEA196494 UNW196494 UXS196494 VHO196494 VRK196494 WBG196494 WLC196494 WUY196494 AE262030 IM262030 SI262030 ACE262030 AMA262030 AVW262030 BFS262030 BPO262030 BZK262030 CJG262030 CTC262030 DCY262030 DMU262030 DWQ262030 EGM262030 EQI262030 FAE262030 FKA262030 FTW262030 GDS262030 GNO262030 GXK262030 HHG262030 HRC262030 IAY262030 IKU262030 IUQ262030 JEM262030 JOI262030 JYE262030 KIA262030 KRW262030 LBS262030 LLO262030 LVK262030 MFG262030 MPC262030 MYY262030 NIU262030 NSQ262030 OCM262030 OMI262030 OWE262030 PGA262030 PPW262030 PZS262030 QJO262030 QTK262030 RDG262030 RNC262030 RWY262030 SGU262030 SQQ262030 TAM262030 TKI262030 TUE262030 UEA262030 UNW262030 UXS262030 VHO262030 VRK262030 WBG262030 WLC262030 WUY262030 AE327566 IM327566 SI327566 ACE327566 AMA327566 AVW327566 BFS327566 BPO327566 BZK327566 CJG327566 CTC327566 DCY327566 DMU327566 DWQ327566 EGM327566 EQI327566 FAE327566 FKA327566 FTW327566 GDS327566 GNO327566 GXK327566 HHG327566 HRC327566 IAY327566 IKU327566 IUQ327566 JEM327566 JOI327566 JYE327566 KIA327566 KRW327566 LBS327566 LLO327566 LVK327566 MFG327566 MPC327566 MYY327566 NIU327566 NSQ327566 OCM327566 OMI327566 OWE327566 PGA327566 PPW327566 PZS327566 QJO327566 QTK327566 RDG327566 RNC327566 RWY327566 SGU327566 SQQ327566 TAM327566 TKI327566 TUE327566 UEA327566 UNW327566 UXS327566 VHO327566 VRK327566 WBG327566 WLC327566 WUY327566 AE393102 IM393102 SI393102 ACE393102 AMA393102 AVW393102 BFS393102 BPO393102 BZK393102 CJG393102 CTC393102 DCY393102 DMU393102 DWQ393102 EGM393102 EQI393102 FAE393102 FKA393102 FTW393102 GDS393102 GNO393102 GXK393102 HHG393102 HRC393102 IAY393102 IKU393102 IUQ393102 JEM393102 JOI393102 JYE393102 KIA393102 KRW393102 LBS393102 LLO393102 LVK393102 MFG393102 MPC393102 MYY393102 NIU393102 NSQ393102 OCM393102 OMI393102 OWE393102 PGA393102 PPW393102 PZS393102 QJO393102 QTK393102 RDG393102 RNC393102 RWY393102 SGU393102 SQQ393102 TAM393102 TKI393102 TUE393102 UEA393102 UNW393102 UXS393102 VHO393102 VRK393102 WBG393102 WLC393102 WUY393102 AE458638 IM458638 SI458638 ACE458638 AMA458638 AVW458638 BFS458638 BPO458638 BZK458638 CJG458638 CTC458638 DCY458638 DMU458638 DWQ458638 EGM458638 EQI458638 FAE458638 FKA458638 FTW458638 GDS458638 GNO458638 GXK458638 HHG458638 HRC458638 IAY458638 IKU458638 IUQ458638 JEM458638 JOI458638 JYE458638 KIA458638 KRW458638 LBS458638 LLO458638 LVK458638 MFG458638 MPC458638 MYY458638 NIU458638 NSQ458638 OCM458638 OMI458638 OWE458638 PGA458638 PPW458638 PZS458638 QJO458638 QTK458638 RDG458638 RNC458638 RWY458638 SGU458638 SQQ458638 TAM458638 TKI458638 TUE458638 UEA458638 UNW458638 UXS458638 VHO458638 VRK458638 WBG458638 WLC458638 WUY458638 AE524174 IM524174 SI524174 ACE524174 AMA524174 AVW524174 BFS524174 BPO524174 BZK524174 CJG524174 CTC524174 DCY524174 DMU524174 DWQ524174 EGM524174 EQI524174 FAE524174 FKA524174 FTW524174 GDS524174 GNO524174 GXK524174 HHG524174 HRC524174 IAY524174 IKU524174 IUQ524174 JEM524174 JOI524174 JYE524174 KIA524174 KRW524174 LBS524174 LLO524174 LVK524174 MFG524174 MPC524174 MYY524174 NIU524174 NSQ524174 OCM524174 OMI524174 OWE524174 PGA524174 PPW524174 PZS524174 QJO524174 QTK524174 RDG524174 RNC524174 RWY524174 SGU524174 SQQ524174 TAM524174 TKI524174 TUE524174 UEA524174 UNW524174 UXS524174 VHO524174 VRK524174 WBG524174 WLC524174 WUY524174 AE589710 IM589710 SI589710 ACE589710 AMA589710 AVW589710 BFS589710 BPO589710 BZK589710 CJG589710 CTC589710 DCY589710 DMU589710 DWQ589710 EGM589710 EQI589710 FAE589710 FKA589710 FTW589710 GDS589710 GNO589710 GXK589710 HHG589710 HRC589710 IAY589710 IKU589710 IUQ589710 JEM589710 JOI589710 JYE589710 KIA589710 KRW589710 LBS589710 LLO589710 LVK589710 MFG589710 MPC589710 MYY589710 NIU589710 NSQ589710 OCM589710 OMI589710 OWE589710 PGA589710 PPW589710 PZS589710 QJO589710 QTK589710 RDG589710 RNC589710 RWY589710 SGU589710 SQQ589710 TAM589710 TKI589710 TUE589710 UEA589710 UNW589710 UXS589710 VHO589710 VRK589710 WBG589710 WLC589710 WUY589710 AE655246 IM655246 SI655246 ACE655246 AMA655246 AVW655246 BFS655246 BPO655246 BZK655246 CJG655246 CTC655246 DCY655246 DMU655246 DWQ655246 EGM655246 EQI655246 FAE655246 FKA655246 FTW655246 GDS655246 GNO655246 GXK655246 HHG655246 HRC655246 IAY655246 IKU655246 IUQ655246 JEM655246 JOI655246 JYE655246 KIA655246 KRW655246 LBS655246 LLO655246 LVK655246 MFG655246 MPC655246 MYY655246 NIU655246 NSQ655246 OCM655246 OMI655246 OWE655246 PGA655246 PPW655246 PZS655246 QJO655246 QTK655246 RDG655246 RNC655246 RWY655246 SGU655246 SQQ655246 TAM655246 TKI655246 TUE655246 UEA655246 UNW655246 UXS655246 VHO655246 VRK655246 WBG655246 WLC655246 WUY655246 AE720782 IM720782 SI720782 ACE720782 AMA720782 AVW720782 BFS720782 BPO720782 BZK720782 CJG720782 CTC720782 DCY720782 DMU720782 DWQ720782 EGM720782 EQI720782 FAE720782 FKA720782 FTW720782 GDS720782 GNO720782 GXK720782 HHG720782 HRC720782 IAY720782 IKU720782 IUQ720782 JEM720782 JOI720782 JYE720782 KIA720782 KRW720782 LBS720782 LLO720782 LVK720782 MFG720782 MPC720782 MYY720782 NIU720782 NSQ720782 OCM720782 OMI720782 OWE720782 PGA720782 PPW720782 PZS720782 QJO720782 QTK720782 RDG720782 RNC720782 RWY720782 SGU720782 SQQ720782 TAM720782 TKI720782 TUE720782 UEA720782 UNW720782 UXS720782 VHO720782 VRK720782 WBG720782 WLC720782 WUY720782 AE786318 IM786318 SI786318 ACE786318 AMA786318 AVW786318 BFS786318 BPO786318 BZK786318 CJG786318 CTC786318 DCY786318 DMU786318 DWQ786318 EGM786318 EQI786318 FAE786318 FKA786318 FTW786318 GDS786318 GNO786318 GXK786318 HHG786318 HRC786318 IAY786318 IKU786318 IUQ786318 JEM786318 JOI786318 JYE786318 KIA786318 KRW786318 LBS786318 LLO786318 LVK786318 MFG786318 MPC786318 MYY786318 NIU786318 NSQ786318 OCM786318 OMI786318 OWE786318 PGA786318 PPW786318 PZS786318 QJO786318 QTK786318 RDG786318 RNC786318 RWY786318 SGU786318 SQQ786318 TAM786318 TKI786318 TUE786318 UEA786318 UNW786318 UXS786318 VHO786318 VRK786318 WBG786318 WLC786318 WUY786318 AE851854 IM851854 SI851854 ACE851854 AMA851854 AVW851854 BFS851854 BPO851854 BZK851854 CJG851854 CTC851854 DCY851854 DMU851854 DWQ851854 EGM851854 EQI851854 FAE851854 FKA851854 FTW851854 GDS851854 GNO851854 GXK851854 HHG851854 HRC851854 IAY851854 IKU851854 IUQ851854 JEM851854 JOI851854 JYE851854 KIA851854 KRW851854 LBS851854 LLO851854 LVK851854 MFG851854 MPC851854 MYY851854 NIU851854 NSQ851854 OCM851854 OMI851854 OWE851854 PGA851854 PPW851854 PZS851854 QJO851854 QTK851854 RDG851854 RNC851854 RWY851854 SGU851854 SQQ851854 TAM851854 TKI851854 TUE851854 UEA851854 UNW851854 UXS851854 VHO851854 VRK851854 WBG851854 WLC851854 WUY851854 AE917390 IM917390 SI917390 ACE917390 AMA917390 AVW917390 BFS917390 BPO917390 BZK917390 CJG917390 CTC917390 DCY917390 DMU917390 DWQ917390 EGM917390 EQI917390 FAE917390 FKA917390 FTW917390 GDS917390 GNO917390 GXK917390 HHG917390 HRC917390 IAY917390 IKU917390 IUQ917390 JEM917390 JOI917390 JYE917390 KIA917390 KRW917390 LBS917390 LLO917390 LVK917390 MFG917390 MPC917390 MYY917390 NIU917390 NSQ917390 OCM917390 OMI917390 OWE917390 PGA917390 PPW917390 PZS917390 QJO917390 QTK917390 RDG917390 RNC917390 RWY917390 SGU917390 SQQ917390 TAM917390 TKI917390 TUE917390 UEA917390 UNW917390 UXS917390 VHO917390 VRK917390 WBG917390 WLC917390 WUY917390 AE982926 IM982926 SI982926 ACE982926 AMA982926 AVW982926 BFS982926 BPO982926 BZK982926 CJG982926 CTC982926 DCY982926 DMU982926 DWQ982926 EGM982926 EQI982926 FAE982926 FKA982926 FTW982926 GDS982926 GNO982926 GXK982926 HHG982926 HRC982926 IAY982926 IKU982926 IUQ982926 JEM982926 JOI982926 JYE982926 KIA982926 KRW982926 LBS982926 LLO982926 LVK982926 MFG982926 MPC982926 MYY982926 NIU982926 NSQ982926 OCM982926 OMI982926 OWE982926 PGA982926 PPW982926 PZS982926 QJO982926 QTK982926 RDG982926 RNC982926 RWY982926 SGU982926 SQQ982926 TAM982926 TKI982926 TUE982926 UEA982926 UNW982926 UXS982926 VHO982926 VRK982926 WBG982926 WLC982926 WUY982926 AC65422 IK65422 SG65422 ACC65422 ALY65422 AVU65422 BFQ65422 BPM65422 BZI65422 CJE65422 CTA65422 DCW65422 DMS65422 DWO65422 EGK65422 EQG65422 FAC65422 FJY65422 FTU65422 GDQ65422 GNM65422 GXI65422 HHE65422 HRA65422 IAW65422 IKS65422 IUO65422 JEK65422 JOG65422 JYC65422 KHY65422 KRU65422 LBQ65422 LLM65422 LVI65422 MFE65422 MPA65422 MYW65422 NIS65422 NSO65422 OCK65422 OMG65422 OWC65422 PFY65422 PPU65422 PZQ65422 QJM65422 QTI65422 RDE65422 RNA65422 RWW65422 SGS65422 SQO65422 TAK65422 TKG65422 TUC65422 UDY65422 UNU65422 UXQ65422 VHM65422 VRI65422 WBE65422 WLA65422 WUW65422 AC130958 IK130958 SG130958 ACC130958 ALY130958 AVU130958 BFQ130958 BPM130958 BZI130958 CJE130958 CTA130958 DCW130958 DMS130958 DWO130958 EGK130958 EQG130958 FAC130958 FJY130958 FTU130958 GDQ130958 GNM130958 GXI130958 HHE130958 HRA130958 IAW130958 IKS130958 IUO130958 JEK130958 JOG130958 JYC130958 KHY130958 KRU130958 LBQ130958 LLM130958 LVI130958 MFE130958 MPA130958 MYW130958 NIS130958 NSO130958 OCK130958 OMG130958 OWC130958 PFY130958 PPU130958 PZQ130958 QJM130958 QTI130958 RDE130958 RNA130958 RWW130958 SGS130958 SQO130958 TAK130958 TKG130958 TUC130958 UDY130958 UNU130958 UXQ130958 VHM130958 VRI130958 WBE130958 WLA130958 WUW130958 AC196494 IK196494 SG196494 ACC196494 ALY196494 AVU196494 BFQ196494 BPM196494 BZI196494 CJE196494 CTA196494 DCW196494 DMS196494 DWO196494 EGK196494 EQG196494 FAC196494 FJY196494 FTU196494 GDQ196494 GNM196494 GXI196494 HHE196494 HRA196494 IAW196494 IKS196494 IUO196494 JEK196494 JOG196494 JYC196494 KHY196494 KRU196494 LBQ196494 LLM196494 LVI196494 MFE196494 MPA196494 MYW196494 NIS196494 NSO196494 OCK196494 OMG196494 OWC196494 PFY196494 PPU196494 PZQ196494 QJM196494 QTI196494 RDE196494 RNA196494 RWW196494 SGS196494 SQO196494 TAK196494 TKG196494 TUC196494 UDY196494 UNU196494 UXQ196494 VHM196494 VRI196494 WBE196494 WLA196494 WUW196494 AC262030 IK262030 SG262030 ACC262030 ALY262030 AVU262030 BFQ262030 BPM262030 BZI262030 CJE262030 CTA262030 DCW262030 DMS262030 DWO262030 EGK262030 EQG262030 FAC262030 FJY262030 FTU262030 GDQ262030 GNM262030 GXI262030 HHE262030 HRA262030 IAW262030 IKS262030 IUO262030 JEK262030 JOG262030 JYC262030 KHY262030 KRU262030 LBQ262030 LLM262030 LVI262030 MFE262030 MPA262030 MYW262030 NIS262030 NSO262030 OCK262030 OMG262030 OWC262030 PFY262030 PPU262030 PZQ262030 QJM262030 QTI262030 RDE262030 RNA262030 RWW262030 SGS262030 SQO262030 TAK262030 TKG262030 TUC262030 UDY262030 UNU262030 UXQ262030 VHM262030 VRI262030 WBE262030 WLA262030 WUW262030 AC327566 IK327566 SG327566 ACC327566 ALY327566 AVU327566 BFQ327566 BPM327566 BZI327566 CJE327566 CTA327566 DCW327566 DMS327566 DWO327566 EGK327566 EQG327566 FAC327566 FJY327566 FTU327566 GDQ327566 GNM327566 GXI327566 HHE327566 HRA327566 IAW327566 IKS327566 IUO327566 JEK327566 JOG327566 JYC327566 KHY327566 KRU327566 LBQ327566 LLM327566 LVI327566 MFE327566 MPA327566 MYW327566 NIS327566 NSO327566 OCK327566 OMG327566 OWC327566 PFY327566 PPU327566 PZQ327566 QJM327566 QTI327566 RDE327566 RNA327566 RWW327566 SGS327566 SQO327566 TAK327566 TKG327566 TUC327566 UDY327566 UNU327566 UXQ327566 VHM327566 VRI327566 WBE327566 WLA327566 WUW327566 AC393102 IK393102 SG393102 ACC393102 ALY393102 AVU393102 BFQ393102 BPM393102 BZI393102 CJE393102 CTA393102 DCW393102 DMS393102 DWO393102 EGK393102 EQG393102 FAC393102 FJY393102 FTU393102 GDQ393102 GNM393102 GXI393102 HHE393102 HRA393102 IAW393102 IKS393102 IUO393102 JEK393102 JOG393102 JYC393102 KHY393102 KRU393102 LBQ393102 LLM393102 LVI393102 MFE393102 MPA393102 MYW393102 NIS393102 NSO393102 OCK393102 OMG393102 OWC393102 PFY393102 PPU393102 PZQ393102 QJM393102 QTI393102 RDE393102 RNA393102 RWW393102 SGS393102 SQO393102 TAK393102 TKG393102 TUC393102 UDY393102 UNU393102 UXQ393102 VHM393102 VRI393102 WBE393102 WLA393102 WUW393102 AC458638 IK458638 SG458638 ACC458638 ALY458638 AVU458638 BFQ458638 BPM458638 BZI458638 CJE458638 CTA458638 DCW458638 DMS458638 DWO458638 EGK458638 EQG458638 FAC458638 FJY458638 FTU458638 GDQ458638 GNM458638 GXI458638 HHE458638 HRA458638 IAW458638 IKS458638 IUO458638 JEK458638 JOG458638 JYC458638 KHY458638 KRU458638 LBQ458638 LLM458638 LVI458638 MFE458638 MPA458638 MYW458638 NIS458638 NSO458638 OCK458638 OMG458638 OWC458638 PFY458638 PPU458638 PZQ458638 QJM458638 QTI458638 RDE458638 RNA458638 RWW458638 SGS458638 SQO458638 TAK458638 TKG458638 TUC458638 UDY458638 UNU458638 UXQ458638 VHM458638 VRI458638 WBE458638 WLA458638 WUW458638 AC524174 IK524174 SG524174 ACC524174 ALY524174 AVU524174 BFQ524174 BPM524174 BZI524174 CJE524174 CTA524174 DCW524174 DMS524174 DWO524174 EGK524174 EQG524174 FAC524174 FJY524174 FTU524174 GDQ524174 GNM524174 GXI524174 HHE524174 HRA524174 IAW524174 IKS524174 IUO524174 JEK524174 JOG524174 JYC524174 KHY524174 KRU524174 LBQ524174 LLM524174 LVI524174 MFE524174 MPA524174 MYW524174 NIS524174 NSO524174 OCK524174 OMG524174 OWC524174 PFY524174 PPU524174 PZQ524174 QJM524174 QTI524174 RDE524174 RNA524174 RWW524174 SGS524174 SQO524174 TAK524174 TKG524174 TUC524174 UDY524174 UNU524174 UXQ524174 VHM524174 VRI524174 WBE524174 WLA524174 WUW524174 AC589710 IK589710 SG589710 ACC589710 ALY589710 AVU589710 BFQ589710 BPM589710 BZI589710 CJE589710 CTA589710 DCW589710 DMS589710 DWO589710 EGK589710 EQG589710 FAC589710 FJY589710 FTU589710 GDQ589710 GNM589710 GXI589710 HHE589710 HRA589710 IAW589710 IKS589710 IUO589710 JEK589710 JOG589710 JYC589710 KHY589710 KRU589710 LBQ589710 LLM589710 LVI589710 MFE589710 MPA589710 MYW589710 NIS589710 NSO589710 OCK589710 OMG589710 OWC589710 PFY589710 PPU589710 PZQ589710 QJM589710 QTI589710 RDE589710 RNA589710 RWW589710 SGS589710 SQO589710 TAK589710 TKG589710 TUC589710 UDY589710 UNU589710 UXQ589710 VHM589710 VRI589710 WBE589710 WLA589710 WUW589710 AC655246 IK655246 SG655246 ACC655246 ALY655246 AVU655246 BFQ655246 BPM655246 BZI655246 CJE655246 CTA655246 DCW655246 DMS655246 DWO655246 EGK655246 EQG655246 FAC655246 FJY655246 FTU655246 GDQ655246 GNM655246 GXI655246 HHE655246 HRA655246 IAW655246 IKS655246 IUO655246 JEK655246 JOG655246 JYC655246 KHY655246 KRU655246 LBQ655246 LLM655246 LVI655246 MFE655246 MPA655246 MYW655246 NIS655246 NSO655246 OCK655246 OMG655246 OWC655246 PFY655246 PPU655246 PZQ655246 QJM655246 QTI655246 RDE655246 RNA655246 RWW655246 SGS655246 SQO655246 TAK655246 TKG655246 TUC655246 UDY655246 UNU655246 UXQ655246 VHM655246 VRI655246 WBE655246 WLA655246 WUW655246 AC720782 IK720782 SG720782 ACC720782 ALY720782 AVU720782 BFQ720782 BPM720782 BZI720782 CJE720782 CTA720782 DCW720782 DMS720782 DWO720782 EGK720782 EQG720782 FAC720782 FJY720782 FTU720782 GDQ720782 GNM720782 GXI720782 HHE720782 HRA720782 IAW720782 IKS720782 IUO720782 JEK720782 JOG720782 JYC720782 KHY720782 KRU720782 LBQ720782 LLM720782 LVI720782 MFE720782 MPA720782 MYW720782 NIS720782 NSO720782 OCK720782 OMG720782 OWC720782 PFY720782 PPU720782 PZQ720782 QJM720782 QTI720782 RDE720782 RNA720782 RWW720782 SGS720782 SQO720782 TAK720782 TKG720782 TUC720782 UDY720782 UNU720782 UXQ720782 VHM720782 VRI720782 WBE720782 WLA720782 WUW720782 AC786318 IK786318 SG786318 ACC786318 ALY786318 AVU786318 BFQ786318 BPM786318 BZI786318 CJE786318 CTA786318 DCW786318 DMS786318 DWO786318 EGK786318 EQG786318 FAC786318 FJY786318 FTU786318 GDQ786318 GNM786318 GXI786318 HHE786318 HRA786318 IAW786318 IKS786318 IUO786318 JEK786318 JOG786318 JYC786318 KHY786318 KRU786318 LBQ786318 LLM786318 LVI786318 MFE786318 MPA786318 MYW786318 NIS786318 NSO786318 OCK786318 OMG786318 OWC786318 PFY786318 PPU786318 PZQ786318 QJM786318 QTI786318 RDE786318 RNA786318 RWW786318 SGS786318 SQO786318 TAK786318 TKG786318 TUC786318 UDY786318 UNU786318 UXQ786318 VHM786318 VRI786318 WBE786318 WLA786318 WUW786318 AC851854 IK851854 SG851854 ACC851854 ALY851854 AVU851854 BFQ851854 BPM851854 BZI851854 CJE851854 CTA851854 DCW851854 DMS851854 DWO851854 EGK851854 EQG851854 FAC851854 FJY851854 FTU851854 GDQ851854 GNM851854 GXI851854 HHE851854 HRA851854 IAW851854 IKS851854 IUO851854 JEK851854 JOG851854 JYC851854 KHY851854 KRU851854 LBQ851854 LLM851854 LVI851854 MFE851854 MPA851854 MYW851854 NIS851854 NSO851854 OCK851854 OMG851854 OWC851854 PFY851854 PPU851854 PZQ851854 QJM851854 QTI851854 RDE851854 RNA851854 RWW851854 SGS851854 SQO851854 TAK851854 TKG851854 TUC851854 UDY851854 UNU851854 UXQ851854 VHM851854 VRI851854 WBE851854 WLA851854 WUW851854 AC917390 IK917390 SG917390 ACC917390 ALY917390 AVU917390 BFQ917390 BPM917390 BZI917390 CJE917390 CTA917390 DCW917390 DMS917390 DWO917390 EGK917390 EQG917390 FAC917390 FJY917390 FTU917390 GDQ917390 GNM917390 GXI917390 HHE917390 HRA917390 IAW917390 IKS917390 IUO917390 JEK917390 JOG917390 JYC917390 KHY917390 KRU917390 LBQ917390 LLM917390 LVI917390 MFE917390 MPA917390 MYW917390 NIS917390 NSO917390 OCK917390 OMG917390 OWC917390 PFY917390 PPU917390 PZQ917390 QJM917390 QTI917390 RDE917390 RNA917390 RWW917390 SGS917390 SQO917390 TAK917390 TKG917390 TUC917390 UDY917390 UNU917390 UXQ917390 VHM917390 VRI917390 WBE917390 WLA917390 WUW917390 AC982926 IK982926 SG982926 ACC982926 ALY982926 AVU982926 BFQ982926 BPM982926 BZI982926 CJE982926 CTA982926 DCW982926 DMS982926 DWO982926 EGK982926 EQG982926 FAC982926 FJY982926 FTU982926 GDQ982926 GNM982926 GXI982926 HHE982926 HRA982926 IAW982926 IKS982926 IUO982926 JEK982926 JOG982926 JYC982926 KHY982926 KRU982926 LBQ982926 LLM982926 LVI982926 MFE982926 MPA982926 MYW982926 NIS982926 NSO982926 OCK982926 OMG982926 OWC982926 PFY982926 PPU982926 PZQ982926 QJM982926 QTI982926 RDE982926 RNA982926 RWW982926 SGS982926 SQO982926 TAK982926 TKG982926 TUC982926 UDY982926 UNU982926 UXQ982926 VHM982926 VRI982926 WBE982926 WLA982926 WUW982926 F65422 IB65422 RX65422 ABT65422 ALP65422 AVL65422 BFH65422 BPD65422 BYZ65422 CIV65422 CSR65422 DCN65422 DMJ65422 DWF65422 EGB65422 EPX65422 EZT65422 FJP65422 FTL65422 GDH65422 GND65422 GWZ65422 HGV65422 HQR65422 IAN65422 IKJ65422 IUF65422 JEB65422 JNX65422 JXT65422 KHP65422 KRL65422 LBH65422 LLD65422 LUZ65422 MEV65422 MOR65422 MYN65422 NIJ65422 NSF65422 OCB65422 OLX65422 OVT65422 PFP65422 PPL65422 PZH65422 QJD65422 QSZ65422 RCV65422 RMR65422 RWN65422 SGJ65422 SQF65422 TAB65422 TJX65422 TTT65422 UDP65422 UNL65422 UXH65422 VHD65422 VQZ65422 WAV65422 WKR65422 WUN65422 F130958 IB130958 RX130958 ABT130958 ALP130958 AVL130958 BFH130958 BPD130958 BYZ130958 CIV130958 CSR130958 DCN130958 DMJ130958 DWF130958 EGB130958 EPX130958 EZT130958 FJP130958 FTL130958 GDH130958 GND130958 GWZ130958 HGV130958 HQR130958 IAN130958 IKJ130958 IUF130958 JEB130958 JNX130958 JXT130958 KHP130958 KRL130958 LBH130958 LLD130958 LUZ130958 MEV130958 MOR130958 MYN130958 NIJ130958 NSF130958 OCB130958 OLX130958 OVT130958 PFP130958 PPL130958 PZH130958 QJD130958 QSZ130958 RCV130958 RMR130958 RWN130958 SGJ130958 SQF130958 TAB130958 TJX130958 TTT130958 UDP130958 UNL130958 UXH130958 VHD130958 VQZ130958 WAV130958 WKR130958 WUN130958 F196494 IB196494 RX196494 ABT196494 ALP196494 AVL196494 BFH196494 BPD196494 BYZ196494 CIV196494 CSR196494 DCN196494 DMJ196494 DWF196494 EGB196494 EPX196494 EZT196494 FJP196494 FTL196494 GDH196494 GND196494 GWZ196494 HGV196494 HQR196494 IAN196494 IKJ196494 IUF196494 JEB196494 JNX196494 JXT196494 KHP196494 KRL196494 LBH196494 LLD196494 LUZ196494 MEV196494 MOR196494 MYN196494 NIJ196494 NSF196494 OCB196494 OLX196494 OVT196494 PFP196494 PPL196494 PZH196494 QJD196494 QSZ196494 RCV196494 RMR196494 RWN196494 SGJ196494 SQF196494 TAB196494 TJX196494 TTT196494 UDP196494 UNL196494 UXH196494 VHD196494 VQZ196494 WAV196494 WKR196494 WUN196494 F262030 IB262030 RX262030 ABT262030 ALP262030 AVL262030 BFH262030 BPD262030 BYZ262030 CIV262030 CSR262030 DCN262030 DMJ262030 DWF262030 EGB262030 EPX262030 EZT262030 FJP262030 FTL262030 GDH262030 GND262030 GWZ262030 HGV262030 HQR262030 IAN262030 IKJ262030 IUF262030 JEB262030 JNX262030 JXT262030 KHP262030 KRL262030 LBH262030 LLD262030 LUZ262030 MEV262030 MOR262030 MYN262030 NIJ262030 NSF262030 OCB262030 OLX262030 OVT262030 PFP262030 PPL262030 PZH262030 QJD262030 QSZ262030 RCV262030 RMR262030 RWN262030 SGJ262030 SQF262030 TAB262030 TJX262030 TTT262030 UDP262030 UNL262030 UXH262030 VHD262030 VQZ262030 WAV262030 WKR262030 WUN262030 F327566 IB327566 RX327566 ABT327566 ALP327566 AVL327566 BFH327566 BPD327566 BYZ327566 CIV327566 CSR327566 DCN327566 DMJ327566 DWF327566 EGB327566 EPX327566 EZT327566 FJP327566 FTL327566 GDH327566 GND327566 GWZ327566 HGV327566 HQR327566 IAN327566 IKJ327566 IUF327566 JEB327566 JNX327566 JXT327566 KHP327566 KRL327566 LBH327566 LLD327566 LUZ327566 MEV327566 MOR327566 MYN327566 NIJ327566 NSF327566 OCB327566 OLX327566 OVT327566 PFP327566 PPL327566 PZH327566 QJD327566 QSZ327566 RCV327566 RMR327566 RWN327566 SGJ327566 SQF327566 TAB327566 TJX327566 TTT327566 UDP327566 UNL327566 UXH327566 VHD327566 VQZ327566 WAV327566 WKR327566 WUN327566 F393102 IB393102 RX393102 ABT393102 ALP393102 AVL393102 BFH393102 BPD393102 BYZ393102 CIV393102 CSR393102 DCN393102 DMJ393102 DWF393102 EGB393102 EPX393102 EZT393102 FJP393102 FTL393102 GDH393102 GND393102 GWZ393102 HGV393102 HQR393102 IAN393102 IKJ393102 IUF393102 JEB393102 JNX393102 JXT393102 KHP393102 KRL393102 LBH393102 LLD393102 LUZ393102 MEV393102 MOR393102 MYN393102 NIJ393102 NSF393102 OCB393102 OLX393102 OVT393102 PFP393102 PPL393102 PZH393102 QJD393102 QSZ393102 RCV393102 RMR393102 RWN393102 SGJ393102 SQF393102 TAB393102 TJX393102 TTT393102 UDP393102 UNL393102 UXH393102 VHD393102 VQZ393102 WAV393102 WKR393102 WUN393102 F458638 IB458638 RX458638 ABT458638 ALP458638 AVL458638 BFH458638 BPD458638 BYZ458638 CIV458638 CSR458638 DCN458638 DMJ458638 DWF458638 EGB458638 EPX458638 EZT458638 FJP458638 FTL458638 GDH458638 GND458638 GWZ458638 HGV458638 HQR458638 IAN458638 IKJ458638 IUF458638 JEB458638 JNX458638 JXT458638 KHP458638 KRL458638 LBH458638 LLD458638 LUZ458638 MEV458638 MOR458638 MYN458638 NIJ458638 NSF458638 OCB458638 OLX458638 OVT458638 PFP458638 PPL458638 PZH458638 QJD458638 QSZ458638 RCV458638 RMR458638 RWN458638 SGJ458638 SQF458638 TAB458638 TJX458638 TTT458638 UDP458638 UNL458638 UXH458638 VHD458638 VQZ458638 WAV458638 WKR458638 WUN458638 F524174 IB524174 RX524174 ABT524174 ALP524174 AVL524174 BFH524174 BPD524174 BYZ524174 CIV524174 CSR524174 DCN524174 DMJ524174 DWF524174 EGB524174 EPX524174 EZT524174 FJP524174 FTL524174 GDH524174 GND524174 GWZ524174 HGV524174 HQR524174 IAN524174 IKJ524174 IUF524174 JEB524174 JNX524174 JXT524174 KHP524174 KRL524174 LBH524174 LLD524174 LUZ524174 MEV524174 MOR524174 MYN524174 NIJ524174 NSF524174 OCB524174 OLX524174 OVT524174 PFP524174 PPL524174 PZH524174 QJD524174 QSZ524174 RCV524174 RMR524174 RWN524174 SGJ524174 SQF524174 TAB524174 TJX524174 TTT524174 UDP524174 UNL524174 UXH524174 VHD524174 VQZ524174 WAV524174 WKR524174 WUN524174 F589710 IB589710 RX589710 ABT589710 ALP589710 AVL589710 BFH589710 BPD589710 BYZ589710 CIV589710 CSR589710 DCN589710 DMJ589710 DWF589710 EGB589710 EPX589710 EZT589710 FJP589710 FTL589710 GDH589710 GND589710 GWZ589710 HGV589710 HQR589710 IAN589710 IKJ589710 IUF589710 JEB589710 JNX589710 JXT589710 KHP589710 KRL589710 LBH589710 LLD589710 LUZ589710 MEV589710 MOR589710 MYN589710 NIJ589710 NSF589710 OCB589710 OLX589710 OVT589710 PFP589710 PPL589710 PZH589710 QJD589710 QSZ589710 RCV589710 RMR589710 RWN589710 SGJ589710 SQF589710 TAB589710 TJX589710 TTT589710 UDP589710 UNL589710 UXH589710 VHD589710 VQZ589710 WAV589710 WKR589710 WUN589710 F655246 IB655246 RX655246 ABT655246 ALP655246 AVL655246 BFH655246 BPD655246 BYZ655246 CIV655246 CSR655246 DCN655246 DMJ655246 DWF655246 EGB655246 EPX655246 EZT655246 FJP655246 FTL655246 GDH655246 GND655246 GWZ655246 HGV655246 HQR655246 IAN655246 IKJ655246 IUF655246 JEB655246 JNX655246 JXT655246 KHP655246 KRL655246 LBH655246 LLD655246 LUZ655246 MEV655246 MOR655246 MYN655246 NIJ655246 NSF655246 OCB655246 OLX655246 OVT655246 PFP655246 PPL655246 PZH655246 QJD655246 QSZ655246 RCV655246 RMR655246 RWN655246 SGJ655246 SQF655246 TAB655246 TJX655246 TTT655246 UDP655246 UNL655246 UXH655246 VHD655246 VQZ655246 WAV655246 WKR655246 WUN655246 F720782 IB720782 RX720782 ABT720782 ALP720782 AVL720782 BFH720782 BPD720782 BYZ720782 CIV720782 CSR720782 DCN720782 DMJ720782 DWF720782 EGB720782 EPX720782 EZT720782 FJP720782 FTL720782 GDH720782 GND720782 GWZ720782 HGV720782 HQR720782 IAN720782 IKJ720782 IUF720782 JEB720782 JNX720782 JXT720782 KHP720782 KRL720782 LBH720782 LLD720782 LUZ720782 MEV720782 MOR720782 MYN720782 NIJ720782 NSF720782 OCB720782 OLX720782 OVT720782 PFP720782 PPL720782 PZH720782 QJD720782 QSZ720782 RCV720782 RMR720782 RWN720782 SGJ720782 SQF720782 TAB720782 TJX720782 TTT720782 UDP720782 UNL720782 UXH720782 VHD720782 VQZ720782 WAV720782 WKR720782 WUN720782 F786318 IB786318 RX786318 ABT786318 ALP786318 AVL786318 BFH786318 BPD786318 BYZ786318 CIV786318 CSR786318 DCN786318 DMJ786318 DWF786318 EGB786318 EPX786318 EZT786318 FJP786318 FTL786318 GDH786318 GND786318 GWZ786318 HGV786318 HQR786318 IAN786318 IKJ786318 IUF786318 JEB786318 JNX786318 JXT786318 KHP786318 KRL786318 LBH786318 LLD786318 LUZ786318 MEV786318 MOR786318 MYN786318 NIJ786318 NSF786318 OCB786318 OLX786318 OVT786318 PFP786318 PPL786318 PZH786318 QJD786318 QSZ786318 RCV786318 RMR786318 RWN786318 SGJ786318 SQF786318 TAB786318 TJX786318 TTT786318 UDP786318 UNL786318 UXH786318 VHD786318 VQZ786318 WAV786318 WKR786318 WUN786318 F851854 IB851854 RX851854 ABT851854 ALP851854 AVL851854 BFH851854 BPD851854 BYZ851854 CIV851854 CSR851854 DCN851854 DMJ851854 DWF851854 EGB851854 EPX851854 EZT851854 FJP851854 FTL851854 GDH851854 GND851854 GWZ851854 HGV851854 HQR851854 IAN851854 IKJ851854 IUF851854 JEB851854 JNX851854 JXT851854 KHP851854 KRL851854 LBH851854 LLD851854 LUZ851854 MEV851854 MOR851854 MYN851854 NIJ851854 NSF851854 OCB851854 OLX851854 OVT851854 PFP851854 PPL851854 PZH851854 QJD851854 QSZ851854 RCV851854 RMR851854 RWN851854 SGJ851854 SQF851854 TAB851854 TJX851854 TTT851854 UDP851854 UNL851854 UXH851854 VHD851854 VQZ851854 WAV851854 WKR851854 WUN851854 F917390 IB917390 RX917390 ABT917390 ALP917390 AVL917390 BFH917390 BPD917390 BYZ917390 CIV917390 CSR917390 DCN917390 DMJ917390 DWF917390 EGB917390 EPX917390 EZT917390 FJP917390 FTL917390 GDH917390 GND917390 GWZ917390 HGV917390 HQR917390 IAN917390 IKJ917390 IUF917390 JEB917390 JNX917390 JXT917390 KHP917390 KRL917390 LBH917390 LLD917390 LUZ917390 MEV917390 MOR917390 MYN917390 NIJ917390 NSF917390 OCB917390 OLX917390 OVT917390 PFP917390 PPL917390 PZH917390 QJD917390 QSZ917390 RCV917390 RMR917390 RWN917390 SGJ917390 SQF917390 TAB917390 TJX917390 TTT917390 UDP917390 UNL917390 UXH917390 VHD917390 VQZ917390 WAV917390 WKR917390 WUN917390 F982926 IB982926 RX982926 ABT982926 ALP982926 AVL982926 BFH982926 BPD982926 BYZ982926 CIV982926 CSR982926 DCN982926 DMJ982926 DWF982926 EGB982926 EPX982926 EZT982926 FJP982926 FTL982926 GDH982926 GND982926 GWZ982926 HGV982926 HQR982926 IAN982926 IKJ982926 IUF982926 JEB982926 JNX982926 JXT982926 KHP982926 KRL982926 LBH982926 LLD982926 LUZ982926 MEV982926 MOR982926 MYN982926 NIJ982926 NSF982926 OCB982926 OLX982926 OVT982926 PFP982926 PPL982926 PZH982926 QJD982926 QSZ982926 RCV982926 RMR982926 RWN982926 SGJ982926 SQF982926 TAB982926 TJX982926 TTT982926 UDP982926 UNL982926 UXH982926 VHD982926 VQZ982926 WAV982926 WKR982926 WUN982926 H65422 ID65422 RZ65422 ABV65422 ALR65422 AVN65422 BFJ65422 BPF65422 BZB65422 CIX65422 CST65422 DCP65422 DML65422 DWH65422 EGD65422 EPZ65422 EZV65422 FJR65422 FTN65422 GDJ65422 GNF65422 GXB65422 HGX65422 HQT65422 IAP65422 IKL65422 IUH65422 JED65422 JNZ65422 JXV65422 KHR65422 KRN65422 LBJ65422 LLF65422 LVB65422 MEX65422 MOT65422 MYP65422 NIL65422 NSH65422 OCD65422 OLZ65422 OVV65422 PFR65422 PPN65422 PZJ65422 QJF65422 QTB65422 RCX65422 RMT65422 RWP65422 SGL65422 SQH65422 TAD65422 TJZ65422 TTV65422 UDR65422 UNN65422 UXJ65422 VHF65422 VRB65422 WAX65422 WKT65422 WUP65422 H130958 ID130958 RZ130958 ABV130958 ALR130958 AVN130958 BFJ130958 BPF130958 BZB130958 CIX130958 CST130958 DCP130958 DML130958 DWH130958 EGD130958 EPZ130958 EZV130958 FJR130958 FTN130958 GDJ130958 GNF130958 GXB130958 HGX130958 HQT130958 IAP130958 IKL130958 IUH130958 JED130958 JNZ130958 JXV130958 KHR130958 KRN130958 LBJ130958 LLF130958 LVB130958 MEX130958 MOT130958 MYP130958 NIL130958 NSH130958 OCD130958 OLZ130958 OVV130958 PFR130958 PPN130958 PZJ130958 QJF130958 QTB130958 RCX130958 RMT130958 RWP130958 SGL130958 SQH130958 TAD130958 TJZ130958 TTV130958 UDR130958 UNN130958 UXJ130958 VHF130958 VRB130958 WAX130958 WKT130958 WUP130958 H196494 ID196494 RZ196494 ABV196494 ALR196494 AVN196494 BFJ196494 BPF196494 BZB196494 CIX196494 CST196494 DCP196494 DML196494 DWH196494 EGD196494 EPZ196494 EZV196494 FJR196494 FTN196494 GDJ196494 GNF196494 GXB196494 HGX196494 HQT196494 IAP196494 IKL196494 IUH196494 JED196494 JNZ196494 JXV196494 KHR196494 KRN196494 LBJ196494 LLF196494 LVB196494 MEX196494 MOT196494 MYP196494 NIL196494 NSH196494 OCD196494 OLZ196494 OVV196494 PFR196494 PPN196494 PZJ196494 QJF196494 QTB196494 RCX196494 RMT196494 RWP196494 SGL196494 SQH196494 TAD196494 TJZ196494 TTV196494 UDR196494 UNN196494 UXJ196494 VHF196494 VRB196494 WAX196494 WKT196494 WUP196494 H262030 ID262030 RZ262030 ABV262030 ALR262030 AVN262030 BFJ262030 BPF262030 BZB262030 CIX262030 CST262030 DCP262030 DML262030 DWH262030 EGD262030 EPZ262030 EZV262030 FJR262030 FTN262030 GDJ262030 GNF262030 GXB262030 HGX262030 HQT262030 IAP262030 IKL262030 IUH262030 JED262030 JNZ262030 JXV262030 KHR262030 KRN262030 LBJ262030 LLF262030 LVB262030 MEX262030 MOT262030 MYP262030 NIL262030 NSH262030 OCD262030 OLZ262030 OVV262030 PFR262030 PPN262030 PZJ262030 QJF262030 QTB262030 RCX262030 RMT262030 RWP262030 SGL262030 SQH262030 TAD262030 TJZ262030 TTV262030 UDR262030 UNN262030 UXJ262030 VHF262030 VRB262030 WAX262030 WKT262030 WUP262030 H327566 ID327566 RZ327566 ABV327566 ALR327566 AVN327566 BFJ327566 BPF327566 BZB327566 CIX327566 CST327566 DCP327566 DML327566 DWH327566 EGD327566 EPZ327566 EZV327566 FJR327566 FTN327566 GDJ327566 GNF327566 GXB327566 HGX327566 HQT327566 IAP327566 IKL327566 IUH327566 JED327566 JNZ327566 JXV327566 KHR327566 KRN327566 LBJ327566 LLF327566 LVB327566 MEX327566 MOT327566 MYP327566 NIL327566 NSH327566 OCD327566 OLZ327566 OVV327566 PFR327566 PPN327566 PZJ327566 QJF327566 QTB327566 RCX327566 RMT327566 RWP327566 SGL327566 SQH327566 TAD327566 TJZ327566 TTV327566 UDR327566 UNN327566 UXJ327566 VHF327566 VRB327566 WAX327566 WKT327566 WUP327566 H393102 ID393102 RZ393102 ABV393102 ALR393102 AVN393102 BFJ393102 BPF393102 BZB393102 CIX393102 CST393102 DCP393102 DML393102 DWH393102 EGD393102 EPZ393102 EZV393102 FJR393102 FTN393102 GDJ393102 GNF393102 GXB393102 HGX393102 HQT393102 IAP393102 IKL393102 IUH393102 JED393102 JNZ393102 JXV393102 KHR393102 KRN393102 LBJ393102 LLF393102 LVB393102 MEX393102 MOT393102 MYP393102 NIL393102 NSH393102 OCD393102 OLZ393102 OVV393102 PFR393102 PPN393102 PZJ393102 QJF393102 QTB393102 RCX393102 RMT393102 RWP393102 SGL393102 SQH393102 TAD393102 TJZ393102 TTV393102 UDR393102 UNN393102 UXJ393102 VHF393102 VRB393102 WAX393102 WKT393102 WUP393102 H458638 ID458638 RZ458638 ABV458638 ALR458638 AVN458638 BFJ458638 BPF458638 BZB458638 CIX458638 CST458638 DCP458638 DML458638 DWH458638 EGD458638 EPZ458638 EZV458638 FJR458638 FTN458638 GDJ458638 GNF458638 GXB458638 HGX458638 HQT458638 IAP458638 IKL458638 IUH458638 JED458638 JNZ458638 JXV458638 KHR458638 KRN458638 LBJ458638 LLF458638 LVB458638 MEX458638 MOT458638 MYP458638 NIL458638 NSH458638 OCD458638 OLZ458638 OVV458638 PFR458638 PPN458638 PZJ458638 QJF458638 QTB458638 RCX458638 RMT458638 RWP458638 SGL458638 SQH458638 TAD458638 TJZ458638 TTV458638 UDR458638 UNN458638 UXJ458638 VHF458638 VRB458638 WAX458638 WKT458638 WUP458638 H524174 ID524174 RZ524174 ABV524174 ALR524174 AVN524174 BFJ524174 BPF524174 BZB524174 CIX524174 CST524174 DCP524174 DML524174 DWH524174 EGD524174 EPZ524174 EZV524174 FJR524174 FTN524174 GDJ524174 GNF524174 GXB524174 HGX524174 HQT524174 IAP524174 IKL524174 IUH524174 JED524174 JNZ524174 JXV524174 KHR524174 KRN524174 LBJ524174 LLF524174 LVB524174 MEX524174 MOT524174 MYP524174 NIL524174 NSH524174 OCD524174 OLZ524174 OVV524174 PFR524174 PPN524174 PZJ524174 QJF524174 QTB524174 RCX524174 RMT524174 RWP524174 SGL524174 SQH524174 TAD524174 TJZ524174 TTV524174 UDR524174 UNN524174 UXJ524174 VHF524174 VRB524174 WAX524174 WKT524174 WUP524174 H589710 ID589710 RZ589710 ABV589710 ALR589710 AVN589710 BFJ589710 BPF589710 BZB589710 CIX589710 CST589710 DCP589710 DML589710 DWH589710 EGD589710 EPZ589710 EZV589710 FJR589710 FTN589710 GDJ589710 GNF589710 GXB589710 HGX589710 HQT589710 IAP589710 IKL589710 IUH589710 JED589710 JNZ589710 JXV589710 KHR589710 KRN589710 LBJ589710 LLF589710 LVB589710 MEX589710 MOT589710 MYP589710 NIL589710 NSH589710 OCD589710 OLZ589710 OVV589710 PFR589710 PPN589710 PZJ589710 QJF589710 QTB589710 RCX589710 RMT589710 RWP589710 SGL589710 SQH589710 TAD589710 TJZ589710 TTV589710 UDR589710 UNN589710 UXJ589710 VHF589710 VRB589710 WAX589710 WKT589710 WUP589710 H655246 ID655246 RZ655246 ABV655246 ALR655246 AVN655246 BFJ655246 BPF655246 BZB655246 CIX655246 CST655246 DCP655246 DML655246 DWH655246 EGD655246 EPZ655246 EZV655246 FJR655246 FTN655246 GDJ655246 GNF655246 GXB655246 HGX655246 HQT655246 IAP655246 IKL655246 IUH655246 JED655246 JNZ655246 JXV655246 KHR655246 KRN655246 LBJ655246 LLF655246 LVB655246 MEX655246 MOT655246 MYP655246 NIL655246 NSH655246 OCD655246 OLZ655246 OVV655246 PFR655246 PPN655246 PZJ655246 QJF655246 QTB655246 RCX655246 RMT655246 RWP655246 SGL655246 SQH655246 TAD655246 TJZ655246 TTV655246 UDR655246 UNN655246 UXJ655246 VHF655246 VRB655246 WAX655246 WKT655246 WUP655246 H720782 ID720782 RZ720782 ABV720782 ALR720782 AVN720782 BFJ720782 BPF720782 BZB720782 CIX720782 CST720782 DCP720782 DML720782 DWH720782 EGD720782 EPZ720782 EZV720782 FJR720782 FTN720782 GDJ720782 GNF720782 GXB720782 HGX720782 HQT720782 IAP720782 IKL720782 IUH720782 JED720782 JNZ720782 JXV720782 KHR720782 KRN720782 LBJ720782 LLF720782 LVB720782 MEX720782 MOT720782 MYP720782 NIL720782 NSH720782 OCD720782 OLZ720782 OVV720782 PFR720782 PPN720782 PZJ720782 QJF720782 QTB720782 RCX720782 RMT720782 RWP720782 SGL720782 SQH720782 TAD720782 TJZ720782 TTV720782 UDR720782 UNN720782 UXJ720782 VHF720782 VRB720782 WAX720782 WKT720782 WUP720782 H786318 ID786318 RZ786318 ABV786318 ALR786318 AVN786318 BFJ786318 BPF786318 BZB786318 CIX786318 CST786318 DCP786318 DML786318 DWH786318 EGD786318 EPZ786318 EZV786318 FJR786318 FTN786318 GDJ786318 GNF786318 GXB786318 HGX786318 HQT786318 IAP786318 IKL786318 IUH786318 JED786318 JNZ786318 JXV786318 KHR786318 KRN786318 LBJ786318 LLF786318 LVB786318 MEX786318 MOT786318 MYP786318 NIL786318 NSH786318 OCD786318 OLZ786318 OVV786318 PFR786318 PPN786318 PZJ786318 QJF786318 QTB786318 RCX786318 RMT786318 RWP786318 SGL786318 SQH786318 TAD786318 TJZ786318 TTV786318 UDR786318 UNN786318 UXJ786318 VHF786318 VRB786318 WAX786318 WKT786318 WUP786318 H851854 ID851854 RZ851854 ABV851854 ALR851854 AVN851854 BFJ851854 BPF851854 BZB851854 CIX851854 CST851854 DCP851854 DML851854 DWH851854 EGD851854 EPZ851854 EZV851854 FJR851854 FTN851854 GDJ851854 GNF851854 GXB851854 HGX851854 HQT851854 IAP851854 IKL851854 IUH851854 JED851854 JNZ851854 JXV851854 KHR851854 KRN851854 LBJ851854 LLF851854 LVB851854 MEX851854 MOT851854 MYP851854 NIL851854 NSH851854 OCD851854 OLZ851854 OVV851854 PFR851854 PPN851854 PZJ851854 QJF851854 QTB851854 RCX851854 RMT851854 RWP851854 SGL851854 SQH851854 TAD851854 TJZ851854 TTV851854 UDR851854 UNN851854 UXJ851854 VHF851854 VRB851854 WAX851854 WKT851854 WUP851854 H917390 ID917390 RZ917390 ABV917390 ALR917390 AVN917390 BFJ917390 BPF917390 BZB917390 CIX917390 CST917390 DCP917390 DML917390 DWH917390 EGD917390 EPZ917390 EZV917390 FJR917390 FTN917390 GDJ917390 GNF917390 GXB917390 HGX917390 HQT917390 IAP917390 IKL917390 IUH917390 JED917390 JNZ917390 JXV917390 KHR917390 KRN917390 LBJ917390 LLF917390 LVB917390 MEX917390 MOT917390 MYP917390 NIL917390 NSH917390 OCD917390 OLZ917390 OVV917390 PFR917390 PPN917390 PZJ917390 QJF917390 QTB917390 RCX917390 RMT917390 RWP917390 SGL917390 SQH917390 TAD917390 TJZ917390 TTV917390 UDR917390 UNN917390 UXJ917390 VHF917390 VRB917390 WAX917390 WKT917390 WUP917390 H982926 ID982926 RZ982926 ABV982926 ALR982926 AVN982926 BFJ982926 BPF982926 BZB982926 CIX982926 CST982926 DCP982926 DML982926 DWH982926 EGD982926 EPZ982926 EZV982926 FJR982926 FTN982926 GDJ982926 GNF982926 GXB982926 HGX982926 HQT982926 IAP982926 IKL982926 IUH982926 JED982926 JNZ982926 JXV982926 KHR982926 KRN982926 LBJ982926 LLF982926 LVB982926 MEX982926 MOT982926 MYP982926 NIL982926 NSH982926 OCD982926 OLZ982926 OVV982926 PFR982926 PPN982926 PZJ982926 QJF982926 QTB982926 RCX982926 RMT982926 RWP982926 SGL982926 SQH982926 TAD982926 TJZ982926 TTV982926 UDR982926 UNN982926 UXJ982926 VHF982926 VRB982926 WAX982926 WKT982926 WUP982926 H65429:H65434 ID65429:ID65434 RZ65429:RZ65434 ABV65429:ABV65434 ALR65429:ALR65434 AVN65429:AVN65434 BFJ65429:BFJ65434 BPF65429:BPF65434 BZB65429:BZB65434 CIX65429:CIX65434 CST65429:CST65434 DCP65429:DCP65434 DML65429:DML65434 DWH65429:DWH65434 EGD65429:EGD65434 EPZ65429:EPZ65434 EZV65429:EZV65434 FJR65429:FJR65434 FTN65429:FTN65434 GDJ65429:GDJ65434 GNF65429:GNF65434 GXB65429:GXB65434 HGX65429:HGX65434 HQT65429:HQT65434 IAP65429:IAP65434 IKL65429:IKL65434 IUH65429:IUH65434 JED65429:JED65434 JNZ65429:JNZ65434 JXV65429:JXV65434 KHR65429:KHR65434 KRN65429:KRN65434 LBJ65429:LBJ65434 LLF65429:LLF65434 LVB65429:LVB65434 MEX65429:MEX65434 MOT65429:MOT65434 MYP65429:MYP65434 NIL65429:NIL65434 NSH65429:NSH65434 OCD65429:OCD65434 OLZ65429:OLZ65434 OVV65429:OVV65434 PFR65429:PFR65434 PPN65429:PPN65434 PZJ65429:PZJ65434 QJF65429:QJF65434 QTB65429:QTB65434 RCX65429:RCX65434 RMT65429:RMT65434 RWP65429:RWP65434 SGL65429:SGL65434 SQH65429:SQH65434 TAD65429:TAD65434 TJZ65429:TJZ65434 TTV65429:TTV65434 UDR65429:UDR65434 UNN65429:UNN65434 UXJ65429:UXJ65434 VHF65429:VHF65434 VRB65429:VRB65434 WAX65429:WAX65434 WKT65429:WKT65434 WUP65429:WUP65434 H130965:H130970 ID130965:ID130970 RZ130965:RZ130970 ABV130965:ABV130970 ALR130965:ALR130970 AVN130965:AVN130970 BFJ130965:BFJ130970 BPF130965:BPF130970 BZB130965:BZB130970 CIX130965:CIX130970 CST130965:CST130970 DCP130965:DCP130970 DML130965:DML130970 DWH130965:DWH130970 EGD130965:EGD130970 EPZ130965:EPZ130970 EZV130965:EZV130970 FJR130965:FJR130970 FTN130965:FTN130970 GDJ130965:GDJ130970 GNF130965:GNF130970 GXB130965:GXB130970 HGX130965:HGX130970 HQT130965:HQT130970 IAP130965:IAP130970 IKL130965:IKL130970 IUH130965:IUH130970 JED130965:JED130970 JNZ130965:JNZ130970 JXV130965:JXV130970 KHR130965:KHR130970 KRN130965:KRN130970 LBJ130965:LBJ130970 LLF130965:LLF130970 LVB130965:LVB130970 MEX130965:MEX130970 MOT130965:MOT130970 MYP130965:MYP130970 NIL130965:NIL130970 NSH130965:NSH130970 OCD130965:OCD130970 OLZ130965:OLZ130970 OVV130965:OVV130970 PFR130965:PFR130970 PPN130965:PPN130970 PZJ130965:PZJ130970 QJF130965:QJF130970 QTB130965:QTB130970 RCX130965:RCX130970 RMT130965:RMT130970 RWP130965:RWP130970 SGL130965:SGL130970 SQH130965:SQH130970 TAD130965:TAD130970 TJZ130965:TJZ130970 TTV130965:TTV130970 UDR130965:UDR130970 UNN130965:UNN130970 UXJ130965:UXJ130970 VHF130965:VHF130970 VRB130965:VRB130970 WAX130965:WAX130970 WKT130965:WKT130970 WUP130965:WUP130970 H196501:H196506 ID196501:ID196506 RZ196501:RZ196506 ABV196501:ABV196506 ALR196501:ALR196506 AVN196501:AVN196506 BFJ196501:BFJ196506 BPF196501:BPF196506 BZB196501:BZB196506 CIX196501:CIX196506 CST196501:CST196506 DCP196501:DCP196506 DML196501:DML196506 DWH196501:DWH196506 EGD196501:EGD196506 EPZ196501:EPZ196506 EZV196501:EZV196506 FJR196501:FJR196506 FTN196501:FTN196506 GDJ196501:GDJ196506 GNF196501:GNF196506 GXB196501:GXB196506 HGX196501:HGX196506 HQT196501:HQT196506 IAP196501:IAP196506 IKL196501:IKL196506 IUH196501:IUH196506 JED196501:JED196506 JNZ196501:JNZ196506 JXV196501:JXV196506 KHR196501:KHR196506 KRN196501:KRN196506 LBJ196501:LBJ196506 LLF196501:LLF196506 LVB196501:LVB196506 MEX196501:MEX196506 MOT196501:MOT196506 MYP196501:MYP196506 NIL196501:NIL196506 NSH196501:NSH196506 OCD196501:OCD196506 OLZ196501:OLZ196506 OVV196501:OVV196506 PFR196501:PFR196506 PPN196501:PPN196506 PZJ196501:PZJ196506 QJF196501:QJF196506 QTB196501:QTB196506 RCX196501:RCX196506 RMT196501:RMT196506 RWP196501:RWP196506 SGL196501:SGL196506 SQH196501:SQH196506 TAD196501:TAD196506 TJZ196501:TJZ196506 TTV196501:TTV196506 UDR196501:UDR196506 UNN196501:UNN196506 UXJ196501:UXJ196506 VHF196501:VHF196506 VRB196501:VRB196506 WAX196501:WAX196506 WKT196501:WKT196506 WUP196501:WUP196506 H262037:H262042 ID262037:ID262042 RZ262037:RZ262042 ABV262037:ABV262042 ALR262037:ALR262042 AVN262037:AVN262042 BFJ262037:BFJ262042 BPF262037:BPF262042 BZB262037:BZB262042 CIX262037:CIX262042 CST262037:CST262042 DCP262037:DCP262042 DML262037:DML262042 DWH262037:DWH262042 EGD262037:EGD262042 EPZ262037:EPZ262042 EZV262037:EZV262042 FJR262037:FJR262042 FTN262037:FTN262042 GDJ262037:GDJ262042 GNF262037:GNF262042 GXB262037:GXB262042 HGX262037:HGX262042 HQT262037:HQT262042 IAP262037:IAP262042 IKL262037:IKL262042 IUH262037:IUH262042 JED262037:JED262042 JNZ262037:JNZ262042 JXV262037:JXV262042 KHR262037:KHR262042 KRN262037:KRN262042 LBJ262037:LBJ262042 LLF262037:LLF262042 LVB262037:LVB262042 MEX262037:MEX262042 MOT262037:MOT262042 MYP262037:MYP262042 NIL262037:NIL262042 NSH262037:NSH262042 OCD262037:OCD262042 OLZ262037:OLZ262042 OVV262037:OVV262042 PFR262037:PFR262042 PPN262037:PPN262042 PZJ262037:PZJ262042 QJF262037:QJF262042 QTB262037:QTB262042 RCX262037:RCX262042 RMT262037:RMT262042 RWP262037:RWP262042 SGL262037:SGL262042 SQH262037:SQH262042 TAD262037:TAD262042 TJZ262037:TJZ262042 TTV262037:TTV262042 UDR262037:UDR262042 UNN262037:UNN262042 UXJ262037:UXJ262042 VHF262037:VHF262042 VRB262037:VRB262042 WAX262037:WAX262042 WKT262037:WKT262042 WUP262037:WUP262042 H327573:H327578 ID327573:ID327578 RZ327573:RZ327578 ABV327573:ABV327578 ALR327573:ALR327578 AVN327573:AVN327578 BFJ327573:BFJ327578 BPF327573:BPF327578 BZB327573:BZB327578 CIX327573:CIX327578 CST327573:CST327578 DCP327573:DCP327578 DML327573:DML327578 DWH327573:DWH327578 EGD327573:EGD327578 EPZ327573:EPZ327578 EZV327573:EZV327578 FJR327573:FJR327578 FTN327573:FTN327578 GDJ327573:GDJ327578 GNF327573:GNF327578 GXB327573:GXB327578 HGX327573:HGX327578 HQT327573:HQT327578 IAP327573:IAP327578 IKL327573:IKL327578 IUH327573:IUH327578 JED327573:JED327578 JNZ327573:JNZ327578 JXV327573:JXV327578 KHR327573:KHR327578 KRN327573:KRN327578 LBJ327573:LBJ327578 LLF327573:LLF327578 LVB327573:LVB327578 MEX327573:MEX327578 MOT327573:MOT327578 MYP327573:MYP327578 NIL327573:NIL327578 NSH327573:NSH327578 OCD327573:OCD327578 OLZ327573:OLZ327578 OVV327573:OVV327578 PFR327573:PFR327578 PPN327573:PPN327578 PZJ327573:PZJ327578 QJF327573:QJF327578 QTB327573:QTB327578 RCX327573:RCX327578 RMT327573:RMT327578 RWP327573:RWP327578 SGL327573:SGL327578 SQH327573:SQH327578 TAD327573:TAD327578 TJZ327573:TJZ327578 TTV327573:TTV327578 UDR327573:UDR327578 UNN327573:UNN327578 UXJ327573:UXJ327578 VHF327573:VHF327578 VRB327573:VRB327578 WAX327573:WAX327578 WKT327573:WKT327578 WUP327573:WUP327578 H393109:H393114 ID393109:ID393114 RZ393109:RZ393114 ABV393109:ABV393114 ALR393109:ALR393114 AVN393109:AVN393114 BFJ393109:BFJ393114 BPF393109:BPF393114 BZB393109:BZB393114 CIX393109:CIX393114 CST393109:CST393114 DCP393109:DCP393114 DML393109:DML393114 DWH393109:DWH393114 EGD393109:EGD393114 EPZ393109:EPZ393114 EZV393109:EZV393114 FJR393109:FJR393114 FTN393109:FTN393114 GDJ393109:GDJ393114 GNF393109:GNF393114 GXB393109:GXB393114 HGX393109:HGX393114 HQT393109:HQT393114 IAP393109:IAP393114 IKL393109:IKL393114 IUH393109:IUH393114 JED393109:JED393114 JNZ393109:JNZ393114 JXV393109:JXV393114 KHR393109:KHR393114 KRN393109:KRN393114 LBJ393109:LBJ393114 LLF393109:LLF393114 LVB393109:LVB393114 MEX393109:MEX393114 MOT393109:MOT393114 MYP393109:MYP393114 NIL393109:NIL393114 NSH393109:NSH393114 OCD393109:OCD393114 OLZ393109:OLZ393114 OVV393109:OVV393114 PFR393109:PFR393114 PPN393109:PPN393114 PZJ393109:PZJ393114 QJF393109:QJF393114 QTB393109:QTB393114 RCX393109:RCX393114 RMT393109:RMT393114 RWP393109:RWP393114 SGL393109:SGL393114 SQH393109:SQH393114 TAD393109:TAD393114 TJZ393109:TJZ393114 TTV393109:TTV393114 UDR393109:UDR393114 UNN393109:UNN393114 UXJ393109:UXJ393114 VHF393109:VHF393114 VRB393109:VRB393114 WAX393109:WAX393114 WKT393109:WKT393114 WUP393109:WUP393114 H458645:H458650 ID458645:ID458650 RZ458645:RZ458650 ABV458645:ABV458650 ALR458645:ALR458650 AVN458645:AVN458650 BFJ458645:BFJ458650 BPF458645:BPF458650 BZB458645:BZB458650 CIX458645:CIX458650 CST458645:CST458650 DCP458645:DCP458650 DML458645:DML458650 DWH458645:DWH458650 EGD458645:EGD458650 EPZ458645:EPZ458650 EZV458645:EZV458650 FJR458645:FJR458650 FTN458645:FTN458650 GDJ458645:GDJ458650 GNF458645:GNF458650 GXB458645:GXB458650 HGX458645:HGX458650 HQT458645:HQT458650 IAP458645:IAP458650 IKL458645:IKL458650 IUH458645:IUH458650 JED458645:JED458650 JNZ458645:JNZ458650 JXV458645:JXV458650 KHR458645:KHR458650 KRN458645:KRN458650 LBJ458645:LBJ458650 LLF458645:LLF458650 LVB458645:LVB458650 MEX458645:MEX458650 MOT458645:MOT458650 MYP458645:MYP458650 NIL458645:NIL458650 NSH458645:NSH458650 OCD458645:OCD458650 OLZ458645:OLZ458650 OVV458645:OVV458650 PFR458645:PFR458650 PPN458645:PPN458650 PZJ458645:PZJ458650 QJF458645:QJF458650 QTB458645:QTB458650 RCX458645:RCX458650 RMT458645:RMT458650 RWP458645:RWP458650 SGL458645:SGL458650 SQH458645:SQH458650 TAD458645:TAD458650 TJZ458645:TJZ458650 TTV458645:TTV458650 UDR458645:UDR458650 UNN458645:UNN458650 UXJ458645:UXJ458650 VHF458645:VHF458650 VRB458645:VRB458650 WAX458645:WAX458650 WKT458645:WKT458650 WUP458645:WUP458650 H524181:H524186 ID524181:ID524186 RZ524181:RZ524186 ABV524181:ABV524186 ALR524181:ALR524186 AVN524181:AVN524186 BFJ524181:BFJ524186 BPF524181:BPF524186 BZB524181:BZB524186 CIX524181:CIX524186 CST524181:CST524186 DCP524181:DCP524186 DML524181:DML524186 DWH524181:DWH524186 EGD524181:EGD524186 EPZ524181:EPZ524186 EZV524181:EZV524186 FJR524181:FJR524186 FTN524181:FTN524186 GDJ524181:GDJ524186 GNF524181:GNF524186 GXB524181:GXB524186 HGX524181:HGX524186 HQT524181:HQT524186 IAP524181:IAP524186 IKL524181:IKL524186 IUH524181:IUH524186 JED524181:JED524186 JNZ524181:JNZ524186 JXV524181:JXV524186 KHR524181:KHR524186 KRN524181:KRN524186 LBJ524181:LBJ524186 LLF524181:LLF524186 LVB524181:LVB524186 MEX524181:MEX524186 MOT524181:MOT524186 MYP524181:MYP524186 NIL524181:NIL524186 NSH524181:NSH524186 OCD524181:OCD524186 OLZ524181:OLZ524186 OVV524181:OVV524186 PFR524181:PFR524186 PPN524181:PPN524186 PZJ524181:PZJ524186 QJF524181:QJF524186 QTB524181:QTB524186 RCX524181:RCX524186 RMT524181:RMT524186 RWP524181:RWP524186 SGL524181:SGL524186 SQH524181:SQH524186 TAD524181:TAD524186 TJZ524181:TJZ524186 TTV524181:TTV524186 UDR524181:UDR524186 UNN524181:UNN524186 UXJ524181:UXJ524186 VHF524181:VHF524186 VRB524181:VRB524186 WAX524181:WAX524186 WKT524181:WKT524186 WUP524181:WUP524186 H589717:H589722 ID589717:ID589722 RZ589717:RZ589722 ABV589717:ABV589722 ALR589717:ALR589722 AVN589717:AVN589722 BFJ589717:BFJ589722 BPF589717:BPF589722 BZB589717:BZB589722 CIX589717:CIX589722 CST589717:CST589722 DCP589717:DCP589722 DML589717:DML589722 DWH589717:DWH589722 EGD589717:EGD589722 EPZ589717:EPZ589722 EZV589717:EZV589722 FJR589717:FJR589722 FTN589717:FTN589722 GDJ589717:GDJ589722 GNF589717:GNF589722 GXB589717:GXB589722 HGX589717:HGX589722 HQT589717:HQT589722 IAP589717:IAP589722 IKL589717:IKL589722 IUH589717:IUH589722 JED589717:JED589722 JNZ589717:JNZ589722 JXV589717:JXV589722 KHR589717:KHR589722 KRN589717:KRN589722 LBJ589717:LBJ589722 LLF589717:LLF589722 LVB589717:LVB589722 MEX589717:MEX589722 MOT589717:MOT589722 MYP589717:MYP589722 NIL589717:NIL589722 NSH589717:NSH589722 OCD589717:OCD589722 OLZ589717:OLZ589722 OVV589717:OVV589722 PFR589717:PFR589722 PPN589717:PPN589722 PZJ589717:PZJ589722 QJF589717:QJF589722 QTB589717:QTB589722 RCX589717:RCX589722 RMT589717:RMT589722 RWP589717:RWP589722 SGL589717:SGL589722 SQH589717:SQH589722 TAD589717:TAD589722 TJZ589717:TJZ589722 TTV589717:TTV589722 UDR589717:UDR589722 UNN589717:UNN589722 UXJ589717:UXJ589722 VHF589717:VHF589722 VRB589717:VRB589722 WAX589717:WAX589722 WKT589717:WKT589722 WUP589717:WUP589722 H655253:H655258 ID655253:ID655258 RZ655253:RZ655258 ABV655253:ABV655258 ALR655253:ALR655258 AVN655253:AVN655258 BFJ655253:BFJ655258 BPF655253:BPF655258 BZB655253:BZB655258 CIX655253:CIX655258 CST655253:CST655258 DCP655253:DCP655258 DML655253:DML655258 DWH655253:DWH655258 EGD655253:EGD655258 EPZ655253:EPZ655258 EZV655253:EZV655258 FJR655253:FJR655258 FTN655253:FTN655258 GDJ655253:GDJ655258 GNF655253:GNF655258 GXB655253:GXB655258 HGX655253:HGX655258 HQT655253:HQT655258 IAP655253:IAP655258 IKL655253:IKL655258 IUH655253:IUH655258 JED655253:JED655258 JNZ655253:JNZ655258 JXV655253:JXV655258 KHR655253:KHR655258 KRN655253:KRN655258 LBJ655253:LBJ655258 LLF655253:LLF655258 LVB655253:LVB655258 MEX655253:MEX655258 MOT655253:MOT655258 MYP655253:MYP655258 NIL655253:NIL655258 NSH655253:NSH655258 OCD655253:OCD655258 OLZ655253:OLZ655258 OVV655253:OVV655258 PFR655253:PFR655258 PPN655253:PPN655258 PZJ655253:PZJ655258 QJF655253:QJF655258 QTB655253:QTB655258 RCX655253:RCX655258 RMT655253:RMT655258 RWP655253:RWP655258 SGL655253:SGL655258 SQH655253:SQH655258 TAD655253:TAD655258 TJZ655253:TJZ655258 TTV655253:TTV655258 UDR655253:UDR655258 UNN655253:UNN655258 UXJ655253:UXJ655258 VHF655253:VHF655258 VRB655253:VRB655258 WAX655253:WAX655258 WKT655253:WKT655258 WUP655253:WUP655258 H720789:H720794 ID720789:ID720794 RZ720789:RZ720794 ABV720789:ABV720794 ALR720789:ALR720794 AVN720789:AVN720794 BFJ720789:BFJ720794 BPF720789:BPF720794 BZB720789:BZB720794 CIX720789:CIX720794 CST720789:CST720794 DCP720789:DCP720794 DML720789:DML720794 DWH720789:DWH720794 EGD720789:EGD720794 EPZ720789:EPZ720794 EZV720789:EZV720794 FJR720789:FJR720794 FTN720789:FTN720794 GDJ720789:GDJ720794 GNF720789:GNF720794 GXB720789:GXB720794 HGX720789:HGX720794 HQT720789:HQT720794 IAP720789:IAP720794 IKL720789:IKL720794 IUH720789:IUH720794 JED720789:JED720794 JNZ720789:JNZ720794 JXV720789:JXV720794 KHR720789:KHR720794 KRN720789:KRN720794 LBJ720789:LBJ720794 LLF720789:LLF720794 LVB720789:LVB720794 MEX720789:MEX720794 MOT720789:MOT720794 MYP720789:MYP720794 NIL720789:NIL720794 NSH720789:NSH720794 OCD720789:OCD720794 OLZ720789:OLZ720794 OVV720789:OVV720794 PFR720789:PFR720794 PPN720789:PPN720794 PZJ720789:PZJ720794 QJF720789:QJF720794 QTB720789:QTB720794 RCX720789:RCX720794 RMT720789:RMT720794 RWP720789:RWP720794 SGL720789:SGL720794 SQH720789:SQH720794 TAD720789:TAD720794 TJZ720789:TJZ720794 TTV720789:TTV720794 UDR720789:UDR720794 UNN720789:UNN720794 UXJ720789:UXJ720794 VHF720789:VHF720794 VRB720789:VRB720794 WAX720789:WAX720794 WKT720789:WKT720794 WUP720789:WUP720794 H786325:H786330 ID786325:ID786330 RZ786325:RZ786330 ABV786325:ABV786330 ALR786325:ALR786330 AVN786325:AVN786330 BFJ786325:BFJ786330 BPF786325:BPF786330 BZB786325:BZB786330 CIX786325:CIX786330 CST786325:CST786330 DCP786325:DCP786330 DML786325:DML786330 DWH786325:DWH786330 EGD786325:EGD786330 EPZ786325:EPZ786330 EZV786325:EZV786330 FJR786325:FJR786330 FTN786325:FTN786330 GDJ786325:GDJ786330 GNF786325:GNF786330 GXB786325:GXB786330 HGX786325:HGX786330 HQT786325:HQT786330 IAP786325:IAP786330 IKL786325:IKL786330 IUH786325:IUH786330 JED786325:JED786330 JNZ786325:JNZ786330 JXV786325:JXV786330 KHR786325:KHR786330 KRN786325:KRN786330 LBJ786325:LBJ786330 LLF786325:LLF786330 LVB786325:LVB786330 MEX786325:MEX786330 MOT786325:MOT786330 MYP786325:MYP786330 NIL786325:NIL786330 NSH786325:NSH786330 OCD786325:OCD786330 OLZ786325:OLZ786330 OVV786325:OVV786330 PFR786325:PFR786330 PPN786325:PPN786330 PZJ786325:PZJ786330 QJF786325:QJF786330 QTB786325:QTB786330 RCX786325:RCX786330 RMT786325:RMT786330 RWP786325:RWP786330 SGL786325:SGL786330 SQH786325:SQH786330 TAD786325:TAD786330 TJZ786325:TJZ786330 TTV786325:TTV786330 UDR786325:UDR786330 UNN786325:UNN786330 UXJ786325:UXJ786330 VHF786325:VHF786330 VRB786325:VRB786330 WAX786325:WAX786330 WKT786325:WKT786330 WUP786325:WUP786330 H851861:H851866 ID851861:ID851866 RZ851861:RZ851866 ABV851861:ABV851866 ALR851861:ALR851866 AVN851861:AVN851866 BFJ851861:BFJ851866 BPF851861:BPF851866 BZB851861:BZB851866 CIX851861:CIX851866 CST851861:CST851866 DCP851861:DCP851866 DML851861:DML851866 DWH851861:DWH851866 EGD851861:EGD851866 EPZ851861:EPZ851866 EZV851861:EZV851866 FJR851861:FJR851866 FTN851861:FTN851866 GDJ851861:GDJ851866 GNF851861:GNF851866 GXB851861:GXB851866 HGX851861:HGX851866 HQT851861:HQT851866 IAP851861:IAP851866 IKL851861:IKL851866 IUH851861:IUH851866 JED851861:JED851866 JNZ851861:JNZ851866 JXV851861:JXV851866 KHR851861:KHR851866 KRN851861:KRN851866 LBJ851861:LBJ851866 LLF851861:LLF851866 LVB851861:LVB851866 MEX851861:MEX851866 MOT851861:MOT851866 MYP851861:MYP851866 NIL851861:NIL851866 NSH851861:NSH851866 OCD851861:OCD851866 OLZ851861:OLZ851866 OVV851861:OVV851866 PFR851861:PFR851866 PPN851861:PPN851866 PZJ851861:PZJ851866 QJF851861:QJF851866 QTB851861:QTB851866 RCX851861:RCX851866 RMT851861:RMT851866 RWP851861:RWP851866 SGL851861:SGL851866 SQH851861:SQH851866 TAD851861:TAD851866 TJZ851861:TJZ851866 TTV851861:TTV851866 UDR851861:UDR851866 UNN851861:UNN851866 UXJ851861:UXJ851866 VHF851861:VHF851866 VRB851861:VRB851866 WAX851861:WAX851866 WKT851861:WKT851866 WUP851861:WUP851866 H917397:H917402 ID917397:ID917402 RZ917397:RZ917402 ABV917397:ABV917402 ALR917397:ALR917402 AVN917397:AVN917402 BFJ917397:BFJ917402 BPF917397:BPF917402 BZB917397:BZB917402 CIX917397:CIX917402 CST917397:CST917402 DCP917397:DCP917402 DML917397:DML917402 DWH917397:DWH917402 EGD917397:EGD917402 EPZ917397:EPZ917402 EZV917397:EZV917402 FJR917397:FJR917402 FTN917397:FTN917402 GDJ917397:GDJ917402 GNF917397:GNF917402 GXB917397:GXB917402 HGX917397:HGX917402 HQT917397:HQT917402 IAP917397:IAP917402 IKL917397:IKL917402 IUH917397:IUH917402 JED917397:JED917402 JNZ917397:JNZ917402 JXV917397:JXV917402 KHR917397:KHR917402 KRN917397:KRN917402 LBJ917397:LBJ917402 LLF917397:LLF917402 LVB917397:LVB917402 MEX917397:MEX917402 MOT917397:MOT917402 MYP917397:MYP917402 NIL917397:NIL917402 NSH917397:NSH917402 OCD917397:OCD917402 OLZ917397:OLZ917402 OVV917397:OVV917402 PFR917397:PFR917402 PPN917397:PPN917402 PZJ917397:PZJ917402 QJF917397:QJF917402 QTB917397:QTB917402 RCX917397:RCX917402 RMT917397:RMT917402 RWP917397:RWP917402 SGL917397:SGL917402 SQH917397:SQH917402 TAD917397:TAD917402 TJZ917397:TJZ917402 TTV917397:TTV917402 UDR917397:UDR917402 UNN917397:UNN917402 UXJ917397:UXJ917402 VHF917397:VHF917402 VRB917397:VRB917402 WAX917397:WAX917402 WKT917397:WKT917402 WUP917397:WUP917402 H982933:H982938 ID982933:ID982938 RZ982933:RZ982938 ABV982933:ABV982938 ALR982933:ALR982938 AVN982933:AVN982938 BFJ982933:BFJ982938 BPF982933:BPF982938 BZB982933:BZB982938 CIX982933:CIX982938 CST982933:CST982938 DCP982933:DCP982938 DML982933:DML982938 DWH982933:DWH982938 EGD982933:EGD982938 EPZ982933:EPZ982938 EZV982933:EZV982938 FJR982933:FJR982938 FTN982933:FTN982938 GDJ982933:GDJ982938 GNF982933:GNF982938 GXB982933:GXB982938 HGX982933:HGX982938 HQT982933:HQT982938 IAP982933:IAP982938 IKL982933:IKL982938 IUH982933:IUH982938 JED982933:JED982938 JNZ982933:JNZ982938 JXV982933:JXV982938 KHR982933:KHR982938 KRN982933:KRN982938 LBJ982933:LBJ982938 LLF982933:LLF982938 LVB982933:LVB982938 MEX982933:MEX982938 MOT982933:MOT982938 MYP982933:MYP982938 NIL982933:NIL982938 NSH982933:NSH982938 OCD982933:OCD982938 OLZ982933:OLZ982938 OVV982933:OVV982938 PFR982933:PFR982938 PPN982933:PPN982938 PZJ982933:PZJ982938 QJF982933:QJF982938 QTB982933:QTB982938 RCX982933:RCX982938 RMT982933:RMT982938 RWP982933:RWP982938 SGL982933:SGL982938 SQH982933:SQH982938 TAD982933:TAD982938 TJZ982933:TJZ982938 TTV982933:TTV982938 UDR982933:UDR982938 UNN982933:UNN982938 UXJ982933:UXJ982938 VHF982933:VHF982938 VRB982933:VRB982938 WAX982933:WAX982938 WKT982933:WKT982938 WUP982933:WUP982938 AE65525 IM65525 SI65525 ACE65525 AMA65525 AVW65525 BFS65525 BPO65525 BZK65525 CJG65525 CTC65525 DCY65525 DMU65525 DWQ65525 EGM65525 EQI65525 FAE65525 FKA65525 FTW65525 GDS65525 GNO65525 GXK65525 HHG65525 HRC65525 IAY65525 IKU65525 IUQ65525 JEM65525 JOI65525 JYE65525 KIA65525 KRW65525 LBS65525 LLO65525 LVK65525 MFG65525 MPC65525 MYY65525 NIU65525 NSQ65525 OCM65525 OMI65525 OWE65525 PGA65525 PPW65525 PZS65525 QJO65525 QTK65525 RDG65525 RNC65525 RWY65525 SGU65525 SQQ65525 TAM65525 TKI65525 TUE65525 UEA65525 UNW65525 UXS65525 VHO65525 VRK65525 WBG65525 WLC65525 WUY65525 AE131061 IM131061 SI131061 ACE131061 AMA131061 AVW131061 BFS131061 BPO131061 BZK131061 CJG131061 CTC131061 DCY131061 DMU131061 DWQ131061 EGM131061 EQI131061 FAE131061 FKA131061 FTW131061 GDS131061 GNO131061 GXK131061 HHG131061 HRC131061 IAY131061 IKU131061 IUQ131061 JEM131061 JOI131061 JYE131061 KIA131061 KRW131061 LBS131061 LLO131061 LVK131061 MFG131061 MPC131061 MYY131061 NIU131061 NSQ131061 OCM131061 OMI131061 OWE131061 PGA131061 PPW131061 PZS131061 QJO131061 QTK131061 RDG131061 RNC131061 RWY131061 SGU131061 SQQ131061 TAM131061 TKI131061 TUE131061 UEA131061 UNW131061 UXS131061 VHO131061 VRK131061 WBG131061 WLC131061 WUY131061 AE196597 IM196597 SI196597 ACE196597 AMA196597 AVW196597 BFS196597 BPO196597 BZK196597 CJG196597 CTC196597 DCY196597 DMU196597 DWQ196597 EGM196597 EQI196597 FAE196597 FKA196597 FTW196597 GDS196597 GNO196597 GXK196597 HHG196597 HRC196597 IAY196597 IKU196597 IUQ196597 JEM196597 JOI196597 JYE196597 KIA196597 KRW196597 LBS196597 LLO196597 LVK196597 MFG196597 MPC196597 MYY196597 NIU196597 NSQ196597 OCM196597 OMI196597 OWE196597 PGA196597 PPW196597 PZS196597 QJO196597 QTK196597 RDG196597 RNC196597 RWY196597 SGU196597 SQQ196597 TAM196597 TKI196597 TUE196597 UEA196597 UNW196597 UXS196597 VHO196597 VRK196597 WBG196597 WLC196597 WUY196597 AE262133 IM262133 SI262133 ACE262133 AMA262133 AVW262133 BFS262133 BPO262133 BZK262133 CJG262133 CTC262133 DCY262133 DMU262133 DWQ262133 EGM262133 EQI262133 FAE262133 FKA262133 FTW262133 GDS262133 GNO262133 GXK262133 HHG262133 HRC262133 IAY262133 IKU262133 IUQ262133 JEM262133 JOI262133 JYE262133 KIA262133 KRW262133 LBS262133 LLO262133 LVK262133 MFG262133 MPC262133 MYY262133 NIU262133 NSQ262133 OCM262133 OMI262133 OWE262133 PGA262133 PPW262133 PZS262133 QJO262133 QTK262133 RDG262133 RNC262133 RWY262133 SGU262133 SQQ262133 TAM262133 TKI262133 TUE262133 UEA262133 UNW262133 UXS262133 VHO262133 VRK262133 WBG262133 WLC262133 WUY262133 AE327669 IM327669 SI327669 ACE327669 AMA327669 AVW327669 BFS327669 BPO327669 BZK327669 CJG327669 CTC327669 DCY327669 DMU327669 DWQ327669 EGM327669 EQI327669 FAE327669 FKA327669 FTW327669 GDS327669 GNO327669 GXK327669 HHG327669 HRC327669 IAY327669 IKU327669 IUQ327669 JEM327669 JOI327669 JYE327669 KIA327669 KRW327669 LBS327669 LLO327669 LVK327669 MFG327669 MPC327669 MYY327669 NIU327669 NSQ327669 OCM327669 OMI327669 OWE327669 PGA327669 PPW327669 PZS327669 QJO327669 QTK327669 RDG327669 RNC327669 RWY327669 SGU327669 SQQ327669 TAM327669 TKI327669 TUE327669 UEA327669 UNW327669 UXS327669 VHO327669 VRK327669 WBG327669 WLC327669 WUY327669 AE393205 IM393205 SI393205 ACE393205 AMA393205 AVW393205 BFS393205 BPO393205 BZK393205 CJG393205 CTC393205 DCY393205 DMU393205 DWQ393205 EGM393205 EQI393205 FAE393205 FKA393205 FTW393205 GDS393205 GNO393205 GXK393205 HHG393205 HRC393205 IAY393205 IKU393205 IUQ393205 JEM393205 JOI393205 JYE393205 KIA393205 KRW393205 LBS393205 LLO393205 LVK393205 MFG393205 MPC393205 MYY393205 NIU393205 NSQ393205 OCM393205 OMI393205 OWE393205 PGA393205 PPW393205 PZS393205 QJO393205 QTK393205 RDG393205 RNC393205 RWY393205 SGU393205 SQQ393205 TAM393205 TKI393205 TUE393205 UEA393205 UNW393205 UXS393205 VHO393205 VRK393205 WBG393205 WLC393205 WUY393205 AE458741 IM458741 SI458741 ACE458741 AMA458741 AVW458741 BFS458741 BPO458741 BZK458741 CJG458741 CTC458741 DCY458741 DMU458741 DWQ458741 EGM458741 EQI458741 FAE458741 FKA458741 FTW458741 GDS458741 GNO458741 GXK458741 HHG458741 HRC458741 IAY458741 IKU458741 IUQ458741 JEM458741 JOI458741 JYE458741 KIA458741 KRW458741 LBS458741 LLO458741 LVK458741 MFG458741 MPC458741 MYY458741 NIU458741 NSQ458741 OCM458741 OMI458741 OWE458741 PGA458741 PPW458741 PZS458741 QJO458741 QTK458741 RDG458741 RNC458741 RWY458741 SGU458741 SQQ458741 TAM458741 TKI458741 TUE458741 UEA458741 UNW458741 UXS458741 VHO458741 VRK458741 WBG458741 WLC458741 WUY458741 AE524277 IM524277 SI524277 ACE524277 AMA524277 AVW524277 BFS524277 BPO524277 BZK524277 CJG524277 CTC524277 DCY524277 DMU524277 DWQ524277 EGM524277 EQI524277 FAE524277 FKA524277 FTW524277 GDS524277 GNO524277 GXK524277 HHG524277 HRC524277 IAY524277 IKU524277 IUQ524277 JEM524277 JOI524277 JYE524277 KIA524277 KRW524277 LBS524277 LLO524277 LVK524277 MFG524277 MPC524277 MYY524277 NIU524277 NSQ524277 OCM524277 OMI524277 OWE524277 PGA524277 PPW524277 PZS524277 QJO524277 QTK524277 RDG524277 RNC524277 RWY524277 SGU524277 SQQ524277 TAM524277 TKI524277 TUE524277 UEA524277 UNW524277 UXS524277 VHO524277 VRK524277 WBG524277 WLC524277 WUY524277 AE589813 IM589813 SI589813 ACE589813 AMA589813 AVW589813 BFS589813 BPO589813 BZK589813 CJG589813 CTC589813 DCY589813 DMU589813 DWQ589813 EGM589813 EQI589813 FAE589813 FKA589813 FTW589813 GDS589813 GNO589813 GXK589813 HHG589813 HRC589813 IAY589813 IKU589813 IUQ589813 JEM589813 JOI589813 JYE589813 KIA589813 KRW589813 LBS589813 LLO589813 LVK589813 MFG589813 MPC589813 MYY589813 NIU589813 NSQ589813 OCM589813 OMI589813 OWE589813 PGA589813 PPW589813 PZS589813 QJO589813 QTK589813 RDG589813 RNC589813 RWY589813 SGU589813 SQQ589813 TAM589813 TKI589813 TUE589813 UEA589813 UNW589813 UXS589813 VHO589813 VRK589813 WBG589813 WLC589813 WUY589813 AE655349 IM655349 SI655349 ACE655349 AMA655349 AVW655349 BFS655349 BPO655349 BZK655349 CJG655349 CTC655349 DCY655349 DMU655349 DWQ655349 EGM655349 EQI655349 FAE655349 FKA655349 FTW655349 GDS655349 GNO655349 GXK655349 HHG655349 HRC655349 IAY655349 IKU655349 IUQ655349 JEM655349 JOI655349 JYE655349 KIA655349 KRW655349 LBS655349 LLO655349 LVK655349 MFG655349 MPC655349 MYY655349 NIU655349 NSQ655349 OCM655349 OMI655349 OWE655349 PGA655349 PPW655349 PZS655349 QJO655349 QTK655349 RDG655349 RNC655349 RWY655349 SGU655349 SQQ655349 TAM655349 TKI655349 TUE655349 UEA655349 UNW655349 UXS655349 VHO655349 VRK655349 WBG655349 WLC655349 WUY655349 AE720885 IM720885 SI720885 ACE720885 AMA720885 AVW720885 BFS720885 BPO720885 BZK720885 CJG720885 CTC720885 DCY720885 DMU720885 DWQ720885 EGM720885 EQI720885 FAE720885 FKA720885 FTW720885 GDS720885 GNO720885 GXK720885 HHG720885 HRC720885 IAY720885 IKU720885 IUQ720885 JEM720885 JOI720885 JYE720885 KIA720885 KRW720885 LBS720885 LLO720885 LVK720885 MFG720885 MPC720885 MYY720885 NIU720885 NSQ720885 OCM720885 OMI720885 OWE720885 PGA720885 PPW720885 PZS720885 QJO720885 QTK720885 RDG720885 RNC720885 RWY720885 SGU720885 SQQ720885 TAM720885 TKI720885 TUE720885 UEA720885 UNW720885 UXS720885 VHO720885 VRK720885 WBG720885 WLC720885 WUY720885 AE786421 IM786421 SI786421 ACE786421 AMA786421 AVW786421 BFS786421 BPO786421 BZK786421 CJG786421 CTC786421 DCY786421 DMU786421 DWQ786421 EGM786421 EQI786421 FAE786421 FKA786421 FTW786421 GDS786421 GNO786421 GXK786421 HHG786421 HRC786421 IAY786421 IKU786421 IUQ786421 JEM786421 JOI786421 JYE786421 KIA786421 KRW786421 LBS786421 LLO786421 LVK786421 MFG786421 MPC786421 MYY786421 NIU786421 NSQ786421 OCM786421 OMI786421 OWE786421 PGA786421 PPW786421 PZS786421 QJO786421 QTK786421 RDG786421 RNC786421 RWY786421 SGU786421 SQQ786421 TAM786421 TKI786421 TUE786421 UEA786421 UNW786421 UXS786421 VHO786421 VRK786421 WBG786421 WLC786421 WUY786421 AE851957 IM851957 SI851957 ACE851957 AMA851957 AVW851957 BFS851957 BPO851957 BZK851957 CJG851957 CTC851957 DCY851957 DMU851957 DWQ851957 EGM851957 EQI851957 FAE851957 FKA851957 FTW851957 GDS851957 GNO851957 GXK851957 HHG851957 HRC851957 IAY851957 IKU851957 IUQ851957 JEM851957 JOI851957 JYE851957 KIA851957 KRW851957 LBS851957 LLO851957 LVK851957 MFG851957 MPC851957 MYY851957 NIU851957 NSQ851957 OCM851957 OMI851957 OWE851957 PGA851957 PPW851957 PZS851957 QJO851957 QTK851957 RDG851957 RNC851957 RWY851957 SGU851957 SQQ851957 TAM851957 TKI851957 TUE851957 UEA851957 UNW851957 UXS851957 VHO851957 VRK851957 WBG851957 WLC851957 WUY851957 AE917493 IM917493 SI917493 ACE917493 AMA917493 AVW917493 BFS917493 BPO917493 BZK917493 CJG917493 CTC917493 DCY917493 DMU917493 DWQ917493 EGM917493 EQI917493 FAE917493 FKA917493 FTW917493 GDS917493 GNO917493 GXK917493 HHG917493 HRC917493 IAY917493 IKU917493 IUQ917493 JEM917493 JOI917493 JYE917493 KIA917493 KRW917493 LBS917493 LLO917493 LVK917493 MFG917493 MPC917493 MYY917493 NIU917493 NSQ917493 OCM917493 OMI917493 OWE917493 PGA917493 PPW917493 PZS917493 QJO917493 QTK917493 RDG917493 RNC917493 RWY917493 SGU917493 SQQ917493 TAM917493 TKI917493 TUE917493 UEA917493 UNW917493 UXS917493 VHO917493 VRK917493 WBG917493 WLC917493 WUY917493 AE983029 IM983029 SI983029 ACE983029 AMA983029 AVW983029 BFS983029 BPO983029 BZK983029 CJG983029 CTC983029 DCY983029 DMU983029 DWQ983029 EGM983029 EQI983029 FAE983029 FKA983029 FTW983029 GDS983029 GNO983029 GXK983029 HHG983029 HRC983029 IAY983029 IKU983029 IUQ983029 JEM983029 JOI983029 JYE983029 KIA983029 KRW983029 LBS983029 LLO983029 LVK983029 MFG983029 MPC983029 MYY983029 NIU983029 NSQ983029 OCM983029 OMI983029 OWE983029 PGA983029 PPW983029 PZS983029 QJO983029 QTK983029 RDG983029 RNC983029 RWY983029 SGU983029 SQQ983029 TAM983029 TKI983029 TUE983029 UEA983029 UNW983029 UXS983029 VHO983029 VRK983029 WBG983029 WLC983029 WUY983029 F65429:F65434 IB65429:IB65434 RX65429:RX65434 ABT65429:ABT65434 ALP65429:ALP65434 AVL65429:AVL65434 BFH65429:BFH65434 BPD65429:BPD65434 BYZ65429:BYZ65434 CIV65429:CIV65434 CSR65429:CSR65434 DCN65429:DCN65434 DMJ65429:DMJ65434 DWF65429:DWF65434 EGB65429:EGB65434 EPX65429:EPX65434 EZT65429:EZT65434 FJP65429:FJP65434 FTL65429:FTL65434 GDH65429:GDH65434 GND65429:GND65434 GWZ65429:GWZ65434 HGV65429:HGV65434 HQR65429:HQR65434 IAN65429:IAN65434 IKJ65429:IKJ65434 IUF65429:IUF65434 JEB65429:JEB65434 JNX65429:JNX65434 JXT65429:JXT65434 KHP65429:KHP65434 KRL65429:KRL65434 LBH65429:LBH65434 LLD65429:LLD65434 LUZ65429:LUZ65434 MEV65429:MEV65434 MOR65429:MOR65434 MYN65429:MYN65434 NIJ65429:NIJ65434 NSF65429:NSF65434 OCB65429:OCB65434 OLX65429:OLX65434 OVT65429:OVT65434 PFP65429:PFP65434 PPL65429:PPL65434 PZH65429:PZH65434 QJD65429:QJD65434 QSZ65429:QSZ65434 RCV65429:RCV65434 RMR65429:RMR65434 RWN65429:RWN65434 SGJ65429:SGJ65434 SQF65429:SQF65434 TAB65429:TAB65434 TJX65429:TJX65434 TTT65429:TTT65434 UDP65429:UDP65434 UNL65429:UNL65434 UXH65429:UXH65434 VHD65429:VHD65434 VQZ65429:VQZ65434 WAV65429:WAV65434 WKR65429:WKR65434 WUN65429:WUN65434 F130965:F130970 IB130965:IB130970 RX130965:RX130970 ABT130965:ABT130970 ALP130965:ALP130970 AVL130965:AVL130970 BFH130965:BFH130970 BPD130965:BPD130970 BYZ130965:BYZ130970 CIV130965:CIV130970 CSR130965:CSR130970 DCN130965:DCN130970 DMJ130965:DMJ130970 DWF130965:DWF130970 EGB130965:EGB130970 EPX130965:EPX130970 EZT130965:EZT130970 FJP130965:FJP130970 FTL130965:FTL130970 GDH130965:GDH130970 GND130965:GND130970 GWZ130965:GWZ130970 HGV130965:HGV130970 HQR130965:HQR130970 IAN130965:IAN130970 IKJ130965:IKJ130970 IUF130965:IUF130970 JEB130965:JEB130970 JNX130965:JNX130970 JXT130965:JXT130970 KHP130965:KHP130970 KRL130965:KRL130970 LBH130965:LBH130970 LLD130965:LLD130970 LUZ130965:LUZ130970 MEV130965:MEV130970 MOR130965:MOR130970 MYN130965:MYN130970 NIJ130965:NIJ130970 NSF130965:NSF130970 OCB130965:OCB130970 OLX130965:OLX130970 OVT130965:OVT130970 PFP130965:PFP130970 PPL130965:PPL130970 PZH130965:PZH130970 QJD130965:QJD130970 QSZ130965:QSZ130970 RCV130965:RCV130970 RMR130965:RMR130970 RWN130965:RWN130970 SGJ130965:SGJ130970 SQF130965:SQF130970 TAB130965:TAB130970 TJX130965:TJX130970 TTT130965:TTT130970 UDP130965:UDP130970 UNL130965:UNL130970 UXH130965:UXH130970 VHD130965:VHD130970 VQZ130965:VQZ130970 WAV130965:WAV130970 WKR130965:WKR130970 WUN130965:WUN130970 F196501:F196506 IB196501:IB196506 RX196501:RX196506 ABT196501:ABT196506 ALP196501:ALP196506 AVL196501:AVL196506 BFH196501:BFH196506 BPD196501:BPD196506 BYZ196501:BYZ196506 CIV196501:CIV196506 CSR196501:CSR196506 DCN196501:DCN196506 DMJ196501:DMJ196506 DWF196501:DWF196506 EGB196501:EGB196506 EPX196501:EPX196506 EZT196501:EZT196506 FJP196501:FJP196506 FTL196501:FTL196506 GDH196501:GDH196506 GND196501:GND196506 GWZ196501:GWZ196506 HGV196501:HGV196506 HQR196501:HQR196506 IAN196501:IAN196506 IKJ196501:IKJ196506 IUF196501:IUF196506 JEB196501:JEB196506 JNX196501:JNX196506 JXT196501:JXT196506 KHP196501:KHP196506 KRL196501:KRL196506 LBH196501:LBH196506 LLD196501:LLD196506 LUZ196501:LUZ196506 MEV196501:MEV196506 MOR196501:MOR196506 MYN196501:MYN196506 NIJ196501:NIJ196506 NSF196501:NSF196506 OCB196501:OCB196506 OLX196501:OLX196506 OVT196501:OVT196506 PFP196501:PFP196506 PPL196501:PPL196506 PZH196501:PZH196506 QJD196501:QJD196506 QSZ196501:QSZ196506 RCV196501:RCV196506 RMR196501:RMR196506 RWN196501:RWN196506 SGJ196501:SGJ196506 SQF196501:SQF196506 TAB196501:TAB196506 TJX196501:TJX196506 TTT196501:TTT196506 UDP196501:UDP196506 UNL196501:UNL196506 UXH196501:UXH196506 VHD196501:VHD196506 VQZ196501:VQZ196506 WAV196501:WAV196506 WKR196501:WKR196506 WUN196501:WUN196506 F262037:F262042 IB262037:IB262042 RX262037:RX262042 ABT262037:ABT262042 ALP262037:ALP262042 AVL262037:AVL262042 BFH262037:BFH262042 BPD262037:BPD262042 BYZ262037:BYZ262042 CIV262037:CIV262042 CSR262037:CSR262042 DCN262037:DCN262042 DMJ262037:DMJ262042 DWF262037:DWF262042 EGB262037:EGB262042 EPX262037:EPX262042 EZT262037:EZT262042 FJP262037:FJP262042 FTL262037:FTL262042 GDH262037:GDH262042 GND262037:GND262042 GWZ262037:GWZ262042 HGV262037:HGV262042 HQR262037:HQR262042 IAN262037:IAN262042 IKJ262037:IKJ262042 IUF262037:IUF262042 JEB262037:JEB262042 JNX262037:JNX262042 JXT262037:JXT262042 KHP262037:KHP262042 KRL262037:KRL262042 LBH262037:LBH262042 LLD262037:LLD262042 LUZ262037:LUZ262042 MEV262037:MEV262042 MOR262037:MOR262042 MYN262037:MYN262042 NIJ262037:NIJ262042 NSF262037:NSF262042 OCB262037:OCB262042 OLX262037:OLX262042 OVT262037:OVT262042 PFP262037:PFP262042 PPL262037:PPL262042 PZH262037:PZH262042 QJD262037:QJD262042 QSZ262037:QSZ262042 RCV262037:RCV262042 RMR262037:RMR262042 RWN262037:RWN262042 SGJ262037:SGJ262042 SQF262037:SQF262042 TAB262037:TAB262042 TJX262037:TJX262042 TTT262037:TTT262042 UDP262037:UDP262042 UNL262037:UNL262042 UXH262037:UXH262042 VHD262037:VHD262042 VQZ262037:VQZ262042 WAV262037:WAV262042 WKR262037:WKR262042 WUN262037:WUN262042 F327573:F327578 IB327573:IB327578 RX327573:RX327578 ABT327573:ABT327578 ALP327573:ALP327578 AVL327573:AVL327578 BFH327573:BFH327578 BPD327573:BPD327578 BYZ327573:BYZ327578 CIV327573:CIV327578 CSR327573:CSR327578 DCN327573:DCN327578 DMJ327573:DMJ327578 DWF327573:DWF327578 EGB327573:EGB327578 EPX327573:EPX327578 EZT327573:EZT327578 FJP327573:FJP327578 FTL327573:FTL327578 GDH327573:GDH327578 GND327573:GND327578 GWZ327573:GWZ327578 HGV327573:HGV327578 HQR327573:HQR327578 IAN327573:IAN327578 IKJ327573:IKJ327578 IUF327573:IUF327578 JEB327573:JEB327578 JNX327573:JNX327578 JXT327573:JXT327578 KHP327573:KHP327578 KRL327573:KRL327578 LBH327573:LBH327578 LLD327573:LLD327578 LUZ327573:LUZ327578 MEV327573:MEV327578 MOR327573:MOR327578 MYN327573:MYN327578 NIJ327573:NIJ327578 NSF327573:NSF327578 OCB327573:OCB327578 OLX327573:OLX327578 OVT327573:OVT327578 PFP327573:PFP327578 PPL327573:PPL327578 PZH327573:PZH327578 QJD327573:QJD327578 QSZ327573:QSZ327578 RCV327573:RCV327578 RMR327573:RMR327578 RWN327573:RWN327578 SGJ327573:SGJ327578 SQF327573:SQF327578 TAB327573:TAB327578 TJX327573:TJX327578 TTT327573:TTT327578 UDP327573:UDP327578 UNL327573:UNL327578 UXH327573:UXH327578 VHD327573:VHD327578 VQZ327573:VQZ327578 WAV327573:WAV327578 WKR327573:WKR327578 WUN327573:WUN327578 F393109:F393114 IB393109:IB393114 RX393109:RX393114 ABT393109:ABT393114 ALP393109:ALP393114 AVL393109:AVL393114 BFH393109:BFH393114 BPD393109:BPD393114 BYZ393109:BYZ393114 CIV393109:CIV393114 CSR393109:CSR393114 DCN393109:DCN393114 DMJ393109:DMJ393114 DWF393109:DWF393114 EGB393109:EGB393114 EPX393109:EPX393114 EZT393109:EZT393114 FJP393109:FJP393114 FTL393109:FTL393114 GDH393109:GDH393114 GND393109:GND393114 GWZ393109:GWZ393114 HGV393109:HGV393114 HQR393109:HQR393114 IAN393109:IAN393114 IKJ393109:IKJ393114 IUF393109:IUF393114 JEB393109:JEB393114 JNX393109:JNX393114 JXT393109:JXT393114 KHP393109:KHP393114 KRL393109:KRL393114 LBH393109:LBH393114 LLD393109:LLD393114 LUZ393109:LUZ393114 MEV393109:MEV393114 MOR393109:MOR393114 MYN393109:MYN393114 NIJ393109:NIJ393114 NSF393109:NSF393114 OCB393109:OCB393114 OLX393109:OLX393114 OVT393109:OVT393114 PFP393109:PFP393114 PPL393109:PPL393114 PZH393109:PZH393114 QJD393109:QJD393114 QSZ393109:QSZ393114 RCV393109:RCV393114 RMR393109:RMR393114 RWN393109:RWN393114 SGJ393109:SGJ393114 SQF393109:SQF393114 TAB393109:TAB393114 TJX393109:TJX393114 TTT393109:TTT393114 UDP393109:UDP393114 UNL393109:UNL393114 UXH393109:UXH393114 VHD393109:VHD393114 VQZ393109:VQZ393114 WAV393109:WAV393114 WKR393109:WKR393114 WUN393109:WUN393114 F458645:F458650 IB458645:IB458650 RX458645:RX458650 ABT458645:ABT458650 ALP458645:ALP458650 AVL458645:AVL458650 BFH458645:BFH458650 BPD458645:BPD458650 BYZ458645:BYZ458650 CIV458645:CIV458650 CSR458645:CSR458650 DCN458645:DCN458650 DMJ458645:DMJ458650 DWF458645:DWF458650 EGB458645:EGB458650 EPX458645:EPX458650 EZT458645:EZT458650 FJP458645:FJP458650 FTL458645:FTL458650 GDH458645:GDH458650 GND458645:GND458650 GWZ458645:GWZ458650 HGV458645:HGV458650 HQR458645:HQR458650 IAN458645:IAN458650 IKJ458645:IKJ458650 IUF458645:IUF458650 JEB458645:JEB458650 JNX458645:JNX458650 JXT458645:JXT458650 KHP458645:KHP458650 KRL458645:KRL458650 LBH458645:LBH458650 LLD458645:LLD458650 LUZ458645:LUZ458650 MEV458645:MEV458650 MOR458645:MOR458650 MYN458645:MYN458650 NIJ458645:NIJ458650 NSF458645:NSF458650 OCB458645:OCB458650 OLX458645:OLX458650 OVT458645:OVT458650 PFP458645:PFP458650 PPL458645:PPL458650 PZH458645:PZH458650 QJD458645:QJD458650 QSZ458645:QSZ458650 RCV458645:RCV458650 RMR458645:RMR458650 RWN458645:RWN458650 SGJ458645:SGJ458650 SQF458645:SQF458650 TAB458645:TAB458650 TJX458645:TJX458650 TTT458645:TTT458650 UDP458645:UDP458650 UNL458645:UNL458650 UXH458645:UXH458650 VHD458645:VHD458650 VQZ458645:VQZ458650 WAV458645:WAV458650 WKR458645:WKR458650 WUN458645:WUN458650 F524181:F524186 IB524181:IB524186 RX524181:RX524186 ABT524181:ABT524186 ALP524181:ALP524186 AVL524181:AVL524186 BFH524181:BFH524186 BPD524181:BPD524186 BYZ524181:BYZ524186 CIV524181:CIV524186 CSR524181:CSR524186 DCN524181:DCN524186 DMJ524181:DMJ524186 DWF524181:DWF524186 EGB524181:EGB524186 EPX524181:EPX524186 EZT524181:EZT524186 FJP524181:FJP524186 FTL524181:FTL524186 GDH524181:GDH524186 GND524181:GND524186 GWZ524181:GWZ524186 HGV524181:HGV524186 HQR524181:HQR524186 IAN524181:IAN524186 IKJ524181:IKJ524186 IUF524181:IUF524186 JEB524181:JEB524186 JNX524181:JNX524186 JXT524181:JXT524186 KHP524181:KHP524186 KRL524181:KRL524186 LBH524181:LBH524186 LLD524181:LLD524186 LUZ524181:LUZ524186 MEV524181:MEV524186 MOR524181:MOR524186 MYN524181:MYN524186 NIJ524181:NIJ524186 NSF524181:NSF524186 OCB524181:OCB524186 OLX524181:OLX524186 OVT524181:OVT524186 PFP524181:PFP524186 PPL524181:PPL524186 PZH524181:PZH524186 QJD524181:QJD524186 QSZ524181:QSZ524186 RCV524181:RCV524186 RMR524181:RMR524186 RWN524181:RWN524186 SGJ524181:SGJ524186 SQF524181:SQF524186 TAB524181:TAB524186 TJX524181:TJX524186 TTT524181:TTT524186 UDP524181:UDP524186 UNL524181:UNL524186 UXH524181:UXH524186 VHD524181:VHD524186 VQZ524181:VQZ524186 WAV524181:WAV524186 WKR524181:WKR524186 WUN524181:WUN524186 F589717:F589722 IB589717:IB589722 RX589717:RX589722 ABT589717:ABT589722 ALP589717:ALP589722 AVL589717:AVL589722 BFH589717:BFH589722 BPD589717:BPD589722 BYZ589717:BYZ589722 CIV589717:CIV589722 CSR589717:CSR589722 DCN589717:DCN589722 DMJ589717:DMJ589722 DWF589717:DWF589722 EGB589717:EGB589722 EPX589717:EPX589722 EZT589717:EZT589722 FJP589717:FJP589722 FTL589717:FTL589722 GDH589717:GDH589722 GND589717:GND589722 GWZ589717:GWZ589722 HGV589717:HGV589722 HQR589717:HQR589722 IAN589717:IAN589722 IKJ589717:IKJ589722 IUF589717:IUF589722 JEB589717:JEB589722 JNX589717:JNX589722 JXT589717:JXT589722 KHP589717:KHP589722 KRL589717:KRL589722 LBH589717:LBH589722 LLD589717:LLD589722 LUZ589717:LUZ589722 MEV589717:MEV589722 MOR589717:MOR589722 MYN589717:MYN589722 NIJ589717:NIJ589722 NSF589717:NSF589722 OCB589717:OCB589722 OLX589717:OLX589722 OVT589717:OVT589722 PFP589717:PFP589722 PPL589717:PPL589722 PZH589717:PZH589722 QJD589717:QJD589722 QSZ589717:QSZ589722 RCV589717:RCV589722 RMR589717:RMR589722 RWN589717:RWN589722 SGJ589717:SGJ589722 SQF589717:SQF589722 TAB589717:TAB589722 TJX589717:TJX589722 TTT589717:TTT589722 UDP589717:UDP589722 UNL589717:UNL589722 UXH589717:UXH589722 VHD589717:VHD589722 VQZ589717:VQZ589722 WAV589717:WAV589722 WKR589717:WKR589722 WUN589717:WUN589722 F655253:F655258 IB655253:IB655258 RX655253:RX655258 ABT655253:ABT655258 ALP655253:ALP655258 AVL655253:AVL655258 BFH655253:BFH655258 BPD655253:BPD655258 BYZ655253:BYZ655258 CIV655253:CIV655258 CSR655253:CSR655258 DCN655253:DCN655258 DMJ655253:DMJ655258 DWF655253:DWF655258 EGB655253:EGB655258 EPX655253:EPX655258 EZT655253:EZT655258 FJP655253:FJP655258 FTL655253:FTL655258 GDH655253:GDH655258 GND655253:GND655258 GWZ655253:GWZ655258 HGV655253:HGV655258 HQR655253:HQR655258 IAN655253:IAN655258 IKJ655253:IKJ655258 IUF655253:IUF655258 JEB655253:JEB655258 JNX655253:JNX655258 JXT655253:JXT655258 KHP655253:KHP655258 KRL655253:KRL655258 LBH655253:LBH655258 LLD655253:LLD655258 LUZ655253:LUZ655258 MEV655253:MEV655258 MOR655253:MOR655258 MYN655253:MYN655258 NIJ655253:NIJ655258 NSF655253:NSF655258 OCB655253:OCB655258 OLX655253:OLX655258 OVT655253:OVT655258 PFP655253:PFP655258 PPL655253:PPL655258 PZH655253:PZH655258 QJD655253:QJD655258 QSZ655253:QSZ655258 RCV655253:RCV655258 RMR655253:RMR655258 RWN655253:RWN655258 SGJ655253:SGJ655258 SQF655253:SQF655258 TAB655253:TAB655258 TJX655253:TJX655258 TTT655253:TTT655258 UDP655253:UDP655258 UNL655253:UNL655258 UXH655253:UXH655258 VHD655253:VHD655258 VQZ655253:VQZ655258 WAV655253:WAV655258 WKR655253:WKR655258 WUN655253:WUN655258 F720789:F720794 IB720789:IB720794 RX720789:RX720794 ABT720789:ABT720794 ALP720789:ALP720794 AVL720789:AVL720794 BFH720789:BFH720794 BPD720789:BPD720794 BYZ720789:BYZ720794 CIV720789:CIV720794 CSR720789:CSR720794 DCN720789:DCN720794 DMJ720789:DMJ720794 DWF720789:DWF720794 EGB720789:EGB720794 EPX720789:EPX720794 EZT720789:EZT720794 FJP720789:FJP720794 FTL720789:FTL720794 GDH720789:GDH720794 GND720789:GND720794 GWZ720789:GWZ720794 HGV720789:HGV720794 HQR720789:HQR720794 IAN720789:IAN720794 IKJ720789:IKJ720794 IUF720789:IUF720794 JEB720789:JEB720794 JNX720789:JNX720794 JXT720789:JXT720794 KHP720789:KHP720794 KRL720789:KRL720794 LBH720789:LBH720794 LLD720789:LLD720794 LUZ720789:LUZ720794 MEV720789:MEV720794 MOR720789:MOR720794 MYN720789:MYN720794 NIJ720789:NIJ720794 NSF720789:NSF720794 OCB720789:OCB720794 OLX720789:OLX720794 OVT720789:OVT720794 PFP720789:PFP720794 PPL720789:PPL720794 PZH720789:PZH720794 QJD720789:QJD720794 QSZ720789:QSZ720794 RCV720789:RCV720794 RMR720789:RMR720794 RWN720789:RWN720794 SGJ720789:SGJ720794 SQF720789:SQF720794 TAB720789:TAB720794 TJX720789:TJX720794 TTT720789:TTT720794 UDP720789:UDP720794 UNL720789:UNL720794 UXH720789:UXH720794 VHD720789:VHD720794 VQZ720789:VQZ720794 WAV720789:WAV720794 WKR720789:WKR720794 WUN720789:WUN720794 F786325:F786330 IB786325:IB786330 RX786325:RX786330 ABT786325:ABT786330 ALP786325:ALP786330 AVL786325:AVL786330 BFH786325:BFH786330 BPD786325:BPD786330 BYZ786325:BYZ786330 CIV786325:CIV786330 CSR786325:CSR786330 DCN786325:DCN786330 DMJ786325:DMJ786330 DWF786325:DWF786330 EGB786325:EGB786330 EPX786325:EPX786330 EZT786325:EZT786330 FJP786325:FJP786330 FTL786325:FTL786330 GDH786325:GDH786330 GND786325:GND786330 GWZ786325:GWZ786330 HGV786325:HGV786330 HQR786325:HQR786330 IAN786325:IAN786330 IKJ786325:IKJ786330 IUF786325:IUF786330 JEB786325:JEB786330 JNX786325:JNX786330 JXT786325:JXT786330 KHP786325:KHP786330 KRL786325:KRL786330 LBH786325:LBH786330 LLD786325:LLD786330 LUZ786325:LUZ786330 MEV786325:MEV786330 MOR786325:MOR786330 MYN786325:MYN786330 NIJ786325:NIJ786330 NSF786325:NSF786330 OCB786325:OCB786330 OLX786325:OLX786330 OVT786325:OVT786330 PFP786325:PFP786330 PPL786325:PPL786330 PZH786325:PZH786330 QJD786325:QJD786330 QSZ786325:QSZ786330 RCV786325:RCV786330 RMR786325:RMR786330 RWN786325:RWN786330 SGJ786325:SGJ786330 SQF786325:SQF786330 TAB786325:TAB786330 TJX786325:TJX786330 TTT786325:TTT786330 UDP786325:UDP786330 UNL786325:UNL786330 UXH786325:UXH786330 VHD786325:VHD786330 VQZ786325:VQZ786330 WAV786325:WAV786330 WKR786325:WKR786330 WUN786325:WUN786330 F851861:F851866 IB851861:IB851866 RX851861:RX851866 ABT851861:ABT851866 ALP851861:ALP851866 AVL851861:AVL851866 BFH851861:BFH851866 BPD851861:BPD851866 BYZ851861:BYZ851866 CIV851861:CIV851866 CSR851861:CSR851866 DCN851861:DCN851866 DMJ851861:DMJ851866 DWF851861:DWF851866 EGB851861:EGB851866 EPX851861:EPX851866 EZT851861:EZT851866 FJP851861:FJP851866 FTL851861:FTL851866 GDH851861:GDH851866 GND851861:GND851866 GWZ851861:GWZ851866 HGV851861:HGV851866 HQR851861:HQR851866 IAN851861:IAN851866 IKJ851861:IKJ851866 IUF851861:IUF851866 JEB851861:JEB851866 JNX851861:JNX851866 JXT851861:JXT851866 KHP851861:KHP851866 KRL851861:KRL851866 LBH851861:LBH851866 LLD851861:LLD851866 LUZ851861:LUZ851866 MEV851861:MEV851866 MOR851861:MOR851866 MYN851861:MYN851866 NIJ851861:NIJ851866 NSF851861:NSF851866 OCB851861:OCB851866 OLX851861:OLX851866 OVT851861:OVT851866 PFP851861:PFP851866 PPL851861:PPL851866 PZH851861:PZH851866 QJD851861:QJD851866 QSZ851861:QSZ851866 RCV851861:RCV851866 RMR851861:RMR851866 RWN851861:RWN851866 SGJ851861:SGJ851866 SQF851861:SQF851866 TAB851861:TAB851866 TJX851861:TJX851866 TTT851861:TTT851866 UDP851861:UDP851866 UNL851861:UNL851866 UXH851861:UXH851866 VHD851861:VHD851866 VQZ851861:VQZ851866 WAV851861:WAV851866 WKR851861:WKR851866 WUN851861:WUN851866 F917397:F917402 IB917397:IB917402 RX917397:RX917402 ABT917397:ABT917402 ALP917397:ALP917402 AVL917397:AVL917402 BFH917397:BFH917402 BPD917397:BPD917402 BYZ917397:BYZ917402 CIV917397:CIV917402 CSR917397:CSR917402 DCN917397:DCN917402 DMJ917397:DMJ917402 DWF917397:DWF917402 EGB917397:EGB917402 EPX917397:EPX917402 EZT917397:EZT917402 FJP917397:FJP917402 FTL917397:FTL917402 GDH917397:GDH917402 GND917397:GND917402 GWZ917397:GWZ917402 HGV917397:HGV917402 HQR917397:HQR917402 IAN917397:IAN917402 IKJ917397:IKJ917402 IUF917397:IUF917402 JEB917397:JEB917402 JNX917397:JNX917402 JXT917397:JXT917402 KHP917397:KHP917402 KRL917397:KRL917402 LBH917397:LBH917402 LLD917397:LLD917402 LUZ917397:LUZ917402 MEV917397:MEV917402 MOR917397:MOR917402 MYN917397:MYN917402 NIJ917397:NIJ917402 NSF917397:NSF917402 OCB917397:OCB917402 OLX917397:OLX917402 OVT917397:OVT917402 PFP917397:PFP917402 PPL917397:PPL917402 PZH917397:PZH917402 QJD917397:QJD917402 QSZ917397:QSZ917402 RCV917397:RCV917402 RMR917397:RMR917402 RWN917397:RWN917402 SGJ917397:SGJ917402 SQF917397:SQF917402 TAB917397:TAB917402 TJX917397:TJX917402 TTT917397:TTT917402 UDP917397:UDP917402 UNL917397:UNL917402 UXH917397:UXH917402 VHD917397:VHD917402 VQZ917397:VQZ917402 WAV917397:WAV917402 WKR917397:WKR917402 WUN917397:WUN917402 F982933:F982938 IB982933:IB982938 RX982933:RX982938 ABT982933:ABT982938 ALP982933:ALP982938 AVL982933:AVL982938 BFH982933:BFH982938 BPD982933:BPD982938 BYZ982933:BYZ982938 CIV982933:CIV982938 CSR982933:CSR982938 DCN982933:DCN982938 DMJ982933:DMJ982938 DWF982933:DWF982938 EGB982933:EGB982938 EPX982933:EPX982938 EZT982933:EZT982938 FJP982933:FJP982938 FTL982933:FTL982938 GDH982933:GDH982938 GND982933:GND982938 GWZ982933:GWZ982938 HGV982933:HGV982938 HQR982933:HQR982938 IAN982933:IAN982938 IKJ982933:IKJ982938 IUF982933:IUF982938 JEB982933:JEB982938 JNX982933:JNX982938 JXT982933:JXT982938 KHP982933:KHP982938 KRL982933:KRL982938 LBH982933:LBH982938 LLD982933:LLD982938 LUZ982933:LUZ982938 MEV982933:MEV982938 MOR982933:MOR982938 MYN982933:MYN982938 NIJ982933:NIJ982938 NSF982933:NSF982938 OCB982933:OCB982938 OLX982933:OLX982938 OVT982933:OVT982938 PFP982933:PFP982938 PPL982933:PPL982938 PZH982933:PZH982938 QJD982933:QJD982938 QSZ982933:QSZ982938 RCV982933:RCV982938 RMR982933:RMR982938 RWN982933:RWN982938 SGJ982933:SGJ982938 SQF982933:SQF982938 TAB982933:TAB982938 TJX982933:TJX982938 TTT982933:TTT982938 UDP982933:UDP982938 UNL982933:UNL982938 UXH982933:UXH982938 VHD982933:VHD982938 VQZ982933:VQZ982938 WAV982933:WAV982938 WKR982933:WKR982938 WUN982933:WUN982938 AE65440 IM65440 SI65440 ACE65440 AMA65440 AVW65440 BFS65440 BPO65440 BZK65440 CJG65440 CTC65440 DCY65440 DMU65440 DWQ65440 EGM65440 EQI65440 FAE65440 FKA65440 FTW65440 GDS65440 GNO65440 GXK65440 HHG65440 HRC65440 IAY65440 IKU65440 IUQ65440 JEM65440 JOI65440 JYE65440 KIA65440 KRW65440 LBS65440 LLO65440 LVK65440 MFG65440 MPC65440 MYY65440 NIU65440 NSQ65440 OCM65440 OMI65440 OWE65440 PGA65440 PPW65440 PZS65440 QJO65440 QTK65440 RDG65440 RNC65440 RWY65440 SGU65440 SQQ65440 TAM65440 TKI65440 TUE65440 UEA65440 UNW65440 UXS65440 VHO65440 VRK65440 WBG65440 WLC65440 WUY65440 AE130976 IM130976 SI130976 ACE130976 AMA130976 AVW130976 BFS130976 BPO130976 BZK130976 CJG130976 CTC130976 DCY130976 DMU130976 DWQ130976 EGM130976 EQI130976 FAE130976 FKA130976 FTW130976 GDS130976 GNO130976 GXK130976 HHG130976 HRC130976 IAY130976 IKU130976 IUQ130976 JEM130976 JOI130976 JYE130976 KIA130976 KRW130976 LBS130976 LLO130976 LVK130976 MFG130976 MPC130976 MYY130976 NIU130976 NSQ130976 OCM130976 OMI130976 OWE130976 PGA130976 PPW130976 PZS130976 QJO130976 QTK130976 RDG130976 RNC130976 RWY130976 SGU130976 SQQ130976 TAM130976 TKI130976 TUE130976 UEA130976 UNW130976 UXS130976 VHO130976 VRK130976 WBG130976 WLC130976 WUY130976 AE196512 IM196512 SI196512 ACE196512 AMA196512 AVW196512 BFS196512 BPO196512 BZK196512 CJG196512 CTC196512 DCY196512 DMU196512 DWQ196512 EGM196512 EQI196512 FAE196512 FKA196512 FTW196512 GDS196512 GNO196512 GXK196512 HHG196512 HRC196512 IAY196512 IKU196512 IUQ196512 JEM196512 JOI196512 JYE196512 KIA196512 KRW196512 LBS196512 LLO196512 LVK196512 MFG196512 MPC196512 MYY196512 NIU196512 NSQ196512 OCM196512 OMI196512 OWE196512 PGA196512 PPW196512 PZS196512 QJO196512 QTK196512 RDG196512 RNC196512 RWY196512 SGU196512 SQQ196512 TAM196512 TKI196512 TUE196512 UEA196512 UNW196512 UXS196512 VHO196512 VRK196512 WBG196512 WLC196512 WUY196512 AE262048 IM262048 SI262048 ACE262048 AMA262048 AVW262048 BFS262048 BPO262048 BZK262048 CJG262048 CTC262048 DCY262048 DMU262048 DWQ262048 EGM262048 EQI262048 FAE262048 FKA262048 FTW262048 GDS262048 GNO262048 GXK262048 HHG262048 HRC262048 IAY262048 IKU262048 IUQ262048 JEM262048 JOI262048 JYE262048 KIA262048 KRW262048 LBS262048 LLO262048 LVK262048 MFG262048 MPC262048 MYY262048 NIU262048 NSQ262048 OCM262048 OMI262048 OWE262048 PGA262048 PPW262048 PZS262048 QJO262048 QTK262048 RDG262048 RNC262048 RWY262048 SGU262048 SQQ262048 TAM262048 TKI262048 TUE262048 UEA262048 UNW262048 UXS262048 VHO262048 VRK262048 WBG262048 WLC262048 WUY262048 AE327584 IM327584 SI327584 ACE327584 AMA327584 AVW327584 BFS327584 BPO327584 BZK327584 CJG327584 CTC327584 DCY327584 DMU327584 DWQ327584 EGM327584 EQI327584 FAE327584 FKA327584 FTW327584 GDS327584 GNO327584 GXK327584 HHG327584 HRC327584 IAY327584 IKU327584 IUQ327584 JEM327584 JOI327584 JYE327584 KIA327584 KRW327584 LBS327584 LLO327584 LVK327584 MFG327584 MPC327584 MYY327584 NIU327584 NSQ327584 OCM327584 OMI327584 OWE327584 PGA327584 PPW327584 PZS327584 QJO327584 QTK327584 RDG327584 RNC327584 RWY327584 SGU327584 SQQ327584 TAM327584 TKI327584 TUE327584 UEA327584 UNW327584 UXS327584 VHO327584 VRK327584 WBG327584 WLC327584 WUY327584 AE393120 IM393120 SI393120 ACE393120 AMA393120 AVW393120 BFS393120 BPO393120 BZK393120 CJG393120 CTC393120 DCY393120 DMU393120 DWQ393120 EGM393120 EQI393120 FAE393120 FKA393120 FTW393120 GDS393120 GNO393120 GXK393120 HHG393120 HRC393120 IAY393120 IKU393120 IUQ393120 JEM393120 JOI393120 JYE393120 KIA393120 KRW393120 LBS393120 LLO393120 LVK393120 MFG393120 MPC393120 MYY393120 NIU393120 NSQ393120 OCM393120 OMI393120 OWE393120 PGA393120 PPW393120 PZS393120 QJO393120 QTK393120 RDG393120 RNC393120 RWY393120 SGU393120 SQQ393120 TAM393120 TKI393120 TUE393120 UEA393120 UNW393120 UXS393120 VHO393120 VRK393120 WBG393120 WLC393120 WUY393120 AE458656 IM458656 SI458656 ACE458656 AMA458656 AVW458656 BFS458656 BPO458656 BZK458656 CJG458656 CTC458656 DCY458656 DMU458656 DWQ458656 EGM458656 EQI458656 FAE458656 FKA458656 FTW458656 GDS458656 GNO458656 GXK458656 HHG458656 HRC458656 IAY458656 IKU458656 IUQ458656 JEM458656 JOI458656 JYE458656 KIA458656 KRW458656 LBS458656 LLO458656 LVK458656 MFG458656 MPC458656 MYY458656 NIU458656 NSQ458656 OCM458656 OMI458656 OWE458656 PGA458656 PPW458656 PZS458656 QJO458656 QTK458656 RDG458656 RNC458656 RWY458656 SGU458656 SQQ458656 TAM458656 TKI458656 TUE458656 UEA458656 UNW458656 UXS458656 VHO458656 VRK458656 WBG458656 WLC458656 WUY458656 AE524192 IM524192 SI524192 ACE524192 AMA524192 AVW524192 BFS524192 BPO524192 BZK524192 CJG524192 CTC524192 DCY524192 DMU524192 DWQ524192 EGM524192 EQI524192 FAE524192 FKA524192 FTW524192 GDS524192 GNO524192 GXK524192 HHG524192 HRC524192 IAY524192 IKU524192 IUQ524192 JEM524192 JOI524192 JYE524192 KIA524192 KRW524192 LBS524192 LLO524192 LVK524192 MFG524192 MPC524192 MYY524192 NIU524192 NSQ524192 OCM524192 OMI524192 OWE524192 PGA524192 PPW524192 PZS524192 QJO524192 QTK524192 RDG524192 RNC524192 RWY524192 SGU524192 SQQ524192 TAM524192 TKI524192 TUE524192 UEA524192 UNW524192 UXS524192 VHO524192 VRK524192 WBG524192 WLC524192 WUY524192 AE589728 IM589728 SI589728 ACE589728 AMA589728 AVW589728 BFS589728 BPO589728 BZK589728 CJG589728 CTC589728 DCY589728 DMU589728 DWQ589728 EGM589728 EQI589728 FAE589728 FKA589728 FTW589728 GDS589728 GNO589728 GXK589728 HHG589728 HRC589728 IAY589728 IKU589728 IUQ589728 JEM589728 JOI589728 JYE589728 KIA589728 KRW589728 LBS589728 LLO589728 LVK589728 MFG589728 MPC589728 MYY589728 NIU589728 NSQ589728 OCM589728 OMI589728 OWE589728 PGA589728 PPW589728 PZS589728 QJO589728 QTK589728 RDG589728 RNC589728 RWY589728 SGU589728 SQQ589728 TAM589728 TKI589728 TUE589728 UEA589728 UNW589728 UXS589728 VHO589728 VRK589728 WBG589728 WLC589728 WUY589728 AE655264 IM655264 SI655264 ACE655264 AMA655264 AVW655264 BFS655264 BPO655264 BZK655264 CJG655264 CTC655264 DCY655264 DMU655264 DWQ655264 EGM655264 EQI655264 FAE655264 FKA655264 FTW655264 GDS655264 GNO655264 GXK655264 HHG655264 HRC655264 IAY655264 IKU655264 IUQ655264 JEM655264 JOI655264 JYE655264 KIA655264 KRW655264 LBS655264 LLO655264 LVK655264 MFG655264 MPC655264 MYY655264 NIU655264 NSQ655264 OCM655264 OMI655264 OWE655264 PGA655264 PPW655264 PZS655264 QJO655264 QTK655264 RDG655264 RNC655264 RWY655264 SGU655264 SQQ655264 TAM655264 TKI655264 TUE655264 UEA655264 UNW655264 UXS655264 VHO655264 VRK655264 WBG655264 WLC655264 WUY655264 AE720800 IM720800 SI720800 ACE720800 AMA720800 AVW720800 BFS720800 BPO720800 BZK720800 CJG720800 CTC720800 DCY720800 DMU720800 DWQ720800 EGM720800 EQI720800 FAE720800 FKA720800 FTW720800 GDS720800 GNO720800 GXK720800 HHG720800 HRC720800 IAY720800 IKU720800 IUQ720800 JEM720800 JOI720800 JYE720800 KIA720800 KRW720800 LBS720800 LLO720800 LVK720800 MFG720800 MPC720800 MYY720800 NIU720800 NSQ720800 OCM720800 OMI720800 OWE720800 PGA720800 PPW720800 PZS720800 QJO720800 QTK720800 RDG720800 RNC720800 RWY720800 SGU720800 SQQ720800 TAM720800 TKI720800 TUE720800 UEA720800 UNW720800 UXS720800 VHO720800 VRK720800 WBG720800 WLC720800 WUY720800 AE786336 IM786336 SI786336 ACE786336 AMA786336 AVW786336 BFS786336 BPO786336 BZK786336 CJG786336 CTC786336 DCY786336 DMU786336 DWQ786336 EGM786336 EQI786336 FAE786336 FKA786336 FTW786336 GDS786336 GNO786336 GXK786336 HHG786336 HRC786336 IAY786336 IKU786336 IUQ786336 JEM786336 JOI786336 JYE786336 KIA786336 KRW786336 LBS786336 LLO786336 LVK786336 MFG786336 MPC786336 MYY786336 NIU786336 NSQ786336 OCM786336 OMI786336 OWE786336 PGA786336 PPW786336 PZS786336 QJO786336 QTK786336 RDG786336 RNC786336 RWY786336 SGU786336 SQQ786336 TAM786336 TKI786336 TUE786336 UEA786336 UNW786336 UXS786336 VHO786336 VRK786336 WBG786336 WLC786336 WUY786336 AE851872 IM851872 SI851872 ACE851872 AMA851872 AVW851872 BFS851872 BPO851872 BZK851872 CJG851872 CTC851872 DCY851872 DMU851872 DWQ851872 EGM851872 EQI851872 FAE851872 FKA851872 FTW851872 GDS851872 GNO851872 GXK851872 HHG851872 HRC851872 IAY851872 IKU851872 IUQ851872 JEM851872 JOI851872 JYE851872 KIA851872 KRW851872 LBS851872 LLO851872 LVK851872 MFG851872 MPC851872 MYY851872 NIU851872 NSQ851872 OCM851872 OMI851872 OWE851872 PGA851872 PPW851872 PZS851872 QJO851872 QTK851872 RDG851872 RNC851872 RWY851872 SGU851872 SQQ851872 TAM851872 TKI851872 TUE851872 UEA851872 UNW851872 UXS851872 VHO851872 VRK851872 WBG851872 WLC851872 WUY851872 AE917408 IM917408 SI917408 ACE917408 AMA917408 AVW917408 BFS917408 BPO917408 BZK917408 CJG917408 CTC917408 DCY917408 DMU917408 DWQ917408 EGM917408 EQI917408 FAE917408 FKA917408 FTW917408 GDS917408 GNO917408 GXK917408 HHG917408 HRC917408 IAY917408 IKU917408 IUQ917408 JEM917408 JOI917408 JYE917408 KIA917408 KRW917408 LBS917408 LLO917408 LVK917408 MFG917408 MPC917408 MYY917408 NIU917408 NSQ917408 OCM917408 OMI917408 OWE917408 PGA917408 PPW917408 PZS917408 QJO917408 QTK917408 RDG917408 RNC917408 RWY917408 SGU917408 SQQ917408 TAM917408 TKI917408 TUE917408 UEA917408 UNW917408 UXS917408 VHO917408 VRK917408 WBG917408 WLC917408 WUY917408 AE982944 IM982944 SI982944 ACE982944 AMA982944 AVW982944 BFS982944 BPO982944 BZK982944 CJG982944 CTC982944 DCY982944 DMU982944 DWQ982944 EGM982944 EQI982944 FAE982944 FKA982944 FTW982944 GDS982944 GNO982944 GXK982944 HHG982944 HRC982944 IAY982944 IKU982944 IUQ982944 JEM982944 JOI982944 JYE982944 KIA982944 KRW982944 LBS982944 LLO982944 LVK982944 MFG982944 MPC982944 MYY982944 NIU982944 NSQ982944 OCM982944 OMI982944 OWE982944 PGA982944 PPW982944 PZS982944 QJO982944 QTK982944 RDG982944 RNC982944 RWY982944 SGU982944 SQQ982944 TAM982944 TKI982944 TUE982944 UEA982944 UNW982944 UXS982944 VHO982944 VRK982944 WBG982944 WLC982944 WUY982944 F65440 IB65440 RX65440 ABT65440 ALP65440 AVL65440 BFH65440 BPD65440 BYZ65440 CIV65440 CSR65440 DCN65440 DMJ65440 DWF65440 EGB65440 EPX65440 EZT65440 FJP65440 FTL65440 GDH65440 GND65440 GWZ65440 HGV65440 HQR65440 IAN65440 IKJ65440 IUF65440 JEB65440 JNX65440 JXT65440 KHP65440 KRL65440 LBH65440 LLD65440 LUZ65440 MEV65440 MOR65440 MYN65440 NIJ65440 NSF65440 OCB65440 OLX65440 OVT65440 PFP65440 PPL65440 PZH65440 QJD65440 QSZ65440 RCV65440 RMR65440 RWN65440 SGJ65440 SQF65440 TAB65440 TJX65440 TTT65440 UDP65440 UNL65440 UXH65440 VHD65440 VQZ65440 WAV65440 WKR65440 WUN65440 F130976 IB130976 RX130976 ABT130976 ALP130976 AVL130976 BFH130976 BPD130976 BYZ130976 CIV130976 CSR130976 DCN130976 DMJ130976 DWF130976 EGB130976 EPX130976 EZT130976 FJP130976 FTL130976 GDH130976 GND130976 GWZ130976 HGV130976 HQR130976 IAN130976 IKJ130976 IUF130976 JEB130976 JNX130976 JXT130976 KHP130976 KRL130976 LBH130976 LLD130976 LUZ130976 MEV130976 MOR130976 MYN130976 NIJ130976 NSF130976 OCB130976 OLX130976 OVT130976 PFP130976 PPL130976 PZH130976 QJD130976 QSZ130976 RCV130976 RMR130976 RWN130976 SGJ130976 SQF130976 TAB130976 TJX130976 TTT130976 UDP130976 UNL130976 UXH130976 VHD130976 VQZ130976 WAV130976 WKR130976 WUN130976 F196512 IB196512 RX196512 ABT196512 ALP196512 AVL196512 BFH196512 BPD196512 BYZ196512 CIV196512 CSR196512 DCN196512 DMJ196512 DWF196512 EGB196512 EPX196512 EZT196512 FJP196512 FTL196512 GDH196512 GND196512 GWZ196512 HGV196512 HQR196512 IAN196512 IKJ196512 IUF196512 JEB196512 JNX196512 JXT196512 KHP196512 KRL196512 LBH196512 LLD196512 LUZ196512 MEV196512 MOR196512 MYN196512 NIJ196512 NSF196512 OCB196512 OLX196512 OVT196512 PFP196512 PPL196512 PZH196512 QJD196512 QSZ196512 RCV196512 RMR196512 RWN196512 SGJ196512 SQF196512 TAB196512 TJX196512 TTT196512 UDP196512 UNL196512 UXH196512 VHD196512 VQZ196512 WAV196512 WKR196512 WUN196512 F262048 IB262048 RX262048 ABT262048 ALP262048 AVL262048 BFH262048 BPD262048 BYZ262048 CIV262048 CSR262048 DCN262048 DMJ262048 DWF262048 EGB262048 EPX262048 EZT262048 FJP262048 FTL262048 GDH262048 GND262048 GWZ262048 HGV262048 HQR262048 IAN262048 IKJ262048 IUF262048 JEB262048 JNX262048 JXT262048 KHP262048 KRL262048 LBH262048 LLD262048 LUZ262048 MEV262048 MOR262048 MYN262048 NIJ262048 NSF262048 OCB262048 OLX262048 OVT262048 PFP262048 PPL262048 PZH262048 QJD262048 QSZ262048 RCV262048 RMR262048 RWN262048 SGJ262048 SQF262048 TAB262048 TJX262048 TTT262048 UDP262048 UNL262048 UXH262048 VHD262048 VQZ262048 WAV262048 WKR262048 WUN262048 F327584 IB327584 RX327584 ABT327584 ALP327584 AVL327584 BFH327584 BPD327584 BYZ327584 CIV327584 CSR327584 DCN327584 DMJ327584 DWF327584 EGB327584 EPX327584 EZT327584 FJP327584 FTL327584 GDH327584 GND327584 GWZ327584 HGV327584 HQR327584 IAN327584 IKJ327584 IUF327584 JEB327584 JNX327584 JXT327584 KHP327584 KRL327584 LBH327584 LLD327584 LUZ327584 MEV327584 MOR327584 MYN327584 NIJ327584 NSF327584 OCB327584 OLX327584 OVT327584 PFP327584 PPL327584 PZH327584 QJD327584 QSZ327584 RCV327584 RMR327584 RWN327584 SGJ327584 SQF327584 TAB327584 TJX327584 TTT327584 UDP327584 UNL327584 UXH327584 VHD327584 VQZ327584 WAV327584 WKR327584 WUN327584 F393120 IB393120 RX393120 ABT393120 ALP393120 AVL393120 BFH393120 BPD393120 BYZ393120 CIV393120 CSR393120 DCN393120 DMJ393120 DWF393120 EGB393120 EPX393120 EZT393120 FJP393120 FTL393120 GDH393120 GND393120 GWZ393120 HGV393120 HQR393120 IAN393120 IKJ393120 IUF393120 JEB393120 JNX393120 JXT393120 KHP393120 KRL393120 LBH393120 LLD393120 LUZ393120 MEV393120 MOR393120 MYN393120 NIJ393120 NSF393120 OCB393120 OLX393120 OVT393120 PFP393120 PPL393120 PZH393120 QJD393120 QSZ393120 RCV393120 RMR393120 RWN393120 SGJ393120 SQF393120 TAB393120 TJX393120 TTT393120 UDP393120 UNL393120 UXH393120 VHD393120 VQZ393120 WAV393120 WKR393120 WUN393120 F458656 IB458656 RX458656 ABT458656 ALP458656 AVL458656 BFH458656 BPD458656 BYZ458656 CIV458656 CSR458656 DCN458656 DMJ458656 DWF458656 EGB458656 EPX458656 EZT458656 FJP458656 FTL458656 GDH458656 GND458656 GWZ458656 HGV458656 HQR458656 IAN458656 IKJ458656 IUF458656 JEB458656 JNX458656 JXT458656 KHP458656 KRL458656 LBH458656 LLD458656 LUZ458656 MEV458656 MOR458656 MYN458656 NIJ458656 NSF458656 OCB458656 OLX458656 OVT458656 PFP458656 PPL458656 PZH458656 QJD458656 QSZ458656 RCV458656 RMR458656 RWN458656 SGJ458656 SQF458656 TAB458656 TJX458656 TTT458656 UDP458656 UNL458656 UXH458656 VHD458656 VQZ458656 WAV458656 WKR458656 WUN458656 F524192 IB524192 RX524192 ABT524192 ALP524192 AVL524192 BFH524192 BPD524192 BYZ524192 CIV524192 CSR524192 DCN524192 DMJ524192 DWF524192 EGB524192 EPX524192 EZT524192 FJP524192 FTL524192 GDH524192 GND524192 GWZ524192 HGV524192 HQR524192 IAN524192 IKJ524192 IUF524192 JEB524192 JNX524192 JXT524192 KHP524192 KRL524192 LBH524192 LLD524192 LUZ524192 MEV524192 MOR524192 MYN524192 NIJ524192 NSF524192 OCB524192 OLX524192 OVT524192 PFP524192 PPL524192 PZH524192 QJD524192 QSZ524192 RCV524192 RMR524192 RWN524192 SGJ524192 SQF524192 TAB524192 TJX524192 TTT524192 UDP524192 UNL524192 UXH524192 VHD524192 VQZ524192 WAV524192 WKR524192 WUN524192 F589728 IB589728 RX589728 ABT589728 ALP589728 AVL589728 BFH589728 BPD589728 BYZ589728 CIV589728 CSR589728 DCN589728 DMJ589728 DWF589728 EGB589728 EPX589728 EZT589728 FJP589728 FTL589728 GDH589728 GND589728 GWZ589728 HGV589728 HQR589728 IAN589728 IKJ589728 IUF589728 JEB589728 JNX589728 JXT589728 KHP589728 KRL589728 LBH589728 LLD589728 LUZ589728 MEV589728 MOR589728 MYN589728 NIJ589728 NSF589728 OCB589728 OLX589728 OVT589728 PFP589728 PPL589728 PZH589728 QJD589728 QSZ589728 RCV589728 RMR589728 RWN589728 SGJ589728 SQF589728 TAB589728 TJX589728 TTT589728 UDP589728 UNL589728 UXH589728 VHD589728 VQZ589728 WAV589728 WKR589728 WUN589728 F655264 IB655264 RX655264 ABT655264 ALP655264 AVL655264 BFH655264 BPD655264 BYZ655264 CIV655264 CSR655264 DCN655264 DMJ655264 DWF655264 EGB655264 EPX655264 EZT655264 FJP655264 FTL655264 GDH655264 GND655264 GWZ655264 HGV655264 HQR655264 IAN655264 IKJ655264 IUF655264 JEB655264 JNX655264 JXT655264 KHP655264 KRL655264 LBH655264 LLD655264 LUZ655264 MEV655264 MOR655264 MYN655264 NIJ655264 NSF655264 OCB655264 OLX655264 OVT655264 PFP655264 PPL655264 PZH655264 QJD655264 QSZ655264 RCV655264 RMR655264 RWN655264 SGJ655264 SQF655264 TAB655264 TJX655264 TTT655264 UDP655264 UNL655264 UXH655264 VHD655264 VQZ655264 WAV655264 WKR655264 WUN655264 F720800 IB720800 RX720800 ABT720800 ALP720800 AVL720800 BFH720800 BPD720800 BYZ720800 CIV720800 CSR720800 DCN720800 DMJ720800 DWF720800 EGB720800 EPX720800 EZT720800 FJP720800 FTL720800 GDH720800 GND720800 GWZ720800 HGV720800 HQR720800 IAN720800 IKJ720800 IUF720800 JEB720800 JNX720800 JXT720800 KHP720800 KRL720800 LBH720800 LLD720800 LUZ720800 MEV720800 MOR720800 MYN720800 NIJ720800 NSF720800 OCB720800 OLX720800 OVT720800 PFP720800 PPL720800 PZH720800 QJD720800 QSZ720800 RCV720800 RMR720800 RWN720800 SGJ720800 SQF720800 TAB720800 TJX720800 TTT720800 UDP720800 UNL720800 UXH720800 VHD720800 VQZ720800 WAV720800 WKR720800 WUN720800 F786336 IB786336 RX786336 ABT786336 ALP786336 AVL786336 BFH786336 BPD786336 BYZ786336 CIV786336 CSR786336 DCN786336 DMJ786336 DWF786336 EGB786336 EPX786336 EZT786336 FJP786336 FTL786336 GDH786336 GND786336 GWZ786336 HGV786336 HQR786336 IAN786336 IKJ786336 IUF786336 JEB786336 JNX786336 JXT786336 KHP786336 KRL786336 LBH786336 LLD786336 LUZ786336 MEV786336 MOR786336 MYN786336 NIJ786336 NSF786336 OCB786336 OLX786336 OVT786336 PFP786336 PPL786336 PZH786336 QJD786336 QSZ786336 RCV786336 RMR786336 RWN786336 SGJ786336 SQF786336 TAB786336 TJX786336 TTT786336 UDP786336 UNL786336 UXH786336 VHD786336 VQZ786336 WAV786336 WKR786336 WUN786336 F851872 IB851872 RX851872 ABT851872 ALP851872 AVL851872 BFH851872 BPD851872 BYZ851872 CIV851872 CSR851872 DCN851872 DMJ851872 DWF851872 EGB851872 EPX851872 EZT851872 FJP851872 FTL851872 GDH851872 GND851872 GWZ851872 HGV851872 HQR851872 IAN851872 IKJ851872 IUF851872 JEB851872 JNX851872 JXT851872 KHP851872 KRL851872 LBH851872 LLD851872 LUZ851872 MEV851872 MOR851872 MYN851872 NIJ851872 NSF851872 OCB851872 OLX851872 OVT851872 PFP851872 PPL851872 PZH851872 QJD851872 QSZ851872 RCV851872 RMR851872 RWN851872 SGJ851872 SQF851872 TAB851872 TJX851872 TTT851872 UDP851872 UNL851872 UXH851872 VHD851872 VQZ851872 WAV851872 WKR851872 WUN851872 F917408 IB917408 RX917408 ABT917408 ALP917408 AVL917408 BFH917408 BPD917408 BYZ917408 CIV917408 CSR917408 DCN917408 DMJ917408 DWF917408 EGB917408 EPX917408 EZT917408 FJP917408 FTL917408 GDH917408 GND917408 GWZ917408 HGV917408 HQR917408 IAN917408 IKJ917408 IUF917408 JEB917408 JNX917408 JXT917408 KHP917408 KRL917408 LBH917408 LLD917408 LUZ917408 MEV917408 MOR917408 MYN917408 NIJ917408 NSF917408 OCB917408 OLX917408 OVT917408 PFP917408 PPL917408 PZH917408 QJD917408 QSZ917408 RCV917408 RMR917408 RWN917408 SGJ917408 SQF917408 TAB917408 TJX917408 TTT917408 UDP917408 UNL917408 UXH917408 VHD917408 VQZ917408 WAV917408 WKR917408 WUN917408 F982944 IB982944 RX982944 ABT982944 ALP982944 AVL982944 BFH982944 BPD982944 BYZ982944 CIV982944 CSR982944 DCN982944 DMJ982944 DWF982944 EGB982944 EPX982944 EZT982944 FJP982944 FTL982944 GDH982944 GND982944 GWZ982944 HGV982944 HQR982944 IAN982944 IKJ982944 IUF982944 JEB982944 JNX982944 JXT982944 KHP982944 KRL982944 LBH982944 LLD982944 LUZ982944 MEV982944 MOR982944 MYN982944 NIJ982944 NSF982944 OCB982944 OLX982944 OVT982944 PFP982944 PPL982944 PZH982944 QJD982944 QSZ982944 RCV982944 RMR982944 RWN982944 SGJ982944 SQF982944 TAB982944 TJX982944 TTT982944 UDP982944 UNL982944 UXH982944 VHD982944 VQZ982944 WAV982944 WKR982944 WUN982944 H65440 ID65440 RZ65440 ABV65440 ALR65440 AVN65440 BFJ65440 BPF65440 BZB65440 CIX65440 CST65440 DCP65440 DML65440 DWH65440 EGD65440 EPZ65440 EZV65440 FJR65440 FTN65440 GDJ65440 GNF65440 GXB65440 HGX65440 HQT65440 IAP65440 IKL65440 IUH65440 JED65440 JNZ65440 JXV65440 KHR65440 KRN65440 LBJ65440 LLF65440 LVB65440 MEX65440 MOT65440 MYP65440 NIL65440 NSH65440 OCD65440 OLZ65440 OVV65440 PFR65440 PPN65440 PZJ65440 QJF65440 QTB65440 RCX65440 RMT65440 RWP65440 SGL65440 SQH65440 TAD65440 TJZ65440 TTV65440 UDR65440 UNN65440 UXJ65440 VHF65440 VRB65440 WAX65440 WKT65440 WUP65440 H130976 ID130976 RZ130976 ABV130976 ALR130976 AVN130976 BFJ130976 BPF130976 BZB130976 CIX130976 CST130976 DCP130976 DML130976 DWH130976 EGD130976 EPZ130976 EZV130976 FJR130976 FTN130976 GDJ130976 GNF130976 GXB130976 HGX130976 HQT130976 IAP130976 IKL130976 IUH130976 JED130976 JNZ130976 JXV130976 KHR130976 KRN130976 LBJ130976 LLF130976 LVB130976 MEX130976 MOT130976 MYP130976 NIL130976 NSH130976 OCD130976 OLZ130976 OVV130976 PFR130976 PPN130976 PZJ130976 QJF130976 QTB130976 RCX130976 RMT130976 RWP130976 SGL130976 SQH130976 TAD130976 TJZ130976 TTV130976 UDR130976 UNN130976 UXJ130976 VHF130976 VRB130976 WAX130976 WKT130976 WUP130976 H196512 ID196512 RZ196512 ABV196512 ALR196512 AVN196512 BFJ196512 BPF196512 BZB196512 CIX196512 CST196512 DCP196512 DML196512 DWH196512 EGD196512 EPZ196512 EZV196512 FJR196512 FTN196512 GDJ196512 GNF196512 GXB196512 HGX196512 HQT196512 IAP196512 IKL196512 IUH196512 JED196512 JNZ196512 JXV196512 KHR196512 KRN196512 LBJ196512 LLF196512 LVB196512 MEX196512 MOT196512 MYP196512 NIL196512 NSH196512 OCD196512 OLZ196512 OVV196512 PFR196512 PPN196512 PZJ196512 QJF196512 QTB196512 RCX196512 RMT196512 RWP196512 SGL196512 SQH196512 TAD196512 TJZ196512 TTV196512 UDR196512 UNN196512 UXJ196512 VHF196512 VRB196512 WAX196512 WKT196512 WUP196512 H262048 ID262048 RZ262048 ABV262048 ALR262048 AVN262048 BFJ262048 BPF262048 BZB262048 CIX262048 CST262048 DCP262048 DML262048 DWH262048 EGD262048 EPZ262048 EZV262048 FJR262048 FTN262048 GDJ262048 GNF262048 GXB262048 HGX262048 HQT262048 IAP262048 IKL262048 IUH262048 JED262048 JNZ262048 JXV262048 KHR262048 KRN262048 LBJ262048 LLF262048 LVB262048 MEX262048 MOT262048 MYP262048 NIL262048 NSH262048 OCD262048 OLZ262048 OVV262048 PFR262048 PPN262048 PZJ262048 QJF262048 QTB262048 RCX262048 RMT262048 RWP262048 SGL262048 SQH262048 TAD262048 TJZ262048 TTV262048 UDR262048 UNN262048 UXJ262048 VHF262048 VRB262048 WAX262048 WKT262048 WUP262048 H327584 ID327584 RZ327584 ABV327584 ALR327584 AVN327584 BFJ327584 BPF327584 BZB327584 CIX327584 CST327584 DCP327584 DML327584 DWH327584 EGD327584 EPZ327584 EZV327584 FJR327584 FTN327584 GDJ327584 GNF327584 GXB327584 HGX327584 HQT327584 IAP327584 IKL327584 IUH327584 JED327584 JNZ327584 JXV327584 KHR327584 KRN327584 LBJ327584 LLF327584 LVB327584 MEX327584 MOT327584 MYP327584 NIL327584 NSH327584 OCD327584 OLZ327584 OVV327584 PFR327584 PPN327584 PZJ327584 QJF327584 QTB327584 RCX327584 RMT327584 RWP327584 SGL327584 SQH327584 TAD327584 TJZ327584 TTV327584 UDR327584 UNN327584 UXJ327584 VHF327584 VRB327584 WAX327584 WKT327584 WUP327584 H393120 ID393120 RZ393120 ABV393120 ALR393120 AVN393120 BFJ393120 BPF393120 BZB393120 CIX393120 CST393120 DCP393120 DML393120 DWH393120 EGD393120 EPZ393120 EZV393120 FJR393120 FTN393120 GDJ393120 GNF393120 GXB393120 HGX393120 HQT393120 IAP393120 IKL393120 IUH393120 JED393120 JNZ393120 JXV393120 KHR393120 KRN393120 LBJ393120 LLF393120 LVB393120 MEX393120 MOT393120 MYP393120 NIL393120 NSH393120 OCD393120 OLZ393120 OVV393120 PFR393120 PPN393120 PZJ393120 QJF393120 QTB393120 RCX393120 RMT393120 RWP393120 SGL393120 SQH393120 TAD393120 TJZ393120 TTV393120 UDR393120 UNN393120 UXJ393120 VHF393120 VRB393120 WAX393120 WKT393120 WUP393120 H458656 ID458656 RZ458656 ABV458656 ALR458656 AVN458656 BFJ458656 BPF458656 BZB458656 CIX458656 CST458656 DCP458656 DML458656 DWH458656 EGD458656 EPZ458656 EZV458656 FJR458656 FTN458656 GDJ458656 GNF458656 GXB458656 HGX458656 HQT458656 IAP458656 IKL458656 IUH458656 JED458656 JNZ458656 JXV458656 KHR458656 KRN458656 LBJ458656 LLF458656 LVB458656 MEX458656 MOT458656 MYP458656 NIL458656 NSH458656 OCD458656 OLZ458656 OVV458656 PFR458656 PPN458656 PZJ458656 QJF458656 QTB458656 RCX458656 RMT458656 RWP458656 SGL458656 SQH458656 TAD458656 TJZ458656 TTV458656 UDR458656 UNN458656 UXJ458656 VHF458656 VRB458656 WAX458656 WKT458656 WUP458656 H524192 ID524192 RZ524192 ABV524192 ALR524192 AVN524192 BFJ524192 BPF524192 BZB524192 CIX524192 CST524192 DCP524192 DML524192 DWH524192 EGD524192 EPZ524192 EZV524192 FJR524192 FTN524192 GDJ524192 GNF524192 GXB524192 HGX524192 HQT524192 IAP524192 IKL524192 IUH524192 JED524192 JNZ524192 JXV524192 KHR524192 KRN524192 LBJ524192 LLF524192 LVB524192 MEX524192 MOT524192 MYP524192 NIL524192 NSH524192 OCD524192 OLZ524192 OVV524192 PFR524192 PPN524192 PZJ524192 QJF524192 QTB524192 RCX524192 RMT524192 RWP524192 SGL524192 SQH524192 TAD524192 TJZ524192 TTV524192 UDR524192 UNN524192 UXJ524192 VHF524192 VRB524192 WAX524192 WKT524192 WUP524192 H589728 ID589728 RZ589728 ABV589728 ALR589728 AVN589728 BFJ589728 BPF589728 BZB589728 CIX589728 CST589728 DCP589728 DML589728 DWH589728 EGD589728 EPZ589728 EZV589728 FJR589728 FTN589728 GDJ589728 GNF589728 GXB589728 HGX589728 HQT589728 IAP589728 IKL589728 IUH589728 JED589728 JNZ589728 JXV589728 KHR589728 KRN589728 LBJ589728 LLF589728 LVB589728 MEX589728 MOT589728 MYP589728 NIL589728 NSH589728 OCD589728 OLZ589728 OVV589728 PFR589728 PPN589728 PZJ589728 QJF589728 QTB589728 RCX589728 RMT589728 RWP589728 SGL589728 SQH589728 TAD589728 TJZ589728 TTV589728 UDR589728 UNN589728 UXJ589728 VHF589728 VRB589728 WAX589728 WKT589728 WUP589728 H655264 ID655264 RZ655264 ABV655264 ALR655264 AVN655264 BFJ655264 BPF655264 BZB655264 CIX655264 CST655264 DCP655264 DML655264 DWH655264 EGD655264 EPZ655264 EZV655264 FJR655264 FTN655264 GDJ655264 GNF655264 GXB655264 HGX655264 HQT655264 IAP655264 IKL655264 IUH655264 JED655264 JNZ655264 JXV655264 KHR655264 KRN655264 LBJ655264 LLF655264 LVB655264 MEX655264 MOT655264 MYP655264 NIL655264 NSH655264 OCD655264 OLZ655264 OVV655264 PFR655264 PPN655264 PZJ655264 QJF655264 QTB655264 RCX655264 RMT655264 RWP655264 SGL655264 SQH655264 TAD655264 TJZ655264 TTV655264 UDR655264 UNN655264 UXJ655264 VHF655264 VRB655264 WAX655264 WKT655264 WUP655264 H720800 ID720800 RZ720800 ABV720800 ALR720800 AVN720800 BFJ720800 BPF720800 BZB720800 CIX720800 CST720800 DCP720800 DML720800 DWH720800 EGD720800 EPZ720800 EZV720800 FJR720800 FTN720800 GDJ720800 GNF720800 GXB720800 HGX720800 HQT720800 IAP720800 IKL720800 IUH720800 JED720800 JNZ720800 JXV720800 KHR720800 KRN720800 LBJ720800 LLF720800 LVB720800 MEX720800 MOT720800 MYP720800 NIL720800 NSH720800 OCD720800 OLZ720800 OVV720800 PFR720800 PPN720800 PZJ720800 QJF720800 QTB720800 RCX720800 RMT720800 RWP720800 SGL720800 SQH720800 TAD720800 TJZ720800 TTV720800 UDR720800 UNN720800 UXJ720800 VHF720800 VRB720800 WAX720800 WKT720800 WUP720800 H786336 ID786336 RZ786336 ABV786336 ALR786336 AVN786336 BFJ786336 BPF786336 BZB786336 CIX786336 CST786336 DCP786336 DML786336 DWH786336 EGD786336 EPZ786336 EZV786336 FJR786336 FTN786336 GDJ786336 GNF786336 GXB786336 HGX786336 HQT786336 IAP786336 IKL786336 IUH786336 JED786336 JNZ786336 JXV786336 KHR786336 KRN786336 LBJ786336 LLF786336 LVB786336 MEX786336 MOT786336 MYP786336 NIL786336 NSH786336 OCD786336 OLZ786336 OVV786336 PFR786336 PPN786336 PZJ786336 QJF786336 QTB786336 RCX786336 RMT786336 RWP786336 SGL786336 SQH786336 TAD786336 TJZ786336 TTV786336 UDR786336 UNN786336 UXJ786336 VHF786336 VRB786336 WAX786336 WKT786336 WUP786336 H851872 ID851872 RZ851872 ABV851872 ALR851872 AVN851872 BFJ851872 BPF851872 BZB851872 CIX851872 CST851872 DCP851872 DML851872 DWH851872 EGD851872 EPZ851872 EZV851872 FJR851872 FTN851872 GDJ851872 GNF851872 GXB851872 HGX851872 HQT851872 IAP851872 IKL851872 IUH851872 JED851872 JNZ851872 JXV851872 KHR851872 KRN851872 LBJ851872 LLF851872 LVB851872 MEX851872 MOT851872 MYP851872 NIL851872 NSH851872 OCD851872 OLZ851872 OVV851872 PFR851872 PPN851872 PZJ851872 QJF851872 QTB851872 RCX851872 RMT851872 RWP851872 SGL851872 SQH851872 TAD851872 TJZ851872 TTV851872 UDR851872 UNN851872 UXJ851872 VHF851872 VRB851872 WAX851872 WKT851872 WUP851872 H917408 ID917408 RZ917408 ABV917408 ALR917408 AVN917408 BFJ917408 BPF917408 BZB917408 CIX917408 CST917408 DCP917408 DML917408 DWH917408 EGD917408 EPZ917408 EZV917408 FJR917408 FTN917408 GDJ917408 GNF917408 GXB917408 HGX917408 HQT917408 IAP917408 IKL917408 IUH917408 JED917408 JNZ917408 JXV917408 KHR917408 KRN917408 LBJ917408 LLF917408 LVB917408 MEX917408 MOT917408 MYP917408 NIL917408 NSH917408 OCD917408 OLZ917408 OVV917408 PFR917408 PPN917408 PZJ917408 QJF917408 QTB917408 RCX917408 RMT917408 RWP917408 SGL917408 SQH917408 TAD917408 TJZ917408 TTV917408 UDR917408 UNN917408 UXJ917408 VHF917408 VRB917408 WAX917408 WKT917408 WUP917408 H982944 ID982944 RZ982944 ABV982944 ALR982944 AVN982944 BFJ982944 BPF982944 BZB982944 CIX982944 CST982944 DCP982944 DML982944 DWH982944 EGD982944 EPZ982944 EZV982944 FJR982944 FTN982944 GDJ982944 GNF982944 GXB982944 HGX982944 HQT982944 IAP982944 IKL982944 IUH982944 JED982944 JNZ982944 JXV982944 KHR982944 KRN982944 LBJ982944 LLF982944 LVB982944 MEX982944 MOT982944 MYP982944 NIL982944 NSH982944 OCD982944 OLZ982944 OVV982944 PFR982944 PPN982944 PZJ982944 QJF982944 QTB982944 RCX982944 RMT982944 RWP982944 SGL982944 SQH982944 TAD982944 TJZ982944 TTV982944 UDR982944 UNN982944 UXJ982944 VHF982944 VRB982944 WAX982944 WKT982944 WUP982944 AC65440 IK65440 SG65440 ACC65440 ALY65440 AVU65440 BFQ65440 BPM65440 BZI65440 CJE65440 CTA65440 DCW65440 DMS65440 DWO65440 EGK65440 EQG65440 FAC65440 FJY65440 FTU65440 GDQ65440 GNM65440 GXI65440 HHE65440 HRA65440 IAW65440 IKS65440 IUO65440 JEK65440 JOG65440 JYC65440 KHY65440 KRU65440 LBQ65440 LLM65440 LVI65440 MFE65440 MPA65440 MYW65440 NIS65440 NSO65440 OCK65440 OMG65440 OWC65440 PFY65440 PPU65440 PZQ65440 QJM65440 QTI65440 RDE65440 RNA65440 RWW65440 SGS65440 SQO65440 TAK65440 TKG65440 TUC65440 UDY65440 UNU65440 UXQ65440 VHM65440 VRI65440 WBE65440 WLA65440 WUW65440 AC130976 IK130976 SG130976 ACC130976 ALY130976 AVU130976 BFQ130976 BPM130976 BZI130976 CJE130976 CTA130976 DCW130976 DMS130976 DWO130976 EGK130976 EQG130976 FAC130976 FJY130976 FTU130976 GDQ130976 GNM130976 GXI130976 HHE130976 HRA130976 IAW130976 IKS130976 IUO130976 JEK130976 JOG130976 JYC130976 KHY130976 KRU130976 LBQ130976 LLM130976 LVI130976 MFE130976 MPA130976 MYW130976 NIS130976 NSO130976 OCK130976 OMG130976 OWC130976 PFY130976 PPU130976 PZQ130976 QJM130976 QTI130976 RDE130976 RNA130976 RWW130976 SGS130976 SQO130976 TAK130976 TKG130976 TUC130976 UDY130976 UNU130976 UXQ130976 VHM130976 VRI130976 WBE130976 WLA130976 WUW130976 AC196512 IK196512 SG196512 ACC196512 ALY196512 AVU196512 BFQ196512 BPM196512 BZI196512 CJE196512 CTA196512 DCW196512 DMS196512 DWO196512 EGK196512 EQG196512 FAC196512 FJY196512 FTU196512 GDQ196512 GNM196512 GXI196512 HHE196512 HRA196512 IAW196512 IKS196512 IUO196512 JEK196512 JOG196512 JYC196512 KHY196512 KRU196512 LBQ196512 LLM196512 LVI196512 MFE196512 MPA196512 MYW196512 NIS196512 NSO196512 OCK196512 OMG196512 OWC196512 PFY196512 PPU196512 PZQ196512 QJM196512 QTI196512 RDE196512 RNA196512 RWW196512 SGS196512 SQO196512 TAK196512 TKG196512 TUC196512 UDY196512 UNU196512 UXQ196512 VHM196512 VRI196512 WBE196512 WLA196512 WUW196512 AC262048 IK262048 SG262048 ACC262048 ALY262048 AVU262048 BFQ262048 BPM262048 BZI262048 CJE262048 CTA262048 DCW262048 DMS262048 DWO262048 EGK262048 EQG262048 FAC262048 FJY262048 FTU262048 GDQ262048 GNM262048 GXI262048 HHE262048 HRA262048 IAW262048 IKS262048 IUO262048 JEK262048 JOG262048 JYC262048 KHY262048 KRU262048 LBQ262048 LLM262048 LVI262048 MFE262048 MPA262048 MYW262048 NIS262048 NSO262048 OCK262048 OMG262048 OWC262048 PFY262048 PPU262048 PZQ262048 QJM262048 QTI262048 RDE262048 RNA262048 RWW262048 SGS262048 SQO262048 TAK262048 TKG262048 TUC262048 UDY262048 UNU262048 UXQ262048 VHM262048 VRI262048 WBE262048 WLA262048 WUW262048 AC327584 IK327584 SG327584 ACC327584 ALY327584 AVU327584 BFQ327584 BPM327584 BZI327584 CJE327584 CTA327584 DCW327584 DMS327584 DWO327584 EGK327584 EQG327584 FAC327584 FJY327584 FTU327584 GDQ327584 GNM327584 GXI327584 HHE327584 HRA327584 IAW327584 IKS327584 IUO327584 JEK327584 JOG327584 JYC327584 KHY327584 KRU327584 LBQ327584 LLM327584 LVI327584 MFE327584 MPA327584 MYW327584 NIS327584 NSO327584 OCK327584 OMG327584 OWC327584 PFY327584 PPU327584 PZQ327584 QJM327584 QTI327584 RDE327584 RNA327584 RWW327584 SGS327584 SQO327584 TAK327584 TKG327584 TUC327584 UDY327584 UNU327584 UXQ327584 VHM327584 VRI327584 WBE327584 WLA327584 WUW327584 AC393120 IK393120 SG393120 ACC393120 ALY393120 AVU393120 BFQ393120 BPM393120 BZI393120 CJE393120 CTA393120 DCW393120 DMS393120 DWO393120 EGK393120 EQG393120 FAC393120 FJY393120 FTU393120 GDQ393120 GNM393120 GXI393120 HHE393120 HRA393120 IAW393120 IKS393120 IUO393120 JEK393120 JOG393120 JYC393120 KHY393120 KRU393120 LBQ393120 LLM393120 LVI393120 MFE393120 MPA393120 MYW393120 NIS393120 NSO393120 OCK393120 OMG393120 OWC393120 PFY393120 PPU393120 PZQ393120 QJM393120 QTI393120 RDE393120 RNA393120 RWW393120 SGS393120 SQO393120 TAK393120 TKG393120 TUC393120 UDY393120 UNU393120 UXQ393120 VHM393120 VRI393120 WBE393120 WLA393120 WUW393120 AC458656 IK458656 SG458656 ACC458656 ALY458656 AVU458656 BFQ458656 BPM458656 BZI458656 CJE458656 CTA458656 DCW458656 DMS458656 DWO458656 EGK458656 EQG458656 FAC458656 FJY458656 FTU458656 GDQ458656 GNM458656 GXI458656 HHE458656 HRA458656 IAW458656 IKS458656 IUO458656 JEK458656 JOG458656 JYC458656 KHY458656 KRU458656 LBQ458656 LLM458656 LVI458656 MFE458656 MPA458656 MYW458656 NIS458656 NSO458656 OCK458656 OMG458656 OWC458656 PFY458656 PPU458656 PZQ458656 QJM458656 QTI458656 RDE458656 RNA458656 RWW458656 SGS458656 SQO458656 TAK458656 TKG458656 TUC458656 UDY458656 UNU458656 UXQ458656 VHM458656 VRI458656 WBE458656 WLA458656 WUW458656 AC524192 IK524192 SG524192 ACC524192 ALY524192 AVU524192 BFQ524192 BPM524192 BZI524192 CJE524192 CTA524192 DCW524192 DMS524192 DWO524192 EGK524192 EQG524192 FAC524192 FJY524192 FTU524192 GDQ524192 GNM524192 GXI524192 HHE524192 HRA524192 IAW524192 IKS524192 IUO524192 JEK524192 JOG524192 JYC524192 KHY524192 KRU524192 LBQ524192 LLM524192 LVI524192 MFE524192 MPA524192 MYW524192 NIS524192 NSO524192 OCK524192 OMG524192 OWC524192 PFY524192 PPU524192 PZQ524192 QJM524192 QTI524192 RDE524192 RNA524192 RWW524192 SGS524192 SQO524192 TAK524192 TKG524192 TUC524192 UDY524192 UNU524192 UXQ524192 VHM524192 VRI524192 WBE524192 WLA524192 WUW524192 AC589728 IK589728 SG589728 ACC589728 ALY589728 AVU589728 BFQ589728 BPM589728 BZI589728 CJE589728 CTA589728 DCW589728 DMS589728 DWO589728 EGK589728 EQG589728 FAC589728 FJY589728 FTU589728 GDQ589728 GNM589728 GXI589728 HHE589728 HRA589728 IAW589728 IKS589728 IUO589728 JEK589728 JOG589728 JYC589728 KHY589728 KRU589728 LBQ589728 LLM589728 LVI589728 MFE589728 MPA589728 MYW589728 NIS589728 NSO589728 OCK589728 OMG589728 OWC589728 PFY589728 PPU589728 PZQ589728 QJM589728 QTI589728 RDE589728 RNA589728 RWW589728 SGS589728 SQO589728 TAK589728 TKG589728 TUC589728 UDY589728 UNU589728 UXQ589728 VHM589728 VRI589728 WBE589728 WLA589728 WUW589728 AC655264 IK655264 SG655264 ACC655264 ALY655264 AVU655264 BFQ655264 BPM655264 BZI655264 CJE655264 CTA655264 DCW655264 DMS655264 DWO655264 EGK655264 EQG655264 FAC655264 FJY655264 FTU655264 GDQ655264 GNM655264 GXI655264 HHE655264 HRA655264 IAW655264 IKS655264 IUO655264 JEK655264 JOG655264 JYC655264 KHY655264 KRU655264 LBQ655264 LLM655264 LVI655264 MFE655264 MPA655264 MYW655264 NIS655264 NSO655264 OCK655264 OMG655264 OWC655264 PFY655264 PPU655264 PZQ655264 QJM655264 QTI655264 RDE655264 RNA655264 RWW655264 SGS655264 SQO655264 TAK655264 TKG655264 TUC655264 UDY655264 UNU655264 UXQ655264 VHM655264 VRI655264 WBE655264 WLA655264 WUW655264 AC720800 IK720800 SG720800 ACC720800 ALY720800 AVU720800 BFQ720800 BPM720800 BZI720800 CJE720800 CTA720800 DCW720800 DMS720800 DWO720800 EGK720800 EQG720800 FAC720800 FJY720800 FTU720800 GDQ720800 GNM720800 GXI720800 HHE720800 HRA720800 IAW720800 IKS720800 IUO720800 JEK720800 JOG720800 JYC720800 KHY720800 KRU720800 LBQ720800 LLM720800 LVI720800 MFE720800 MPA720800 MYW720800 NIS720800 NSO720800 OCK720800 OMG720800 OWC720800 PFY720800 PPU720800 PZQ720800 QJM720800 QTI720800 RDE720800 RNA720800 RWW720800 SGS720800 SQO720800 TAK720800 TKG720800 TUC720800 UDY720800 UNU720800 UXQ720800 VHM720800 VRI720800 WBE720800 WLA720800 WUW720800 AC786336 IK786336 SG786336 ACC786336 ALY786336 AVU786336 BFQ786336 BPM786336 BZI786336 CJE786336 CTA786336 DCW786336 DMS786336 DWO786336 EGK786336 EQG786336 FAC786336 FJY786336 FTU786336 GDQ786336 GNM786336 GXI786336 HHE786336 HRA786336 IAW786336 IKS786336 IUO786336 JEK786336 JOG786336 JYC786336 KHY786336 KRU786336 LBQ786336 LLM786336 LVI786336 MFE786336 MPA786336 MYW786336 NIS786336 NSO786336 OCK786336 OMG786336 OWC786336 PFY786336 PPU786336 PZQ786336 QJM786336 QTI786336 RDE786336 RNA786336 RWW786336 SGS786336 SQO786336 TAK786336 TKG786336 TUC786336 UDY786336 UNU786336 UXQ786336 VHM786336 VRI786336 WBE786336 WLA786336 WUW786336 AC851872 IK851872 SG851872 ACC851872 ALY851872 AVU851872 BFQ851872 BPM851872 BZI851872 CJE851872 CTA851872 DCW851872 DMS851872 DWO851872 EGK851872 EQG851872 FAC851872 FJY851872 FTU851872 GDQ851872 GNM851872 GXI851872 HHE851872 HRA851872 IAW851872 IKS851872 IUO851872 JEK851872 JOG851872 JYC851872 KHY851872 KRU851872 LBQ851872 LLM851872 LVI851872 MFE851872 MPA851872 MYW851872 NIS851872 NSO851872 OCK851872 OMG851872 OWC851872 PFY851872 PPU851872 PZQ851872 QJM851872 QTI851872 RDE851872 RNA851872 RWW851872 SGS851872 SQO851872 TAK851872 TKG851872 TUC851872 UDY851872 UNU851872 UXQ851872 VHM851872 VRI851872 WBE851872 WLA851872 WUW851872 AC917408 IK917408 SG917408 ACC917408 ALY917408 AVU917408 BFQ917408 BPM917408 BZI917408 CJE917408 CTA917408 DCW917408 DMS917408 DWO917408 EGK917408 EQG917408 FAC917408 FJY917408 FTU917408 GDQ917408 GNM917408 GXI917408 HHE917408 HRA917408 IAW917408 IKS917408 IUO917408 JEK917408 JOG917408 JYC917408 KHY917408 KRU917408 LBQ917408 LLM917408 LVI917408 MFE917408 MPA917408 MYW917408 NIS917408 NSO917408 OCK917408 OMG917408 OWC917408 PFY917408 PPU917408 PZQ917408 QJM917408 QTI917408 RDE917408 RNA917408 RWW917408 SGS917408 SQO917408 TAK917408 TKG917408 TUC917408 UDY917408 UNU917408 UXQ917408 VHM917408 VRI917408 WBE917408 WLA917408 WUW917408 AC982944 IK982944 SG982944 ACC982944 ALY982944 AVU982944 BFQ982944 BPM982944 BZI982944 CJE982944 CTA982944 DCW982944 DMS982944 DWO982944 EGK982944 EQG982944 FAC982944 FJY982944 FTU982944 GDQ982944 GNM982944 GXI982944 HHE982944 HRA982944 IAW982944 IKS982944 IUO982944 JEK982944 JOG982944 JYC982944 KHY982944 KRU982944 LBQ982944 LLM982944 LVI982944 MFE982944 MPA982944 MYW982944 NIS982944 NSO982944 OCK982944 OMG982944 OWC982944 PFY982944 PPU982944 PZQ982944 QJM982944 QTI982944 RDE982944 RNA982944 RWW982944 SGS982944 SQO982944 TAK982944 TKG982944 TUC982944 UDY982944 UNU982944 UXQ982944 VHM982944 VRI982944 WBE982944 WLA982944 WUW982944 AE65455 IM65455 SI65455 ACE65455 AMA65455 AVW65455 BFS65455 BPO65455 BZK65455 CJG65455 CTC65455 DCY65455 DMU65455 DWQ65455 EGM65455 EQI65455 FAE65455 FKA65455 FTW65455 GDS65455 GNO65455 GXK65455 HHG65455 HRC65455 IAY65455 IKU65455 IUQ65455 JEM65455 JOI65455 JYE65455 KIA65455 KRW65455 LBS65455 LLO65455 LVK65455 MFG65455 MPC65455 MYY65455 NIU65455 NSQ65455 OCM65455 OMI65455 OWE65455 PGA65455 PPW65455 PZS65455 QJO65455 QTK65455 RDG65455 RNC65455 RWY65455 SGU65455 SQQ65455 TAM65455 TKI65455 TUE65455 UEA65455 UNW65455 UXS65455 VHO65455 VRK65455 WBG65455 WLC65455 WUY65455 AE130991 IM130991 SI130991 ACE130991 AMA130991 AVW130991 BFS130991 BPO130991 BZK130991 CJG130991 CTC130991 DCY130991 DMU130991 DWQ130991 EGM130991 EQI130991 FAE130991 FKA130991 FTW130991 GDS130991 GNO130991 GXK130991 HHG130991 HRC130991 IAY130991 IKU130991 IUQ130991 JEM130991 JOI130991 JYE130991 KIA130991 KRW130991 LBS130991 LLO130991 LVK130991 MFG130991 MPC130991 MYY130991 NIU130991 NSQ130991 OCM130991 OMI130991 OWE130991 PGA130991 PPW130991 PZS130991 QJO130991 QTK130991 RDG130991 RNC130991 RWY130991 SGU130991 SQQ130991 TAM130991 TKI130991 TUE130991 UEA130991 UNW130991 UXS130991 VHO130991 VRK130991 WBG130991 WLC130991 WUY130991 AE196527 IM196527 SI196527 ACE196527 AMA196527 AVW196527 BFS196527 BPO196527 BZK196527 CJG196527 CTC196527 DCY196527 DMU196527 DWQ196527 EGM196527 EQI196527 FAE196527 FKA196527 FTW196527 GDS196527 GNO196527 GXK196527 HHG196527 HRC196527 IAY196527 IKU196527 IUQ196527 JEM196527 JOI196527 JYE196527 KIA196527 KRW196527 LBS196527 LLO196527 LVK196527 MFG196527 MPC196527 MYY196527 NIU196527 NSQ196527 OCM196527 OMI196527 OWE196527 PGA196527 PPW196527 PZS196527 QJO196527 QTK196527 RDG196527 RNC196527 RWY196527 SGU196527 SQQ196527 TAM196527 TKI196527 TUE196527 UEA196527 UNW196527 UXS196527 VHO196527 VRK196527 WBG196527 WLC196527 WUY196527 AE262063 IM262063 SI262063 ACE262063 AMA262063 AVW262063 BFS262063 BPO262063 BZK262063 CJG262063 CTC262063 DCY262063 DMU262063 DWQ262063 EGM262063 EQI262063 FAE262063 FKA262063 FTW262063 GDS262063 GNO262063 GXK262063 HHG262063 HRC262063 IAY262063 IKU262063 IUQ262063 JEM262063 JOI262063 JYE262063 KIA262063 KRW262063 LBS262063 LLO262063 LVK262063 MFG262063 MPC262063 MYY262063 NIU262063 NSQ262063 OCM262063 OMI262063 OWE262063 PGA262063 PPW262063 PZS262063 QJO262063 QTK262063 RDG262063 RNC262063 RWY262063 SGU262063 SQQ262063 TAM262063 TKI262063 TUE262063 UEA262063 UNW262063 UXS262063 VHO262063 VRK262063 WBG262063 WLC262063 WUY262063 AE327599 IM327599 SI327599 ACE327599 AMA327599 AVW327599 BFS327599 BPO327599 BZK327599 CJG327599 CTC327599 DCY327599 DMU327599 DWQ327599 EGM327599 EQI327599 FAE327599 FKA327599 FTW327599 GDS327599 GNO327599 GXK327599 HHG327599 HRC327599 IAY327599 IKU327599 IUQ327599 JEM327599 JOI327599 JYE327599 KIA327599 KRW327599 LBS327599 LLO327599 LVK327599 MFG327599 MPC327599 MYY327599 NIU327599 NSQ327599 OCM327599 OMI327599 OWE327599 PGA327599 PPW327599 PZS327599 QJO327599 QTK327599 RDG327599 RNC327599 RWY327599 SGU327599 SQQ327599 TAM327599 TKI327599 TUE327599 UEA327599 UNW327599 UXS327599 VHO327599 VRK327599 WBG327599 WLC327599 WUY327599 AE393135 IM393135 SI393135 ACE393135 AMA393135 AVW393135 BFS393135 BPO393135 BZK393135 CJG393135 CTC393135 DCY393135 DMU393135 DWQ393135 EGM393135 EQI393135 FAE393135 FKA393135 FTW393135 GDS393135 GNO393135 GXK393135 HHG393135 HRC393135 IAY393135 IKU393135 IUQ393135 JEM393135 JOI393135 JYE393135 KIA393135 KRW393135 LBS393135 LLO393135 LVK393135 MFG393135 MPC393135 MYY393135 NIU393135 NSQ393135 OCM393135 OMI393135 OWE393135 PGA393135 PPW393135 PZS393135 QJO393135 QTK393135 RDG393135 RNC393135 RWY393135 SGU393135 SQQ393135 TAM393135 TKI393135 TUE393135 UEA393135 UNW393135 UXS393135 VHO393135 VRK393135 WBG393135 WLC393135 WUY393135 AE458671 IM458671 SI458671 ACE458671 AMA458671 AVW458671 BFS458671 BPO458671 BZK458671 CJG458671 CTC458671 DCY458671 DMU458671 DWQ458671 EGM458671 EQI458671 FAE458671 FKA458671 FTW458671 GDS458671 GNO458671 GXK458671 HHG458671 HRC458671 IAY458671 IKU458671 IUQ458671 JEM458671 JOI458671 JYE458671 KIA458671 KRW458671 LBS458671 LLO458671 LVK458671 MFG458671 MPC458671 MYY458671 NIU458671 NSQ458671 OCM458671 OMI458671 OWE458671 PGA458671 PPW458671 PZS458671 QJO458671 QTK458671 RDG458671 RNC458671 RWY458671 SGU458671 SQQ458671 TAM458671 TKI458671 TUE458671 UEA458671 UNW458671 UXS458671 VHO458671 VRK458671 WBG458671 WLC458671 WUY458671 AE524207 IM524207 SI524207 ACE524207 AMA524207 AVW524207 BFS524207 BPO524207 BZK524207 CJG524207 CTC524207 DCY524207 DMU524207 DWQ524207 EGM524207 EQI524207 FAE524207 FKA524207 FTW524207 GDS524207 GNO524207 GXK524207 HHG524207 HRC524207 IAY524207 IKU524207 IUQ524207 JEM524207 JOI524207 JYE524207 KIA524207 KRW524207 LBS524207 LLO524207 LVK524207 MFG524207 MPC524207 MYY524207 NIU524207 NSQ524207 OCM524207 OMI524207 OWE524207 PGA524207 PPW524207 PZS524207 QJO524207 QTK524207 RDG524207 RNC524207 RWY524207 SGU524207 SQQ524207 TAM524207 TKI524207 TUE524207 UEA524207 UNW524207 UXS524207 VHO524207 VRK524207 WBG524207 WLC524207 WUY524207 AE589743 IM589743 SI589743 ACE589743 AMA589743 AVW589743 BFS589743 BPO589743 BZK589743 CJG589743 CTC589743 DCY589743 DMU589743 DWQ589743 EGM589743 EQI589743 FAE589743 FKA589743 FTW589743 GDS589743 GNO589743 GXK589743 HHG589743 HRC589743 IAY589743 IKU589743 IUQ589743 JEM589743 JOI589743 JYE589743 KIA589743 KRW589743 LBS589743 LLO589743 LVK589743 MFG589743 MPC589743 MYY589743 NIU589743 NSQ589743 OCM589743 OMI589743 OWE589743 PGA589743 PPW589743 PZS589743 QJO589743 QTK589743 RDG589743 RNC589743 RWY589743 SGU589743 SQQ589743 TAM589743 TKI589743 TUE589743 UEA589743 UNW589743 UXS589743 VHO589743 VRK589743 WBG589743 WLC589743 WUY589743 AE655279 IM655279 SI655279 ACE655279 AMA655279 AVW655279 BFS655279 BPO655279 BZK655279 CJG655279 CTC655279 DCY655279 DMU655279 DWQ655279 EGM655279 EQI655279 FAE655279 FKA655279 FTW655279 GDS655279 GNO655279 GXK655279 HHG655279 HRC655279 IAY655279 IKU655279 IUQ655279 JEM655279 JOI655279 JYE655279 KIA655279 KRW655279 LBS655279 LLO655279 LVK655279 MFG655279 MPC655279 MYY655279 NIU655279 NSQ655279 OCM655279 OMI655279 OWE655279 PGA655279 PPW655279 PZS655279 QJO655279 QTK655279 RDG655279 RNC655279 RWY655279 SGU655279 SQQ655279 TAM655279 TKI655279 TUE655279 UEA655279 UNW655279 UXS655279 VHO655279 VRK655279 WBG655279 WLC655279 WUY655279 AE720815 IM720815 SI720815 ACE720815 AMA720815 AVW720815 BFS720815 BPO720815 BZK720815 CJG720815 CTC720815 DCY720815 DMU720815 DWQ720815 EGM720815 EQI720815 FAE720815 FKA720815 FTW720815 GDS720815 GNO720815 GXK720815 HHG720815 HRC720815 IAY720815 IKU720815 IUQ720815 JEM720815 JOI720815 JYE720815 KIA720815 KRW720815 LBS720815 LLO720815 LVK720815 MFG720815 MPC720815 MYY720815 NIU720815 NSQ720815 OCM720815 OMI720815 OWE720815 PGA720815 PPW720815 PZS720815 QJO720815 QTK720815 RDG720815 RNC720815 RWY720815 SGU720815 SQQ720815 TAM720815 TKI720815 TUE720815 UEA720815 UNW720815 UXS720815 VHO720815 VRK720815 WBG720815 WLC720815 WUY720815 AE786351 IM786351 SI786351 ACE786351 AMA786351 AVW786351 BFS786351 BPO786351 BZK786351 CJG786351 CTC786351 DCY786351 DMU786351 DWQ786351 EGM786351 EQI786351 FAE786351 FKA786351 FTW786351 GDS786351 GNO786351 GXK786351 HHG786351 HRC786351 IAY786351 IKU786351 IUQ786351 JEM786351 JOI786351 JYE786351 KIA786351 KRW786351 LBS786351 LLO786351 LVK786351 MFG786351 MPC786351 MYY786351 NIU786351 NSQ786351 OCM786351 OMI786351 OWE786351 PGA786351 PPW786351 PZS786351 QJO786351 QTK786351 RDG786351 RNC786351 RWY786351 SGU786351 SQQ786351 TAM786351 TKI786351 TUE786351 UEA786351 UNW786351 UXS786351 VHO786351 VRK786351 WBG786351 WLC786351 WUY786351 AE851887 IM851887 SI851887 ACE851887 AMA851887 AVW851887 BFS851887 BPO851887 BZK851887 CJG851887 CTC851887 DCY851887 DMU851887 DWQ851887 EGM851887 EQI851887 FAE851887 FKA851887 FTW851887 GDS851887 GNO851887 GXK851887 HHG851887 HRC851887 IAY851887 IKU851887 IUQ851887 JEM851887 JOI851887 JYE851887 KIA851887 KRW851887 LBS851887 LLO851887 LVK851887 MFG851887 MPC851887 MYY851887 NIU851887 NSQ851887 OCM851887 OMI851887 OWE851887 PGA851887 PPW851887 PZS851887 QJO851887 QTK851887 RDG851887 RNC851887 RWY851887 SGU851887 SQQ851887 TAM851887 TKI851887 TUE851887 UEA851887 UNW851887 UXS851887 VHO851887 VRK851887 WBG851887 WLC851887 WUY851887 AE917423 IM917423 SI917423 ACE917423 AMA917423 AVW917423 BFS917423 BPO917423 BZK917423 CJG917423 CTC917423 DCY917423 DMU917423 DWQ917423 EGM917423 EQI917423 FAE917423 FKA917423 FTW917423 GDS917423 GNO917423 GXK917423 HHG917423 HRC917423 IAY917423 IKU917423 IUQ917423 JEM917423 JOI917423 JYE917423 KIA917423 KRW917423 LBS917423 LLO917423 LVK917423 MFG917423 MPC917423 MYY917423 NIU917423 NSQ917423 OCM917423 OMI917423 OWE917423 PGA917423 PPW917423 PZS917423 QJO917423 QTK917423 RDG917423 RNC917423 RWY917423 SGU917423 SQQ917423 TAM917423 TKI917423 TUE917423 UEA917423 UNW917423 UXS917423 VHO917423 VRK917423 WBG917423 WLC917423 WUY917423 AE982959 IM982959 SI982959 ACE982959 AMA982959 AVW982959 BFS982959 BPO982959 BZK982959 CJG982959 CTC982959 DCY982959 DMU982959 DWQ982959 EGM982959 EQI982959 FAE982959 FKA982959 FTW982959 GDS982959 GNO982959 GXK982959 HHG982959 HRC982959 IAY982959 IKU982959 IUQ982959 JEM982959 JOI982959 JYE982959 KIA982959 KRW982959 LBS982959 LLO982959 LVK982959 MFG982959 MPC982959 MYY982959 NIU982959 NSQ982959 OCM982959 OMI982959 OWE982959 PGA982959 PPW982959 PZS982959 QJO982959 QTK982959 RDG982959 RNC982959 RWY982959 SGU982959 SQQ982959 TAM982959 TKI982959 TUE982959 UEA982959 UNW982959 UXS982959 VHO982959 VRK982959 WBG982959 WLC982959 WUY982959 H65449 ID65449 RZ65449 ABV65449 ALR65449 AVN65449 BFJ65449 BPF65449 BZB65449 CIX65449 CST65449 DCP65449 DML65449 DWH65449 EGD65449 EPZ65449 EZV65449 FJR65449 FTN65449 GDJ65449 GNF65449 GXB65449 HGX65449 HQT65449 IAP65449 IKL65449 IUH65449 JED65449 JNZ65449 JXV65449 KHR65449 KRN65449 LBJ65449 LLF65449 LVB65449 MEX65449 MOT65449 MYP65449 NIL65449 NSH65449 OCD65449 OLZ65449 OVV65449 PFR65449 PPN65449 PZJ65449 QJF65449 QTB65449 RCX65449 RMT65449 RWP65449 SGL65449 SQH65449 TAD65449 TJZ65449 TTV65449 UDR65449 UNN65449 UXJ65449 VHF65449 VRB65449 WAX65449 WKT65449 WUP65449 H130985 ID130985 RZ130985 ABV130985 ALR130985 AVN130985 BFJ130985 BPF130985 BZB130985 CIX130985 CST130985 DCP130985 DML130985 DWH130985 EGD130985 EPZ130985 EZV130985 FJR130985 FTN130985 GDJ130985 GNF130985 GXB130985 HGX130985 HQT130985 IAP130985 IKL130985 IUH130985 JED130985 JNZ130985 JXV130985 KHR130985 KRN130985 LBJ130985 LLF130985 LVB130985 MEX130985 MOT130985 MYP130985 NIL130985 NSH130985 OCD130985 OLZ130985 OVV130985 PFR130985 PPN130985 PZJ130985 QJF130985 QTB130985 RCX130985 RMT130985 RWP130985 SGL130985 SQH130985 TAD130985 TJZ130985 TTV130985 UDR130985 UNN130985 UXJ130985 VHF130985 VRB130985 WAX130985 WKT130985 WUP130985 H196521 ID196521 RZ196521 ABV196521 ALR196521 AVN196521 BFJ196521 BPF196521 BZB196521 CIX196521 CST196521 DCP196521 DML196521 DWH196521 EGD196521 EPZ196521 EZV196521 FJR196521 FTN196521 GDJ196521 GNF196521 GXB196521 HGX196521 HQT196521 IAP196521 IKL196521 IUH196521 JED196521 JNZ196521 JXV196521 KHR196521 KRN196521 LBJ196521 LLF196521 LVB196521 MEX196521 MOT196521 MYP196521 NIL196521 NSH196521 OCD196521 OLZ196521 OVV196521 PFR196521 PPN196521 PZJ196521 QJF196521 QTB196521 RCX196521 RMT196521 RWP196521 SGL196521 SQH196521 TAD196521 TJZ196521 TTV196521 UDR196521 UNN196521 UXJ196521 VHF196521 VRB196521 WAX196521 WKT196521 WUP196521 H262057 ID262057 RZ262057 ABV262057 ALR262057 AVN262057 BFJ262057 BPF262057 BZB262057 CIX262057 CST262057 DCP262057 DML262057 DWH262057 EGD262057 EPZ262057 EZV262057 FJR262057 FTN262057 GDJ262057 GNF262057 GXB262057 HGX262057 HQT262057 IAP262057 IKL262057 IUH262057 JED262057 JNZ262057 JXV262057 KHR262057 KRN262057 LBJ262057 LLF262057 LVB262057 MEX262057 MOT262057 MYP262057 NIL262057 NSH262057 OCD262057 OLZ262057 OVV262057 PFR262057 PPN262057 PZJ262057 QJF262057 QTB262057 RCX262057 RMT262057 RWP262057 SGL262057 SQH262057 TAD262057 TJZ262057 TTV262057 UDR262057 UNN262057 UXJ262057 VHF262057 VRB262057 WAX262057 WKT262057 WUP262057 H327593 ID327593 RZ327593 ABV327593 ALR327593 AVN327593 BFJ327593 BPF327593 BZB327593 CIX327593 CST327593 DCP327593 DML327593 DWH327593 EGD327593 EPZ327593 EZV327593 FJR327593 FTN327593 GDJ327593 GNF327593 GXB327593 HGX327593 HQT327593 IAP327593 IKL327593 IUH327593 JED327593 JNZ327593 JXV327593 KHR327593 KRN327593 LBJ327593 LLF327593 LVB327593 MEX327593 MOT327593 MYP327593 NIL327593 NSH327593 OCD327593 OLZ327593 OVV327593 PFR327593 PPN327593 PZJ327593 QJF327593 QTB327593 RCX327593 RMT327593 RWP327593 SGL327593 SQH327593 TAD327593 TJZ327593 TTV327593 UDR327593 UNN327593 UXJ327593 VHF327593 VRB327593 WAX327593 WKT327593 WUP327593 H393129 ID393129 RZ393129 ABV393129 ALR393129 AVN393129 BFJ393129 BPF393129 BZB393129 CIX393129 CST393129 DCP393129 DML393129 DWH393129 EGD393129 EPZ393129 EZV393129 FJR393129 FTN393129 GDJ393129 GNF393129 GXB393129 HGX393129 HQT393129 IAP393129 IKL393129 IUH393129 JED393129 JNZ393129 JXV393129 KHR393129 KRN393129 LBJ393129 LLF393129 LVB393129 MEX393129 MOT393129 MYP393129 NIL393129 NSH393129 OCD393129 OLZ393129 OVV393129 PFR393129 PPN393129 PZJ393129 QJF393129 QTB393129 RCX393129 RMT393129 RWP393129 SGL393129 SQH393129 TAD393129 TJZ393129 TTV393129 UDR393129 UNN393129 UXJ393129 VHF393129 VRB393129 WAX393129 WKT393129 WUP393129 H458665 ID458665 RZ458665 ABV458665 ALR458665 AVN458665 BFJ458665 BPF458665 BZB458665 CIX458665 CST458665 DCP458665 DML458665 DWH458665 EGD458665 EPZ458665 EZV458665 FJR458665 FTN458665 GDJ458665 GNF458665 GXB458665 HGX458665 HQT458665 IAP458665 IKL458665 IUH458665 JED458665 JNZ458665 JXV458665 KHR458665 KRN458665 LBJ458665 LLF458665 LVB458665 MEX458665 MOT458665 MYP458665 NIL458665 NSH458665 OCD458665 OLZ458665 OVV458665 PFR458665 PPN458665 PZJ458665 QJF458665 QTB458665 RCX458665 RMT458665 RWP458665 SGL458665 SQH458665 TAD458665 TJZ458665 TTV458665 UDR458665 UNN458665 UXJ458665 VHF458665 VRB458665 WAX458665 WKT458665 WUP458665 H524201 ID524201 RZ524201 ABV524201 ALR524201 AVN524201 BFJ524201 BPF524201 BZB524201 CIX524201 CST524201 DCP524201 DML524201 DWH524201 EGD524201 EPZ524201 EZV524201 FJR524201 FTN524201 GDJ524201 GNF524201 GXB524201 HGX524201 HQT524201 IAP524201 IKL524201 IUH524201 JED524201 JNZ524201 JXV524201 KHR524201 KRN524201 LBJ524201 LLF524201 LVB524201 MEX524201 MOT524201 MYP524201 NIL524201 NSH524201 OCD524201 OLZ524201 OVV524201 PFR524201 PPN524201 PZJ524201 QJF524201 QTB524201 RCX524201 RMT524201 RWP524201 SGL524201 SQH524201 TAD524201 TJZ524201 TTV524201 UDR524201 UNN524201 UXJ524201 VHF524201 VRB524201 WAX524201 WKT524201 WUP524201 H589737 ID589737 RZ589737 ABV589737 ALR589737 AVN589737 BFJ589737 BPF589737 BZB589737 CIX589737 CST589737 DCP589737 DML589737 DWH589737 EGD589737 EPZ589737 EZV589737 FJR589737 FTN589737 GDJ589737 GNF589737 GXB589737 HGX589737 HQT589737 IAP589737 IKL589737 IUH589737 JED589737 JNZ589737 JXV589737 KHR589737 KRN589737 LBJ589737 LLF589737 LVB589737 MEX589737 MOT589737 MYP589737 NIL589737 NSH589737 OCD589737 OLZ589737 OVV589737 PFR589737 PPN589737 PZJ589737 QJF589737 QTB589737 RCX589737 RMT589737 RWP589737 SGL589737 SQH589737 TAD589737 TJZ589737 TTV589737 UDR589737 UNN589737 UXJ589737 VHF589737 VRB589737 WAX589737 WKT589737 WUP589737 H655273 ID655273 RZ655273 ABV655273 ALR655273 AVN655273 BFJ655273 BPF655273 BZB655273 CIX655273 CST655273 DCP655273 DML655273 DWH655273 EGD655273 EPZ655273 EZV655273 FJR655273 FTN655273 GDJ655273 GNF655273 GXB655273 HGX655273 HQT655273 IAP655273 IKL655273 IUH655273 JED655273 JNZ655273 JXV655273 KHR655273 KRN655273 LBJ655273 LLF655273 LVB655273 MEX655273 MOT655273 MYP655273 NIL655273 NSH655273 OCD655273 OLZ655273 OVV655273 PFR655273 PPN655273 PZJ655273 QJF655273 QTB655273 RCX655273 RMT655273 RWP655273 SGL655273 SQH655273 TAD655273 TJZ655273 TTV655273 UDR655273 UNN655273 UXJ655273 VHF655273 VRB655273 WAX655273 WKT655273 WUP655273 H720809 ID720809 RZ720809 ABV720809 ALR720809 AVN720809 BFJ720809 BPF720809 BZB720809 CIX720809 CST720809 DCP720809 DML720809 DWH720809 EGD720809 EPZ720809 EZV720809 FJR720809 FTN720809 GDJ720809 GNF720809 GXB720809 HGX720809 HQT720809 IAP720809 IKL720809 IUH720809 JED720809 JNZ720809 JXV720809 KHR720809 KRN720809 LBJ720809 LLF720809 LVB720809 MEX720809 MOT720809 MYP720809 NIL720809 NSH720809 OCD720809 OLZ720809 OVV720809 PFR720809 PPN720809 PZJ720809 QJF720809 QTB720809 RCX720809 RMT720809 RWP720809 SGL720809 SQH720809 TAD720809 TJZ720809 TTV720809 UDR720809 UNN720809 UXJ720809 VHF720809 VRB720809 WAX720809 WKT720809 WUP720809 H786345 ID786345 RZ786345 ABV786345 ALR786345 AVN786345 BFJ786345 BPF786345 BZB786345 CIX786345 CST786345 DCP786345 DML786345 DWH786345 EGD786345 EPZ786345 EZV786345 FJR786345 FTN786345 GDJ786345 GNF786345 GXB786345 HGX786345 HQT786345 IAP786345 IKL786345 IUH786345 JED786345 JNZ786345 JXV786345 KHR786345 KRN786345 LBJ786345 LLF786345 LVB786345 MEX786345 MOT786345 MYP786345 NIL786345 NSH786345 OCD786345 OLZ786345 OVV786345 PFR786345 PPN786345 PZJ786345 QJF786345 QTB786345 RCX786345 RMT786345 RWP786345 SGL786345 SQH786345 TAD786345 TJZ786345 TTV786345 UDR786345 UNN786345 UXJ786345 VHF786345 VRB786345 WAX786345 WKT786345 WUP786345 H851881 ID851881 RZ851881 ABV851881 ALR851881 AVN851881 BFJ851881 BPF851881 BZB851881 CIX851881 CST851881 DCP851881 DML851881 DWH851881 EGD851881 EPZ851881 EZV851881 FJR851881 FTN851881 GDJ851881 GNF851881 GXB851881 HGX851881 HQT851881 IAP851881 IKL851881 IUH851881 JED851881 JNZ851881 JXV851881 KHR851881 KRN851881 LBJ851881 LLF851881 LVB851881 MEX851881 MOT851881 MYP851881 NIL851881 NSH851881 OCD851881 OLZ851881 OVV851881 PFR851881 PPN851881 PZJ851881 QJF851881 QTB851881 RCX851881 RMT851881 RWP851881 SGL851881 SQH851881 TAD851881 TJZ851881 TTV851881 UDR851881 UNN851881 UXJ851881 VHF851881 VRB851881 WAX851881 WKT851881 WUP851881 H917417 ID917417 RZ917417 ABV917417 ALR917417 AVN917417 BFJ917417 BPF917417 BZB917417 CIX917417 CST917417 DCP917417 DML917417 DWH917417 EGD917417 EPZ917417 EZV917417 FJR917417 FTN917417 GDJ917417 GNF917417 GXB917417 HGX917417 HQT917417 IAP917417 IKL917417 IUH917417 JED917417 JNZ917417 JXV917417 KHR917417 KRN917417 LBJ917417 LLF917417 LVB917417 MEX917417 MOT917417 MYP917417 NIL917417 NSH917417 OCD917417 OLZ917417 OVV917417 PFR917417 PPN917417 PZJ917417 QJF917417 QTB917417 RCX917417 RMT917417 RWP917417 SGL917417 SQH917417 TAD917417 TJZ917417 TTV917417 UDR917417 UNN917417 UXJ917417 VHF917417 VRB917417 WAX917417 WKT917417 WUP917417 H982953 ID982953 RZ982953 ABV982953 ALR982953 AVN982953 BFJ982953 BPF982953 BZB982953 CIX982953 CST982953 DCP982953 DML982953 DWH982953 EGD982953 EPZ982953 EZV982953 FJR982953 FTN982953 GDJ982953 GNF982953 GXB982953 HGX982953 HQT982953 IAP982953 IKL982953 IUH982953 JED982953 JNZ982953 JXV982953 KHR982953 KRN982953 LBJ982953 LLF982953 LVB982953 MEX982953 MOT982953 MYP982953 NIL982953 NSH982953 OCD982953 OLZ982953 OVV982953 PFR982953 PPN982953 PZJ982953 QJF982953 QTB982953 RCX982953 RMT982953 RWP982953 SGL982953 SQH982953 TAD982953 TJZ982953 TTV982953 UDR982953 UNN982953 UXJ982953 VHF982953 VRB982953 WAX982953 WKT982953 WUP982953 F65449 IB65449 RX65449 ABT65449 ALP65449 AVL65449 BFH65449 BPD65449 BYZ65449 CIV65449 CSR65449 DCN65449 DMJ65449 DWF65449 EGB65449 EPX65449 EZT65449 FJP65449 FTL65449 GDH65449 GND65449 GWZ65449 HGV65449 HQR65449 IAN65449 IKJ65449 IUF65449 JEB65449 JNX65449 JXT65449 KHP65449 KRL65449 LBH65449 LLD65449 LUZ65449 MEV65449 MOR65449 MYN65449 NIJ65449 NSF65449 OCB65449 OLX65449 OVT65449 PFP65449 PPL65449 PZH65449 QJD65449 QSZ65449 RCV65449 RMR65449 RWN65449 SGJ65449 SQF65449 TAB65449 TJX65449 TTT65449 UDP65449 UNL65449 UXH65449 VHD65449 VQZ65449 WAV65449 WKR65449 WUN65449 F130985 IB130985 RX130985 ABT130985 ALP130985 AVL130985 BFH130985 BPD130985 BYZ130985 CIV130985 CSR130985 DCN130985 DMJ130985 DWF130985 EGB130985 EPX130985 EZT130985 FJP130985 FTL130985 GDH130985 GND130985 GWZ130985 HGV130985 HQR130985 IAN130985 IKJ130985 IUF130985 JEB130985 JNX130985 JXT130985 KHP130985 KRL130985 LBH130985 LLD130985 LUZ130985 MEV130985 MOR130985 MYN130985 NIJ130985 NSF130985 OCB130985 OLX130985 OVT130985 PFP130985 PPL130985 PZH130985 QJD130985 QSZ130985 RCV130985 RMR130985 RWN130985 SGJ130985 SQF130985 TAB130985 TJX130985 TTT130985 UDP130985 UNL130985 UXH130985 VHD130985 VQZ130985 WAV130985 WKR130985 WUN130985 F196521 IB196521 RX196521 ABT196521 ALP196521 AVL196521 BFH196521 BPD196521 BYZ196521 CIV196521 CSR196521 DCN196521 DMJ196521 DWF196521 EGB196521 EPX196521 EZT196521 FJP196521 FTL196521 GDH196521 GND196521 GWZ196521 HGV196521 HQR196521 IAN196521 IKJ196521 IUF196521 JEB196521 JNX196521 JXT196521 KHP196521 KRL196521 LBH196521 LLD196521 LUZ196521 MEV196521 MOR196521 MYN196521 NIJ196521 NSF196521 OCB196521 OLX196521 OVT196521 PFP196521 PPL196521 PZH196521 QJD196521 QSZ196521 RCV196521 RMR196521 RWN196521 SGJ196521 SQF196521 TAB196521 TJX196521 TTT196521 UDP196521 UNL196521 UXH196521 VHD196521 VQZ196521 WAV196521 WKR196521 WUN196521 F262057 IB262057 RX262057 ABT262057 ALP262057 AVL262057 BFH262057 BPD262057 BYZ262057 CIV262057 CSR262057 DCN262057 DMJ262057 DWF262057 EGB262057 EPX262057 EZT262057 FJP262057 FTL262057 GDH262057 GND262057 GWZ262057 HGV262057 HQR262057 IAN262057 IKJ262057 IUF262057 JEB262057 JNX262057 JXT262057 KHP262057 KRL262057 LBH262057 LLD262057 LUZ262057 MEV262057 MOR262057 MYN262057 NIJ262057 NSF262057 OCB262057 OLX262057 OVT262057 PFP262057 PPL262057 PZH262057 QJD262057 QSZ262057 RCV262057 RMR262057 RWN262057 SGJ262057 SQF262057 TAB262057 TJX262057 TTT262057 UDP262057 UNL262057 UXH262057 VHD262057 VQZ262057 WAV262057 WKR262057 WUN262057 F327593 IB327593 RX327593 ABT327593 ALP327593 AVL327593 BFH327593 BPD327593 BYZ327593 CIV327593 CSR327593 DCN327593 DMJ327593 DWF327593 EGB327593 EPX327593 EZT327593 FJP327593 FTL327593 GDH327593 GND327593 GWZ327593 HGV327593 HQR327593 IAN327593 IKJ327593 IUF327593 JEB327593 JNX327593 JXT327593 KHP327593 KRL327593 LBH327593 LLD327593 LUZ327593 MEV327593 MOR327593 MYN327593 NIJ327593 NSF327593 OCB327593 OLX327593 OVT327593 PFP327593 PPL327593 PZH327593 QJD327593 QSZ327593 RCV327593 RMR327593 RWN327593 SGJ327593 SQF327593 TAB327593 TJX327593 TTT327593 UDP327593 UNL327593 UXH327593 VHD327593 VQZ327593 WAV327593 WKR327593 WUN327593 F393129 IB393129 RX393129 ABT393129 ALP393129 AVL393129 BFH393129 BPD393129 BYZ393129 CIV393129 CSR393129 DCN393129 DMJ393129 DWF393129 EGB393129 EPX393129 EZT393129 FJP393129 FTL393129 GDH393129 GND393129 GWZ393129 HGV393129 HQR393129 IAN393129 IKJ393129 IUF393129 JEB393129 JNX393129 JXT393129 KHP393129 KRL393129 LBH393129 LLD393129 LUZ393129 MEV393129 MOR393129 MYN393129 NIJ393129 NSF393129 OCB393129 OLX393129 OVT393129 PFP393129 PPL393129 PZH393129 QJD393129 QSZ393129 RCV393129 RMR393129 RWN393129 SGJ393129 SQF393129 TAB393129 TJX393129 TTT393129 UDP393129 UNL393129 UXH393129 VHD393129 VQZ393129 WAV393129 WKR393129 WUN393129 F458665 IB458665 RX458665 ABT458665 ALP458665 AVL458665 BFH458665 BPD458665 BYZ458665 CIV458665 CSR458665 DCN458665 DMJ458665 DWF458665 EGB458665 EPX458665 EZT458665 FJP458665 FTL458665 GDH458665 GND458665 GWZ458665 HGV458665 HQR458665 IAN458665 IKJ458665 IUF458665 JEB458665 JNX458665 JXT458665 KHP458665 KRL458665 LBH458665 LLD458665 LUZ458665 MEV458665 MOR458665 MYN458665 NIJ458665 NSF458665 OCB458665 OLX458665 OVT458665 PFP458665 PPL458665 PZH458665 QJD458665 QSZ458665 RCV458665 RMR458665 RWN458665 SGJ458665 SQF458665 TAB458665 TJX458665 TTT458665 UDP458665 UNL458665 UXH458665 VHD458665 VQZ458665 WAV458665 WKR458665 WUN458665 F524201 IB524201 RX524201 ABT524201 ALP524201 AVL524201 BFH524201 BPD524201 BYZ524201 CIV524201 CSR524201 DCN524201 DMJ524201 DWF524201 EGB524201 EPX524201 EZT524201 FJP524201 FTL524201 GDH524201 GND524201 GWZ524201 HGV524201 HQR524201 IAN524201 IKJ524201 IUF524201 JEB524201 JNX524201 JXT524201 KHP524201 KRL524201 LBH524201 LLD524201 LUZ524201 MEV524201 MOR524201 MYN524201 NIJ524201 NSF524201 OCB524201 OLX524201 OVT524201 PFP524201 PPL524201 PZH524201 QJD524201 QSZ524201 RCV524201 RMR524201 RWN524201 SGJ524201 SQF524201 TAB524201 TJX524201 TTT524201 UDP524201 UNL524201 UXH524201 VHD524201 VQZ524201 WAV524201 WKR524201 WUN524201 F589737 IB589737 RX589737 ABT589737 ALP589737 AVL589737 BFH589737 BPD589737 BYZ589737 CIV589737 CSR589737 DCN589737 DMJ589737 DWF589737 EGB589737 EPX589737 EZT589737 FJP589737 FTL589737 GDH589737 GND589737 GWZ589737 HGV589737 HQR589737 IAN589737 IKJ589737 IUF589737 JEB589737 JNX589737 JXT589737 KHP589737 KRL589737 LBH589737 LLD589737 LUZ589737 MEV589737 MOR589737 MYN589737 NIJ589737 NSF589737 OCB589737 OLX589737 OVT589737 PFP589737 PPL589737 PZH589737 QJD589737 QSZ589737 RCV589737 RMR589737 RWN589737 SGJ589737 SQF589737 TAB589737 TJX589737 TTT589737 UDP589737 UNL589737 UXH589737 VHD589737 VQZ589737 WAV589737 WKR589737 WUN589737 F655273 IB655273 RX655273 ABT655273 ALP655273 AVL655273 BFH655273 BPD655273 BYZ655273 CIV655273 CSR655273 DCN655273 DMJ655273 DWF655273 EGB655273 EPX655273 EZT655273 FJP655273 FTL655273 GDH655273 GND655273 GWZ655273 HGV655273 HQR655273 IAN655273 IKJ655273 IUF655273 JEB655273 JNX655273 JXT655273 KHP655273 KRL655273 LBH655273 LLD655273 LUZ655273 MEV655273 MOR655273 MYN655273 NIJ655273 NSF655273 OCB655273 OLX655273 OVT655273 PFP655273 PPL655273 PZH655273 QJD655273 QSZ655273 RCV655273 RMR655273 RWN655273 SGJ655273 SQF655273 TAB655273 TJX655273 TTT655273 UDP655273 UNL655273 UXH655273 VHD655273 VQZ655273 WAV655273 WKR655273 WUN655273 F720809 IB720809 RX720809 ABT720809 ALP720809 AVL720809 BFH720809 BPD720809 BYZ720809 CIV720809 CSR720809 DCN720809 DMJ720809 DWF720809 EGB720809 EPX720809 EZT720809 FJP720809 FTL720809 GDH720809 GND720809 GWZ720809 HGV720809 HQR720809 IAN720809 IKJ720809 IUF720809 JEB720809 JNX720809 JXT720809 KHP720809 KRL720809 LBH720809 LLD720809 LUZ720809 MEV720809 MOR720809 MYN720809 NIJ720809 NSF720809 OCB720809 OLX720809 OVT720809 PFP720809 PPL720809 PZH720809 QJD720809 QSZ720809 RCV720809 RMR720809 RWN720809 SGJ720809 SQF720809 TAB720809 TJX720809 TTT720809 UDP720809 UNL720809 UXH720809 VHD720809 VQZ720809 WAV720809 WKR720809 WUN720809 F786345 IB786345 RX786345 ABT786345 ALP786345 AVL786345 BFH786345 BPD786345 BYZ786345 CIV786345 CSR786345 DCN786345 DMJ786345 DWF786345 EGB786345 EPX786345 EZT786345 FJP786345 FTL786345 GDH786345 GND786345 GWZ786345 HGV786345 HQR786345 IAN786345 IKJ786345 IUF786345 JEB786345 JNX786345 JXT786345 KHP786345 KRL786345 LBH786345 LLD786345 LUZ786345 MEV786345 MOR786345 MYN786345 NIJ786345 NSF786345 OCB786345 OLX786345 OVT786345 PFP786345 PPL786345 PZH786345 QJD786345 QSZ786345 RCV786345 RMR786345 RWN786345 SGJ786345 SQF786345 TAB786345 TJX786345 TTT786345 UDP786345 UNL786345 UXH786345 VHD786345 VQZ786345 WAV786345 WKR786345 WUN786345 F851881 IB851881 RX851881 ABT851881 ALP851881 AVL851881 BFH851881 BPD851881 BYZ851881 CIV851881 CSR851881 DCN851881 DMJ851881 DWF851881 EGB851881 EPX851881 EZT851881 FJP851881 FTL851881 GDH851881 GND851881 GWZ851881 HGV851881 HQR851881 IAN851881 IKJ851881 IUF851881 JEB851881 JNX851881 JXT851881 KHP851881 KRL851881 LBH851881 LLD851881 LUZ851881 MEV851881 MOR851881 MYN851881 NIJ851881 NSF851881 OCB851881 OLX851881 OVT851881 PFP851881 PPL851881 PZH851881 QJD851881 QSZ851881 RCV851881 RMR851881 RWN851881 SGJ851881 SQF851881 TAB851881 TJX851881 TTT851881 UDP851881 UNL851881 UXH851881 VHD851881 VQZ851881 WAV851881 WKR851881 WUN851881 F917417 IB917417 RX917417 ABT917417 ALP917417 AVL917417 BFH917417 BPD917417 BYZ917417 CIV917417 CSR917417 DCN917417 DMJ917417 DWF917417 EGB917417 EPX917417 EZT917417 FJP917417 FTL917417 GDH917417 GND917417 GWZ917417 HGV917417 HQR917417 IAN917417 IKJ917417 IUF917417 JEB917417 JNX917417 JXT917417 KHP917417 KRL917417 LBH917417 LLD917417 LUZ917417 MEV917417 MOR917417 MYN917417 NIJ917417 NSF917417 OCB917417 OLX917417 OVT917417 PFP917417 PPL917417 PZH917417 QJD917417 QSZ917417 RCV917417 RMR917417 RWN917417 SGJ917417 SQF917417 TAB917417 TJX917417 TTT917417 UDP917417 UNL917417 UXH917417 VHD917417 VQZ917417 WAV917417 WKR917417 WUN917417 F982953 IB982953 RX982953 ABT982953 ALP982953 AVL982953 BFH982953 BPD982953 BYZ982953 CIV982953 CSR982953 DCN982953 DMJ982953 DWF982953 EGB982953 EPX982953 EZT982953 FJP982953 FTL982953 GDH982953 GND982953 GWZ982953 HGV982953 HQR982953 IAN982953 IKJ982953 IUF982953 JEB982953 JNX982953 JXT982953 KHP982953 KRL982953 LBH982953 LLD982953 LUZ982953 MEV982953 MOR982953 MYN982953 NIJ982953 NSF982953 OCB982953 OLX982953 OVT982953 PFP982953 PPL982953 PZH982953 QJD982953 QSZ982953 RCV982953 RMR982953 RWN982953 SGJ982953 SQF982953 TAB982953 TJX982953 TTT982953 UDP982953 UNL982953 UXH982953 VHD982953 VQZ982953 WAV982953 WKR982953 WUN982953 H65455 ID65455 RZ65455 ABV65455 ALR65455 AVN65455 BFJ65455 BPF65455 BZB65455 CIX65455 CST65455 DCP65455 DML65455 DWH65455 EGD65455 EPZ65455 EZV65455 FJR65455 FTN65455 GDJ65455 GNF65455 GXB65455 HGX65455 HQT65455 IAP65455 IKL65455 IUH65455 JED65455 JNZ65455 JXV65455 KHR65455 KRN65455 LBJ65455 LLF65455 LVB65455 MEX65455 MOT65455 MYP65455 NIL65455 NSH65455 OCD65455 OLZ65455 OVV65455 PFR65455 PPN65455 PZJ65455 QJF65455 QTB65455 RCX65455 RMT65455 RWP65455 SGL65455 SQH65455 TAD65455 TJZ65455 TTV65455 UDR65455 UNN65455 UXJ65455 VHF65455 VRB65455 WAX65455 WKT65455 WUP65455 H130991 ID130991 RZ130991 ABV130991 ALR130991 AVN130991 BFJ130991 BPF130991 BZB130991 CIX130991 CST130991 DCP130991 DML130991 DWH130991 EGD130991 EPZ130991 EZV130991 FJR130991 FTN130991 GDJ130991 GNF130991 GXB130991 HGX130991 HQT130991 IAP130991 IKL130991 IUH130991 JED130991 JNZ130991 JXV130991 KHR130991 KRN130991 LBJ130991 LLF130991 LVB130991 MEX130991 MOT130991 MYP130991 NIL130991 NSH130991 OCD130991 OLZ130991 OVV130991 PFR130991 PPN130991 PZJ130991 QJF130991 QTB130991 RCX130991 RMT130991 RWP130991 SGL130991 SQH130991 TAD130991 TJZ130991 TTV130991 UDR130991 UNN130991 UXJ130991 VHF130991 VRB130991 WAX130991 WKT130991 WUP130991 H196527 ID196527 RZ196527 ABV196527 ALR196527 AVN196527 BFJ196527 BPF196527 BZB196527 CIX196527 CST196527 DCP196527 DML196527 DWH196527 EGD196527 EPZ196527 EZV196527 FJR196527 FTN196527 GDJ196527 GNF196527 GXB196527 HGX196527 HQT196527 IAP196527 IKL196527 IUH196527 JED196527 JNZ196527 JXV196527 KHR196527 KRN196527 LBJ196527 LLF196527 LVB196527 MEX196527 MOT196527 MYP196527 NIL196527 NSH196527 OCD196527 OLZ196527 OVV196527 PFR196527 PPN196527 PZJ196527 QJF196527 QTB196527 RCX196527 RMT196527 RWP196527 SGL196527 SQH196527 TAD196527 TJZ196527 TTV196527 UDR196527 UNN196527 UXJ196527 VHF196527 VRB196527 WAX196527 WKT196527 WUP196527 H262063 ID262063 RZ262063 ABV262063 ALR262063 AVN262063 BFJ262063 BPF262063 BZB262063 CIX262063 CST262063 DCP262063 DML262063 DWH262063 EGD262063 EPZ262063 EZV262063 FJR262063 FTN262063 GDJ262063 GNF262063 GXB262063 HGX262063 HQT262063 IAP262063 IKL262063 IUH262063 JED262063 JNZ262063 JXV262063 KHR262063 KRN262063 LBJ262063 LLF262063 LVB262063 MEX262063 MOT262063 MYP262063 NIL262063 NSH262063 OCD262063 OLZ262063 OVV262063 PFR262063 PPN262063 PZJ262063 QJF262063 QTB262063 RCX262063 RMT262063 RWP262063 SGL262063 SQH262063 TAD262063 TJZ262063 TTV262063 UDR262063 UNN262063 UXJ262063 VHF262063 VRB262063 WAX262063 WKT262063 WUP262063 H327599 ID327599 RZ327599 ABV327599 ALR327599 AVN327599 BFJ327599 BPF327599 BZB327599 CIX327599 CST327599 DCP327599 DML327599 DWH327599 EGD327599 EPZ327599 EZV327599 FJR327599 FTN327599 GDJ327599 GNF327599 GXB327599 HGX327599 HQT327599 IAP327599 IKL327599 IUH327599 JED327599 JNZ327599 JXV327599 KHR327599 KRN327599 LBJ327599 LLF327599 LVB327599 MEX327599 MOT327599 MYP327599 NIL327599 NSH327599 OCD327599 OLZ327599 OVV327599 PFR327599 PPN327599 PZJ327599 QJF327599 QTB327599 RCX327599 RMT327599 RWP327599 SGL327599 SQH327599 TAD327599 TJZ327599 TTV327599 UDR327599 UNN327599 UXJ327599 VHF327599 VRB327599 WAX327599 WKT327599 WUP327599 H393135 ID393135 RZ393135 ABV393135 ALR393135 AVN393135 BFJ393135 BPF393135 BZB393135 CIX393135 CST393135 DCP393135 DML393135 DWH393135 EGD393135 EPZ393135 EZV393135 FJR393135 FTN393135 GDJ393135 GNF393135 GXB393135 HGX393135 HQT393135 IAP393135 IKL393135 IUH393135 JED393135 JNZ393135 JXV393135 KHR393135 KRN393135 LBJ393135 LLF393135 LVB393135 MEX393135 MOT393135 MYP393135 NIL393135 NSH393135 OCD393135 OLZ393135 OVV393135 PFR393135 PPN393135 PZJ393135 QJF393135 QTB393135 RCX393135 RMT393135 RWP393135 SGL393135 SQH393135 TAD393135 TJZ393135 TTV393135 UDR393135 UNN393135 UXJ393135 VHF393135 VRB393135 WAX393135 WKT393135 WUP393135 H458671 ID458671 RZ458671 ABV458671 ALR458671 AVN458671 BFJ458671 BPF458671 BZB458671 CIX458671 CST458671 DCP458671 DML458671 DWH458671 EGD458671 EPZ458671 EZV458671 FJR458671 FTN458671 GDJ458671 GNF458671 GXB458671 HGX458671 HQT458671 IAP458671 IKL458671 IUH458671 JED458671 JNZ458671 JXV458671 KHR458671 KRN458671 LBJ458671 LLF458671 LVB458671 MEX458671 MOT458671 MYP458671 NIL458671 NSH458671 OCD458671 OLZ458671 OVV458671 PFR458671 PPN458671 PZJ458671 QJF458671 QTB458671 RCX458671 RMT458671 RWP458671 SGL458671 SQH458671 TAD458671 TJZ458671 TTV458671 UDR458671 UNN458671 UXJ458671 VHF458671 VRB458671 WAX458671 WKT458671 WUP458671 H524207 ID524207 RZ524207 ABV524207 ALR524207 AVN524207 BFJ524207 BPF524207 BZB524207 CIX524207 CST524207 DCP524207 DML524207 DWH524207 EGD524207 EPZ524207 EZV524207 FJR524207 FTN524207 GDJ524207 GNF524207 GXB524207 HGX524207 HQT524207 IAP524207 IKL524207 IUH524207 JED524207 JNZ524207 JXV524207 KHR524207 KRN524207 LBJ524207 LLF524207 LVB524207 MEX524207 MOT524207 MYP524207 NIL524207 NSH524207 OCD524207 OLZ524207 OVV524207 PFR524207 PPN524207 PZJ524207 QJF524207 QTB524207 RCX524207 RMT524207 RWP524207 SGL524207 SQH524207 TAD524207 TJZ524207 TTV524207 UDR524207 UNN524207 UXJ524207 VHF524207 VRB524207 WAX524207 WKT524207 WUP524207 H589743 ID589743 RZ589743 ABV589743 ALR589743 AVN589743 BFJ589743 BPF589743 BZB589743 CIX589743 CST589743 DCP589743 DML589743 DWH589743 EGD589743 EPZ589743 EZV589743 FJR589743 FTN589743 GDJ589743 GNF589743 GXB589743 HGX589743 HQT589743 IAP589743 IKL589743 IUH589743 JED589743 JNZ589743 JXV589743 KHR589743 KRN589743 LBJ589743 LLF589743 LVB589743 MEX589743 MOT589743 MYP589743 NIL589743 NSH589743 OCD589743 OLZ589743 OVV589743 PFR589743 PPN589743 PZJ589743 QJF589743 QTB589743 RCX589743 RMT589743 RWP589743 SGL589743 SQH589743 TAD589743 TJZ589743 TTV589743 UDR589743 UNN589743 UXJ589743 VHF589743 VRB589743 WAX589743 WKT589743 WUP589743 H655279 ID655279 RZ655279 ABV655279 ALR655279 AVN655279 BFJ655279 BPF655279 BZB655279 CIX655279 CST655279 DCP655279 DML655279 DWH655279 EGD655279 EPZ655279 EZV655279 FJR655279 FTN655279 GDJ655279 GNF655279 GXB655279 HGX655279 HQT655279 IAP655279 IKL655279 IUH655279 JED655279 JNZ655279 JXV655279 KHR655279 KRN655279 LBJ655279 LLF655279 LVB655279 MEX655279 MOT655279 MYP655279 NIL655279 NSH655279 OCD655279 OLZ655279 OVV655279 PFR655279 PPN655279 PZJ655279 QJF655279 QTB655279 RCX655279 RMT655279 RWP655279 SGL655279 SQH655279 TAD655279 TJZ655279 TTV655279 UDR655279 UNN655279 UXJ655279 VHF655279 VRB655279 WAX655279 WKT655279 WUP655279 H720815 ID720815 RZ720815 ABV720815 ALR720815 AVN720815 BFJ720815 BPF720815 BZB720815 CIX720815 CST720815 DCP720815 DML720815 DWH720815 EGD720815 EPZ720815 EZV720815 FJR720815 FTN720815 GDJ720815 GNF720815 GXB720815 HGX720815 HQT720815 IAP720815 IKL720815 IUH720815 JED720815 JNZ720815 JXV720815 KHR720815 KRN720815 LBJ720815 LLF720815 LVB720815 MEX720815 MOT720815 MYP720815 NIL720815 NSH720815 OCD720815 OLZ720815 OVV720815 PFR720815 PPN720815 PZJ720815 QJF720815 QTB720815 RCX720815 RMT720815 RWP720815 SGL720815 SQH720815 TAD720815 TJZ720815 TTV720815 UDR720815 UNN720815 UXJ720815 VHF720815 VRB720815 WAX720815 WKT720815 WUP720815 H786351 ID786351 RZ786351 ABV786351 ALR786351 AVN786351 BFJ786351 BPF786351 BZB786351 CIX786351 CST786351 DCP786351 DML786351 DWH786351 EGD786351 EPZ786351 EZV786351 FJR786351 FTN786351 GDJ786351 GNF786351 GXB786351 HGX786351 HQT786351 IAP786351 IKL786351 IUH786351 JED786351 JNZ786351 JXV786351 KHR786351 KRN786351 LBJ786351 LLF786351 LVB786351 MEX786351 MOT786351 MYP786351 NIL786351 NSH786351 OCD786351 OLZ786351 OVV786351 PFR786351 PPN786351 PZJ786351 QJF786351 QTB786351 RCX786351 RMT786351 RWP786351 SGL786351 SQH786351 TAD786351 TJZ786351 TTV786351 UDR786351 UNN786351 UXJ786351 VHF786351 VRB786351 WAX786351 WKT786351 WUP786351 H851887 ID851887 RZ851887 ABV851887 ALR851887 AVN851887 BFJ851887 BPF851887 BZB851887 CIX851887 CST851887 DCP851887 DML851887 DWH851887 EGD851887 EPZ851887 EZV851887 FJR851887 FTN851887 GDJ851887 GNF851887 GXB851887 HGX851887 HQT851887 IAP851887 IKL851887 IUH851887 JED851887 JNZ851887 JXV851887 KHR851887 KRN851887 LBJ851887 LLF851887 LVB851887 MEX851887 MOT851887 MYP851887 NIL851887 NSH851887 OCD851887 OLZ851887 OVV851887 PFR851887 PPN851887 PZJ851887 QJF851887 QTB851887 RCX851887 RMT851887 RWP851887 SGL851887 SQH851887 TAD851887 TJZ851887 TTV851887 UDR851887 UNN851887 UXJ851887 VHF851887 VRB851887 WAX851887 WKT851887 WUP851887 H917423 ID917423 RZ917423 ABV917423 ALR917423 AVN917423 BFJ917423 BPF917423 BZB917423 CIX917423 CST917423 DCP917423 DML917423 DWH917423 EGD917423 EPZ917423 EZV917423 FJR917423 FTN917423 GDJ917423 GNF917423 GXB917423 HGX917423 HQT917423 IAP917423 IKL917423 IUH917423 JED917423 JNZ917423 JXV917423 KHR917423 KRN917423 LBJ917423 LLF917423 LVB917423 MEX917423 MOT917423 MYP917423 NIL917423 NSH917423 OCD917423 OLZ917423 OVV917423 PFR917423 PPN917423 PZJ917423 QJF917423 QTB917423 RCX917423 RMT917423 RWP917423 SGL917423 SQH917423 TAD917423 TJZ917423 TTV917423 UDR917423 UNN917423 UXJ917423 VHF917423 VRB917423 WAX917423 WKT917423 WUP917423 H982959 ID982959 RZ982959 ABV982959 ALR982959 AVN982959 BFJ982959 BPF982959 BZB982959 CIX982959 CST982959 DCP982959 DML982959 DWH982959 EGD982959 EPZ982959 EZV982959 FJR982959 FTN982959 GDJ982959 GNF982959 GXB982959 HGX982959 HQT982959 IAP982959 IKL982959 IUH982959 JED982959 JNZ982959 JXV982959 KHR982959 KRN982959 LBJ982959 LLF982959 LVB982959 MEX982959 MOT982959 MYP982959 NIL982959 NSH982959 OCD982959 OLZ982959 OVV982959 PFR982959 PPN982959 PZJ982959 QJF982959 QTB982959 RCX982959 RMT982959 RWP982959 SGL982959 SQH982959 TAD982959 TJZ982959 TTV982959 UDR982959 UNN982959 UXJ982959 VHF982959 VRB982959 WAX982959 WKT982959 WUP982959 F65455 IB65455 RX65455 ABT65455 ALP65455 AVL65455 BFH65455 BPD65455 BYZ65455 CIV65455 CSR65455 DCN65455 DMJ65455 DWF65455 EGB65455 EPX65455 EZT65455 FJP65455 FTL65455 GDH65455 GND65455 GWZ65455 HGV65455 HQR65455 IAN65455 IKJ65455 IUF65455 JEB65455 JNX65455 JXT65455 KHP65455 KRL65455 LBH65455 LLD65455 LUZ65455 MEV65455 MOR65455 MYN65455 NIJ65455 NSF65455 OCB65455 OLX65455 OVT65455 PFP65455 PPL65455 PZH65455 QJD65455 QSZ65455 RCV65455 RMR65455 RWN65455 SGJ65455 SQF65455 TAB65455 TJX65455 TTT65455 UDP65455 UNL65455 UXH65455 VHD65455 VQZ65455 WAV65455 WKR65455 WUN65455 F130991 IB130991 RX130991 ABT130991 ALP130991 AVL130991 BFH130991 BPD130991 BYZ130991 CIV130991 CSR130991 DCN130991 DMJ130991 DWF130991 EGB130991 EPX130991 EZT130991 FJP130991 FTL130991 GDH130991 GND130991 GWZ130991 HGV130991 HQR130991 IAN130991 IKJ130991 IUF130991 JEB130991 JNX130991 JXT130991 KHP130991 KRL130991 LBH130991 LLD130991 LUZ130991 MEV130991 MOR130991 MYN130991 NIJ130991 NSF130991 OCB130991 OLX130991 OVT130991 PFP130991 PPL130991 PZH130991 QJD130991 QSZ130991 RCV130991 RMR130991 RWN130991 SGJ130991 SQF130991 TAB130991 TJX130991 TTT130991 UDP130991 UNL130991 UXH130991 VHD130991 VQZ130991 WAV130991 WKR130991 WUN130991 F196527 IB196527 RX196527 ABT196527 ALP196527 AVL196527 BFH196527 BPD196527 BYZ196527 CIV196527 CSR196527 DCN196527 DMJ196527 DWF196527 EGB196527 EPX196527 EZT196527 FJP196527 FTL196527 GDH196527 GND196527 GWZ196527 HGV196527 HQR196527 IAN196527 IKJ196527 IUF196527 JEB196527 JNX196527 JXT196527 KHP196527 KRL196527 LBH196527 LLD196527 LUZ196527 MEV196527 MOR196527 MYN196527 NIJ196527 NSF196527 OCB196527 OLX196527 OVT196527 PFP196527 PPL196527 PZH196527 QJD196527 QSZ196527 RCV196527 RMR196527 RWN196527 SGJ196527 SQF196527 TAB196527 TJX196527 TTT196527 UDP196527 UNL196527 UXH196527 VHD196527 VQZ196527 WAV196527 WKR196527 WUN196527 F262063 IB262063 RX262063 ABT262063 ALP262063 AVL262063 BFH262063 BPD262063 BYZ262063 CIV262063 CSR262063 DCN262063 DMJ262063 DWF262063 EGB262063 EPX262063 EZT262063 FJP262063 FTL262063 GDH262063 GND262063 GWZ262063 HGV262063 HQR262063 IAN262063 IKJ262063 IUF262063 JEB262063 JNX262063 JXT262063 KHP262063 KRL262063 LBH262063 LLD262063 LUZ262063 MEV262063 MOR262063 MYN262063 NIJ262063 NSF262063 OCB262063 OLX262063 OVT262063 PFP262063 PPL262063 PZH262063 QJD262063 QSZ262063 RCV262063 RMR262063 RWN262063 SGJ262063 SQF262063 TAB262063 TJX262063 TTT262063 UDP262063 UNL262063 UXH262063 VHD262063 VQZ262063 WAV262063 WKR262063 WUN262063 F327599 IB327599 RX327599 ABT327599 ALP327599 AVL327599 BFH327599 BPD327599 BYZ327599 CIV327599 CSR327599 DCN327599 DMJ327599 DWF327599 EGB327599 EPX327599 EZT327599 FJP327599 FTL327599 GDH327599 GND327599 GWZ327599 HGV327599 HQR327599 IAN327599 IKJ327599 IUF327599 JEB327599 JNX327599 JXT327599 KHP327599 KRL327599 LBH327599 LLD327599 LUZ327599 MEV327599 MOR327599 MYN327599 NIJ327599 NSF327599 OCB327599 OLX327599 OVT327599 PFP327599 PPL327599 PZH327599 QJD327599 QSZ327599 RCV327599 RMR327599 RWN327599 SGJ327599 SQF327599 TAB327599 TJX327599 TTT327599 UDP327599 UNL327599 UXH327599 VHD327599 VQZ327599 WAV327599 WKR327599 WUN327599 F393135 IB393135 RX393135 ABT393135 ALP393135 AVL393135 BFH393135 BPD393135 BYZ393135 CIV393135 CSR393135 DCN393135 DMJ393135 DWF393135 EGB393135 EPX393135 EZT393135 FJP393135 FTL393135 GDH393135 GND393135 GWZ393135 HGV393135 HQR393135 IAN393135 IKJ393135 IUF393135 JEB393135 JNX393135 JXT393135 KHP393135 KRL393135 LBH393135 LLD393135 LUZ393135 MEV393135 MOR393135 MYN393135 NIJ393135 NSF393135 OCB393135 OLX393135 OVT393135 PFP393135 PPL393135 PZH393135 QJD393135 QSZ393135 RCV393135 RMR393135 RWN393135 SGJ393135 SQF393135 TAB393135 TJX393135 TTT393135 UDP393135 UNL393135 UXH393135 VHD393135 VQZ393135 WAV393135 WKR393135 WUN393135 F458671 IB458671 RX458671 ABT458671 ALP458671 AVL458671 BFH458671 BPD458671 BYZ458671 CIV458671 CSR458671 DCN458671 DMJ458671 DWF458671 EGB458671 EPX458671 EZT458671 FJP458671 FTL458671 GDH458671 GND458671 GWZ458671 HGV458671 HQR458671 IAN458671 IKJ458671 IUF458671 JEB458671 JNX458671 JXT458671 KHP458671 KRL458671 LBH458671 LLD458671 LUZ458671 MEV458671 MOR458671 MYN458671 NIJ458671 NSF458671 OCB458671 OLX458671 OVT458671 PFP458671 PPL458671 PZH458671 QJD458671 QSZ458671 RCV458671 RMR458671 RWN458671 SGJ458671 SQF458671 TAB458671 TJX458671 TTT458671 UDP458671 UNL458671 UXH458671 VHD458671 VQZ458671 WAV458671 WKR458671 WUN458671 F524207 IB524207 RX524207 ABT524207 ALP524207 AVL524207 BFH524207 BPD524207 BYZ524207 CIV524207 CSR524207 DCN524207 DMJ524207 DWF524207 EGB524207 EPX524207 EZT524207 FJP524207 FTL524207 GDH524207 GND524207 GWZ524207 HGV524207 HQR524207 IAN524207 IKJ524207 IUF524207 JEB524207 JNX524207 JXT524207 KHP524207 KRL524207 LBH524207 LLD524207 LUZ524207 MEV524207 MOR524207 MYN524207 NIJ524207 NSF524207 OCB524207 OLX524207 OVT524207 PFP524207 PPL524207 PZH524207 QJD524207 QSZ524207 RCV524207 RMR524207 RWN524207 SGJ524207 SQF524207 TAB524207 TJX524207 TTT524207 UDP524207 UNL524207 UXH524207 VHD524207 VQZ524207 WAV524207 WKR524207 WUN524207 F589743 IB589743 RX589743 ABT589743 ALP589743 AVL589743 BFH589743 BPD589743 BYZ589743 CIV589743 CSR589743 DCN589743 DMJ589743 DWF589743 EGB589743 EPX589743 EZT589743 FJP589743 FTL589743 GDH589743 GND589743 GWZ589743 HGV589743 HQR589743 IAN589743 IKJ589743 IUF589743 JEB589743 JNX589743 JXT589743 KHP589743 KRL589743 LBH589743 LLD589743 LUZ589743 MEV589743 MOR589743 MYN589743 NIJ589743 NSF589743 OCB589743 OLX589743 OVT589743 PFP589743 PPL589743 PZH589743 QJD589743 QSZ589743 RCV589743 RMR589743 RWN589743 SGJ589743 SQF589743 TAB589743 TJX589743 TTT589743 UDP589743 UNL589743 UXH589743 VHD589743 VQZ589743 WAV589743 WKR589743 WUN589743 F655279 IB655279 RX655279 ABT655279 ALP655279 AVL655279 BFH655279 BPD655279 BYZ655279 CIV655279 CSR655279 DCN655279 DMJ655279 DWF655279 EGB655279 EPX655279 EZT655279 FJP655279 FTL655279 GDH655279 GND655279 GWZ655279 HGV655279 HQR655279 IAN655279 IKJ655279 IUF655279 JEB655279 JNX655279 JXT655279 KHP655279 KRL655279 LBH655279 LLD655279 LUZ655279 MEV655279 MOR655279 MYN655279 NIJ655279 NSF655279 OCB655279 OLX655279 OVT655279 PFP655279 PPL655279 PZH655279 QJD655279 QSZ655279 RCV655279 RMR655279 RWN655279 SGJ655279 SQF655279 TAB655279 TJX655279 TTT655279 UDP655279 UNL655279 UXH655279 VHD655279 VQZ655279 WAV655279 WKR655279 WUN655279 F720815 IB720815 RX720815 ABT720815 ALP720815 AVL720815 BFH720815 BPD720815 BYZ720815 CIV720815 CSR720815 DCN720815 DMJ720815 DWF720815 EGB720815 EPX720815 EZT720815 FJP720815 FTL720815 GDH720815 GND720815 GWZ720815 HGV720815 HQR720815 IAN720815 IKJ720815 IUF720815 JEB720815 JNX720815 JXT720815 KHP720815 KRL720815 LBH720815 LLD720815 LUZ720815 MEV720815 MOR720815 MYN720815 NIJ720815 NSF720815 OCB720815 OLX720815 OVT720815 PFP720815 PPL720815 PZH720815 QJD720815 QSZ720815 RCV720815 RMR720815 RWN720815 SGJ720815 SQF720815 TAB720815 TJX720815 TTT720815 UDP720815 UNL720815 UXH720815 VHD720815 VQZ720815 WAV720815 WKR720815 WUN720815 F786351 IB786351 RX786351 ABT786351 ALP786351 AVL786351 BFH786351 BPD786351 BYZ786351 CIV786351 CSR786351 DCN786351 DMJ786351 DWF786351 EGB786351 EPX786351 EZT786351 FJP786351 FTL786351 GDH786351 GND786351 GWZ786351 HGV786351 HQR786351 IAN786351 IKJ786351 IUF786351 JEB786351 JNX786351 JXT786351 KHP786351 KRL786351 LBH786351 LLD786351 LUZ786351 MEV786351 MOR786351 MYN786351 NIJ786351 NSF786351 OCB786351 OLX786351 OVT786351 PFP786351 PPL786351 PZH786351 QJD786351 QSZ786351 RCV786351 RMR786351 RWN786351 SGJ786351 SQF786351 TAB786351 TJX786351 TTT786351 UDP786351 UNL786351 UXH786351 VHD786351 VQZ786351 WAV786351 WKR786351 WUN786351 F851887 IB851887 RX851887 ABT851887 ALP851887 AVL851887 BFH851887 BPD851887 BYZ851887 CIV851887 CSR851887 DCN851887 DMJ851887 DWF851887 EGB851887 EPX851887 EZT851887 FJP851887 FTL851887 GDH851887 GND851887 GWZ851887 HGV851887 HQR851887 IAN851887 IKJ851887 IUF851887 JEB851887 JNX851887 JXT851887 KHP851887 KRL851887 LBH851887 LLD851887 LUZ851887 MEV851887 MOR851887 MYN851887 NIJ851887 NSF851887 OCB851887 OLX851887 OVT851887 PFP851887 PPL851887 PZH851887 QJD851887 QSZ851887 RCV851887 RMR851887 RWN851887 SGJ851887 SQF851887 TAB851887 TJX851887 TTT851887 UDP851887 UNL851887 UXH851887 VHD851887 VQZ851887 WAV851887 WKR851887 WUN851887 F917423 IB917423 RX917423 ABT917423 ALP917423 AVL917423 BFH917423 BPD917423 BYZ917423 CIV917423 CSR917423 DCN917423 DMJ917423 DWF917423 EGB917423 EPX917423 EZT917423 FJP917423 FTL917423 GDH917423 GND917423 GWZ917423 HGV917423 HQR917423 IAN917423 IKJ917423 IUF917423 JEB917423 JNX917423 JXT917423 KHP917423 KRL917423 LBH917423 LLD917423 LUZ917423 MEV917423 MOR917423 MYN917423 NIJ917423 NSF917423 OCB917423 OLX917423 OVT917423 PFP917423 PPL917423 PZH917423 QJD917423 QSZ917423 RCV917423 RMR917423 RWN917423 SGJ917423 SQF917423 TAB917423 TJX917423 TTT917423 UDP917423 UNL917423 UXH917423 VHD917423 VQZ917423 WAV917423 WKR917423 WUN917423 F982959 IB982959 RX982959 ABT982959 ALP982959 AVL982959 BFH982959 BPD982959 BYZ982959 CIV982959 CSR982959 DCN982959 DMJ982959 DWF982959 EGB982959 EPX982959 EZT982959 FJP982959 FTL982959 GDH982959 GND982959 GWZ982959 HGV982959 HQR982959 IAN982959 IKJ982959 IUF982959 JEB982959 JNX982959 JXT982959 KHP982959 KRL982959 LBH982959 LLD982959 LUZ982959 MEV982959 MOR982959 MYN982959 NIJ982959 NSF982959 OCB982959 OLX982959 OVT982959 PFP982959 PPL982959 PZH982959 QJD982959 QSZ982959 RCV982959 RMR982959 RWN982959 SGJ982959 SQF982959 TAB982959 TJX982959 TTT982959 UDP982959 UNL982959 UXH982959 VHD982959 VQZ982959 WAV982959 WKR982959 WUN982959 AC65455 IK65455 SG65455 ACC65455 ALY65455 AVU65455 BFQ65455 BPM65455 BZI65455 CJE65455 CTA65455 DCW65455 DMS65455 DWO65455 EGK65455 EQG65455 FAC65455 FJY65455 FTU65455 GDQ65455 GNM65455 GXI65455 HHE65455 HRA65455 IAW65455 IKS65455 IUO65455 JEK65455 JOG65455 JYC65455 KHY65455 KRU65455 LBQ65455 LLM65455 LVI65455 MFE65455 MPA65455 MYW65455 NIS65455 NSO65455 OCK65455 OMG65455 OWC65455 PFY65455 PPU65455 PZQ65455 QJM65455 QTI65455 RDE65455 RNA65455 RWW65455 SGS65455 SQO65455 TAK65455 TKG65455 TUC65455 UDY65455 UNU65455 UXQ65455 VHM65455 VRI65455 WBE65455 WLA65455 WUW65455 AC130991 IK130991 SG130991 ACC130991 ALY130991 AVU130991 BFQ130991 BPM130991 BZI130991 CJE130991 CTA130991 DCW130991 DMS130991 DWO130991 EGK130991 EQG130991 FAC130991 FJY130991 FTU130991 GDQ130991 GNM130991 GXI130991 HHE130991 HRA130991 IAW130991 IKS130991 IUO130991 JEK130991 JOG130991 JYC130991 KHY130991 KRU130991 LBQ130991 LLM130991 LVI130991 MFE130991 MPA130991 MYW130991 NIS130991 NSO130991 OCK130991 OMG130991 OWC130991 PFY130991 PPU130991 PZQ130991 QJM130991 QTI130991 RDE130991 RNA130991 RWW130991 SGS130991 SQO130991 TAK130991 TKG130991 TUC130991 UDY130991 UNU130991 UXQ130991 VHM130991 VRI130991 WBE130991 WLA130991 WUW130991 AC196527 IK196527 SG196527 ACC196527 ALY196527 AVU196527 BFQ196527 BPM196527 BZI196527 CJE196527 CTA196527 DCW196527 DMS196527 DWO196527 EGK196527 EQG196527 FAC196527 FJY196527 FTU196527 GDQ196527 GNM196527 GXI196527 HHE196527 HRA196527 IAW196527 IKS196527 IUO196527 JEK196527 JOG196527 JYC196527 KHY196527 KRU196527 LBQ196527 LLM196527 LVI196527 MFE196527 MPA196527 MYW196527 NIS196527 NSO196527 OCK196527 OMG196527 OWC196527 PFY196527 PPU196527 PZQ196527 QJM196527 QTI196527 RDE196527 RNA196527 RWW196527 SGS196527 SQO196527 TAK196527 TKG196527 TUC196527 UDY196527 UNU196527 UXQ196527 VHM196527 VRI196527 WBE196527 WLA196527 WUW196527 AC262063 IK262063 SG262063 ACC262063 ALY262063 AVU262063 BFQ262063 BPM262063 BZI262063 CJE262063 CTA262063 DCW262063 DMS262063 DWO262063 EGK262063 EQG262063 FAC262063 FJY262063 FTU262063 GDQ262063 GNM262063 GXI262063 HHE262063 HRA262063 IAW262063 IKS262063 IUO262063 JEK262063 JOG262063 JYC262063 KHY262063 KRU262063 LBQ262063 LLM262063 LVI262063 MFE262063 MPA262063 MYW262063 NIS262063 NSO262063 OCK262063 OMG262063 OWC262063 PFY262063 PPU262063 PZQ262063 QJM262063 QTI262063 RDE262063 RNA262063 RWW262063 SGS262063 SQO262063 TAK262063 TKG262063 TUC262063 UDY262063 UNU262063 UXQ262063 VHM262063 VRI262063 WBE262063 WLA262063 WUW262063 AC327599 IK327599 SG327599 ACC327599 ALY327599 AVU327599 BFQ327599 BPM327599 BZI327599 CJE327599 CTA327599 DCW327599 DMS327599 DWO327599 EGK327599 EQG327599 FAC327599 FJY327599 FTU327599 GDQ327599 GNM327599 GXI327599 HHE327599 HRA327599 IAW327599 IKS327599 IUO327599 JEK327599 JOG327599 JYC327599 KHY327599 KRU327599 LBQ327599 LLM327599 LVI327599 MFE327599 MPA327599 MYW327599 NIS327599 NSO327599 OCK327599 OMG327599 OWC327599 PFY327599 PPU327599 PZQ327599 QJM327599 QTI327599 RDE327599 RNA327599 RWW327599 SGS327599 SQO327599 TAK327599 TKG327599 TUC327599 UDY327599 UNU327599 UXQ327599 VHM327599 VRI327599 WBE327599 WLA327599 WUW327599 AC393135 IK393135 SG393135 ACC393135 ALY393135 AVU393135 BFQ393135 BPM393135 BZI393135 CJE393135 CTA393135 DCW393135 DMS393135 DWO393135 EGK393135 EQG393135 FAC393135 FJY393135 FTU393135 GDQ393135 GNM393135 GXI393135 HHE393135 HRA393135 IAW393135 IKS393135 IUO393135 JEK393135 JOG393135 JYC393135 KHY393135 KRU393135 LBQ393135 LLM393135 LVI393135 MFE393135 MPA393135 MYW393135 NIS393135 NSO393135 OCK393135 OMG393135 OWC393135 PFY393135 PPU393135 PZQ393135 QJM393135 QTI393135 RDE393135 RNA393135 RWW393135 SGS393135 SQO393135 TAK393135 TKG393135 TUC393135 UDY393135 UNU393135 UXQ393135 VHM393135 VRI393135 WBE393135 WLA393135 WUW393135 AC458671 IK458671 SG458671 ACC458671 ALY458671 AVU458671 BFQ458671 BPM458671 BZI458671 CJE458671 CTA458671 DCW458671 DMS458671 DWO458671 EGK458671 EQG458671 FAC458671 FJY458671 FTU458671 GDQ458671 GNM458671 GXI458671 HHE458671 HRA458671 IAW458671 IKS458671 IUO458671 JEK458671 JOG458671 JYC458671 KHY458671 KRU458671 LBQ458671 LLM458671 LVI458671 MFE458671 MPA458671 MYW458671 NIS458671 NSO458671 OCK458671 OMG458671 OWC458671 PFY458671 PPU458671 PZQ458671 QJM458671 QTI458671 RDE458671 RNA458671 RWW458671 SGS458671 SQO458671 TAK458671 TKG458671 TUC458671 UDY458671 UNU458671 UXQ458671 VHM458671 VRI458671 WBE458671 WLA458671 WUW458671 AC524207 IK524207 SG524207 ACC524207 ALY524207 AVU524207 BFQ524207 BPM524207 BZI524207 CJE524207 CTA524207 DCW524207 DMS524207 DWO524207 EGK524207 EQG524207 FAC524207 FJY524207 FTU524207 GDQ524207 GNM524207 GXI524207 HHE524207 HRA524207 IAW524207 IKS524207 IUO524207 JEK524207 JOG524207 JYC524207 KHY524207 KRU524207 LBQ524207 LLM524207 LVI524207 MFE524207 MPA524207 MYW524207 NIS524207 NSO524207 OCK524207 OMG524207 OWC524207 PFY524207 PPU524207 PZQ524207 QJM524207 QTI524207 RDE524207 RNA524207 RWW524207 SGS524207 SQO524207 TAK524207 TKG524207 TUC524207 UDY524207 UNU524207 UXQ524207 VHM524207 VRI524207 WBE524207 WLA524207 WUW524207 AC589743 IK589743 SG589743 ACC589743 ALY589743 AVU589743 BFQ589743 BPM589743 BZI589743 CJE589743 CTA589743 DCW589743 DMS589743 DWO589743 EGK589743 EQG589743 FAC589743 FJY589743 FTU589743 GDQ589743 GNM589743 GXI589743 HHE589743 HRA589743 IAW589743 IKS589743 IUO589743 JEK589743 JOG589743 JYC589743 KHY589743 KRU589743 LBQ589743 LLM589743 LVI589743 MFE589743 MPA589743 MYW589743 NIS589743 NSO589743 OCK589743 OMG589743 OWC589743 PFY589743 PPU589743 PZQ589743 QJM589743 QTI589743 RDE589743 RNA589743 RWW589743 SGS589743 SQO589743 TAK589743 TKG589743 TUC589743 UDY589743 UNU589743 UXQ589743 VHM589743 VRI589743 WBE589743 WLA589743 WUW589743 AC655279 IK655279 SG655279 ACC655279 ALY655279 AVU655279 BFQ655279 BPM655279 BZI655279 CJE655279 CTA655279 DCW655279 DMS655279 DWO655279 EGK655279 EQG655279 FAC655279 FJY655279 FTU655279 GDQ655279 GNM655279 GXI655279 HHE655279 HRA655279 IAW655279 IKS655279 IUO655279 JEK655279 JOG655279 JYC655279 KHY655279 KRU655279 LBQ655279 LLM655279 LVI655279 MFE655279 MPA655279 MYW655279 NIS655279 NSO655279 OCK655279 OMG655279 OWC655279 PFY655279 PPU655279 PZQ655279 QJM655279 QTI655279 RDE655279 RNA655279 RWW655279 SGS655279 SQO655279 TAK655279 TKG655279 TUC655279 UDY655279 UNU655279 UXQ655279 VHM655279 VRI655279 WBE655279 WLA655279 WUW655279 AC720815 IK720815 SG720815 ACC720815 ALY720815 AVU720815 BFQ720815 BPM720815 BZI720815 CJE720815 CTA720815 DCW720815 DMS720815 DWO720815 EGK720815 EQG720815 FAC720815 FJY720815 FTU720815 GDQ720815 GNM720815 GXI720815 HHE720815 HRA720815 IAW720815 IKS720815 IUO720815 JEK720815 JOG720815 JYC720815 KHY720815 KRU720815 LBQ720815 LLM720815 LVI720815 MFE720815 MPA720815 MYW720815 NIS720815 NSO720815 OCK720815 OMG720815 OWC720815 PFY720815 PPU720815 PZQ720815 QJM720815 QTI720815 RDE720815 RNA720815 RWW720815 SGS720815 SQO720815 TAK720815 TKG720815 TUC720815 UDY720815 UNU720815 UXQ720815 VHM720815 VRI720815 WBE720815 WLA720815 WUW720815 AC786351 IK786351 SG786351 ACC786351 ALY786351 AVU786351 BFQ786351 BPM786351 BZI786351 CJE786351 CTA786351 DCW786351 DMS786351 DWO786351 EGK786351 EQG786351 FAC786351 FJY786351 FTU786351 GDQ786351 GNM786351 GXI786351 HHE786351 HRA786351 IAW786351 IKS786351 IUO786351 JEK786351 JOG786351 JYC786351 KHY786351 KRU786351 LBQ786351 LLM786351 LVI786351 MFE786351 MPA786351 MYW786351 NIS786351 NSO786351 OCK786351 OMG786351 OWC786351 PFY786351 PPU786351 PZQ786351 QJM786351 QTI786351 RDE786351 RNA786351 RWW786351 SGS786351 SQO786351 TAK786351 TKG786351 TUC786351 UDY786351 UNU786351 UXQ786351 VHM786351 VRI786351 WBE786351 WLA786351 WUW786351 AC851887 IK851887 SG851887 ACC851887 ALY851887 AVU851887 BFQ851887 BPM851887 BZI851887 CJE851887 CTA851887 DCW851887 DMS851887 DWO851887 EGK851887 EQG851887 FAC851887 FJY851887 FTU851887 GDQ851887 GNM851887 GXI851887 HHE851887 HRA851887 IAW851887 IKS851887 IUO851887 JEK851887 JOG851887 JYC851887 KHY851887 KRU851887 LBQ851887 LLM851887 LVI851887 MFE851887 MPA851887 MYW851887 NIS851887 NSO851887 OCK851887 OMG851887 OWC851887 PFY851887 PPU851887 PZQ851887 QJM851887 QTI851887 RDE851887 RNA851887 RWW851887 SGS851887 SQO851887 TAK851887 TKG851887 TUC851887 UDY851887 UNU851887 UXQ851887 VHM851887 VRI851887 WBE851887 WLA851887 WUW851887 AC917423 IK917423 SG917423 ACC917423 ALY917423 AVU917423 BFQ917423 BPM917423 BZI917423 CJE917423 CTA917423 DCW917423 DMS917423 DWO917423 EGK917423 EQG917423 FAC917423 FJY917423 FTU917423 GDQ917423 GNM917423 GXI917423 HHE917423 HRA917423 IAW917423 IKS917423 IUO917423 JEK917423 JOG917423 JYC917423 KHY917423 KRU917423 LBQ917423 LLM917423 LVI917423 MFE917423 MPA917423 MYW917423 NIS917423 NSO917423 OCK917423 OMG917423 OWC917423 PFY917423 PPU917423 PZQ917423 QJM917423 QTI917423 RDE917423 RNA917423 RWW917423 SGS917423 SQO917423 TAK917423 TKG917423 TUC917423 UDY917423 UNU917423 UXQ917423 VHM917423 VRI917423 WBE917423 WLA917423 WUW917423 AC982959 IK982959 SG982959 ACC982959 ALY982959 AVU982959 BFQ982959 BPM982959 BZI982959 CJE982959 CTA982959 DCW982959 DMS982959 DWO982959 EGK982959 EQG982959 FAC982959 FJY982959 FTU982959 GDQ982959 GNM982959 GXI982959 HHE982959 HRA982959 IAW982959 IKS982959 IUO982959 JEK982959 JOG982959 JYC982959 KHY982959 KRU982959 LBQ982959 LLM982959 LVI982959 MFE982959 MPA982959 MYW982959 NIS982959 NSO982959 OCK982959 OMG982959 OWC982959 PFY982959 PPU982959 PZQ982959 QJM982959 QTI982959 RDE982959 RNA982959 RWW982959 SGS982959 SQO982959 TAK982959 TKG982959 TUC982959 UDY982959 UNU982959 UXQ982959 VHM982959 VRI982959 WBE982959 WLA982959 WUW982959 AC65460:AC65461 IK65460:IK65461 SG65460:SG65461 ACC65460:ACC65461 ALY65460:ALY65461 AVU65460:AVU65461 BFQ65460:BFQ65461 BPM65460:BPM65461 BZI65460:BZI65461 CJE65460:CJE65461 CTA65460:CTA65461 DCW65460:DCW65461 DMS65460:DMS65461 DWO65460:DWO65461 EGK65460:EGK65461 EQG65460:EQG65461 FAC65460:FAC65461 FJY65460:FJY65461 FTU65460:FTU65461 GDQ65460:GDQ65461 GNM65460:GNM65461 GXI65460:GXI65461 HHE65460:HHE65461 HRA65460:HRA65461 IAW65460:IAW65461 IKS65460:IKS65461 IUO65460:IUO65461 JEK65460:JEK65461 JOG65460:JOG65461 JYC65460:JYC65461 KHY65460:KHY65461 KRU65460:KRU65461 LBQ65460:LBQ65461 LLM65460:LLM65461 LVI65460:LVI65461 MFE65460:MFE65461 MPA65460:MPA65461 MYW65460:MYW65461 NIS65460:NIS65461 NSO65460:NSO65461 OCK65460:OCK65461 OMG65460:OMG65461 OWC65460:OWC65461 PFY65460:PFY65461 PPU65460:PPU65461 PZQ65460:PZQ65461 QJM65460:QJM65461 QTI65460:QTI65461 RDE65460:RDE65461 RNA65460:RNA65461 RWW65460:RWW65461 SGS65460:SGS65461 SQO65460:SQO65461 TAK65460:TAK65461 TKG65460:TKG65461 TUC65460:TUC65461 UDY65460:UDY65461 UNU65460:UNU65461 UXQ65460:UXQ65461 VHM65460:VHM65461 VRI65460:VRI65461 WBE65460:WBE65461 WLA65460:WLA65461 WUW65460:WUW65461 AC130996:AC130997 IK130996:IK130997 SG130996:SG130997 ACC130996:ACC130997 ALY130996:ALY130997 AVU130996:AVU130997 BFQ130996:BFQ130997 BPM130996:BPM130997 BZI130996:BZI130997 CJE130996:CJE130997 CTA130996:CTA130997 DCW130996:DCW130997 DMS130996:DMS130997 DWO130996:DWO130997 EGK130996:EGK130997 EQG130996:EQG130997 FAC130996:FAC130997 FJY130996:FJY130997 FTU130996:FTU130997 GDQ130996:GDQ130997 GNM130996:GNM130997 GXI130996:GXI130997 HHE130996:HHE130997 HRA130996:HRA130997 IAW130996:IAW130997 IKS130996:IKS130997 IUO130996:IUO130997 JEK130996:JEK130997 JOG130996:JOG130997 JYC130996:JYC130997 KHY130996:KHY130997 KRU130996:KRU130997 LBQ130996:LBQ130997 LLM130996:LLM130997 LVI130996:LVI130997 MFE130996:MFE130997 MPA130996:MPA130997 MYW130996:MYW130997 NIS130996:NIS130997 NSO130996:NSO130997 OCK130996:OCK130997 OMG130996:OMG130997 OWC130996:OWC130997 PFY130996:PFY130997 PPU130996:PPU130997 PZQ130996:PZQ130997 QJM130996:QJM130997 QTI130996:QTI130997 RDE130996:RDE130997 RNA130996:RNA130997 RWW130996:RWW130997 SGS130996:SGS130997 SQO130996:SQO130997 TAK130996:TAK130997 TKG130996:TKG130997 TUC130996:TUC130997 UDY130996:UDY130997 UNU130996:UNU130997 UXQ130996:UXQ130997 VHM130996:VHM130997 VRI130996:VRI130997 WBE130996:WBE130997 WLA130996:WLA130997 WUW130996:WUW130997 AC196532:AC196533 IK196532:IK196533 SG196532:SG196533 ACC196532:ACC196533 ALY196532:ALY196533 AVU196532:AVU196533 BFQ196532:BFQ196533 BPM196532:BPM196533 BZI196532:BZI196533 CJE196532:CJE196533 CTA196532:CTA196533 DCW196532:DCW196533 DMS196532:DMS196533 DWO196532:DWO196533 EGK196532:EGK196533 EQG196532:EQG196533 FAC196532:FAC196533 FJY196532:FJY196533 FTU196532:FTU196533 GDQ196532:GDQ196533 GNM196532:GNM196533 GXI196532:GXI196533 HHE196532:HHE196533 HRA196532:HRA196533 IAW196532:IAW196533 IKS196532:IKS196533 IUO196532:IUO196533 JEK196532:JEK196533 JOG196532:JOG196533 JYC196532:JYC196533 KHY196532:KHY196533 KRU196532:KRU196533 LBQ196532:LBQ196533 LLM196532:LLM196533 LVI196532:LVI196533 MFE196532:MFE196533 MPA196532:MPA196533 MYW196532:MYW196533 NIS196532:NIS196533 NSO196532:NSO196533 OCK196532:OCK196533 OMG196532:OMG196533 OWC196532:OWC196533 PFY196532:PFY196533 PPU196532:PPU196533 PZQ196532:PZQ196533 QJM196532:QJM196533 QTI196532:QTI196533 RDE196532:RDE196533 RNA196532:RNA196533 RWW196532:RWW196533 SGS196532:SGS196533 SQO196532:SQO196533 TAK196532:TAK196533 TKG196532:TKG196533 TUC196532:TUC196533 UDY196532:UDY196533 UNU196532:UNU196533 UXQ196532:UXQ196533 VHM196532:VHM196533 VRI196532:VRI196533 WBE196532:WBE196533 WLA196532:WLA196533 WUW196532:WUW196533 AC262068:AC262069 IK262068:IK262069 SG262068:SG262069 ACC262068:ACC262069 ALY262068:ALY262069 AVU262068:AVU262069 BFQ262068:BFQ262069 BPM262068:BPM262069 BZI262068:BZI262069 CJE262068:CJE262069 CTA262068:CTA262069 DCW262068:DCW262069 DMS262068:DMS262069 DWO262068:DWO262069 EGK262068:EGK262069 EQG262068:EQG262069 FAC262068:FAC262069 FJY262068:FJY262069 FTU262068:FTU262069 GDQ262068:GDQ262069 GNM262068:GNM262069 GXI262068:GXI262069 HHE262068:HHE262069 HRA262068:HRA262069 IAW262068:IAW262069 IKS262068:IKS262069 IUO262068:IUO262069 JEK262068:JEK262069 JOG262068:JOG262069 JYC262068:JYC262069 KHY262068:KHY262069 KRU262068:KRU262069 LBQ262068:LBQ262069 LLM262068:LLM262069 LVI262068:LVI262069 MFE262068:MFE262069 MPA262068:MPA262069 MYW262068:MYW262069 NIS262068:NIS262069 NSO262068:NSO262069 OCK262068:OCK262069 OMG262068:OMG262069 OWC262068:OWC262069 PFY262068:PFY262069 PPU262068:PPU262069 PZQ262068:PZQ262069 QJM262068:QJM262069 QTI262068:QTI262069 RDE262068:RDE262069 RNA262068:RNA262069 RWW262068:RWW262069 SGS262068:SGS262069 SQO262068:SQO262069 TAK262068:TAK262069 TKG262068:TKG262069 TUC262068:TUC262069 UDY262068:UDY262069 UNU262068:UNU262069 UXQ262068:UXQ262069 VHM262068:VHM262069 VRI262068:VRI262069 WBE262068:WBE262069 WLA262068:WLA262069 WUW262068:WUW262069 AC327604:AC327605 IK327604:IK327605 SG327604:SG327605 ACC327604:ACC327605 ALY327604:ALY327605 AVU327604:AVU327605 BFQ327604:BFQ327605 BPM327604:BPM327605 BZI327604:BZI327605 CJE327604:CJE327605 CTA327604:CTA327605 DCW327604:DCW327605 DMS327604:DMS327605 DWO327604:DWO327605 EGK327604:EGK327605 EQG327604:EQG327605 FAC327604:FAC327605 FJY327604:FJY327605 FTU327604:FTU327605 GDQ327604:GDQ327605 GNM327604:GNM327605 GXI327604:GXI327605 HHE327604:HHE327605 HRA327604:HRA327605 IAW327604:IAW327605 IKS327604:IKS327605 IUO327604:IUO327605 JEK327604:JEK327605 JOG327604:JOG327605 JYC327604:JYC327605 KHY327604:KHY327605 KRU327604:KRU327605 LBQ327604:LBQ327605 LLM327604:LLM327605 LVI327604:LVI327605 MFE327604:MFE327605 MPA327604:MPA327605 MYW327604:MYW327605 NIS327604:NIS327605 NSO327604:NSO327605 OCK327604:OCK327605 OMG327604:OMG327605 OWC327604:OWC327605 PFY327604:PFY327605 PPU327604:PPU327605 PZQ327604:PZQ327605 QJM327604:QJM327605 QTI327604:QTI327605 RDE327604:RDE327605 RNA327604:RNA327605 RWW327604:RWW327605 SGS327604:SGS327605 SQO327604:SQO327605 TAK327604:TAK327605 TKG327604:TKG327605 TUC327604:TUC327605 UDY327604:UDY327605 UNU327604:UNU327605 UXQ327604:UXQ327605 VHM327604:VHM327605 VRI327604:VRI327605 WBE327604:WBE327605 WLA327604:WLA327605 WUW327604:WUW327605 AC393140:AC393141 IK393140:IK393141 SG393140:SG393141 ACC393140:ACC393141 ALY393140:ALY393141 AVU393140:AVU393141 BFQ393140:BFQ393141 BPM393140:BPM393141 BZI393140:BZI393141 CJE393140:CJE393141 CTA393140:CTA393141 DCW393140:DCW393141 DMS393140:DMS393141 DWO393140:DWO393141 EGK393140:EGK393141 EQG393140:EQG393141 FAC393140:FAC393141 FJY393140:FJY393141 FTU393140:FTU393141 GDQ393140:GDQ393141 GNM393140:GNM393141 GXI393140:GXI393141 HHE393140:HHE393141 HRA393140:HRA393141 IAW393140:IAW393141 IKS393140:IKS393141 IUO393140:IUO393141 JEK393140:JEK393141 JOG393140:JOG393141 JYC393140:JYC393141 KHY393140:KHY393141 KRU393140:KRU393141 LBQ393140:LBQ393141 LLM393140:LLM393141 LVI393140:LVI393141 MFE393140:MFE393141 MPA393140:MPA393141 MYW393140:MYW393141 NIS393140:NIS393141 NSO393140:NSO393141 OCK393140:OCK393141 OMG393140:OMG393141 OWC393140:OWC393141 PFY393140:PFY393141 PPU393140:PPU393141 PZQ393140:PZQ393141 QJM393140:QJM393141 QTI393140:QTI393141 RDE393140:RDE393141 RNA393140:RNA393141 RWW393140:RWW393141 SGS393140:SGS393141 SQO393140:SQO393141 TAK393140:TAK393141 TKG393140:TKG393141 TUC393140:TUC393141 UDY393140:UDY393141 UNU393140:UNU393141 UXQ393140:UXQ393141 VHM393140:VHM393141 VRI393140:VRI393141 WBE393140:WBE393141 WLA393140:WLA393141 WUW393140:WUW393141 AC458676:AC458677 IK458676:IK458677 SG458676:SG458677 ACC458676:ACC458677 ALY458676:ALY458677 AVU458676:AVU458677 BFQ458676:BFQ458677 BPM458676:BPM458677 BZI458676:BZI458677 CJE458676:CJE458677 CTA458676:CTA458677 DCW458676:DCW458677 DMS458676:DMS458677 DWO458676:DWO458677 EGK458676:EGK458677 EQG458676:EQG458677 FAC458676:FAC458677 FJY458676:FJY458677 FTU458676:FTU458677 GDQ458676:GDQ458677 GNM458676:GNM458677 GXI458676:GXI458677 HHE458676:HHE458677 HRA458676:HRA458677 IAW458676:IAW458677 IKS458676:IKS458677 IUO458676:IUO458677 JEK458676:JEK458677 JOG458676:JOG458677 JYC458676:JYC458677 KHY458676:KHY458677 KRU458676:KRU458677 LBQ458676:LBQ458677 LLM458676:LLM458677 LVI458676:LVI458677 MFE458676:MFE458677 MPA458676:MPA458677 MYW458676:MYW458677 NIS458676:NIS458677 NSO458676:NSO458677 OCK458676:OCK458677 OMG458676:OMG458677 OWC458676:OWC458677 PFY458676:PFY458677 PPU458676:PPU458677 PZQ458676:PZQ458677 QJM458676:QJM458677 QTI458676:QTI458677 RDE458676:RDE458677 RNA458676:RNA458677 RWW458676:RWW458677 SGS458676:SGS458677 SQO458676:SQO458677 TAK458676:TAK458677 TKG458676:TKG458677 TUC458676:TUC458677 UDY458676:UDY458677 UNU458676:UNU458677 UXQ458676:UXQ458677 VHM458676:VHM458677 VRI458676:VRI458677 WBE458676:WBE458677 WLA458676:WLA458677 WUW458676:WUW458677 AC524212:AC524213 IK524212:IK524213 SG524212:SG524213 ACC524212:ACC524213 ALY524212:ALY524213 AVU524212:AVU524213 BFQ524212:BFQ524213 BPM524212:BPM524213 BZI524212:BZI524213 CJE524212:CJE524213 CTA524212:CTA524213 DCW524212:DCW524213 DMS524212:DMS524213 DWO524212:DWO524213 EGK524212:EGK524213 EQG524212:EQG524213 FAC524212:FAC524213 FJY524212:FJY524213 FTU524212:FTU524213 GDQ524212:GDQ524213 GNM524212:GNM524213 GXI524212:GXI524213 HHE524212:HHE524213 HRA524212:HRA524213 IAW524212:IAW524213 IKS524212:IKS524213 IUO524212:IUO524213 JEK524212:JEK524213 JOG524212:JOG524213 JYC524212:JYC524213 KHY524212:KHY524213 KRU524212:KRU524213 LBQ524212:LBQ524213 LLM524212:LLM524213 LVI524212:LVI524213 MFE524212:MFE524213 MPA524212:MPA524213 MYW524212:MYW524213 NIS524212:NIS524213 NSO524212:NSO524213 OCK524212:OCK524213 OMG524212:OMG524213 OWC524212:OWC524213 PFY524212:PFY524213 PPU524212:PPU524213 PZQ524212:PZQ524213 QJM524212:QJM524213 QTI524212:QTI524213 RDE524212:RDE524213 RNA524212:RNA524213 RWW524212:RWW524213 SGS524212:SGS524213 SQO524212:SQO524213 TAK524212:TAK524213 TKG524212:TKG524213 TUC524212:TUC524213 UDY524212:UDY524213 UNU524212:UNU524213 UXQ524212:UXQ524213 VHM524212:VHM524213 VRI524212:VRI524213 WBE524212:WBE524213 WLA524212:WLA524213 WUW524212:WUW524213 AC589748:AC589749 IK589748:IK589749 SG589748:SG589749 ACC589748:ACC589749 ALY589748:ALY589749 AVU589748:AVU589749 BFQ589748:BFQ589749 BPM589748:BPM589749 BZI589748:BZI589749 CJE589748:CJE589749 CTA589748:CTA589749 DCW589748:DCW589749 DMS589748:DMS589749 DWO589748:DWO589749 EGK589748:EGK589749 EQG589748:EQG589749 FAC589748:FAC589749 FJY589748:FJY589749 FTU589748:FTU589749 GDQ589748:GDQ589749 GNM589748:GNM589749 GXI589748:GXI589749 HHE589748:HHE589749 HRA589748:HRA589749 IAW589748:IAW589749 IKS589748:IKS589749 IUO589748:IUO589749 JEK589748:JEK589749 JOG589748:JOG589749 JYC589748:JYC589749 KHY589748:KHY589749 KRU589748:KRU589749 LBQ589748:LBQ589749 LLM589748:LLM589749 LVI589748:LVI589749 MFE589748:MFE589749 MPA589748:MPA589749 MYW589748:MYW589749 NIS589748:NIS589749 NSO589748:NSO589749 OCK589748:OCK589749 OMG589748:OMG589749 OWC589748:OWC589749 PFY589748:PFY589749 PPU589748:PPU589749 PZQ589748:PZQ589749 QJM589748:QJM589749 QTI589748:QTI589749 RDE589748:RDE589749 RNA589748:RNA589749 RWW589748:RWW589749 SGS589748:SGS589749 SQO589748:SQO589749 TAK589748:TAK589749 TKG589748:TKG589749 TUC589748:TUC589749 UDY589748:UDY589749 UNU589748:UNU589749 UXQ589748:UXQ589749 VHM589748:VHM589749 VRI589748:VRI589749 WBE589748:WBE589749 WLA589748:WLA589749 WUW589748:WUW589749 AC655284:AC655285 IK655284:IK655285 SG655284:SG655285 ACC655284:ACC655285 ALY655284:ALY655285 AVU655284:AVU655285 BFQ655284:BFQ655285 BPM655284:BPM655285 BZI655284:BZI655285 CJE655284:CJE655285 CTA655284:CTA655285 DCW655284:DCW655285 DMS655284:DMS655285 DWO655284:DWO655285 EGK655284:EGK655285 EQG655284:EQG655285 FAC655284:FAC655285 FJY655284:FJY655285 FTU655284:FTU655285 GDQ655284:GDQ655285 GNM655284:GNM655285 GXI655284:GXI655285 HHE655284:HHE655285 HRA655284:HRA655285 IAW655284:IAW655285 IKS655284:IKS655285 IUO655284:IUO655285 JEK655284:JEK655285 JOG655284:JOG655285 JYC655284:JYC655285 KHY655284:KHY655285 KRU655284:KRU655285 LBQ655284:LBQ655285 LLM655284:LLM655285 LVI655284:LVI655285 MFE655284:MFE655285 MPA655284:MPA655285 MYW655284:MYW655285 NIS655284:NIS655285 NSO655284:NSO655285 OCK655284:OCK655285 OMG655284:OMG655285 OWC655284:OWC655285 PFY655284:PFY655285 PPU655284:PPU655285 PZQ655284:PZQ655285 QJM655284:QJM655285 QTI655284:QTI655285 RDE655284:RDE655285 RNA655284:RNA655285 RWW655284:RWW655285 SGS655284:SGS655285 SQO655284:SQO655285 TAK655284:TAK655285 TKG655284:TKG655285 TUC655284:TUC655285 UDY655284:UDY655285 UNU655284:UNU655285 UXQ655284:UXQ655285 VHM655284:VHM655285 VRI655284:VRI655285 WBE655284:WBE655285 WLA655284:WLA655285 WUW655284:WUW655285 AC720820:AC720821 IK720820:IK720821 SG720820:SG720821 ACC720820:ACC720821 ALY720820:ALY720821 AVU720820:AVU720821 BFQ720820:BFQ720821 BPM720820:BPM720821 BZI720820:BZI720821 CJE720820:CJE720821 CTA720820:CTA720821 DCW720820:DCW720821 DMS720820:DMS720821 DWO720820:DWO720821 EGK720820:EGK720821 EQG720820:EQG720821 FAC720820:FAC720821 FJY720820:FJY720821 FTU720820:FTU720821 GDQ720820:GDQ720821 GNM720820:GNM720821 GXI720820:GXI720821 HHE720820:HHE720821 HRA720820:HRA720821 IAW720820:IAW720821 IKS720820:IKS720821 IUO720820:IUO720821 JEK720820:JEK720821 JOG720820:JOG720821 JYC720820:JYC720821 KHY720820:KHY720821 KRU720820:KRU720821 LBQ720820:LBQ720821 LLM720820:LLM720821 LVI720820:LVI720821 MFE720820:MFE720821 MPA720820:MPA720821 MYW720820:MYW720821 NIS720820:NIS720821 NSO720820:NSO720821 OCK720820:OCK720821 OMG720820:OMG720821 OWC720820:OWC720821 PFY720820:PFY720821 PPU720820:PPU720821 PZQ720820:PZQ720821 QJM720820:QJM720821 QTI720820:QTI720821 RDE720820:RDE720821 RNA720820:RNA720821 RWW720820:RWW720821 SGS720820:SGS720821 SQO720820:SQO720821 TAK720820:TAK720821 TKG720820:TKG720821 TUC720820:TUC720821 UDY720820:UDY720821 UNU720820:UNU720821 UXQ720820:UXQ720821 VHM720820:VHM720821 VRI720820:VRI720821 WBE720820:WBE720821 WLA720820:WLA720821 WUW720820:WUW720821 AC786356:AC786357 IK786356:IK786357 SG786356:SG786357 ACC786356:ACC786357 ALY786356:ALY786357 AVU786356:AVU786357 BFQ786356:BFQ786357 BPM786356:BPM786357 BZI786356:BZI786357 CJE786356:CJE786357 CTA786356:CTA786357 DCW786356:DCW786357 DMS786356:DMS786357 DWO786356:DWO786357 EGK786356:EGK786357 EQG786356:EQG786357 FAC786356:FAC786357 FJY786356:FJY786357 FTU786356:FTU786357 GDQ786356:GDQ786357 GNM786356:GNM786357 GXI786356:GXI786357 HHE786356:HHE786357 HRA786356:HRA786357 IAW786356:IAW786357 IKS786356:IKS786357 IUO786356:IUO786357 JEK786356:JEK786357 JOG786356:JOG786357 JYC786356:JYC786357 KHY786356:KHY786357 KRU786356:KRU786357 LBQ786356:LBQ786357 LLM786356:LLM786357 LVI786356:LVI786357 MFE786356:MFE786357 MPA786356:MPA786357 MYW786356:MYW786357 NIS786356:NIS786357 NSO786356:NSO786357 OCK786356:OCK786357 OMG786356:OMG786357 OWC786356:OWC786357 PFY786356:PFY786357 PPU786356:PPU786357 PZQ786356:PZQ786357 QJM786356:QJM786357 QTI786356:QTI786357 RDE786356:RDE786357 RNA786356:RNA786357 RWW786356:RWW786357 SGS786356:SGS786357 SQO786356:SQO786357 TAK786356:TAK786357 TKG786356:TKG786357 TUC786356:TUC786357 UDY786356:UDY786357 UNU786356:UNU786357 UXQ786356:UXQ786357 VHM786356:VHM786357 VRI786356:VRI786357 WBE786356:WBE786357 WLA786356:WLA786357 WUW786356:WUW786357 AC851892:AC851893 IK851892:IK851893 SG851892:SG851893 ACC851892:ACC851893 ALY851892:ALY851893 AVU851892:AVU851893 BFQ851892:BFQ851893 BPM851892:BPM851893 BZI851892:BZI851893 CJE851892:CJE851893 CTA851892:CTA851893 DCW851892:DCW851893 DMS851892:DMS851893 DWO851892:DWO851893 EGK851892:EGK851893 EQG851892:EQG851893 FAC851892:FAC851893 FJY851892:FJY851893 FTU851892:FTU851893 GDQ851892:GDQ851893 GNM851892:GNM851893 GXI851892:GXI851893 HHE851892:HHE851893 HRA851892:HRA851893 IAW851892:IAW851893 IKS851892:IKS851893 IUO851892:IUO851893 JEK851892:JEK851893 JOG851892:JOG851893 JYC851892:JYC851893 KHY851892:KHY851893 KRU851892:KRU851893 LBQ851892:LBQ851893 LLM851892:LLM851893 LVI851892:LVI851893 MFE851892:MFE851893 MPA851892:MPA851893 MYW851892:MYW851893 NIS851892:NIS851893 NSO851892:NSO851893 OCK851892:OCK851893 OMG851892:OMG851893 OWC851892:OWC851893 PFY851892:PFY851893 PPU851892:PPU851893 PZQ851892:PZQ851893 QJM851892:QJM851893 QTI851892:QTI851893 RDE851892:RDE851893 RNA851892:RNA851893 RWW851892:RWW851893 SGS851892:SGS851893 SQO851892:SQO851893 TAK851892:TAK851893 TKG851892:TKG851893 TUC851892:TUC851893 UDY851892:UDY851893 UNU851892:UNU851893 UXQ851892:UXQ851893 VHM851892:VHM851893 VRI851892:VRI851893 WBE851892:WBE851893 WLA851892:WLA851893 WUW851892:WUW851893 AC917428:AC917429 IK917428:IK917429 SG917428:SG917429 ACC917428:ACC917429 ALY917428:ALY917429 AVU917428:AVU917429 BFQ917428:BFQ917429 BPM917428:BPM917429 BZI917428:BZI917429 CJE917428:CJE917429 CTA917428:CTA917429 DCW917428:DCW917429 DMS917428:DMS917429 DWO917428:DWO917429 EGK917428:EGK917429 EQG917428:EQG917429 FAC917428:FAC917429 FJY917428:FJY917429 FTU917428:FTU917429 GDQ917428:GDQ917429 GNM917428:GNM917429 GXI917428:GXI917429 HHE917428:HHE917429 HRA917428:HRA917429 IAW917428:IAW917429 IKS917428:IKS917429 IUO917428:IUO917429 JEK917428:JEK917429 JOG917428:JOG917429 JYC917428:JYC917429 KHY917428:KHY917429 KRU917428:KRU917429 LBQ917428:LBQ917429 LLM917428:LLM917429 LVI917428:LVI917429 MFE917428:MFE917429 MPA917428:MPA917429 MYW917428:MYW917429 NIS917428:NIS917429 NSO917428:NSO917429 OCK917428:OCK917429 OMG917428:OMG917429 OWC917428:OWC917429 PFY917428:PFY917429 PPU917428:PPU917429 PZQ917428:PZQ917429 QJM917428:QJM917429 QTI917428:QTI917429 RDE917428:RDE917429 RNA917428:RNA917429 RWW917428:RWW917429 SGS917428:SGS917429 SQO917428:SQO917429 TAK917428:TAK917429 TKG917428:TKG917429 TUC917428:TUC917429 UDY917428:UDY917429 UNU917428:UNU917429 UXQ917428:UXQ917429 VHM917428:VHM917429 VRI917428:VRI917429 WBE917428:WBE917429 WLA917428:WLA917429 WUW917428:WUW917429 AC982964:AC982965 IK982964:IK982965 SG982964:SG982965 ACC982964:ACC982965 ALY982964:ALY982965 AVU982964:AVU982965 BFQ982964:BFQ982965 BPM982964:BPM982965 BZI982964:BZI982965 CJE982964:CJE982965 CTA982964:CTA982965 DCW982964:DCW982965 DMS982964:DMS982965 DWO982964:DWO982965 EGK982964:EGK982965 EQG982964:EQG982965 FAC982964:FAC982965 FJY982964:FJY982965 FTU982964:FTU982965 GDQ982964:GDQ982965 GNM982964:GNM982965 GXI982964:GXI982965 HHE982964:HHE982965 HRA982964:HRA982965 IAW982964:IAW982965 IKS982964:IKS982965 IUO982964:IUO982965 JEK982964:JEK982965 JOG982964:JOG982965 JYC982964:JYC982965 KHY982964:KHY982965 KRU982964:KRU982965 LBQ982964:LBQ982965 LLM982964:LLM982965 LVI982964:LVI982965 MFE982964:MFE982965 MPA982964:MPA982965 MYW982964:MYW982965 NIS982964:NIS982965 NSO982964:NSO982965 OCK982964:OCK982965 OMG982964:OMG982965 OWC982964:OWC982965 PFY982964:PFY982965 PPU982964:PPU982965 PZQ982964:PZQ982965 QJM982964:QJM982965 QTI982964:QTI982965 RDE982964:RDE982965 RNA982964:RNA982965 RWW982964:RWW982965 SGS982964:SGS982965 SQO982964:SQO982965 TAK982964:TAK982965 TKG982964:TKG982965 TUC982964:TUC982965 UDY982964:UDY982965 UNU982964:UNU982965 UXQ982964:UXQ982965 VHM982964:VHM982965 VRI982964:VRI982965 WBE982964:WBE982965 WLA982964:WLA982965 WUW982964:WUW982965 AE65460:AE65461 IM65460:IM65461 SI65460:SI65461 ACE65460:ACE65461 AMA65460:AMA65461 AVW65460:AVW65461 BFS65460:BFS65461 BPO65460:BPO65461 BZK65460:BZK65461 CJG65460:CJG65461 CTC65460:CTC65461 DCY65460:DCY65461 DMU65460:DMU65461 DWQ65460:DWQ65461 EGM65460:EGM65461 EQI65460:EQI65461 FAE65460:FAE65461 FKA65460:FKA65461 FTW65460:FTW65461 GDS65460:GDS65461 GNO65460:GNO65461 GXK65460:GXK65461 HHG65460:HHG65461 HRC65460:HRC65461 IAY65460:IAY65461 IKU65460:IKU65461 IUQ65460:IUQ65461 JEM65460:JEM65461 JOI65460:JOI65461 JYE65460:JYE65461 KIA65460:KIA65461 KRW65460:KRW65461 LBS65460:LBS65461 LLO65460:LLO65461 LVK65460:LVK65461 MFG65460:MFG65461 MPC65460:MPC65461 MYY65460:MYY65461 NIU65460:NIU65461 NSQ65460:NSQ65461 OCM65460:OCM65461 OMI65460:OMI65461 OWE65460:OWE65461 PGA65460:PGA65461 PPW65460:PPW65461 PZS65460:PZS65461 QJO65460:QJO65461 QTK65460:QTK65461 RDG65460:RDG65461 RNC65460:RNC65461 RWY65460:RWY65461 SGU65460:SGU65461 SQQ65460:SQQ65461 TAM65460:TAM65461 TKI65460:TKI65461 TUE65460:TUE65461 UEA65460:UEA65461 UNW65460:UNW65461 UXS65460:UXS65461 VHO65460:VHO65461 VRK65460:VRK65461 WBG65460:WBG65461 WLC65460:WLC65461 WUY65460:WUY65461 AE130996:AE130997 IM130996:IM130997 SI130996:SI130997 ACE130996:ACE130997 AMA130996:AMA130997 AVW130996:AVW130997 BFS130996:BFS130997 BPO130996:BPO130997 BZK130996:BZK130997 CJG130996:CJG130997 CTC130996:CTC130997 DCY130996:DCY130997 DMU130996:DMU130997 DWQ130996:DWQ130997 EGM130996:EGM130997 EQI130996:EQI130997 FAE130996:FAE130997 FKA130996:FKA130997 FTW130996:FTW130997 GDS130996:GDS130997 GNO130996:GNO130997 GXK130996:GXK130997 HHG130996:HHG130997 HRC130996:HRC130997 IAY130996:IAY130997 IKU130996:IKU130997 IUQ130996:IUQ130997 JEM130996:JEM130997 JOI130996:JOI130997 JYE130996:JYE130997 KIA130996:KIA130997 KRW130996:KRW130997 LBS130996:LBS130997 LLO130996:LLO130997 LVK130996:LVK130997 MFG130996:MFG130997 MPC130996:MPC130997 MYY130996:MYY130997 NIU130996:NIU130997 NSQ130996:NSQ130997 OCM130996:OCM130997 OMI130996:OMI130997 OWE130996:OWE130997 PGA130996:PGA130997 PPW130996:PPW130997 PZS130996:PZS130997 QJO130996:QJO130997 QTK130996:QTK130997 RDG130996:RDG130997 RNC130996:RNC130997 RWY130996:RWY130997 SGU130996:SGU130997 SQQ130996:SQQ130997 TAM130996:TAM130997 TKI130996:TKI130997 TUE130996:TUE130997 UEA130996:UEA130997 UNW130996:UNW130997 UXS130996:UXS130997 VHO130996:VHO130997 VRK130996:VRK130997 WBG130996:WBG130997 WLC130996:WLC130997 WUY130996:WUY130997 AE196532:AE196533 IM196532:IM196533 SI196532:SI196533 ACE196532:ACE196533 AMA196532:AMA196533 AVW196532:AVW196533 BFS196532:BFS196533 BPO196532:BPO196533 BZK196532:BZK196533 CJG196532:CJG196533 CTC196532:CTC196533 DCY196532:DCY196533 DMU196532:DMU196533 DWQ196532:DWQ196533 EGM196532:EGM196533 EQI196532:EQI196533 FAE196532:FAE196533 FKA196532:FKA196533 FTW196532:FTW196533 GDS196532:GDS196533 GNO196532:GNO196533 GXK196532:GXK196533 HHG196532:HHG196533 HRC196532:HRC196533 IAY196532:IAY196533 IKU196532:IKU196533 IUQ196532:IUQ196533 JEM196532:JEM196533 JOI196532:JOI196533 JYE196532:JYE196533 KIA196532:KIA196533 KRW196532:KRW196533 LBS196532:LBS196533 LLO196532:LLO196533 LVK196532:LVK196533 MFG196532:MFG196533 MPC196532:MPC196533 MYY196532:MYY196533 NIU196532:NIU196533 NSQ196532:NSQ196533 OCM196532:OCM196533 OMI196532:OMI196533 OWE196532:OWE196533 PGA196532:PGA196533 PPW196532:PPW196533 PZS196532:PZS196533 QJO196532:QJO196533 QTK196532:QTK196533 RDG196532:RDG196533 RNC196532:RNC196533 RWY196532:RWY196533 SGU196532:SGU196533 SQQ196532:SQQ196533 TAM196532:TAM196533 TKI196532:TKI196533 TUE196532:TUE196533 UEA196532:UEA196533 UNW196532:UNW196533 UXS196532:UXS196533 VHO196532:VHO196533 VRK196532:VRK196533 WBG196532:WBG196533 WLC196532:WLC196533 WUY196532:WUY196533 AE262068:AE262069 IM262068:IM262069 SI262068:SI262069 ACE262068:ACE262069 AMA262068:AMA262069 AVW262068:AVW262069 BFS262068:BFS262069 BPO262068:BPO262069 BZK262068:BZK262069 CJG262068:CJG262069 CTC262068:CTC262069 DCY262068:DCY262069 DMU262068:DMU262069 DWQ262068:DWQ262069 EGM262068:EGM262069 EQI262068:EQI262069 FAE262068:FAE262069 FKA262068:FKA262069 FTW262068:FTW262069 GDS262068:GDS262069 GNO262068:GNO262069 GXK262068:GXK262069 HHG262068:HHG262069 HRC262068:HRC262069 IAY262068:IAY262069 IKU262068:IKU262069 IUQ262068:IUQ262069 JEM262068:JEM262069 JOI262068:JOI262069 JYE262068:JYE262069 KIA262068:KIA262069 KRW262068:KRW262069 LBS262068:LBS262069 LLO262068:LLO262069 LVK262068:LVK262069 MFG262068:MFG262069 MPC262068:MPC262069 MYY262068:MYY262069 NIU262068:NIU262069 NSQ262068:NSQ262069 OCM262068:OCM262069 OMI262068:OMI262069 OWE262068:OWE262069 PGA262068:PGA262069 PPW262068:PPW262069 PZS262068:PZS262069 QJO262068:QJO262069 QTK262068:QTK262069 RDG262068:RDG262069 RNC262068:RNC262069 RWY262068:RWY262069 SGU262068:SGU262069 SQQ262068:SQQ262069 TAM262068:TAM262069 TKI262068:TKI262069 TUE262068:TUE262069 UEA262068:UEA262069 UNW262068:UNW262069 UXS262068:UXS262069 VHO262068:VHO262069 VRK262068:VRK262069 WBG262068:WBG262069 WLC262068:WLC262069 WUY262068:WUY262069 AE327604:AE327605 IM327604:IM327605 SI327604:SI327605 ACE327604:ACE327605 AMA327604:AMA327605 AVW327604:AVW327605 BFS327604:BFS327605 BPO327604:BPO327605 BZK327604:BZK327605 CJG327604:CJG327605 CTC327604:CTC327605 DCY327604:DCY327605 DMU327604:DMU327605 DWQ327604:DWQ327605 EGM327604:EGM327605 EQI327604:EQI327605 FAE327604:FAE327605 FKA327604:FKA327605 FTW327604:FTW327605 GDS327604:GDS327605 GNO327604:GNO327605 GXK327604:GXK327605 HHG327604:HHG327605 HRC327604:HRC327605 IAY327604:IAY327605 IKU327604:IKU327605 IUQ327604:IUQ327605 JEM327604:JEM327605 JOI327604:JOI327605 JYE327604:JYE327605 KIA327604:KIA327605 KRW327604:KRW327605 LBS327604:LBS327605 LLO327604:LLO327605 LVK327604:LVK327605 MFG327604:MFG327605 MPC327604:MPC327605 MYY327604:MYY327605 NIU327604:NIU327605 NSQ327604:NSQ327605 OCM327604:OCM327605 OMI327604:OMI327605 OWE327604:OWE327605 PGA327604:PGA327605 PPW327604:PPW327605 PZS327604:PZS327605 QJO327604:QJO327605 QTK327604:QTK327605 RDG327604:RDG327605 RNC327604:RNC327605 RWY327604:RWY327605 SGU327604:SGU327605 SQQ327604:SQQ327605 TAM327604:TAM327605 TKI327604:TKI327605 TUE327604:TUE327605 UEA327604:UEA327605 UNW327604:UNW327605 UXS327604:UXS327605 VHO327604:VHO327605 VRK327604:VRK327605 WBG327604:WBG327605 WLC327604:WLC327605 WUY327604:WUY327605 AE393140:AE393141 IM393140:IM393141 SI393140:SI393141 ACE393140:ACE393141 AMA393140:AMA393141 AVW393140:AVW393141 BFS393140:BFS393141 BPO393140:BPO393141 BZK393140:BZK393141 CJG393140:CJG393141 CTC393140:CTC393141 DCY393140:DCY393141 DMU393140:DMU393141 DWQ393140:DWQ393141 EGM393140:EGM393141 EQI393140:EQI393141 FAE393140:FAE393141 FKA393140:FKA393141 FTW393140:FTW393141 GDS393140:GDS393141 GNO393140:GNO393141 GXK393140:GXK393141 HHG393140:HHG393141 HRC393140:HRC393141 IAY393140:IAY393141 IKU393140:IKU393141 IUQ393140:IUQ393141 JEM393140:JEM393141 JOI393140:JOI393141 JYE393140:JYE393141 KIA393140:KIA393141 KRW393140:KRW393141 LBS393140:LBS393141 LLO393140:LLO393141 LVK393140:LVK393141 MFG393140:MFG393141 MPC393140:MPC393141 MYY393140:MYY393141 NIU393140:NIU393141 NSQ393140:NSQ393141 OCM393140:OCM393141 OMI393140:OMI393141 OWE393140:OWE393141 PGA393140:PGA393141 PPW393140:PPW393141 PZS393140:PZS393141 QJO393140:QJO393141 QTK393140:QTK393141 RDG393140:RDG393141 RNC393140:RNC393141 RWY393140:RWY393141 SGU393140:SGU393141 SQQ393140:SQQ393141 TAM393140:TAM393141 TKI393140:TKI393141 TUE393140:TUE393141 UEA393140:UEA393141 UNW393140:UNW393141 UXS393140:UXS393141 VHO393140:VHO393141 VRK393140:VRK393141 WBG393140:WBG393141 WLC393140:WLC393141 WUY393140:WUY393141 AE458676:AE458677 IM458676:IM458677 SI458676:SI458677 ACE458676:ACE458677 AMA458676:AMA458677 AVW458676:AVW458677 BFS458676:BFS458677 BPO458676:BPO458677 BZK458676:BZK458677 CJG458676:CJG458677 CTC458676:CTC458677 DCY458676:DCY458677 DMU458676:DMU458677 DWQ458676:DWQ458677 EGM458676:EGM458677 EQI458676:EQI458677 FAE458676:FAE458677 FKA458676:FKA458677 FTW458676:FTW458677 GDS458676:GDS458677 GNO458676:GNO458677 GXK458676:GXK458677 HHG458676:HHG458677 HRC458676:HRC458677 IAY458676:IAY458677 IKU458676:IKU458677 IUQ458676:IUQ458677 JEM458676:JEM458677 JOI458676:JOI458677 JYE458676:JYE458677 KIA458676:KIA458677 KRW458676:KRW458677 LBS458676:LBS458677 LLO458676:LLO458677 LVK458676:LVK458677 MFG458676:MFG458677 MPC458676:MPC458677 MYY458676:MYY458677 NIU458676:NIU458677 NSQ458676:NSQ458677 OCM458676:OCM458677 OMI458676:OMI458677 OWE458676:OWE458677 PGA458676:PGA458677 PPW458676:PPW458677 PZS458676:PZS458677 QJO458676:QJO458677 QTK458676:QTK458677 RDG458676:RDG458677 RNC458676:RNC458677 RWY458676:RWY458677 SGU458676:SGU458677 SQQ458676:SQQ458677 TAM458676:TAM458677 TKI458676:TKI458677 TUE458676:TUE458677 UEA458676:UEA458677 UNW458676:UNW458677 UXS458676:UXS458677 VHO458676:VHO458677 VRK458676:VRK458677 WBG458676:WBG458677 WLC458676:WLC458677 WUY458676:WUY458677 AE524212:AE524213 IM524212:IM524213 SI524212:SI524213 ACE524212:ACE524213 AMA524212:AMA524213 AVW524212:AVW524213 BFS524212:BFS524213 BPO524212:BPO524213 BZK524212:BZK524213 CJG524212:CJG524213 CTC524212:CTC524213 DCY524212:DCY524213 DMU524212:DMU524213 DWQ524212:DWQ524213 EGM524212:EGM524213 EQI524212:EQI524213 FAE524212:FAE524213 FKA524212:FKA524213 FTW524212:FTW524213 GDS524212:GDS524213 GNO524212:GNO524213 GXK524212:GXK524213 HHG524212:HHG524213 HRC524212:HRC524213 IAY524212:IAY524213 IKU524212:IKU524213 IUQ524212:IUQ524213 JEM524212:JEM524213 JOI524212:JOI524213 JYE524212:JYE524213 KIA524212:KIA524213 KRW524212:KRW524213 LBS524212:LBS524213 LLO524212:LLO524213 LVK524212:LVK524213 MFG524212:MFG524213 MPC524212:MPC524213 MYY524212:MYY524213 NIU524212:NIU524213 NSQ524212:NSQ524213 OCM524212:OCM524213 OMI524212:OMI524213 OWE524212:OWE524213 PGA524212:PGA524213 PPW524212:PPW524213 PZS524212:PZS524213 QJO524212:QJO524213 QTK524212:QTK524213 RDG524212:RDG524213 RNC524212:RNC524213 RWY524212:RWY524213 SGU524212:SGU524213 SQQ524212:SQQ524213 TAM524212:TAM524213 TKI524212:TKI524213 TUE524212:TUE524213 UEA524212:UEA524213 UNW524212:UNW524213 UXS524212:UXS524213 VHO524212:VHO524213 VRK524212:VRK524213 WBG524212:WBG524213 WLC524212:WLC524213 WUY524212:WUY524213 AE589748:AE589749 IM589748:IM589749 SI589748:SI589749 ACE589748:ACE589749 AMA589748:AMA589749 AVW589748:AVW589749 BFS589748:BFS589749 BPO589748:BPO589749 BZK589748:BZK589749 CJG589748:CJG589749 CTC589748:CTC589749 DCY589748:DCY589749 DMU589748:DMU589749 DWQ589748:DWQ589749 EGM589748:EGM589749 EQI589748:EQI589749 FAE589748:FAE589749 FKA589748:FKA589749 FTW589748:FTW589749 GDS589748:GDS589749 GNO589748:GNO589749 GXK589748:GXK589749 HHG589748:HHG589749 HRC589748:HRC589749 IAY589748:IAY589749 IKU589748:IKU589749 IUQ589748:IUQ589749 JEM589748:JEM589749 JOI589748:JOI589749 JYE589748:JYE589749 KIA589748:KIA589749 KRW589748:KRW589749 LBS589748:LBS589749 LLO589748:LLO589749 LVK589748:LVK589749 MFG589748:MFG589749 MPC589748:MPC589749 MYY589748:MYY589749 NIU589748:NIU589749 NSQ589748:NSQ589749 OCM589748:OCM589749 OMI589748:OMI589749 OWE589748:OWE589749 PGA589748:PGA589749 PPW589748:PPW589749 PZS589748:PZS589749 QJO589748:QJO589749 QTK589748:QTK589749 RDG589748:RDG589749 RNC589748:RNC589749 RWY589748:RWY589749 SGU589748:SGU589749 SQQ589748:SQQ589749 TAM589748:TAM589749 TKI589748:TKI589749 TUE589748:TUE589749 UEA589748:UEA589749 UNW589748:UNW589749 UXS589748:UXS589749 VHO589748:VHO589749 VRK589748:VRK589749 WBG589748:WBG589749 WLC589748:WLC589749 WUY589748:WUY589749 AE655284:AE655285 IM655284:IM655285 SI655284:SI655285 ACE655284:ACE655285 AMA655284:AMA655285 AVW655284:AVW655285 BFS655284:BFS655285 BPO655284:BPO655285 BZK655284:BZK655285 CJG655284:CJG655285 CTC655284:CTC655285 DCY655284:DCY655285 DMU655284:DMU655285 DWQ655284:DWQ655285 EGM655284:EGM655285 EQI655284:EQI655285 FAE655284:FAE655285 FKA655284:FKA655285 FTW655284:FTW655285 GDS655284:GDS655285 GNO655284:GNO655285 GXK655284:GXK655285 HHG655284:HHG655285 HRC655284:HRC655285 IAY655284:IAY655285 IKU655284:IKU655285 IUQ655284:IUQ655285 JEM655284:JEM655285 JOI655284:JOI655285 JYE655284:JYE655285 KIA655284:KIA655285 KRW655284:KRW655285 LBS655284:LBS655285 LLO655284:LLO655285 LVK655284:LVK655285 MFG655284:MFG655285 MPC655284:MPC655285 MYY655284:MYY655285 NIU655284:NIU655285 NSQ655284:NSQ655285 OCM655284:OCM655285 OMI655284:OMI655285 OWE655284:OWE655285 PGA655284:PGA655285 PPW655284:PPW655285 PZS655284:PZS655285 QJO655284:QJO655285 QTK655284:QTK655285 RDG655284:RDG655285 RNC655284:RNC655285 RWY655284:RWY655285 SGU655284:SGU655285 SQQ655284:SQQ655285 TAM655284:TAM655285 TKI655284:TKI655285 TUE655284:TUE655285 UEA655284:UEA655285 UNW655284:UNW655285 UXS655284:UXS655285 VHO655284:VHO655285 VRK655284:VRK655285 WBG655284:WBG655285 WLC655284:WLC655285 WUY655284:WUY655285 AE720820:AE720821 IM720820:IM720821 SI720820:SI720821 ACE720820:ACE720821 AMA720820:AMA720821 AVW720820:AVW720821 BFS720820:BFS720821 BPO720820:BPO720821 BZK720820:BZK720821 CJG720820:CJG720821 CTC720820:CTC720821 DCY720820:DCY720821 DMU720820:DMU720821 DWQ720820:DWQ720821 EGM720820:EGM720821 EQI720820:EQI720821 FAE720820:FAE720821 FKA720820:FKA720821 FTW720820:FTW720821 GDS720820:GDS720821 GNO720820:GNO720821 GXK720820:GXK720821 HHG720820:HHG720821 HRC720820:HRC720821 IAY720820:IAY720821 IKU720820:IKU720821 IUQ720820:IUQ720821 JEM720820:JEM720821 JOI720820:JOI720821 JYE720820:JYE720821 KIA720820:KIA720821 KRW720820:KRW720821 LBS720820:LBS720821 LLO720820:LLO720821 LVK720820:LVK720821 MFG720820:MFG720821 MPC720820:MPC720821 MYY720820:MYY720821 NIU720820:NIU720821 NSQ720820:NSQ720821 OCM720820:OCM720821 OMI720820:OMI720821 OWE720820:OWE720821 PGA720820:PGA720821 PPW720820:PPW720821 PZS720820:PZS720821 QJO720820:QJO720821 QTK720820:QTK720821 RDG720820:RDG720821 RNC720820:RNC720821 RWY720820:RWY720821 SGU720820:SGU720821 SQQ720820:SQQ720821 TAM720820:TAM720821 TKI720820:TKI720821 TUE720820:TUE720821 UEA720820:UEA720821 UNW720820:UNW720821 UXS720820:UXS720821 VHO720820:VHO720821 VRK720820:VRK720821 WBG720820:WBG720821 WLC720820:WLC720821 WUY720820:WUY720821 AE786356:AE786357 IM786356:IM786357 SI786356:SI786357 ACE786356:ACE786357 AMA786356:AMA786357 AVW786356:AVW786357 BFS786356:BFS786357 BPO786356:BPO786357 BZK786356:BZK786357 CJG786356:CJG786357 CTC786356:CTC786357 DCY786356:DCY786357 DMU786356:DMU786357 DWQ786356:DWQ786357 EGM786356:EGM786357 EQI786356:EQI786357 FAE786356:FAE786357 FKA786356:FKA786357 FTW786356:FTW786357 GDS786356:GDS786357 GNO786356:GNO786357 GXK786356:GXK786357 HHG786356:HHG786357 HRC786356:HRC786357 IAY786356:IAY786357 IKU786356:IKU786357 IUQ786356:IUQ786357 JEM786356:JEM786357 JOI786356:JOI786357 JYE786356:JYE786357 KIA786356:KIA786357 KRW786356:KRW786357 LBS786356:LBS786357 LLO786356:LLO786357 LVK786356:LVK786357 MFG786356:MFG786357 MPC786356:MPC786357 MYY786356:MYY786357 NIU786356:NIU786357 NSQ786356:NSQ786357 OCM786356:OCM786357 OMI786356:OMI786357 OWE786356:OWE786357 PGA786356:PGA786357 PPW786356:PPW786357 PZS786356:PZS786357 QJO786356:QJO786357 QTK786356:QTK786357 RDG786356:RDG786357 RNC786356:RNC786357 RWY786356:RWY786357 SGU786356:SGU786357 SQQ786356:SQQ786357 TAM786356:TAM786357 TKI786356:TKI786357 TUE786356:TUE786357 UEA786356:UEA786357 UNW786356:UNW786357 UXS786356:UXS786357 VHO786356:VHO786357 VRK786356:VRK786357 WBG786356:WBG786357 WLC786356:WLC786357 WUY786356:WUY786357 AE851892:AE851893 IM851892:IM851893 SI851892:SI851893 ACE851892:ACE851893 AMA851892:AMA851893 AVW851892:AVW851893 BFS851892:BFS851893 BPO851892:BPO851893 BZK851892:BZK851893 CJG851892:CJG851893 CTC851892:CTC851893 DCY851892:DCY851893 DMU851892:DMU851893 DWQ851892:DWQ851893 EGM851892:EGM851893 EQI851892:EQI851893 FAE851892:FAE851893 FKA851892:FKA851893 FTW851892:FTW851893 GDS851892:GDS851893 GNO851892:GNO851893 GXK851892:GXK851893 HHG851892:HHG851893 HRC851892:HRC851893 IAY851892:IAY851893 IKU851892:IKU851893 IUQ851892:IUQ851893 JEM851892:JEM851893 JOI851892:JOI851893 JYE851892:JYE851893 KIA851892:KIA851893 KRW851892:KRW851893 LBS851892:LBS851893 LLO851892:LLO851893 LVK851892:LVK851893 MFG851892:MFG851893 MPC851892:MPC851893 MYY851892:MYY851893 NIU851892:NIU851893 NSQ851892:NSQ851893 OCM851892:OCM851893 OMI851892:OMI851893 OWE851892:OWE851893 PGA851892:PGA851893 PPW851892:PPW851893 PZS851892:PZS851893 QJO851892:QJO851893 QTK851892:QTK851893 RDG851892:RDG851893 RNC851892:RNC851893 RWY851892:RWY851893 SGU851892:SGU851893 SQQ851892:SQQ851893 TAM851892:TAM851893 TKI851892:TKI851893 TUE851892:TUE851893 UEA851892:UEA851893 UNW851892:UNW851893 UXS851892:UXS851893 VHO851892:VHO851893 VRK851892:VRK851893 WBG851892:WBG851893 WLC851892:WLC851893 WUY851892:WUY851893 AE917428:AE917429 IM917428:IM917429 SI917428:SI917429 ACE917428:ACE917429 AMA917428:AMA917429 AVW917428:AVW917429 BFS917428:BFS917429 BPO917428:BPO917429 BZK917428:BZK917429 CJG917428:CJG917429 CTC917428:CTC917429 DCY917428:DCY917429 DMU917428:DMU917429 DWQ917428:DWQ917429 EGM917428:EGM917429 EQI917428:EQI917429 FAE917428:FAE917429 FKA917428:FKA917429 FTW917428:FTW917429 GDS917428:GDS917429 GNO917428:GNO917429 GXK917428:GXK917429 HHG917428:HHG917429 HRC917428:HRC917429 IAY917428:IAY917429 IKU917428:IKU917429 IUQ917428:IUQ917429 JEM917428:JEM917429 JOI917428:JOI917429 JYE917428:JYE917429 KIA917428:KIA917429 KRW917428:KRW917429 LBS917428:LBS917429 LLO917428:LLO917429 LVK917428:LVK917429 MFG917428:MFG917429 MPC917428:MPC917429 MYY917428:MYY917429 NIU917428:NIU917429 NSQ917428:NSQ917429 OCM917428:OCM917429 OMI917428:OMI917429 OWE917428:OWE917429 PGA917428:PGA917429 PPW917428:PPW917429 PZS917428:PZS917429 QJO917428:QJO917429 QTK917428:QTK917429 RDG917428:RDG917429 RNC917428:RNC917429 RWY917428:RWY917429 SGU917428:SGU917429 SQQ917428:SQQ917429 TAM917428:TAM917429 TKI917428:TKI917429 TUE917428:TUE917429 UEA917428:UEA917429 UNW917428:UNW917429 UXS917428:UXS917429 VHO917428:VHO917429 VRK917428:VRK917429 WBG917428:WBG917429 WLC917428:WLC917429 WUY917428:WUY917429 AE982964:AE982965 IM982964:IM982965 SI982964:SI982965 ACE982964:ACE982965 AMA982964:AMA982965 AVW982964:AVW982965 BFS982964:BFS982965 BPO982964:BPO982965 BZK982964:BZK982965 CJG982964:CJG982965 CTC982964:CTC982965 DCY982964:DCY982965 DMU982964:DMU982965 DWQ982964:DWQ982965 EGM982964:EGM982965 EQI982964:EQI982965 FAE982964:FAE982965 FKA982964:FKA982965 FTW982964:FTW982965 GDS982964:GDS982965 GNO982964:GNO982965 GXK982964:GXK982965 HHG982964:HHG982965 HRC982964:HRC982965 IAY982964:IAY982965 IKU982964:IKU982965 IUQ982964:IUQ982965 JEM982964:JEM982965 JOI982964:JOI982965 JYE982964:JYE982965 KIA982964:KIA982965 KRW982964:KRW982965 LBS982964:LBS982965 LLO982964:LLO982965 LVK982964:LVK982965 MFG982964:MFG982965 MPC982964:MPC982965 MYY982964:MYY982965 NIU982964:NIU982965 NSQ982964:NSQ982965 OCM982964:OCM982965 OMI982964:OMI982965 OWE982964:OWE982965 PGA982964:PGA982965 PPW982964:PPW982965 PZS982964:PZS982965 QJO982964:QJO982965 QTK982964:QTK982965 RDG982964:RDG982965 RNC982964:RNC982965 RWY982964:RWY982965 SGU982964:SGU982965 SQQ982964:SQQ982965 TAM982964:TAM982965 TKI982964:TKI982965 TUE982964:TUE982965 UEA982964:UEA982965 UNW982964:UNW982965 UXS982964:UXS982965 VHO982964:VHO982965 VRK982964:VRK982965 WBG982964:WBG982965 WLC982964:WLC982965 WUY982964:WUY982965 H65460:H65461 ID65460:ID65461 RZ65460:RZ65461 ABV65460:ABV65461 ALR65460:ALR65461 AVN65460:AVN65461 BFJ65460:BFJ65461 BPF65460:BPF65461 BZB65460:BZB65461 CIX65460:CIX65461 CST65460:CST65461 DCP65460:DCP65461 DML65460:DML65461 DWH65460:DWH65461 EGD65460:EGD65461 EPZ65460:EPZ65461 EZV65460:EZV65461 FJR65460:FJR65461 FTN65460:FTN65461 GDJ65460:GDJ65461 GNF65460:GNF65461 GXB65460:GXB65461 HGX65460:HGX65461 HQT65460:HQT65461 IAP65460:IAP65461 IKL65460:IKL65461 IUH65460:IUH65461 JED65460:JED65461 JNZ65460:JNZ65461 JXV65460:JXV65461 KHR65460:KHR65461 KRN65460:KRN65461 LBJ65460:LBJ65461 LLF65460:LLF65461 LVB65460:LVB65461 MEX65460:MEX65461 MOT65460:MOT65461 MYP65460:MYP65461 NIL65460:NIL65461 NSH65460:NSH65461 OCD65460:OCD65461 OLZ65460:OLZ65461 OVV65460:OVV65461 PFR65460:PFR65461 PPN65460:PPN65461 PZJ65460:PZJ65461 QJF65460:QJF65461 QTB65460:QTB65461 RCX65460:RCX65461 RMT65460:RMT65461 RWP65460:RWP65461 SGL65460:SGL65461 SQH65460:SQH65461 TAD65460:TAD65461 TJZ65460:TJZ65461 TTV65460:TTV65461 UDR65460:UDR65461 UNN65460:UNN65461 UXJ65460:UXJ65461 VHF65460:VHF65461 VRB65460:VRB65461 WAX65460:WAX65461 WKT65460:WKT65461 WUP65460:WUP65461 H130996:H130997 ID130996:ID130997 RZ130996:RZ130997 ABV130996:ABV130997 ALR130996:ALR130997 AVN130996:AVN130997 BFJ130996:BFJ130997 BPF130996:BPF130997 BZB130996:BZB130997 CIX130996:CIX130997 CST130996:CST130997 DCP130996:DCP130997 DML130996:DML130997 DWH130996:DWH130997 EGD130996:EGD130997 EPZ130996:EPZ130997 EZV130996:EZV130997 FJR130996:FJR130997 FTN130996:FTN130997 GDJ130996:GDJ130997 GNF130996:GNF130997 GXB130996:GXB130997 HGX130996:HGX130997 HQT130996:HQT130997 IAP130996:IAP130997 IKL130996:IKL130997 IUH130996:IUH130997 JED130996:JED130997 JNZ130996:JNZ130997 JXV130996:JXV130997 KHR130996:KHR130997 KRN130996:KRN130997 LBJ130996:LBJ130997 LLF130996:LLF130997 LVB130996:LVB130997 MEX130996:MEX130997 MOT130996:MOT130997 MYP130996:MYP130997 NIL130996:NIL130997 NSH130996:NSH130997 OCD130996:OCD130997 OLZ130996:OLZ130997 OVV130996:OVV130997 PFR130996:PFR130997 PPN130996:PPN130997 PZJ130996:PZJ130997 QJF130996:QJF130997 QTB130996:QTB130997 RCX130996:RCX130997 RMT130996:RMT130997 RWP130996:RWP130997 SGL130996:SGL130997 SQH130996:SQH130997 TAD130996:TAD130997 TJZ130996:TJZ130997 TTV130996:TTV130997 UDR130996:UDR130997 UNN130996:UNN130997 UXJ130996:UXJ130997 VHF130996:VHF130997 VRB130996:VRB130997 WAX130996:WAX130997 WKT130996:WKT130997 WUP130996:WUP130997 H196532:H196533 ID196532:ID196533 RZ196532:RZ196533 ABV196532:ABV196533 ALR196532:ALR196533 AVN196532:AVN196533 BFJ196532:BFJ196533 BPF196532:BPF196533 BZB196532:BZB196533 CIX196532:CIX196533 CST196532:CST196533 DCP196532:DCP196533 DML196532:DML196533 DWH196532:DWH196533 EGD196532:EGD196533 EPZ196532:EPZ196533 EZV196532:EZV196533 FJR196532:FJR196533 FTN196532:FTN196533 GDJ196532:GDJ196533 GNF196532:GNF196533 GXB196532:GXB196533 HGX196532:HGX196533 HQT196532:HQT196533 IAP196532:IAP196533 IKL196532:IKL196533 IUH196532:IUH196533 JED196532:JED196533 JNZ196532:JNZ196533 JXV196532:JXV196533 KHR196532:KHR196533 KRN196532:KRN196533 LBJ196532:LBJ196533 LLF196532:LLF196533 LVB196532:LVB196533 MEX196532:MEX196533 MOT196532:MOT196533 MYP196532:MYP196533 NIL196532:NIL196533 NSH196532:NSH196533 OCD196532:OCD196533 OLZ196532:OLZ196533 OVV196532:OVV196533 PFR196532:PFR196533 PPN196532:PPN196533 PZJ196532:PZJ196533 QJF196532:QJF196533 QTB196532:QTB196533 RCX196532:RCX196533 RMT196532:RMT196533 RWP196532:RWP196533 SGL196532:SGL196533 SQH196532:SQH196533 TAD196532:TAD196533 TJZ196532:TJZ196533 TTV196532:TTV196533 UDR196532:UDR196533 UNN196532:UNN196533 UXJ196532:UXJ196533 VHF196532:VHF196533 VRB196532:VRB196533 WAX196532:WAX196533 WKT196532:WKT196533 WUP196532:WUP196533 H262068:H262069 ID262068:ID262069 RZ262068:RZ262069 ABV262068:ABV262069 ALR262068:ALR262069 AVN262068:AVN262069 BFJ262068:BFJ262069 BPF262068:BPF262069 BZB262068:BZB262069 CIX262068:CIX262069 CST262068:CST262069 DCP262068:DCP262069 DML262068:DML262069 DWH262068:DWH262069 EGD262068:EGD262069 EPZ262068:EPZ262069 EZV262068:EZV262069 FJR262068:FJR262069 FTN262068:FTN262069 GDJ262068:GDJ262069 GNF262068:GNF262069 GXB262068:GXB262069 HGX262068:HGX262069 HQT262068:HQT262069 IAP262068:IAP262069 IKL262068:IKL262069 IUH262068:IUH262069 JED262068:JED262069 JNZ262068:JNZ262069 JXV262068:JXV262069 KHR262068:KHR262069 KRN262068:KRN262069 LBJ262068:LBJ262069 LLF262068:LLF262069 LVB262068:LVB262069 MEX262068:MEX262069 MOT262068:MOT262069 MYP262068:MYP262069 NIL262068:NIL262069 NSH262068:NSH262069 OCD262068:OCD262069 OLZ262068:OLZ262069 OVV262068:OVV262069 PFR262068:PFR262069 PPN262068:PPN262069 PZJ262068:PZJ262069 QJF262068:QJF262069 QTB262068:QTB262069 RCX262068:RCX262069 RMT262068:RMT262069 RWP262068:RWP262069 SGL262068:SGL262069 SQH262068:SQH262069 TAD262068:TAD262069 TJZ262068:TJZ262069 TTV262068:TTV262069 UDR262068:UDR262069 UNN262068:UNN262069 UXJ262068:UXJ262069 VHF262068:VHF262069 VRB262068:VRB262069 WAX262068:WAX262069 WKT262068:WKT262069 WUP262068:WUP262069 H327604:H327605 ID327604:ID327605 RZ327604:RZ327605 ABV327604:ABV327605 ALR327604:ALR327605 AVN327604:AVN327605 BFJ327604:BFJ327605 BPF327604:BPF327605 BZB327604:BZB327605 CIX327604:CIX327605 CST327604:CST327605 DCP327604:DCP327605 DML327604:DML327605 DWH327604:DWH327605 EGD327604:EGD327605 EPZ327604:EPZ327605 EZV327604:EZV327605 FJR327604:FJR327605 FTN327604:FTN327605 GDJ327604:GDJ327605 GNF327604:GNF327605 GXB327604:GXB327605 HGX327604:HGX327605 HQT327604:HQT327605 IAP327604:IAP327605 IKL327604:IKL327605 IUH327604:IUH327605 JED327604:JED327605 JNZ327604:JNZ327605 JXV327604:JXV327605 KHR327604:KHR327605 KRN327604:KRN327605 LBJ327604:LBJ327605 LLF327604:LLF327605 LVB327604:LVB327605 MEX327604:MEX327605 MOT327604:MOT327605 MYP327604:MYP327605 NIL327604:NIL327605 NSH327604:NSH327605 OCD327604:OCD327605 OLZ327604:OLZ327605 OVV327604:OVV327605 PFR327604:PFR327605 PPN327604:PPN327605 PZJ327604:PZJ327605 QJF327604:QJF327605 QTB327604:QTB327605 RCX327604:RCX327605 RMT327604:RMT327605 RWP327604:RWP327605 SGL327604:SGL327605 SQH327604:SQH327605 TAD327604:TAD327605 TJZ327604:TJZ327605 TTV327604:TTV327605 UDR327604:UDR327605 UNN327604:UNN327605 UXJ327604:UXJ327605 VHF327604:VHF327605 VRB327604:VRB327605 WAX327604:WAX327605 WKT327604:WKT327605 WUP327604:WUP327605 H393140:H393141 ID393140:ID393141 RZ393140:RZ393141 ABV393140:ABV393141 ALR393140:ALR393141 AVN393140:AVN393141 BFJ393140:BFJ393141 BPF393140:BPF393141 BZB393140:BZB393141 CIX393140:CIX393141 CST393140:CST393141 DCP393140:DCP393141 DML393140:DML393141 DWH393140:DWH393141 EGD393140:EGD393141 EPZ393140:EPZ393141 EZV393140:EZV393141 FJR393140:FJR393141 FTN393140:FTN393141 GDJ393140:GDJ393141 GNF393140:GNF393141 GXB393140:GXB393141 HGX393140:HGX393141 HQT393140:HQT393141 IAP393140:IAP393141 IKL393140:IKL393141 IUH393140:IUH393141 JED393140:JED393141 JNZ393140:JNZ393141 JXV393140:JXV393141 KHR393140:KHR393141 KRN393140:KRN393141 LBJ393140:LBJ393141 LLF393140:LLF393141 LVB393140:LVB393141 MEX393140:MEX393141 MOT393140:MOT393141 MYP393140:MYP393141 NIL393140:NIL393141 NSH393140:NSH393141 OCD393140:OCD393141 OLZ393140:OLZ393141 OVV393140:OVV393141 PFR393140:PFR393141 PPN393140:PPN393141 PZJ393140:PZJ393141 QJF393140:QJF393141 QTB393140:QTB393141 RCX393140:RCX393141 RMT393140:RMT393141 RWP393140:RWP393141 SGL393140:SGL393141 SQH393140:SQH393141 TAD393140:TAD393141 TJZ393140:TJZ393141 TTV393140:TTV393141 UDR393140:UDR393141 UNN393140:UNN393141 UXJ393140:UXJ393141 VHF393140:VHF393141 VRB393140:VRB393141 WAX393140:WAX393141 WKT393140:WKT393141 WUP393140:WUP393141 H458676:H458677 ID458676:ID458677 RZ458676:RZ458677 ABV458676:ABV458677 ALR458676:ALR458677 AVN458676:AVN458677 BFJ458676:BFJ458677 BPF458676:BPF458677 BZB458676:BZB458677 CIX458676:CIX458677 CST458676:CST458677 DCP458676:DCP458677 DML458676:DML458677 DWH458676:DWH458677 EGD458676:EGD458677 EPZ458676:EPZ458677 EZV458676:EZV458677 FJR458676:FJR458677 FTN458676:FTN458677 GDJ458676:GDJ458677 GNF458676:GNF458677 GXB458676:GXB458677 HGX458676:HGX458677 HQT458676:HQT458677 IAP458676:IAP458677 IKL458676:IKL458677 IUH458676:IUH458677 JED458676:JED458677 JNZ458676:JNZ458677 JXV458676:JXV458677 KHR458676:KHR458677 KRN458676:KRN458677 LBJ458676:LBJ458677 LLF458676:LLF458677 LVB458676:LVB458677 MEX458676:MEX458677 MOT458676:MOT458677 MYP458676:MYP458677 NIL458676:NIL458677 NSH458676:NSH458677 OCD458676:OCD458677 OLZ458676:OLZ458677 OVV458676:OVV458677 PFR458676:PFR458677 PPN458676:PPN458677 PZJ458676:PZJ458677 QJF458676:QJF458677 QTB458676:QTB458677 RCX458676:RCX458677 RMT458676:RMT458677 RWP458676:RWP458677 SGL458676:SGL458677 SQH458676:SQH458677 TAD458676:TAD458677 TJZ458676:TJZ458677 TTV458676:TTV458677 UDR458676:UDR458677 UNN458676:UNN458677 UXJ458676:UXJ458677 VHF458676:VHF458677 VRB458676:VRB458677 WAX458676:WAX458677 WKT458676:WKT458677 WUP458676:WUP458677 H524212:H524213 ID524212:ID524213 RZ524212:RZ524213 ABV524212:ABV524213 ALR524212:ALR524213 AVN524212:AVN524213 BFJ524212:BFJ524213 BPF524212:BPF524213 BZB524212:BZB524213 CIX524212:CIX524213 CST524212:CST524213 DCP524212:DCP524213 DML524212:DML524213 DWH524212:DWH524213 EGD524212:EGD524213 EPZ524212:EPZ524213 EZV524212:EZV524213 FJR524212:FJR524213 FTN524212:FTN524213 GDJ524212:GDJ524213 GNF524212:GNF524213 GXB524212:GXB524213 HGX524212:HGX524213 HQT524212:HQT524213 IAP524212:IAP524213 IKL524212:IKL524213 IUH524212:IUH524213 JED524212:JED524213 JNZ524212:JNZ524213 JXV524212:JXV524213 KHR524212:KHR524213 KRN524212:KRN524213 LBJ524212:LBJ524213 LLF524212:LLF524213 LVB524212:LVB524213 MEX524212:MEX524213 MOT524212:MOT524213 MYP524212:MYP524213 NIL524212:NIL524213 NSH524212:NSH524213 OCD524212:OCD524213 OLZ524212:OLZ524213 OVV524212:OVV524213 PFR524212:PFR524213 PPN524212:PPN524213 PZJ524212:PZJ524213 QJF524212:QJF524213 QTB524212:QTB524213 RCX524212:RCX524213 RMT524212:RMT524213 RWP524212:RWP524213 SGL524212:SGL524213 SQH524212:SQH524213 TAD524212:TAD524213 TJZ524212:TJZ524213 TTV524212:TTV524213 UDR524212:UDR524213 UNN524212:UNN524213 UXJ524212:UXJ524213 VHF524212:VHF524213 VRB524212:VRB524213 WAX524212:WAX524213 WKT524212:WKT524213 WUP524212:WUP524213 H589748:H589749 ID589748:ID589749 RZ589748:RZ589749 ABV589748:ABV589749 ALR589748:ALR589749 AVN589748:AVN589749 BFJ589748:BFJ589749 BPF589748:BPF589749 BZB589748:BZB589749 CIX589748:CIX589749 CST589748:CST589749 DCP589748:DCP589749 DML589748:DML589749 DWH589748:DWH589749 EGD589748:EGD589749 EPZ589748:EPZ589749 EZV589748:EZV589749 FJR589748:FJR589749 FTN589748:FTN589749 GDJ589748:GDJ589749 GNF589748:GNF589749 GXB589748:GXB589749 HGX589748:HGX589749 HQT589748:HQT589749 IAP589748:IAP589749 IKL589748:IKL589749 IUH589748:IUH589749 JED589748:JED589749 JNZ589748:JNZ589749 JXV589748:JXV589749 KHR589748:KHR589749 KRN589748:KRN589749 LBJ589748:LBJ589749 LLF589748:LLF589749 LVB589748:LVB589749 MEX589748:MEX589749 MOT589748:MOT589749 MYP589748:MYP589749 NIL589748:NIL589749 NSH589748:NSH589749 OCD589748:OCD589749 OLZ589748:OLZ589749 OVV589748:OVV589749 PFR589748:PFR589749 PPN589748:PPN589749 PZJ589748:PZJ589749 QJF589748:QJF589749 QTB589748:QTB589749 RCX589748:RCX589749 RMT589748:RMT589749 RWP589748:RWP589749 SGL589748:SGL589749 SQH589748:SQH589749 TAD589748:TAD589749 TJZ589748:TJZ589749 TTV589748:TTV589749 UDR589748:UDR589749 UNN589748:UNN589749 UXJ589748:UXJ589749 VHF589748:VHF589749 VRB589748:VRB589749 WAX589748:WAX589749 WKT589748:WKT589749 WUP589748:WUP589749 H655284:H655285 ID655284:ID655285 RZ655284:RZ655285 ABV655284:ABV655285 ALR655284:ALR655285 AVN655284:AVN655285 BFJ655284:BFJ655285 BPF655284:BPF655285 BZB655284:BZB655285 CIX655284:CIX655285 CST655284:CST655285 DCP655284:DCP655285 DML655284:DML655285 DWH655284:DWH655285 EGD655284:EGD655285 EPZ655284:EPZ655285 EZV655284:EZV655285 FJR655284:FJR655285 FTN655284:FTN655285 GDJ655284:GDJ655285 GNF655284:GNF655285 GXB655284:GXB655285 HGX655284:HGX655285 HQT655284:HQT655285 IAP655284:IAP655285 IKL655284:IKL655285 IUH655284:IUH655285 JED655284:JED655285 JNZ655284:JNZ655285 JXV655284:JXV655285 KHR655284:KHR655285 KRN655284:KRN655285 LBJ655284:LBJ655285 LLF655284:LLF655285 LVB655284:LVB655285 MEX655284:MEX655285 MOT655284:MOT655285 MYP655284:MYP655285 NIL655284:NIL655285 NSH655284:NSH655285 OCD655284:OCD655285 OLZ655284:OLZ655285 OVV655284:OVV655285 PFR655284:PFR655285 PPN655284:PPN655285 PZJ655284:PZJ655285 QJF655284:QJF655285 QTB655284:QTB655285 RCX655284:RCX655285 RMT655284:RMT655285 RWP655284:RWP655285 SGL655284:SGL655285 SQH655284:SQH655285 TAD655284:TAD655285 TJZ655284:TJZ655285 TTV655284:TTV655285 UDR655284:UDR655285 UNN655284:UNN655285 UXJ655284:UXJ655285 VHF655284:VHF655285 VRB655284:VRB655285 WAX655284:WAX655285 WKT655284:WKT655285 WUP655284:WUP655285 H720820:H720821 ID720820:ID720821 RZ720820:RZ720821 ABV720820:ABV720821 ALR720820:ALR720821 AVN720820:AVN720821 BFJ720820:BFJ720821 BPF720820:BPF720821 BZB720820:BZB720821 CIX720820:CIX720821 CST720820:CST720821 DCP720820:DCP720821 DML720820:DML720821 DWH720820:DWH720821 EGD720820:EGD720821 EPZ720820:EPZ720821 EZV720820:EZV720821 FJR720820:FJR720821 FTN720820:FTN720821 GDJ720820:GDJ720821 GNF720820:GNF720821 GXB720820:GXB720821 HGX720820:HGX720821 HQT720820:HQT720821 IAP720820:IAP720821 IKL720820:IKL720821 IUH720820:IUH720821 JED720820:JED720821 JNZ720820:JNZ720821 JXV720820:JXV720821 KHR720820:KHR720821 KRN720820:KRN720821 LBJ720820:LBJ720821 LLF720820:LLF720821 LVB720820:LVB720821 MEX720820:MEX720821 MOT720820:MOT720821 MYP720820:MYP720821 NIL720820:NIL720821 NSH720820:NSH720821 OCD720820:OCD720821 OLZ720820:OLZ720821 OVV720820:OVV720821 PFR720820:PFR720821 PPN720820:PPN720821 PZJ720820:PZJ720821 QJF720820:QJF720821 QTB720820:QTB720821 RCX720820:RCX720821 RMT720820:RMT720821 RWP720820:RWP720821 SGL720820:SGL720821 SQH720820:SQH720821 TAD720820:TAD720821 TJZ720820:TJZ720821 TTV720820:TTV720821 UDR720820:UDR720821 UNN720820:UNN720821 UXJ720820:UXJ720821 VHF720820:VHF720821 VRB720820:VRB720821 WAX720820:WAX720821 WKT720820:WKT720821 WUP720820:WUP720821 H786356:H786357 ID786356:ID786357 RZ786356:RZ786357 ABV786356:ABV786357 ALR786356:ALR786357 AVN786356:AVN786357 BFJ786356:BFJ786357 BPF786356:BPF786357 BZB786356:BZB786357 CIX786356:CIX786357 CST786356:CST786357 DCP786356:DCP786357 DML786356:DML786357 DWH786356:DWH786357 EGD786356:EGD786357 EPZ786356:EPZ786357 EZV786356:EZV786357 FJR786356:FJR786357 FTN786356:FTN786357 GDJ786356:GDJ786357 GNF786356:GNF786357 GXB786356:GXB786357 HGX786356:HGX786357 HQT786356:HQT786357 IAP786356:IAP786357 IKL786356:IKL786357 IUH786356:IUH786357 JED786356:JED786357 JNZ786356:JNZ786357 JXV786356:JXV786357 KHR786356:KHR786357 KRN786356:KRN786357 LBJ786356:LBJ786357 LLF786356:LLF786357 LVB786356:LVB786357 MEX786356:MEX786357 MOT786356:MOT786357 MYP786356:MYP786357 NIL786356:NIL786357 NSH786356:NSH786357 OCD786356:OCD786357 OLZ786356:OLZ786357 OVV786356:OVV786357 PFR786356:PFR786357 PPN786356:PPN786357 PZJ786356:PZJ786357 QJF786356:QJF786357 QTB786356:QTB786357 RCX786356:RCX786357 RMT786356:RMT786357 RWP786356:RWP786357 SGL786356:SGL786357 SQH786356:SQH786357 TAD786356:TAD786357 TJZ786356:TJZ786357 TTV786356:TTV786357 UDR786356:UDR786357 UNN786356:UNN786357 UXJ786356:UXJ786357 VHF786356:VHF786357 VRB786356:VRB786357 WAX786356:WAX786357 WKT786356:WKT786357 WUP786356:WUP786357 H851892:H851893 ID851892:ID851893 RZ851892:RZ851893 ABV851892:ABV851893 ALR851892:ALR851893 AVN851892:AVN851893 BFJ851892:BFJ851893 BPF851892:BPF851893 BZB851892:BZB851893 CIX851892:CIX851893 CST851892:CST851893 DCP851892:DCP851893 DML851892:DML851893 DWH851892:DWH851893 EGD851892:EGD851893 EPZ851892:EPZ851893 EZV851892:EZV851893 FJR851892:FJR851893 FTN851892:FTN851893 GDJ851892:GDJ851893 GNF851892:GNF851893 GXB851892:GXB851893 HGX851892:HGX851893 HQT851892:HQT851893 IAP851892:IAP851893 IKL851892:IKL851893 IUH851892:IUH851893 JED851892:JED851893 JNZ851892:JNZ851893 JXV851892:JXV851893 KHR851892:KHR851893 KRN851892:KRN851893 LBJ851892:LBJ851893 LLF851892:LLF851893 LVB851892:LVB851893 MEX851892:MEX851893 MOT851892:MOT851893 MYP851892:MYP851893 NIL851892:NIL851893 NSH851892:NSH851893 OCD851892:OCD851893 OLZ851892:OLZ851893 OVV851892:OVV851893 PFR851892:PFR851893 PPN851892:PPN851893 PZJ851892:PZJ851893 QJF851892:QJF851893 QTB851892:QTB851893 RCX851892:RCX851893 RMT851892:RMT851893 RWP851892:RWP851893 SGL851892:SGL851893 SQH851892:SQH851893 TAD851892:TAD851893 TJZ851892:TJZ851893 TTV851892:TTV851893 UDR851892:UDR851893 UNN851892:UNN851893 UXJ851892:UXJ851893 VHF851892:VHF851893 VRB851892:VRB851893 WAX851892:WAX851893 WKT851892:WKT851893 WUP851892:WUP851893 H917428:H917429 ID917428:ID917429 RZ917428:RZ917429 ABV917428:ABV917429 ALR917428:ALR917429 AVN917428:AVN917429 BFJ917428:BFJ917429 BPF917428:BPF917429 BZB917428:BZB917429 CIX917428:CIX917429 CST917428:CST917429 DCP917428:DCP917429 DML917428:DML917429 DWH917428:DWH917429 EGD917428:EGD917429 EPZ917428:EPZ917429 EZV917428:EZV917429 FJR917428:FJR917429 FTN917428:FTN917429 GDJ917428:GDJ917429 GNF917428:GNF917429 GXB917428:GXB917429 HGX917428:HGX917429 HQT917428:HQT917429 IAP917428:IAP917429 IKL917428:IKL917429 IUH917428:IUH917429 JED917428:JED917429 JNZ917428:JNZ917429 JXV917428:JXV917429 KHR917428:KHR917429 KRN917428:KRN917429 LBJ917428:LBJ917429 LLF917428:LLF917429 LVB917428:LVB917429 MEX917428:MEX917429 MOT917428:MOT917429 MYP917428:MYP917429 NIL917428:NIL917429 NSH917428:NSH917429 OCD917428:OCD917429 OLZ917428:OLZ917429 OVV917428:OVV917429 PFR917428:PFR917429 PPN917428:PPN917429 PZJ917428:PZJ917429 QJF917428:QJF917429 QTB917428:QTB917429 RCX917428:RCX917429 RMT917428:RMT917429 RWP917428:RWP917429 SGL917428:SGL917429 SQH917428:SQH917429 TAD917428:TAD917429 TJZ917428:TJZ917429 TTV917428:TTV917429 UDR917428:UDR917429 UNN917428:UNN917429 UXJ917428:UXJ917429 VHF917428:VHF917429 VRB917428:VRB917429 WAX917428:WAX917429 WKT917428:WKT917429 WUP917428:WUP917429 H982964:H982965 ID982964:ID982965 RZ982964:RZ982965 ABV982964:ABV982965 ALR982964:ALR982965 AVN982964:AVN982965 BFJ982964:BFJ982965 BPF982964:BPF982965 BZB982964:BZB982965 CIX982964:CIX982965 CST982964:CST982965 DCP982964:DCP982965 DML982964:DML982965 DWH982964:DWH982965 EGD982964:EGD982965 EPZ982964:EPZ982965 EZV982964:EZV982965 FJR982964:FJR982965 FTN982964:FTN982965 GDJ982964:GDJ982965 GNF982964:GNF982965 GXB982964:GXB982965 HGX982964:HGX982965 HQT982964:HQT982965 IAP982964:IAP982965 IKL982964:IKL982965 IUH982964:IUH982965 JED982964:JED982965 JNZ982964:JNZ982965 JXV982964:JXV982965 KHR982964:KHR982965 KRN982964:KRN982965 LBJ982964:LBJ982965 LLF982964:LLF982965 LVB982964:LVB982965 MEX982964:MEX982965 MOT982964:MOT982965 MYP982964:MYP982965 NIL982964:NIL982965 NSH982964:NSH982965 OCD982964:OCD982965 OLZ982964:OLZ982965 OVV982964:OVV982965 PFR982964:PFR982965 PPN982964:PPN982965 PZJ982964:PZJ982965 QJF982964:QJF982965 QTB982964:QTB982965 RCX982964:RCX982965 RMT982964:RMT982965 RWP982964:RWP982965 SGL982964:SGL982965 SQH982964:SQH982965 TAD982964:TAD982965 TJZ982964:TJZ982965 TTV982964:TTV982965 UDR982964:UDR982965 UNN982964:UNN982965 UXJ982964:UXJ982965 VHF982964:VHF982965 VRB982964:VRB982965 WAX982964:WAX982965 WKT982964:WKT982965 WUP982964:WUP982965 F65460:F65461 IB65460:IB65461 RX65460:RX65461 ABT65460:ABT65461 ALP65460:ALP65461 AVL65460:AVL65461 BFH65460:BFH65461 BPD65460:BPD65461 BYZ65460:BYZ65461 CIV65460:CIV65461 CSR65460:CSR65461 DCN65460:DCN65461 DMJ65460:DMJ65461 DWF65460:DWF65461 EGB65460:EGB65461 EPX65460:EPX65461 EZT65460:EZT65461 FJP65460:FJP65461 FTL65460:FTL65461 GDH65460:GDH65461 GND65460:GND65461 GWZ65460:GWZ65461 HGV65460:HGV65461 HQR65460:HQR65461 IAN65460:IAN65461 IKJ65460:IKJ65461 IUF65460:IUF65461 JEB65460:JEB65461 JNX65460:JNX65461 JXT65460:JXT65461 KHP65460:KHP65461 KRL65460:KRL65461 LBH65460:LBH65461 LLD65460:LLD65461 LUZ65460:LUZ65461 MEV65460:MEV65461 MOR65460:MOR65461 MYN65460:MYN65461 NIJ65460:NIJ65461 NSF65460:NSF65461 OCB65460:OCB65461 OLX65460:OLX65461 OVT65460:OVT65461 PFP65460:PFP65461 PPL65460:PPL65461 PZH65460:PZH65461 QJD65460:QJD65461 QSZ65460:QSZ65461 RCV65460:RCV65461 RMR65460:RMR65461 RWN65460:RWN65461 SGJ65460:SGJ65461 SQF65460:SQF65461 TAB65460:TAB65461 TJX65460:TJX65461 TTT65460:TTT65461 UDP65460:UDP65461 UNL65460:UNL65461 UXH65460:UXH65461 VHD65460:VHD65461 VQZ65460:VQZ65461 WAV65460:WAV65461 WKR65460:WKR65461 WUN65460:WUN65461 F130996:F130997 IB130996:IB130997 RX130996:RX130997 ABT130996:ABT130997 ALP130996:ALP130997 AVL130996:AVL130997 BFH130996:BFH130997 BPD130996:BPD130997 BYZ130996:BYZ130997 CIV130996:CIV130997 CSR130996:CSR130997 DCN130996:DCN130997 DMJ130996:DMJ130997 DWF130996:DWF130997 EGB130996:EGB130997 EPX130996:EPX130997 EZT130996:EZT130997 FJP130996:FJP130997 FTL130996:FTL130997 GDH130996:GDH130997 GND130996:GND130997 GWZ130996:GWZ130997 HGV130996:HGV130997 HQR130996:HQR130997 IAN130996:IAN130997 IKJ130996:IKJ130997 IUF130996:IUF130997 JEB130996:JEB130997 JNX130996:JNX130997 JXT130996:JXT130997 KHP130996:KHP130997 KRL130996:KRL130997 LBH130996:LBH130997 LLD130996:LLD130997 LUZ130996:LUZ130997 MEV130996:MEV130997 MOR130996:MOR130997 MYN130996:MYN130997 NIJ130996:NIJ130997 NSF130996:NSF130997 OCB130996:OCB130997 OLX130996:OLX130997 OVT130996:OVT130997 PFP130996:PFP130997 PPL130996:PPL130997 PZH130996:PZH130997 QJD130996:QJD130997 QSZ130996:QSZ130997 RCV130996:RCV130997 RMR130996:RMR130997 RWN130996:RWN130997 SGJ130996:SGJ130997 SQF130996:SQF130997 TAB130996:TAB130997 TJX130996:TJX130997 TTT130996:TTT130997 UDP130996:UDP130997 UNL130996:UNL130997 UXH130996:UXH130997 VHD130996:VHD130997 VQZ130996:VQZ130997 WAV130996:WAV130997 WKR130996:WKR130997 WUN130996:WUN130997 F196532:F196533 IB196532:IB196533 RX196532:RX196533 ABT196532:ABT196533 ALP196532:ALP196533 AVL196532:AVL196533 BFH196532:BFH196533 BPD196532:BPD196533 BYZ196532:BYZ196533 CIV196532:CIV196533 CSR196532:CSR196533 DCN196532:DCN196533 DMJ196532:DMJ196533 DWF196532:DWF196533 EGB196532:EGB196533 EPX196532:EPX196533 EZT196532:EZT196533 FJP196532:FJP196533 FTL196532:FTL196533 GDH196532:GDH196533 GND196532:GND196533 GWZ196532:GWZ196533 HGV196532:HGV196533 HQR196532:HQR196533 IAN196532:IAN196533 IKJ196532:IKJ196533 IUF196532:IUF196533 JEB196532:JEB196533 JNX196532:JNX196533 JXT196532:JXT196533 KHP196532:KHP196533 KRL196532:KRL196533 LBH196532:LBH196533 LLD196532:LLD196533 LUZ196532:LUZ196533 MEV196532:MEV196533 MOR196532:MOR196533 MYN196532:MYN196533 NIJ196532:NIJ196533 NSF196532:NSF196533 OCB196532:OCB196533 OLX196532:OLX196533 OVT196532:OVT196533 PFP196532:PFP196533 PPL196532:PPL196533 PZH196532:PZH196533 QJD196532:QJD196533 QSZ196532:QSZ196533 RCV196532:RCV196533 RMR196532:RMR196533 RWN196532:RWN196533 SGJ196532:SGJ196533 SQF196532:SQF196533 TAB196532:TAB196533 TJX196532:TJX196533 TTT196532:TTT196533 UDP196532:UDP196533 UNL196532:UNL196533 UXH196532:UXH196533 VHD196532:VHD196533 VQZ196532:VQZ196533 WAV196532:WAV196533 WKR196532:WKR196533 WUN196532:WUN196533 F262068:F262069 IB262068:IB262069 RX262068:RX262069 ABT262068:ABT262069 ALP262068:ALP262069 AVL262068:AVL262069 BFH262068:BFH262069 BPD262068:BPD262069 BYZ262068:BYZ262069 CIV262068:CIV262069 CSR262068:CSR262069 DCN262068:DCN262069 DMJ262068:DMJ262069 DWF262068:DWF262069 EGB262068:EGB262069 EPX262068:EPX262069 EZT262068:EZT262069 FJP262068:FJP262069 FTL262068:FTL262069 GDH262068:GDH262069 GND262068:GND262069 GWZ262068:GWZ262069 HGV262068:HGV262069 HQR262068:HQR262069 IAN262068:IAN262069 IKJ262068:IKJ262069 IUF262068:IUF262069 JEB262068:JEB262069 JNX262068:JNX262069 JXT262068:JXT262069 KHP262068:KHP262069 KRL262068:KRL262069 LBH262068:LBH262069 LLD262068:LLD262069 LUZ262068:LUZ262069 MEV262068:MEV262069 MOR262068:MOR262069 MYN262068:MYN262069 NIJ262068:NIJ262069 NSF262068:NSF262069 OCB262068:OCB262069 OLX262068:OLX262069 OVT262068:OVT262069 PFP262068:PFP262069 PPL262068:PPL262069 PZH262068:PZH262069 QJD262068:QJD262069 QSZ262068:QSZ262069 RCV262068:RCV262069 RMR262068:RMR262069 RWN262068:RWN262069 SGJ262068:SGJ262069 SQF262068:SQF262069 TAB262068:TAB262069 TJX262068:TJX262069 TTT262068:TTT262069 UDP262068:UDP262069 UNL262068:UNL262069 UXH262068:UXH262069 VHD262068:VHD262069 VQZ262068:VQZ262069 WAV262068:WAV262069 WKR262068:WKR262069 WUN262068:WUN262069 F327604:F327605 IB327604:IB327605 RX327604:RX327605 ABT327604:ABT327605 ALP327604:ALP327605 AVL327604:AVL327605 BFH327604:BFH327605 BPD327604:BPD327605 BYZ327604:BYZ327605 CIV327604:CIV327605 CSR327604:CSR327605 DCN327604:DCN327605 DMJ327604:DMJ327605 DWF327604:DWF327605 EGB327604:EGB327605 EPX327604:EPX327605 EZT327604:EZT327605 FJP327604:FJP327605 FTL327604:FTL327605 GDH327604:GDH327605 GND327604:GND327605 GWZ327604:GWZ327605 HGV327604:HGV327605 HQR327604:HQR327605 IAN327604:IAN327605 IKJ327604:IKJ327605 IUF327604:IUF327605 JEB327604:JEB327605 JNX327604:JNX327605 JXT327604:JXT327605 KHP327604:KHP327605 KRL327604:KRL327605 LBH327604:LBH327605 LLD327604:LLD327605 LUZ327604:LUZ327605 MEV327604:MEV327605 MOR327604:MOR327605 MYN327604:MYN327605 NIJ327604:NIJ327605 NSF327604:NSF327605 OCB327604:OCB327605 OLX327604:OLX327605 OVT327604:OVT327605 PFP327604:PFP327605 PPL327604:PPL327605 PZH327604:PZH327605 QJD327604:QJD327605 QSZ327604:QSZ327605 RCV327604:RCV327605 RMR327604:RMR327605 RWN327604:RWN327605 SGJ327604:SGJ327605 SQF327604:SQF327605 TAB327604:TAB327605 TJX327604:TJX327605 TTT327604:TTT327605 UDP327604:UDP327605 UNL327604:UNL327605 UXH327604:UXH327605 VHD327604:VHD327605 VQZ327604:VQZ327605 WAV327604:WAV327605 WKR327604:WKR327605 WUN327604:WUN327605 F393140:F393141 IB393140:IB393141 RX393140:RX393141 ABT393140:ABT393141 ALP393140:ALP393141 AVL393140:AVL393141 BFH393140:BFH393141 BPD393140:BPD393141 BYZ393140:BYZ393141 CIV393140:CIV393141 CSR393140:CSR393141 DCN393140:DCN393141 DMJ393140:DMJ393141 DWF393140:DWF393141 EGB393140:EGB393141 EPX393140:EPX393141 EZT393140:EZT393141 FJP393140:FJP393141 FTL393140:FTL393141 GDH393140:GDH393141 GND393140:GND393141 GWZ393140:GWZ393141 HGV393140:HGV393141 HQR393140:HQR393141 IAN393140:IAN393141 IKJ393140:IKJ393141 IUF393140:IUF393141 JEB393140:JEB393141 JNX393140:JNX393141 JXT393140:JXT393141 KHP393140:KHP393141 KRL393140:KRL393141 LBH393140:LBH393141 LLD393140:LLD393141 LUZ393140:LUZ393141 MEV393140:MEV393141 MOR393140:MOR393141 MYN393140:MYN393141 NIJ393140:NIJ393141 NSF393140:NSF393141 OCB393140:OCB393141 OLX393140:OLX393141 OVT393140:OVT393141 PFP393140:PFP393141 PPL393140:PPL393141 PZH393140:PZH393141 QJD393140:QJD393141 QSZ393140:QSZ393141 RCV393140:RCV393141 RMR393140:RMR393141 RWN393140:RWN393141 SGJ393140:SGJ393141 SQF393140:SQF393141 TAB393140:TAB393141 TJX393140:TJX393141 TTT393140:TTT393141 UDP393140:UDP393141 UNL393140:UNL393141 UXH393140:UXH393141 VHD393140:VHD393141 VQZ393140:VQZ393141 WAV393140:WAV393141 WKR393140:WKR393141 WUN393140:WUN393141 F458676:F458677 IB458676:IB458677 RX458676:RX458677 ABT458676:ABT458677 ALP458676:ALP458677 AVL458676:AVL458677 BFH458676:BFH458677 BPD458676:BPD458677 BYZ458676:BYZ458677 CIV458676:CIV458677 CSR458676:CSR458677 DCN458676:DCN458677 DMJ458676:DMJ458677 DWF458676:DWF458677 EGB458676:EGB458677 EPX458676:EPX458677 EZT458676:EZT458677 FJP458676:FJP458677 FTL458676:FTL458677 GDH458676:GDH458677 GND458676:GND458677 GWZ458676:GWZ458677 HGV458676:HGV458677 HQR458676:HQR458677 IAN458676:IAN458677 IKJ458676:IKJ458677 IUF458676:IUF458677 JEB458676:JEB458677 JNX458676:JNX458677 JXT458676:JXT458677 KHP458676:KHP458677 KRL458676:KRL458677 LBH458676:LBH458677 LLD458676:LLD458677 LUZ458676:LUZ458677 MEV458676:MEV458677 MOR458676:MOR458677 MYN458676:MYN458677 NIJ458676:NIJ458677 NSF458676:NSF458677 OCB458676:OCB458677 OLX458676:OLX458677 OVT458676:OVT458677 PFP458676:PFP458677 PPL458676:PPL458677 PZH458676:PZH458677 QJD458676:QJD458677 QSZ458676:QSZ458677 RCV458676:RCV458677 RMR458676:RMR458677 RWN458676:RWN458677 SGJ458676:SGJ458677 SQF458676:SQF458677 TAB458676:TAB458677 TJX458676:TJX458677 TTT458676:TTT458677 UDP458676:UDP458677 UNL458676:UNL458677 UXH458676:UXH458677 VHD458676:VHD458677 VQZ458676:VQZ458677 WAV458676:WAV458677 WKR458676:WKR458677 WUN458676:WUN458677 F524212:F524213 IB524212:IB524213 RX524212:RX524213 ABT524212:ABT524213 ALP524212:ALP524213 AVL524212:AVL524213 BFH524212:BFH524213 BPD524212:BPD524213 BYZ524212:BYZ524213 CIV524212:CIV524213 CSR524212:CSR524213 DCN524212:DCN524213 DMJ524212:DMJ524213 DWF524212:DWF524213 EGB524212:EGB524213 EPX524212:EPX524213 EZT524212:EZT524213 FJP524212:FJP524213 FTL524212:FTL524213 GDH524212:GDH524213 GND524212:GND524213 GWZ524212:GWZ524213 HGV524212:HGV524213 HQR524212:HQR524213 IAN524212:IAN524213 IKJ524212:IKJ524213 IUF524212:IUF524213 JEB524212:JEB524213 JNX524212:JNX524213 JXT524212:JXT524213 KHP524212:KHP524213 KRL524212:KRL524213 LBH524212:LBH524213 LLD524212:LLD524213 LUZ524212:LUZ524213 MEV524212:MEV524213 MOR524212:MOR524213 MYN524212:MYN524213 NIJ524212:NIJ524213 NSF524212:NSF524213 OCB524212:OCB524213 OLX524212:OLX524213 OVT524212:OVT524213 PFP524212:PFP524213 PPL524212:PPL524213 PZH524212:PZH524213 QJD524212:QJD524213 QSZ524212:QSZ524213 RCV524212:RCV524213 RMR524212:RMR524213 RWN524212:RWN524213 SGJ524212:SGJ524213 SQF524212:SQF524213 TAB524212:TAB524213 TJX524212:TJX524213 TTT524212:TTT524213 UDP524212:UDP524213 UNL524212:UNL524213 UXH524212:UXH524213 VHD524212:VHD524213 VQZ524212:VQZ524213 WAV524212:WAV524213 WKR524212:WKR524213 WUN524212:WUN524213 F589748:F589749 IB589748:IB589749 RX589748:RX589749 ABT589748:ABT589749 ALP589748:ALP589749 AVL589748:AVL589749 BFH589748:BFH589749 BPD589748:BPD589749 BYZ589748:BYZ589749 CIV589748:CIV589749 CSR589748:CSR589749 DCN589748:DCN589749 DMJ589748:DMJ589749 DWF589748:DWF589749 EGB589748:EGB589749 EPX589748:EPX589749 EZT589748:EZT589749 FJP589748:FJP589749 FTL589748:FTL589749 GDH589748:GDH589749 GND589748:GND589749 GWZ589748:GWZ589749 HGV589748:HGV589749 HQR589748:HQR589749 IAN589748:IAN589749 IKJ589748:IKJ589749 IUF589748:IUF589749 JEB589748:JEB589749 JNX589748:JNX589749 JXT589748:JXT589749 KHP589748:KHP589749 KRL589748:KRL589749 LBH589748:LBH589749 LLD589748:LLD589749 LUZ589748:LUZ589749 MEV589748:MEV589749 MOR589748:MOR589749 MYN589748:MYN589749 NIJ589748:NIJ589749 NSF589748:NSF589749 OCB589748:OCB589749 OLX589748:OLX589749 OVT589748:OVT589749 PFP589748:PFP589749 PPL589748:PPL589749 PZH589748:PZH589749 QJD589748:QJD589749 QSZ589748:QSZ589749 RCV589748:RCV589749 RMR589748:RMR589749 RWN589748:RWN589749 SGJ589748:SGJ589749 SQF589748:SQF589749 TAB589748:TAB589749 TJX589748:TJX589749 TTT589748:TTT589749 UDP589748:UDP589749 UNL589748:UNL589749 UXH589748:UXH589749 VHD589748:VHD589749 VQZ589748:VQZ589749 WAV589748:WAV589749 WKR589748:WKR589749 WUN589748:WUN589749 F655284:F655285 IB655284:IB655285 RX655284:RX655285 ABT655284:ABT655285 ALP655284:ALP655285 AVL655284:AVL655285 BFH655284:BFH655285 BPD655284:BPD655285 BYZ655284:BYZ655285 CIV655284:CIV655285 CSR655284:CSR655285 DCN655284:DCN655285 DMJ655284:DMJ655285 DWF655284:DWF655285 EGB655284:EGB655285 EPX655284:EPX655285 EZT655284:EZT655285 FJP655284:FJP655285 FTL655284:FTL655285 GDH655284:GDH655285 GND655284:GND655285 GWZ655284:GWZ655285 HGV655284:HGV655285 HQR655284:HQR655285 IAN655284:IAN655285 IKJ655284:IKJ655285 IUF655284:IUF655285 JEB655284:JEB655285 JNX655284:JNX655285 JXT655284:JXT655285 KHP655284:KHP655285 KRL655284:KRL655285 LBH655284:LBH655285 LLD655284:LLD655285 LUZ655284:LUZ655285 MEV655284:MEV655285 MOR655284:MOR655285 MYN655284:MYN655285 NIJ655284:NIJ655285 NSF655284:NSF655285 OCB655284:OCB655285 OLX655284:OLX655285 OVT655284:OVT655285 PFP655284:PFP655285 PPL655284:PPL655285 PZH655284:PZH655285 QJD655284:QJD655285 QSZ655284:QSZ655285 RCV655284:RCV655285 RMR655284:RMR655285 RWN655284:RWN655285 SGJ655284:SGJ655285 SQF655284:SQF655285 TAB655284:TAB655285 TJX655284:TJX655285 TTT655284:TTT655285 UDP655284:UDP655285 UNL655284:UNL655285 UXH655284:UXH655285 VHD655284:VHD655285 VQZ655284:VQZ655285 WAV655284:WAV655285 WKR655284:WKR655285 WUN655284:WUN655285 F720820:F720821 IB720820:IB720821 RX720820:RX720821 ABT720820:ABT720821 ALP720820:ALP720821 AVL720820:AVL720821 BFH720820:BFH720821 BPD720820:BPD720821 BYZ720820:BYZ720821 CIV720820:CIV720821 CSR720820:CSR720821 DCN720820:DCN720821 DMJ720820:DMJ720821 DWF720820:DWF720821 EGB720820:EGB720821 EPX720820:EPX720821 EZT720820:EZT720821 FJP720820:FJP720821 FTL720820:FTL720821 GDH720820:GDH720821 GND720820:GND720821 GWZ720820:GWZ720821 HGV720820:HGV720821 HQR720820:HQR720821 IAN720820:IAN720821 IKJ720820:IKJ720821 IUF720820:IUF720821 JEB720820:JEB720821 JNX720820:JNX720821 JXT720820:JXT720821 KHP720820:KHP720821 KRL720820:KRL720821 LBH720820:LBH720821 LLD720820:LLD720821 LUZ720820:LUZ720821 MEV720820:MEV720821 MOR720820:MOR720821 MYN720820:MYN720821 NIJ720820:NIJ720821 NSF720820:NSF720821 OCB720820:OCB720821 OLX720820:OLX720821 OVT720820:OVT720821 PFP720820:PFP720821 PPL720820:PPL720821 PZH720820:PZH720821 QJD720820:QJD720821 QSZ720820:QSZ720821 RCV720820:RCV720821 RMR720820:RMR720821 RWN720820:RWN720821 SGJ720820:SGJ720821 SQF720820:SQF720821 TAB720820:TAB720821 TJX720820:TJX720821 TTT720820:TTT720821 UDP720820:UDP720821 UNL720820:UNL720821 UXH720820:UXH720821 VHD720820:VHD720821 VQZ720820:VQZ720821 WAV720820:WAV720821 WKR720820:WKR720821 WUN720820:WUN720821 F786356:F786357 IB786356:IB786357 RX786356:RX786357 ABT786356:ABT786357 ALP786356:ALP786357 AVL786356:AVL786357 BFH786356:BFH786357 BPD786356:BPD786357 BYZ786356:BYZ786357 CIV786356:CIV786357 CSR786356:CSR786357 DCN786356:DCN786357 DMJ786356:DMJ786357 DWF786356:DWF786357 EGB786356:EGB786357 EPX786356:EPX786357 EZT786356:EZT786357 FJP786356:FJP786357 FTL786356:FTL786357 GDH786356:GDH786357 GND786356:GND786357 GWZ786356:GWZ786357 HGV786356:HGV786357 HQR786356:HQR786357 IAN786356:IAN786357 IKJ786356:IKJ786357 IUF786356:IUF786357 JEB786356:JEB786357 JNX786356:JNX786357 JXT786356:JXT786357 KHP786356:KHP786357 KRL786356:KRL786357 LBH786356:LBH786357 LLD786356:LLD786357 LUZ786356:LUZ786357 MEV786356:MEV786357 MOR786356:MOR786357 MYN786356:MYN786357 NIJ786356:NIJ786357 NSF786356:NSF786357 OCB786356:OCB786357 OLX786356:OLX786357 OVT786356:OVT786357 PFP786356:PFP786357 PPL786356:PPL786357 PZH786356:PZH786357 QJD786356:QJD786357 QSZ786356:QSZ786357 RCV786356:RCV786357 RMR786356:RMR786357 RWN786356:RWN786357 SGJ786356:SGJ786357 SQF786356:SQF786357 TAB786356:TAB786357 TJX786356:TJX786357 TTT786356:TTT786357 UDP786356:UDP786357 UNL786356:UNL786357 UXH786356:UXH786357 VHD786356:VHD786357 VQZ786356:VQZ786357 WAV786356:WAV786357 WKR786356:WKR786357 WUN786356:WUN786357 F851892:F851893 IB851892:IB851893 RX851892:RX851893 ABT851892:ABT851893 ALP851892:ALP851893 AVL851892:AVL851893 BFH851892:BFH851893 BPD851892:BPD851893 BYZ851892:BYZ851893 CIV851892:CIV851893 CSR851892:CSR851893 DCN851892:DCN851893 DMJ851892:DMJ851893 DWF851892:DWF851893 EGB851892:EGB851893 EPX851892:EPX851893 EZT851892:EZT851893 FJP851892:FJP851893 FTL851892:FTL851893 GDH851892:GDH851893 GND851892:GND851893 GWZ851892:GWZ851893 HGV851892:HGV851893 HQR851892:HQR851893 IAN851892:IAN851893 IKJ851892:IKJ851893 IUF851892:IUF851893 JEB851892:JEB851893 JNX851892:JNX851893 JXT851892:JXT851893 KHP851892:KHP851893 KRL851892:KRL851893 LBH851892:LBH851893 LLD851892:LLD851893 LUZ851892:LUZ851893 MEV851892:MEV851893 MOR851892:MOR851893 MYN851892:MYN851893 NIJ851892:NIJ851893 NSF851892:NSF851893 OCB851892:OCB851893 OLX851892:OLX851893 OVT851892:OVT851893 PFP851892:PFP851893 PPL851892:PPL851893 PZH851892:PZH851893 QJD851892:QJD851893 QSZ851892:QSZ851893 RCV851892:RCV851893 RMR851892:RMR851893 RWN851892:RWN851893 SGJ851892:SGJ851893 SQF851892:SQF851893 TAB851892:TAB851893 TJX851892:TJX851893 TTT851892:TTT851893 UDP851892:UDP851893 UNL851892:UNL851893 UXH851892:UXH851893 VHD851892:VHD851893 VQZ851892:VQZ851893 WAV851892:WAV851893 WKR851892:WKR851893 WUN851892:WUN851893 F917428:F917429 IB917428:IB917429 RX917428:RX917429 ABT917428:ABT917429 ALP917428:ALP917429 AVL917428:AVL917429 BFH917428:BFH917429 BPD917428:BPD917429 BYZ917428:BYZ917429 CIV917428:CIV917429 CSR917428:CSR917429 DCN917428:DCN917429 DMJ917428:DMJ917429 DWF917428:DWF917429 EGB917428:EGB917429 EPX917428:EPX917429 EZT917428:EZT917429 FJP917428:FJP917429 FTL917428:FTL917429 GDH917428:GDH917429 GND917428:GND917429 GWZ917428:GWZ917429 HGV917428:HGV917429 HQR917428:HQR917429 IAN917428:IAN917429 IKJ917428:IKJ917429 IUF917428:IUF917429 JEB917428:JEB917429 JNX917428:JNX917429 JXT917428:JXT917429 KHP917428:KHP917429 KRL917428:KRL917429 LBH917428:LBH917429 LLD917428:LLD917429 LUZ917428:LUZ917429 MEV917428:MEV917429 MOR917428:MOR917429 MYN917428:MYN917429 NIJ917428:NIJ917429 NSF917428:NSF917429 OCB917428:OCB917429 OLX917428:OLX917429 OVT917428:OVT917429 PFP917428:PFP917429 PPL917428:PPL917429 PZH917428:PZH917429 QJD917428:QJD917429 QSZ917428:QSZ917429 RCV917428:RCV917429 RMR917428:RMR917429 RWN917428:RWN917429 SGJ917428:SGJ917429 SQF917428:SQF917429 TAB917428:TAB917429 TJX917428:TJX917429 TTT917428:TTT917429 UDP917428:UDP917429 UNL917428:UNL917429 UXH917428:UXH917429 VHD917428:VHD917429 VQZ917428:VQZ917429 WAV917428:WAV917429 WKR917428:WKR917429 WUN917428:WUN917429 F982964:F982965 IB982964:IB982965 RX982964:RX982965 ABT982964:ABT982965 ALP982964:ALP982965 AVL982964:AVL982965 BFH982964:BFH982965 BPD982964:BPD982965 BYZ982964:BYZ982965 CIV982964:CIV982965 CSR982964:CSR982965 DCN982964:DCN982965 DMJ982964:DMJ982965 DWF982964:DWF982965 EGB982964:EGB982965 EPX982964:EPX982965 EZT982964:EZT982965 FJP982964:FJP982965 FTL982964:FTL982965 GDH982964:GDH982965 GND982964:GND982965 GWZ982964:GWZ982965 HGV982964:HGV982965 HQR982964:HQR982965 IAN982964:IAN982965 IKJ982964:IKJ982965 IUF982964:IUF982965 JEB982964:JEB982965 JNX982964:JNX982965 JXT982964:JXT982965 KHP982964:KHP982965 KRL982964:KRL982965 LBH982964:LBH982965 LLD982964:LLD982965 LUZ982964:LUZ982965 MEV982964:MEV982965 MOR982964:MOR982965 MYN982964:MYN982965 NIJ982964:NIJ982965 NSF982964:NSF982965 OCB982964:OCB982965 OLX982964:OLX982965 OVT982964:OVT982965 PFP982964:PFP982965 PPL982964:PPL982965 PZH982964:PZH982965 QJD982964:QJD982965 QSZ982964:QSZ982965 RCV982964:RCV982965 RMR982964:RMR982965 RWN982964:RWN982965 SGJ982964:SGJ982965 SQF982964:SQF982965 TAB982964:TAB982965 TJX982964:TJX982965 TTT982964:TTT982965 UDP982964:UDP982965 UNL982964:UNL982965 UXH982964:UXH982965 VHD982964:VHD982965 VQZ982964:VQZ982965 WAV982964:WAV982965 WKR982964:WKR982965 WUN982964:WUN982965 F65467:F65470 IB65467:IB65470 RX65467:RX65470 ABT65467:ABT65470 ALP65467:ALP65470 AVL65467:AVL65470 BFH65467:BFH65470 BPD65467:BPD65470 BYZ65467:BYZ65470 CIV65467:CIV65470 CSR65467:CSR65470 DCN65467:DCN65470 DMJ65467:DMJ65470 DWF65467:DWF65470 EGB65467:EGB65470 EPX65467:EPX65470 EZT65467:EZT65470 FJP65467:FJP65470 FTL65467:FTL65470 GDH65467:GDH65470 GND65467:GND65470 GWZ65467:GWZ65470 HGV65467:HGV65470 HQR65467:HQR65470 IAN65467:IAN65470 IKJ65467:IKJ65470 IUF65467:IUF65470 JEB65467:JEB65470 JNX65467:JNX65470 JXT65467:JXT65470 KHP65467:KHP65470 KRL65467:KRL65470 LBH65467:LBH65470 LLD65467:LLD65470 LUZ65467:LUZ65470 MEV65467:MEV65470 MOR65467:MOR65470 MYN65467:MYN65470 NIJ65467:NIJ65470 NSF65467:NSF65470 OCB65467:OCB65470 OLX65467:OLX65470 OVT65467:OVT65470 PFP65467:PFP65470 PPL65467:PPL65470 PZH65467:PZH65470 QJD65467:QJD65470 QSZ65467:QSZ65470 RCV65467:RCV65470 RMR65467:RMR65470 RWN65467:RWN65470 SGJ65467:SGJ65470 SQF65467:SQF65470 TAB65467:TAB65470 TJX65467:TJX65470 TTT65467:TTT65470 UDP65467:UDP65470 UNL65467:UNL65470 UXH65467:UXH65470 VHD65467:VHD65470 VQZ65467:VQZ65470 WAV65467:WAV65470 WKR65467:WKR65470 WUN65467:WUN65470 F131003:F131006 IB131003:IB131006 RX131003:RX131006 ABT131003:ABT131006 ALP131003:ALP131006 AVL131003:AVL131006 BFH131003:BFH131006 BPD131003:BPD131006 BYZ131003:BYZ131006 CIV131003:CIV131006 CSR131003:CSR131006 DCN131003:DCN131006 DMJ131003:DMJ131006 DWF131003:DWF131006 EGB131003:EGB131006 EPX131003:EPX131006 EZT131003:EZT131006 FJP131003:FJP131006 FTL131003:FTL131006 GDH131003:GDH131006 GND131003:GND131006 GWZ131003:GWZ131006 HGV131003:HGV131006 HQR131003:HQR131006 IAN131003:IAN131006 IKJ131003:IKJ131006 IUF131003:IUF131006 JEB131003:JEB131006 JNX131003:JNX131006 JXT131003:JXT131006 KHP131003:KHP131006 KRL131003:KRL131006 LBH131003:LBH131006 LLD131003:LLD131006 LUZ131003:LUZ131006 MEV131003:MEV131006 MOR131003:MOR131006 MYN131003:MYN131006 NIJ131003:NIJ131006 NSF131003:NSF131006 OCB131003:OCB131006 OLX131003:OLX131006 OVT131003:OVT131006 PFP131003:PFP131006 PPL131003:PPL131006 PZH131003:PZH131006 QJD131003:QJD131006 QSZ131003:QSZ131006 RCV131003:RCV131006 RMR131003:RMR131006 RWN131003:RWN131006 SGJ131003:SGJ131006 SQF131003:SQF131006 TAB131003:TAB131006 TJX131003:TJX131006 TTT131003:TTT131006 UDP131003:UDP131006 UNL131003:UNL131006 UXH131003:UXH131006 VHD131003:VHD131006 VQZ131003:VQZ131006 WAV131003:WAV131006 WKR131003:WKR131006 WUN131003:WUN131006 F196539:F196542 IB196539:IB196542 RX196539:RX196542 ABT196539:ABT196542 ALP196539:ALP196542 AVL196539:AVL196542 BFH196539:BFH196542 BPD196539:BPD196542 BYZ196539:BYZ196542 CIV196539:CIV196542 CSR196539:CSR196542 DCN196539:DCN196542 DMJ196539:DMJ196542 DWF196539:DWF196542 EGB196539:EGB196542 EPX196539:EPX196542 EZT196539:EZT196542 FJP196539:FJP196542 FTL196539:FTL196542 GDH196539:GDH196542 GND196539:GND196542 GWZ196539:GWZ196542 HGV196539:HGV196542 HQR196539:HQR196542 IAN196539:IAN196542 IKJ196539:IKJ196542 IUF196539:IUF196542 JEB196539:JEB196542 JNX196539:JNX196542 JXT196539:JXT196542 KHP196539:KHP196542 KRL196539:KRL196542 LBH196539:LBH196542 LLD196539:LLD196542 LUZ196539:LUZ196542 MEV196539:MEV196542 MOR196539:MOR196542 MYN196539:MYN196542 NIJ196539:NIJ196542 NSF196539:NSF196542 OCB196539:OCB196542 OLX196539:OLX196542 OVT196539:OVT196542 PFP196539:PFP196542 PPL196539:PPL196542 PZH196539:PZH196542 QJD196539:QJD196542 QSZ196539:QSZ196542 RCV196539:RCV196542 RMR196539:RMR196542 RWN196539:RWN196542 SGJ196539:SGJ196542 SQF196539:SQF196542 TAB196539:TAB196542 TJX196539:TJX196542 TTT196539:TTT196542 UDP196539:UDP196542 UNL196539:UNL196542 UXH196539:UXH196542 VHD196539:VHD196542 VQZ196539:VQZ196542 WAV196539:WAV196542 WKR196539:WKR196542 WUN196539:WUN196542 F262075:F262078 IB262075:IB262078 RX262075:RX262078 ABT262075:ABT262078 ALP262075:ALP262078 AVL262075:AVL262078 BFH262075:BFH262078 BPD262075:BPD262078 BYZ262075:BYZ262078 CIV262075:CIV262078 CSR262075:CSR262078 DCN262075:DCN262078 DMJ262075:DMJ262078 DWF262075:DWF262078 EGB262075:EGB262078 EPX262075:EPX262078 EZT262075:EZT262078 FJP262075:FJP262078 FTL262075:FTL262078 GDH262075:GDH262078 GND262075:GND262078 GWZ262075:GWZ262078 HGV262075:HGV262078 HQR262075:HQR262078 IAN262075:IAN262078 IKJ262075:IKJ262078 IUF262075:IUF262078 JEB262075:JEB262078 JNX262075:JNX262078 JXT262075:JXT262078 KHP262075:KHP262078 KRL262075:KRL262078 LBH262075:LBH262078 LLD262075:LLD262078 LUZ262075:LUZ262078 MEV262075:MEV262078 MOR262075:MOR262078 MYN262075:MYN262078 NIJ262075:NIJ262078 NSF262075:NSF262078 OCB262075:OCB262078 OLX262075:OLX262078 OVT262075:OVT262078 PFP262075:PFP262078 PPL262075:PPL262078 PZH262075:PZH262078 QJD262075:QJD262078 QSZ262075:QSZ262078 RCV262075:RCV262078 RMR262075:RMR262078 RWN262075:RWN262078 SGJ262075:SGJ262078 SQF262075:SQF262078 TAB262075:TAB262078 TJX262075:TJX262078 TTT262075:TTT262078 UDP262075:UDP262078 UNL262075:UNL262078 UXH262075:UXH262078 VHD262075:VHD262078 VQZ262075:VQZ262078 WAV262075:WAV262078 WKR262075:WKR262078 WUN262075:WUN262078 F327611:F327614 IB327611:IB327614 RX327611:RX327614 ABT327611:ABT327614 ALP327611:ALP327614 AVL327611:AVL327614 BFH327611:BFH327614 BPD327611:BPD327614 BYZ327611:BYZ327614 CIV327611:CIV327614 CSR327611:CSR327614 DCN327611:DCN327614 DMJ327611:DMJ327614 DWF327611:DWF327614 EGB327611:EGB327614 EPX327611:EPX327614 EZT327611:EZT327614 FJP327611:FJP327614 FTL327611:FTL327614 GDH327611:GDH327614 GND327611:GND327614 GWZ327611:GWZ327614 HGV327611:HGV327614 HQR327611:HQR327614 IAN327611:IAN327614 IKJ327611:IKJ327614 IUF327611:IUF327614 JEB327611:JEB327614 JNX327611:JNX327614 JXT327611:JXT327614 KHP327611:KHP327614 KRL327611:KRL327614 LBH327611:LBH327614 LLD327611:LLD327614 LUZ327611:LUZ327614 MEV327611:MEV327614 MOR327611:MOR327614 MYN327611:MYN327614 NIJ327611:NIJ327614 NSF327611:NSF327614 OCB327611:OCB327614 OLX327611:OLX327614 OVT327611:OVT327614 PFP327611:PFP327614 PPL327611:PPL327614 PZH327611:PZH327614 QJD327611:QJD327614 QSZ327611:QSZ327614 RCV327611:RCV327614 RMR327611:RMR327614 RWN327611:RWN327614 SGJ327611:SGJ327614 SQF327611:SQF327614 TAB327611:TAB327614 TJX327611:TJX327614 TTT327611:TTT327614 UDP327611:UDP327614 UNL327611:UNL327614 UXH327611:UXH327614 VHD327611:VHD327614 VQZ327611:VQZ327614 WAV327611:WAV327614 WKR327611:WKR327614 WUN327611:WUN327614 F393147:F393150 IB393147:IB393150 RX393147:RX393150 ABT393147:ABT393150 ALP393147:ALP393150 AVL393147:AVL393150 BFH393147:BFH393150 BPD393147:BPD393150 BYZ393147:BYZ393150 CIV393147:CIV393150 CSR393147:CSR393150 DCN393147:DCN393150 DMJ393147:DMJ393150 DWF393147:DWF393150 EGB393147:EGB393150 EPX393147:EPX393150 EZT393147:EZT393150 FJP393147:FJP393150 FTL393147:FTL393150 GDH393147:GDH393150 GND393147:GND393150 GWZ393147:GWZ393150 HGV393147:HGV393150 HQR393147:HQR393150 IAN393147:IAN393150 IKJ393147:IKJ393150 IUF393147:IUF393150 JEB393147:JEB393150 JNX393147:JNX393150 JXT393147:JXT393150 KHP393147:KHP393150 KRL393147:KRL393150 LBH393147:LBH393150 LLD393147:LLD393150 LUZ393147:LUZ393150 MEV393147:MEV393150 MOR393147:MOR393150 MYN393147:MYN393150 NIJ393147:NIJ393150 NSF393147:NSF393150 OCB393147:OCB393150 OLX393147:OLX393150 OVT393147:OVT393150 PFP393147:PFP393150 PPL393147:PPL393150 PZH393147:PZH393150 QJD393147:QJD393150 QSZ393147:QSZ393150 RCV393147:RCV393150 RMR393147:RMR393150 RWN393147:RWN393150 SGJ393147:SGJ393150 SQF393147:SQF393150 TAB393147:TAB393150 TJX393147:TJX393150 TTT393147:TTT393150 UDP393147:UDP393150 UNL393147:UNL393150 UXH393147:UXH393150 VHD393147:VHD393150 VQZ393147:VQZ393150 WAV393147:WAV393150 WKR393147:WKR393150 WUN393147:WUN393150 F458683:F458686 IB458683:IB458686 RX458683:RX458686 ABT458683:ABT458686 ALP458683:ALP458686 AVL458683:AVL458686 BFH458683:BFH458686 BPD458683:BPD458686 BYZ458683:BYZ458686 CIV458683:CIV458686 CSR458683:CSR458686 DCN458683:DCN458686 DMJ458683:DMJ458686 DWF458683:DWF458686 EGB458683:EGB458686 EPX458683:EPX458686 EZT458683:EZT458686 FJP458683:FJP458686 FTL458683:FTL458686 GDH458683:GDH458686 GND458683:GND458686 GWZ458683:GWZ458686 HGV458683:HGV458686 HQR458683:HQR458686 IAN458683:IAN458686 IKJ458683:IKJ458686 IUF458683:IUF458686 JEB458683:JEB458686 JNX458683:JNX458686 JXT458683:JXT458686 KHP458683:KHP458686 KRL458683:KRL458686 LBH458683:LBH458686 LLD458683:LLD458686 LUZ458683:LUZ458686 MEV458683:MEV458686 MOR458683:MOR458686 MYN458683:MYN458686 NIJ458683:NIJ458686 NSF458683:NSF458686 OCB458683:OCB458686 OLX458683:OLX458686 OVT458683:OVT458686 PFP458683:PFP458686 PPL458683:PPL458686 PZH458683:PZH458686 QJD458683:QJD458686 QSZ458683:QSZ458686 RCV458683:RCV458686 RMR458683:RMR458686 RWN458683:RWN458686 SGJ458683:SGJ458686 SQF458683:SQF458686 TAB458683:TAB458686 TJX458683:TJX458686 TTT458683:TTT458686 UDP458683:UDP458686 UNL458683:UNL458686 UXH458683:UXH458686 VHD458683:VHD458686 VQZ458683:VQZ458686 WAV458683:WAV458686 WKR458683:WKR458686 WUN458683:WUN458686 F524219:F524222 IB524219:IB524222 RX524219:RX524222 ABT524219:ABT524222 ALP524219:ALP524222 AVL524219:AVL524222 BFH524219:BFH524222 BPD524219:BPD524222 BYZ524219:BYZ524222 CIV524219:CIV524222 CSR524219:CSR524222 DCN524219:DCN524222 DMJ524219:DMJ524222 DWF524219:DWF524222 EGB524219:EGB524222 EPX524219:EPX524222 EZT524219:EZT524222 FJP524219:FJP524222 FTL524219:FTL524222 GDH524219:GDH524222 GND524219:GND524222 GWZ524219:GWZ524222 HGV524219:HGV524222 HQR524219:HQR524222 IAN524219:IAN524222 IKJ524219:IKJ524222 IUF524219:IUF524222 JEB524219:JEB524222 JNX524219:JNX524222 JXT524219:JXT524222 KHP524219:KHP524222 KRL524219:KRL524222 LBH524219:LBH524222 LLD524219:LLD524222 LUZ524219:LUZ524222 MEV524219:MEV524222 MOR524219:MOR524222 MYN524219:MYN524222 NIJ524219:NIJ524222 NSF524219:NSF524222 OCB524219:OCB524222 OLX524219:OLX524222 OVT524219:OVT524222 PFP524219:PFP524222 PPL524219:PPL524222 PZH524219:PZH524222 QJD524219:QJD524222 QSZ524219:QSZ524222 RCV524219:RCV524222 RMR524219:RMR524222 RWN524219:RWN524222 SGJ524219:SGJ524222 SQF524219:SQF524222 TAB524219:TAB524222 TJX524219:TJX524222 TTT524219:TTT524222 UDP524219:UDP524222 UNL524219:UNL524222 UXH524219:UXH524222 VHD524219:VHD524222 VQZ524219:VQZ524222 WAV524219:WAV524222 WKR524219:WKR524222 WUN524219:WUN524222 F589755:F589758 IB589755:IB589758 RX589755:RX589758 ABT589755:ABT589758 ALP589755:ALP589758 AVL589755:AVL589758 BFH589755:BFH589758 BPD589755:BPD589758 BYZ589755:BYZ589758 CIV589755:CIV589758 CSR589755:CSR589758 DCN589755:DCN589758 DMJ589755:DMJ589758 DWF589755:DWF589758 EGB589755:EGB589758 EPX589755:EPX589758 EZT589755:EZT589758 FJP589755:FJP589758 FTL589755:FTL589758 GDH589755:GDH589758 GND589755:GND589758 GWZ589755:GWZ589758 HGV589755:HGV589758 HQR589755:HQR589758 IAN589755:IAN589758 IKJ589755:IKJ589758 IUF589755:IUF589758 JEB589755:JEB589758 JNX589755:JNX589758 JXT589755:JXT589758 KHP589755:KHP589758 KRL589755:KRL589758 LBH589755:LBH589758 LLD589755:LLD589758 LUZ589755:LUZ589758 MEV589755:MEV589758 MOR589755:MOR589758 MYN589755:MYN589758 NIJ589755:NIJ589758 NSF589755:NSF589758 OCB589755:OCB589758 OLX589755:OLX589758 OVT589755:OVT589758 PFP589755:PFP589758 PPL589755:PPL589758 PZH589755:PZH589758 QJD589755:QJD589758 QSZ589755:QSZ589758 RCV589755:RCV589758 RMR589755:RMR589758 RWN589755:RWN589758 SGJ589755:SGJ589758 SQF589755:SQF589758 TAB589755:TAB589758 TJX589755:TJX589758 TTT589755:TTT589758 UDP589755:UDP589758 UNL589755:UNL589758 UXH589755:UXH589758 VHD589755:VHD589758 VQZ589755:VQZ589758 WAV589755:WAV589758 WKR589755:WKR589758 WUN589755:WUN589758 F655291:F655294 IB655291:IB655294 RX655291:RX655294 ABT655291:ABT655294 ALP655291:ALP655294 AVL655291:AVL655294 BFH655291:BFH655294 BPD655291:BPD655294 BYZ655291:BYZ655294 CIV655291:CIV655294 CSR655291:CSR655294 DCN655291:DCN655294 DMJ655291:DMJ655294 DWF655291:DWF655294 EGB655291:EGB655294 EPX655291:EPX655294 EZT655291:EZT655294 FJP655291:FJP655294 FTL655291:FTL655294 GDH655291:GDH655294 GND655291:GND655294 GWZ655291:GWZ655294 HGV655291:HGV655294 HQR655291:HQR655294 IAN655291:IAN655294 IKJ655291:IKJ655294 IUF655291:IUF655294 JEB655291:JEB655294 JNX655291:JNX655294 JXT655291:JXT655294 KHP655291:KHP655294 KRL655291:KRL655294 LBH655291:LBH655294 LLD655291:LLD655294 LUZ655291:LUZ655294 MEV655291:MEV655294 MOR655291:MOR655294 MYN655291:MYN655294 NIJ655291:NIJ655294 NSF655291:NSF655294 OCB655291:OCB655294 OLX655291:OLX655294 OVT655291:OVT655294 PFP655291:PFP655294 PPL655291:PPL655294 PZH655291:PZH655294 QJD655291:QJD655294 QSZ655291:QSZ655294 RCV655291:RCV655294 RMR655291:RMR655294 RWN655291:RWN655294 SGJ655291:SGJ655294 SQF655291:SQF655294 TAB655291:TAB655294 TJX655291:TJX655294 TTT655291:TTT655294 UDP655291:UDP655294 UNL655291:UNL655294 UXH655291:UXH655294 VHD655291:VHD655294 VQZ655291:VQZ655294 WAV655291:WAV655294 WKR655291:WKR655294 WUN655291:WUN655294 F720827:F720830 IB720827:IB720830 RX720827:RX720830 ABT720827:ABT720830 ALP720827:ALP720830 AVL720827:AVL720830 BFH720827:BFH720830 BPD720827:BPD720830 BYZ720827:BYZ720830 CIV720827:CIV720830 CSR720827:CSR720830 DCN720827:DCN720830 DMJ720827:DMJ720830 DWF720827:DWF720830 EGB720827:EGB720830 EPX720827:EPX720830 EZT720827:EZT720830 FJP720827:FJP720830 FTL720827:FTL720830 GDH720827:GDH720830 GND720827:GND720830 GWZ720827:GWZ720830 HGV720827:HGV720830 HQR720827:HQR720830 IAN720827:IAN720830 IKJ720827:IKJ720830 IUF720827:IUF720830 JEB720827:JEB720830 JNX720827:JNX720830 JXT720827:JXT720830 KHP720827:KHP720830 KRL720827:KRL720830 LBH720827:LBH720830 LLD720827:LLD720830 LUZ720827:LUZ720830 MEV720827:MEV720830 MOR720827:MOR720830 MYN720827:MYN720830 NIJ720827:NIJ720830 NSF720827:NSF720830 OCB720827:OCB720830 OLX720827:OLX720830 OVT720827:OVT720830 PFP720827:PFP720830 PPL720827:PPL720830 PZH720827:PZH720830 QJD720827:QJD720830 QSZ720827:QSZ720830 RCV720827:RCV720830 RMR720827:RMR720830 RWN720827:RWN720830 SGJ720827:SGJ720830 SQF720827:SQF720830 TAB720827:TAB720830 TJX720827:TJX720830 TTT720827:TTT720830 UDP720827:UDP720830 UNL720827:UNL720830 UXH720827:UXH720830 VHD720827:VHD720830 VQZ720827:VQZ720830 WAV720827:WAV720830 WKR720827:WKR720830 WUN720827:WUN720830 F786363:F786366 IB786363:IB786366 RX786363:RX786366 ABT786363:ABT786366 ALP786363:ALP786366 AVL786363:AVL786366 BFH786363:BFH786366 BPD786363:BPD786366 BYZ786363:BYZ786366 CIV786363:CIV786366 CSR786363:CSR786366 DCN786363:DCN786366 DMJ786363:DMJ786366 DWF786363:DWF786366 EGB786363:EGB786366 EPX786363:EPX786366 EZT786363:EZT786366 FJP786363:FJP786366 FTL786363:FTL786366 GDH786363:GDH786366 GND786363:GND786366 GWZ786363:GWZ786366 HGV786363:HGV786366 HQR786363:HQR786366 IAN786363:IAN786366 IKJ786363:IKJ786366 IUF786363:IUF786366 JEB786363:JEB786366 JNX786363:JNX786366 JXT786363:JXT786366 KHP786363:KHP786366 KRL786363:KRL786366 LBH786363:LBH786366 LLD786363:LLD786366 LUZ786363:LUZ786366 MEV786363:MEV786366 MOR786363:MOR786366 MYN786363:MYN786366 NIJ786363:NIJ786366 NSF786363:NSF786366 OCB786363:OCB786366 OLX786363:OLX786366 OVT786363:OVT786366 PFP786363:PFP786366 PPL786363:PPL786366 PZH786363:PZH786366 QJD786363:QJD786366 QSZ786363:QSZ786366 RCV786363:RCV786366 RMR786363:RMR786366 RWN786363:RWN786366 SGJ786363:SGJ786366 SQF786363:SQF786366 TAB786363:TAB786366 TJX786363:TJX786366 TTT786363:TTT786366 UDP786363:UDP786366 UNL786363:UNL786366 UXH786363:UXH786366 VHD786363:VHD786366 VQZ786363:VQZ786366 WAV786363:WAV786366 WKR786363:WKR786366 WUN786363:WUN786366 F851899:F851902 IB851899:IB851902 RX851899:RX851902 ABT851899:ABT851902 ALP851899:ALP851902 AVL851899:AVL851902 BFH851899:BFH851902 BPD851899:BPD851902 BYZ851899:BYZ851902 CIV851899:CIV851902 CSR851899:CSR851902 DCN851899:DCN851902 DMJ851899:DMJ851902 DWF851899:DWF851902 EGB851899:EGB851902 EPX851899:EPX851902 EZT851899:EZT851902 FJP851899:FJP851902 FTL851899:FTL851902 GDH851899:GDH851902 GND851899:GND851902 GWZ851899:GWZ851902 HGV851899:HGV851902 HQR851899:HQR851902 IAN851899:IAN851902 IKJ851899:IKJ851902 IUF851899:IUF851902 JEB851899:JEB851902 JNX851899:JNX851902 JXT851899:JXT851902 KHP851899:KHP851902 KRL851899:KRL851902 LBH851899:LBH851902 LLD851899:LLD851902 LUZ851899:LUZ851902 MEV851899:MEV851902 MOR851899:MOR851902 MYN851899:MYN851902 NIJ851899:NIJ851902 NSF851899:NSF851902 OCB851899:OCB851902 OLX851899:OLX851902 OVT851899:OVT851902 PFP851899:PFP851902 PPL851899:PPL851902 PZH851899:PZH851902 QJD851899:QJD851902 QSZ851899:QSZ851902 RCV851899:RCV851902 RMR851899:RMR851902 RWN851899:RWN851902 SGJ851899:SGJ851902 SQF851899:SQF851902 TAB851899:TAB851902 TJX851899:TJX851902 TTT851899:TTT851902 UDP851899:UDP851902 UNL851899:UNL851902 UXH851899:UXH851902 VHD851899:VHD851902 VQZ851899:VQZ851902 WAV851899:WAV851902 WKR851899:WKR851902 WUN851899:WUN851902 F917435:F917438 IB917435:IB917438 RX917435:RX917438 ABT917435:ABT917438 ALP917435:ALP917438 AVL917435:AVL917438 BFH917435:BFH917438 BPD917435:BPD917438 BYZ917435:BYZ917438 CIV917435:CIV917438 CSR917435:CSR917438 DCN917435:DCN917438 DMJ917435:DMJ917438 DWF917435:DWF917438 EGB917435:EGB917438 EPX917435:EPX917438 EZT917435:EZT917438 FJP917435:FJP917438 FTL917435:FTL917438 GDH917435:GDH917438 GND917435:GND917438 GWZ917435:GWZ917438 HGV917435:HGV917438 HQR917435:HQR917438 IAN917435:IAN917438 IKJ917435:IKJ917438 IUF917435:IUF917438 JEB917435:JEB917438 JNX917435:JNX917438 JXT917435:JXT917438 KHP917435:KHP917438 KRL917435:KRL917438 LBH917435:LBH917438 LLD917435:LLD917438 LUZ917435:LUZ917438 MEV917435:MEV917438 MOR917435:MOR917438 MYN917435:MYN917438 NIJ917435:NIJ917438 NSF917435:NSF917438 OCB917435:OCB917438 OLX917435:OLX917438 OVT917435:OVT917438 PFP917435:PFP917438 PPL917435:PPL917438 PZH917435:PZH917438 QJD917435:QJD917438 QSZ917435:QSZ917438 RCV917435:RCV917438 RMR917435:RMR917438 RWN917435:RWN917438 SGJ917435:SGJ917438 SQF917435:SQF917438 TAB917435:TAB917438 TJX917435:TJX917438 TTT917435:TTT917438 UDP917435:UDP917438 UNL917435:UNL917438 UXH917435:UXH917438 VHD917435:VHD917438 VQZ917435:VQZ917438 WAV917435:WAV917438 WKR917435:WKR917438 WUN917435:WUN917438 F982971:F982974 IB982971:IB982974 RX982971:RX982974 ABT982971:ABT982974 ALP982971:ALP982974 AVL982971:AVL982974 BFH982971:BFH982974 BPD982971:BPD982974 BYZ982971:BYZ982974 CIV982971:CIV982974 CSR982971:CSR982974 DCN982971:DCN982974 DMJ982971:DMJ982974 DWF982971:DWF982974 EGB982971:EGB982974 EPX982971:EPX982974 EZT982971:EZT982974 FJP982971:FJP982974 FTL982971:FTL982974 GDH982971:GDH982974 GND982971:GND982974 GWZ982971:GWZ982974 HGV982971:HGV982974 HQR982971:HQR982974 IAN982971:IAN982974 IKJ982971:IKJ982974 IUF982971:IUF982974 JEB982971:JEB982974 JNX982971:JNX982974 JXT982971:JXT982974 KHP982971:KHP982974 KRL982971:KRL982974 LBH982971:LBH982974 LLD982971:LLD982974 LUZ982971:LUZ982974 MEV982971:MEV982974 MOR982971:MOR982974 MYN982971:MYN982974 NIJ982971:NIJ982974 NSF982971:NSF982974 OCB982971:OCB982974 OLX982971:OLX982974 OVT982971:OVT982974 PFP982971:PFP982974 PPL982971:PPL982974 PZH982971:PZH982974 QJD982971:QJD982974 QSZ982971:QSZ982974 RCV982971:RCV982974 RMR982971:RMR982974 RWN982971:RWN982974 SGJ982971:SGJ982974 SQF982971:SQF982974 TAB982971:TAB982974 TJX982971:TJX982974 TTT982971:TTT982974 UDP982971:UDP982974 UNL982971:UNL982974 UXH982971:UXH982974 VHD982971:VHD982974 VQZ982971:VQZ982974 WAV982971:WAV982974 WKR982971:WKR982974 WUN982971:WUN982974 H65467:H65470 ID65467:ID65470 RZ65467:RZ65470 ABV65467:ABV65470 ALR65467:ALR65470 AVN65467:AVN65470 BFJ65467:BFJ65470 BPF65467:BPF65470 BZB65467:BZB65470 CIX65467:CIX65470 CST65467:CST65470 DCP65467:DCP65470 DML65467:DML65470 DWH65467:DWH65470 EGD65467:EGD65470 EPZ65467:EPZ65470 EZV65467:EZV65470 FJR65467:FJR65470 FTN65467:FTN65470 GDJ65467:GDJ65470 GNF65467:GNF65470 GXB65467:GXB65470 HGX65467:HGX65470 HQT65467:HQT65470 IAP65467:IAP65470 IKL65467:IKL65470 IUH65467:IUH65470 JED65467:JED65470 JNZ65467:JNZ65470 JXV65467:JXV65470 KHR65467:KHR65470 KRN65467:KRN65470 LBJ65467:LBJ65470 LLF65467:LLF65470 LVB65467:LVB65470 MEX65467:MEX65470 MOT65467:MOT65470 MYP65467:MYP65470 NIL65467:NIL65470 NSH65467:NSH65470 OCD65467:OCD65470 OLZ65467:OLZ65470 OVV65467:OVV65470 PFR65467:PFR65470 PPN65467:PPN65470 PZJ65467:PZJ65470 QJF65467:QJF65470 QTB65467:QTB65470 RCX65467:RCX65470 RMT65467:RMT65470 RWP65467:RWP65470 SGL65467:SGL65470 SQH65467:SQH65470 TAD65467:TAD65470 TJZ65467:TJZ65470 TTV65467:TTV65470 UDR65467:UDR65470 UNN65467:UNN65470 UXJ65467:UXJ65470 VHF65467:VHF65470 VRB65467:VRB65470 WAX65467:WAX65470 WKT65467:WKT65470 WUP65467:WUP65470 H131003:H131006 ID131003:ID131006 RZ131003:RZ131006 ABV131003:ABV131006 ALR131003:ALR131006 AVN131003:AVN131006 BFJ131003:BFJ131006 BPF131003:BPF131006 BZB131003:BZB131006 CIX131003:CIX131006 CST131003:CST131006 DCP131003:DCP131006 DML131003:DML131006 DWH131003:DWH131006 EGD131003:EGD131006 EPZ131003:EPZ131006 EZV131003:EZV131006 FJR131003:FJR131006 FTN131003:FTN131006 GDJ131003:GDJ131006 GNF131003:GNF131006 GXB131003:GXB131006 HGX131003:HGX131006 HQT131003:HQT131006 IAP131003:IAP131006 IKL131003:IKL131006 IUH131003:IUH131006 JED131003:JED131006 JNZ131003:JNZ131006 JXV131003:JXV131006 KHR131003:KHR131006 KRN131003:KRN131006 LBJ131003:LBJ131006 LLF131003:LLF131006 LVB131003:LVB131006 MEX131003:MEX131006 MOT131003:MOT131006 MYP131003:MYP131006 NIL131003:NIL131006 NSH131003:NSH131006 OCD131003:OCD131006 OLZ131003:OLZ131006 OVV131003:OVV131006 PFR131003:PFR131006 PPN131003:PPN131006 PZJ131003:PZJ131006 QJF131003:QJF131006 QTB131003:QTB131006 RCX131003:RCX131006 RMT131003:RMT131006 RWP131003:RWP131006 SGL131003:SGL131006 SQH131003:SQH131006 TAD131003:TAD131006 TJZ131003:TJZ131006 TTV131003:TTV131006 UDR131003:UDR131006 UNN131003:UNN131006 UXJ131003:UXJ131006 VHF131003:VHF131006 VRB131003:VRB131006 WAX131003:WAX131006 WKT131003:WKT131006 WUP131003:WUP131006 H196539:H196542 ID196539:ID196542 RZ196539:RZ196542 ABV196539:ABV196542 ALR196539:ALR196542 AVN196539:AVN196542 BFJ196539:BFJ196542 BPF196539:BPF196542 BZB196539:BZB196542 CIX196539:CIX196542 CST196539:CST196542 DCP196539:DCP196542 DML196539:DML196542 DWH196539:DWH196542 EGD196539:EGD196542 EPZ196539:EPZ196542 EZV196539:EZV196542 FJR196539:FJR196542 FTN196539:FTN196542 GDJ196539:GDJ196542 GNF196539:GNF196542 GXB196539:GXB196542 HGX196539:HGX196542 HQT196539:HQT196542 IAP196539:IAP196542 IKL196539:IKL196542 IUH196539:IUH196542 JED196539:JED196542 JNZ196539:JNZ196542 JXV196539:JXV196542 KHR196539:KHR196542 KRN196539:KRN196542 LBJ196539:LBJ196542 LLF196539:LLF196542 LVB196539:LVB196542 MEX196539:MEX196542 MOT196539:MOT196542 MYP196539:MYP196542 NIL196539:NIL196542 NSH196539:NSH196542 OCD196539:OCD196542 OLZ196539:OLZ196542 OVV196539:OVV196542 PFR196539:PFR196542 PPN196539:PPN196542 PZJ196539:PZJ196542 QJF196539:QJF196542 QTB196539:QTB196542 RCX196539:RCX196542 RMT196539:RMT196542 RWP196539:RWP196542 SGL196539:SGL196542 SQH196539:SQH196542 TAD196539:TAD196542 TJZ196539:TJZ196542 TTV196539:TTV196542 UDR196539:UDR196542 UNN196539:UNN196542 UXJ196539:UXJ196542 VHF196539:VHF196542 VRB196539:VRB196542 WAX196539:WAX196542 WKT196539:WKT196542 WUP196539:WUP196542 H262075:H262078 ID262075:ID262078 RZ262075:RZ262078 ABV262075:ABV262078 ALR262075:ALR262078 AVN262075:AVN262078 BFJ262075:BFJ262078 BPF262075:BPF262078 BZB262075:BZB262078 CIX262075:CIX262078 CST262075:CST262078 DCP262075:DCP262078 DML262075:DML262078 DWH262075:DWH262078 EGD262075:EGD262078 EPZ262075:EPZ262078 EZV262075:EZV262078 FJR262075:FJR262078 FTN262075:FTN262078 GDJ262075:GDJ262078 GNF262075:GNF262078 GXB262075:GXB262078 HGX262075:HGX262078 HQT262075:HQT262078 IAP262075:IAP262078 IKL262075:IKL262078 IUH262075:IUH262078 JED262075:JED262078 JNZ262075:JNZ262078 JXV262075:JXV262078 KHR262075:KHR262078 KRN262075:KRN262078 LBJ262075:LBJ262078 LLF262075:LLF262078 LVB262075:LVB262078 MEX262075:MEX262078 MOT262075:MOT262078 MYP262075:MYP262078 NIL262075:NIL262078 NSH262075:NSH262078 OCD262075:OCD262078 OLZ262075:OLZ262078 OVV262075:OVV262078 PFR262075:PFR262078 PPN262075:PPN262078 PZJ262075:PZJ262078 QJF262075:QJF262078 QTB262075:QTB262078 RCX262075:RCX262078 RMT262075:RMT262078 RWP262075:RWP262078 SGL262075:SGL262078 SQH262075:SQH262078 TAD262075:TAD262078 TJZ262075:TJZ262078 TTV262075:TTV262078 UDR262075:UDR262078 UNN262075:UNN262078 UXJ262075:UXJ262078 VHF262075:VHF262078 VRB262075:VRB262078 WAX262075:WAX262078 WKT262075:WKT262078 WUP262075:WUP262078 H327611:H327614 ID327611:ID327614 RZ327611:RZ327614 ABV327611:ABV327614 ALR327611:ALR327614 AVN327611:AVN327614 BFJ327611:BFJ327614 BPF327611:BPF327614 BZB327611:BZB327614 CIX327611:CIX327614 CST327611:CST327614 DCP327611:DCP327614 DML327611:DML327614 DWH327611:DWH327614 EGD327611:EGD327614 EPZ327611:EPZ327614 EZV327611:EZV327614 FJR327611:FJR327614 FTN327611:FTN327614 GDJ327611:GDJ327614 GNF327611:GNF327614 GXB327611:GXB327614 HGX327611:HGX327614 HQT327611:HQT327614 IAP327611:IAP327614 IKL327611:IKL327614 IUH327611:IUH327614 JED327611:JED327614 JNZ327611:JNZ327614 JXV327611:JXV327614 KHR327611:KHR327614 KRN327611:KRN327614 LBJ327611:LBJ327614 LLF327611:LLF327614 LVB327611:LVB327614 MEX327611:MEX327614 MOT327611:MOT327614 MYP327611:MYP327614 NIL327611:NIL327614 NSH327611:NSH327614 OCD327611:OCD327614 OLZ327611:OLZ327614 OVV327611:OVV327614 PFR327611:PFR327614 PPN327611:PPN327614 PZJ327611:PZJ327614 QJF327611:QJF327614 QTB327611:QTB327614 RCX327611:RCX327614 RMT327611:RMT327614 RWP327611:RWP327614 SGL327611:SGL327614 SQH327611:SQH327614 TAD327611:TAD327614 TJZ327611:TJZ327614 TTV327611:TTV327614 UDR327611:UDR327614 UNN327611:UNN327614 UXJ327611:UXJ327614 VHF327611:VHF327614 VRB327611:VRB327614 WAX327611:WAX327614 WKT327611:WKT327614 WUP327611:WUP327614 H393147:H393150 ID393147:ID393150 RZ393147:RZ393150 ABV393147:ABV393150 ALR393147:ALR393150 AVN393147:AVN393150 BFJ393147:BFJ393150 BPF393147:BPF393150 BZB393147:BZB393150 CIX393147:CIX393150 CST393147:CST393150 DCP393147:DCP393150 DML393147:DML393150 DWH393147:DWH393150 EGD393147:EGD393150 EPZ393147:EPZ393150 EZV393147:EZV393150 FJR393147:FJR393150 FTN393147:FTN393150 GDJ393147:GDJ393150 GNF393147:GNF393150 GXB393147:GXB393150 HGX393147:HGX393150 HQT393147:HQT393150 IAP393147:IAP393150 IKL393147:IKL393150 IUH393147:IUH393150 JED393147:JED393150 JNZ393147:JNZ393150 JXV393147:JXV393150 KHR393147:KHR393150 KRN393147:KRN393150 LBJ393147:LBJ393150 LLF393147:LLF393150 LVB393147:LVB393150 MEX393147:MEX393150 MOT393147:MOT393150 MYP393147:MYP393150 NIL393147:NIL393150 NSH393147:NSH393150 OCD393147:OCD393150 OLZ393147:OLZ393150 OVV393147:OVV393150 PFR393147:PFR393150 PPN393147:PPN393150 PZJ393147:PZJ393150 QJF393147:QJF393150 QTB393147:QTB393150 RCX393147:RCX393150 RMT393147:RMT393150 RWP393147:RWP393150 SGL393147:SGL393150 SQH393147:SQH393150 TAD393147:TAD393150 TJZ393147:TJZ393150 TTV393147:TTV393150 UDR393147:UDR393150 UNN393147:UNN393150 UXJ393147:UXJ393150 VHF393147:VHF393150 VRB393147:VRB393150 WAX393147:WAX393150 WKT393147:WKT393150 WUP393147:WUP393150 H458683:H458686 ID458683:ID458686 RZ458683:RZ458686 ABV458683:ABV458686 ALR458683:ALR458686 AVN458683:AVN458686 BFJ458683:BFJ458686 BPF458683:BPF458686 BZB458683:BZB458686 CIX458683:CIX458686 CST458683:CST458686 DCP458683:DCP458686 DML458683:DML458686 DWH458683:DWH458686 EGD458683:EGD458686 EPZ458683:EPZ458686 EZV458683:EZV458686 FJR458683:FJR458686 FTN458683:FTN458686 GDJ458683:GDJ458686 GNF458683:GNF458686 GXB458683:GXB458686 HGX458683:HGX458686 HQT458683:HQT458686 IAP458683:IAP458686 IKL458683:IKL458686 IUH458683:IUH458686 JED458683:JED458686 JNZ458683:JNZ458686 JXV458683:JXV458686 KHR458683:KHR458686 KRN458683:KRN458686 LBJ458683:LBJ458686 LLF458683:LLF458686 LVB458683:LVB458686 MEX458683:MEX458686 MOT458683:MOT458686 MYP458683:MYP458686 NIL458683:NIL458686 NSH458683:NSH458686 OCD458683:OCD458686 OLZ458683:OLZ458686 OVV458683:OVV458686 PFR458683:PFR458686 PPN458683:PPN458686 PZJ458683:PZJ458686 QJF458683:QJF458686 QTB458683:QTB458686 RCX458683:RCX458686 RMT458683:RMT458686 RWP458683:RWP458686 SGL458683:SGL458686 SQH458683:SQH458686 TAD458683:TAD458686 TJZ458683:TJZ458686 TTV458683:TTV458686 UDR458683:UDR458686 UNN458683:UNN458686 UXJ458683:UXJ458686 VHF458683:VHF458686 VRB458683:VRB458686 WAX458683:WAX458686 WKT458683:WKT458686 WUP458683:WUP458686 H524219:H524222 ID524219:ID524222 RZ524219:RZ524222 ABV524219:ABV524222 ALR524219:ALR524222 AVN524219:AVN524222 BFJ524219:BFJ524222 BPF524219:BPF524222 BZB524219:BZB524222 CIX524219:CIX524222 CST524219:CST524222 DCP524219:DCP524222 DML524219:DML524222 DWH524219:DWH524222 EGD524219:EGD524222 EPZ524219:EPZ524222 EZV524219:EZV524222 FJR524219:FJR524222 FTN524219:FTN524222 GDJ524219:GDJ524222 GNF524219:GNF524222 GXB524219:GXB524222 HGX524219:HGX524222 HQT524219:HQT524222 IAP524219:IAP524222 IKL524219:IKL524222 IUH524219:IUH524222 JED524219:JED524222 JNZ524219:JNZ524222 JXV524219:JXV524222 KHR524219:KHR524222 KRN524219:KRN524222 LBJ524219:LBJ524222 LLF524219:LLF524222 LVB524219:LVB524222 MEX524219:MEX524222 MOT524219:MOT524222 MYP524219:MYP524222 NIL524219:NIL524222 NSH524219:NSH524222 OCD524219:OCD524222 OLZ524219:OLZ524222 OVV524219:OVV524222 PFR524219:PFR524222 PPN524219:PPN524222 PZJ524219:PZJ524222 QJF524219:QJF524222 QTB524219:QTB524222 RCX524219:RCX524222 RMT524219:RMT524222 RWP524219:RWP524222 SGL524219:SGL524222 SQH524219:SQH524222 TAD524219:TAD524222 TJZ524219:TJZ524222 TTV524219:TTV524222 UDR524219:UDR524222 UNN524219:UNN524222 UXJ524219:UXJ524222 VHF524219:VHF524222 VRB524219:VRB524222 WAX524219:WAX524222 WKT524219:WKT524222 WUP524219:WUP524222 H589755:H589758 ID589755:ID589758 RZ589755:RZ589758 ABV589755:ABV589758 ALR589755:ALR589758 AVN589755:AVN589758 BFJ589755:BFJ589758 BPF589755:BPF589758 BZB589755:BZB589758 CIX589755:CIX589758 CST589755:CST589758 DCP589755:DCP589758 DML589755:DML589758 DWH589755:DWH589758 EGD589755:EGD589758 EPZ589755:EPZ589758 EZV589755:EZV589758 FJR589755:FJR589758 FTN589755:FTN589758 GDJ589755:GDJ589758 GNF589755:GNF589758 GXB589755:GXB589758 HGX589755:HGX589758 HQT589755:HQT589758 IAP589755:IAP589758 IKL589755:IKL589758 IUH589755:IUH589758 JED589755:JED589758 JNZ589755:JNZ589758 JXV589755:JXV589758 KHR589755:KHR589758 KRN589755:KRN589758 LBJ589755:LBJ589758 LLF589755:LLF589758 LVB589755:LVB589758 MEX589755:MEX589758 MOT589755:MOT589758 MYP589755:MYP589758 NIL589755:NIL589758 NSH589755:NSH589758 OCD589755:OCD589758 OLZ589755:OLZ589758 OVV589755:OVV589758 PFR589755:PFR589758 PPN589755:PPN589758 PZJ589755:PZJ589758 QJF589755:QJF589758 QTB589755:QTB589758 RCX589755:RCX589758 RMT589755:RMT589758 RWP589755:RWP589758 SGL589755:SGL589758 SQH589755:SQH589758 TAD589755:TAD589758 TJZ589755:TJZ589758 TTV589755:TTV589758 UDR589755:UDR589758 UNN589755:UNN589758 UXJ589755:UXJ589758 VHF589755:VHF589758 VRB589755:VRB589758 WAX589755:WAX589758 WKT589755:WKT589758 WUP589755:WUP589758 H655291:H655294 ID655291:ID655294 RZ655291:RZ655294 ABV655291:ABV655294 ALR655291:ALR655294 AVN655291:AVN655294 BFJ655291:BFJ655294 BPF655291:BPF655294 BZB655291:BZB655294 CIX655291:CIX655294 CST655291:CST655294 DCP655291:DCP655294 DML655291:DML655294 DWH655291:DWH655294 EGD655291:EGD655294 EPZ655291:EPZ655294 EZV655291:EZV655294 FJR655291:FJR655294 FTN655291:FTN655294 GDJ655291:GDJ655294 GNF655291:GNF655294 GXB655291:GXB655294 HGX655291:HGX655294 HQT655291:HQT655294 IAP655291:IAP655294 IKL655291:IKL655294 IUH655291:IUH655294 JED655291:JED655294 JNZ655291:JNZ655294 JXV655291:JXV655294 KHR655291:KHR655294 KRN655291:KRN655294 LBJ655291:LBJ655294 LLF655291:LLF655294 LVB655291:LVB655294 MEX655291:MEX655294 MOT655291:MOT655294 MYP655291:MYP655294 NIL655291:NIL655294 NSH655291:NSH655294 OCD655291:OCD655294 OLZ655291:OLZ655294 OVV655291:OVV655294 PFR655291:PFR655294 PPN655291:PPN655294 PZJ655291:PZJ655294 QJF655291:QJF655294 QTB655291:QTB655294 RCX655291:RCX655294 RMT655291:RMT655294 RWP655291:RWP655294 SGL655291:SGL655294 SQH655291:SQH655294 TAD655291:TAD655294 TJZ655291:TJZ655294 TTV655291:TTV655294 UDR655291:UDR655294 UNN655291:UNN655294 UXJ655291:UXJ655294 VHF655291:VHF655294 VRB655291:VRB655294 WAX655291:WAX655294 WKT655291:WKT655294 WUP655291:WUP655294 H720827:H720830 ID720827:ID720830 RZ720827:RZ720830 ABV720827:ABV720830 ALR720827:ALR720830 AVN720827:AVN720830 BFJ720827:BFJ720830 BPF720827:BPF720830 BZB720827:BZB720830 CIX720827:CIX720830 CST720827:CST720830 DCP720827:DCP720830 DML720827:DML720830 DWH720827:DWH720830 EGD720827:EGD720830 EPZ720827:EPZ720830 EZV720827:EZV720830 FJR720827:FJR720830 FTN720827:FTN720830 GDJ720827:GDJ720830 GNF720827:GNF720830 GXB720827:GXB720830 HGX720827:HGX720830 HQT720827:HQT720830 IAP720827:IAP720830 IKL720827:IKL720830 IUH720827:IUH720830 JED720827:JED720830 JNZ720827:JNZ720830 JXV720827:JXV720830 KHR720827:KHR720830 KRN720827:KRN720830 LBJ720827:LBJ720830 LLF720827:LLF720830 LVB720827:LVB720830 MEX720827:MEX720830 MOT720827:MOT720830 MYP720827:MYP720830 NIL720827:NIL720830 NSH720827:NSH720830 OCD720827:OCD720830 OLZ720827:OLZ720830 OVV720827:OVV720830 PFR720827:PFR720830 PPN720827:PPN720830 PZJ720827:PZJ720830 QJF720827:QJF720830 QTB720827:QTB720830 RCX720827:RCX720830 RMT720827:RMT720830 RWP720827:RWP720830 SGL720827:SGL720830 SQH720827:SQH720830 TAD720827:TAD720830 TJZ720827:TJZ720830 TTV720827:TTV720830 UDR720827:UDR720830 UNN720827:UNN720830 UXJ720827:UXJ720830 VHF720827:VHF720830 VRB720827:VRB720830 WAX720827:WAX720830 WKT720827:WKT720830 WUP720827:WUP720830 H786363:H786366 ID786363:ID786366 RZ786363:RZ786366 ABV786363:ABV786366 ALR786363:ALR786366 AVN786363:AVN786366 BFJ786363:BFJ786366 BPF786363:BPF786366 BZB786363:BZB786366 CIX786363:CIX786366 CST786363:CST786366 DCP786363:DCP786366 DML786363:DML786366 DWH786363:DWH786366 EGD786363:EGD786366 EPZ786363:EPZ786366 EZV786363:EZV786366 FJR786363:FJR786366 FTN786363:FTN786366 GDJ786363:GDJ786366 GNF786363:GNF786366 GXB786363:GXB786366 HGX786363:HGX786366 HQT786363:HQT786366 IAP786363:IAP786366 IKL786363:IKL786366 IUH786363:IUH786366 JED786363:JED786366 JNZ786363:JNZ786366 JXV786363:JXV786366 KHR786363:KHR786366 KRN786363:KRN786366 LBJ786363:LBJ786366 LLF786363:LLF786366 LVB786363:LVB786366 MEX786363:MEX786366 MOT786363:MOT786366 MYP786363:MYP786366 NIL786363:NIL786366 NSH786363:NSH786366 OCD786363:OCD786366 OLZ786363:OLZ786366 OVV786363:OVV786366 PFR786363:PFR786366 PPN786363:PPN786366 PZJ786363:PZJ786366 QJF786363:QJF786366 QTB786363:QTB786366 RCX786363:RCX786366 RMT786363:RMT786366 RWP786363:RWP786366 SGL786363:SGL786366 SQH786363:SQH786366 TAD786363:TAD786366 TJZ786363:TJZ786366 TTV786363:TTV786366 UDR786363:UDR786366 UNN786363:UNN786366 UXJ786363:UXJ786366 VHF786363:VHF786366 VRB786363:VRB786366 WAX786363:WAX786366 WKT786363:WKT786366 WUP786363:WUP786366 H851899:H851902 ID851899:ID851902 RZ851899:RZ851902 ABV851899:ABV851902 ALR851899:ALR851902 AVN851899:AVN851902 BFJ851899:BFJ851902 BPF851899:BPF851902 BZB851899:BZB851902 CIX851899:CIX851902 CST851899:CST851902 DCP851899:DCP851902 DML851899:DML851902 DWH851899:DWH851902 EGD851899:EGD851902 EPZ851899:EPZ851902 EZV851899:EZV851902 FJR851899:FJR851902 FTN851899:FTN851902 GDJ851899:GDJ851902 GNF851899:GNF851902 GXB851899:GXB851902 HGX851899:HGX851902 HQT851899:HQT851902 IAP851899:IAP851902 IKL851899:IKL851902 IUH851899:IUH851902 JED851899:JED851902 JNZ851899:JNZ851902 JXV851899:JXV851902 KHR851899:KHR851902 KRN851899:KRN851902 LBJ851899:LBJ851902 LLF851899:LLF851902 LVB851899:LVB851902 MEX851899:MEX851902 MOT851899:MOT851902 MYP851899:MYP851902 NIL851899:NIL851902 NSH851899:NSH851902 OCD851899:OCD851902 OLZ851899:OLZ851902 OVV851899:OVV851902 PFR851899:PFR851902 PPN851899:PPN851902 PZJ851899:PZJ851902 QJF851899:QJF851902 QTB851899:QTB851902 RCX851899:RCX851902 RMT851899:RMT851902 RWP851899:RWP851902 SGL851899:SGL851902 SQH851899:SQH851902 TAD851899:TAD851902 TJZ851899:TJZ851902 TTV851899:TTV851902 UDR851899:UDR851902 UNN851899:UNN851902 UXJ851899:UXJ851902 VHF851899:VHF851902 VRB851899:VRB851902 WAX851899:WAX851902 WKT851899:WKT851902 WUP851899:WUP851902 H917435:H917438 ID917435:ID917438 RZ917435:RZ917438 ABV917435:ABV917438 ALR917435:ALR917438 AVN917435:AVN917438 BFJ917435:BFJ917438 BPF917435:BPF917438 BZB917435:BZB917438 CIX917435:CIX917438 CST917435:CST917438 DCP917435:DCP917438 DML917435:DML917438 DWH917435:DWH917438 EGD917435:EGD917438 EPZ917435:EPZ917438 EZV917435:EZV917438 FJR917435:FJR917438 FTN917435:FTN917438 GDJ917435:GDJ917438 GNF917435:GNF917438 GXB917435:GXB917438 HGX917435:HGX917438 HQT917435:HQT917438 IAP917435:IAP917438 IKL917435:IKL917438 IUH917435:IUH917438 JED917435:JED917438 JNZ917435:JNZ917438 JXV917435:JXV917438 KHR917435:KHR917438 KRN917435:KRN917438 LBJ917435:LBJ917438 LLF917435:LLF917438 LVB917435:LVB917438 MEX917435:MEX917438 MOT917435:MOT917438 MYP917435:MYP917438 NIL917435:NIL917438 NSH917435:NSH917438 OCD917435:OCD917438 OLZ917435:OLZ917438 OVV917435:OVV917438 PFR917435:PFR917438 PPN917435:PPN917438 PZJ917435:PZJ917438 QJF917435:QJF917438 QTB917435:QTB917438 RCX917435:RCX917438 RMT917435:RMT917438 RWP917435:RWP917438 SGL917435:SGL917438 SQH917435:SQH917438 TAD917435:TAD917438 TJZ917435:TJZ917438 TTV917435:TTV917438 UDR917435:UDR917438 UNN917435:UNN917438 UXJ917435:UXJ917438 VHF917435:VHF917438 VRB917435:VRB917438 WAX917435:WAX917438 WKT917435:WKT917438 WUP917435:WUP917438 H982971:H982974 ID982971:ID982974 RZ982971:RZ982974 ABV982971:ABV982974 ALR982971:ALR982974 AVN982971:AVN982974 BFJ982971:BFJ982974 BPF982971:BPF982974 BZB982971:BZB982974 CIX982971:CIX982974 CST982971:CST982974 DCP982971:DCP982974 DML982971:DML982974 DWH982971:DWH982974 EGD982971:EGD982974 EPZ982971:EPZ982974 EZV982971:EZV982974 FJR982971:FJR982974 FTN982971:FTN982974 GDJ982971:GDJ982974 GNF982971:GNF982974 GXB982971:GXB982974 HGX982971:HGX982974 HQT982971:HQT982974 IAP982971:IAP982974 IKL982971:IKL982974 IUH982971:IUH982974 JED982971:JED982974 JNZ982971:JNZ982974 JXV982971:JXV982974 KHR982971:KHR982974 KRN982971:KRN982974 LBJ982971:LBJ982974 LLF982971:LLF982974 LVB982971:LVB982974 MEX982971:MEX982974 MOT982971:MOT982974 MYP982971:MYP982974 NIL982971:NIL982974 NSH982971:NSH982974 OCD982971:OCD982974 OLZ982971:OLZ982974 OVV982971:OVV982974 PFR982971:PFR982974 PPN982971:PPN982974 PZJ982971:PZJ982974 QJF982971:QJF982974 QTB982971:QTB982974 RCX982971:RCX982974 RMT982971:RMT982974 RWP982971:RWP982974 SGL982971:SGL982974 SQH982971:SQH982974 TAD982971:TAD982974 TJZ982971:TJZ982974 TTV982971:TTV982974 UDR982971:UDR982974 UNN982971:UNN982974 UXJ982971:UXJ982974 VHF982971:VHF982974 VRB982971:VRB982974 WAX982971:WAX982974 WKT982971:WKT982974 WUP982971:WUP982974 AE65467:AE65470 IM65467:IM65470 SI65467:SI65470 ACE65467:ACE65470 AMA65467:AMA65470 AVW65467:AVW65470 BFS65467:BFS65470 BPO65467:BPO65470 BZK65467:BZK65470 CJG65467:CJG65470 CTC65467:CTC65470 DCY65467:DCY65470 DMU65467:DMU65470 DWQ65467:DWQ65470 EGM65467:EGM65470 EQI65467:EQI65470 FAE65467:FAE65470 FKA65467:FKA65470 FTW65467:FTW65470 GDS65467:GDS65470 GNO65467:GNO65470 GXK65467:GXK65470 HHG65467:HHG65470 HRC65467:HRC65470 IAY65467:IAY65470 IKU65467:IKU65470 IUQ65467:IUQ65470 JEM65467:JEM65470 JOI65467:JOI65470 JYE65467:JYE65470 KIA65467:KIA65470 KRW65467:KRW65470 LBS65467:LBS65470 LLO65467:LLO65470 LVK65467:LVK65470 MFG65467:MFG65470 MPC65467:MPC65470 MYY65467:MYY65470 NIU65467:NIU65470 NSQ65467:NSQ65470 OCM65467:OCM65470 OMI65467:OMI65470 OWE65467:OWE65470 PGA65467:PGA65470 PPW65467:PPW65470 PZS65467:PZS65470 QJO65467:QJO65470 QTK65467:QTK65470 RDG65467:RDG65470 RNC65467:RNC65470 RWY65467:RWY65470 SGU65467:SGU65470 SQQ65467:SQQ65470 TAM65467:TAM65470 TKI65467:TKI65470 TUE65467:TUE65470 UEA65467:UEA65470 UNW65467:UNW65470 UXS65467:UXS65470 VHO65467:VHO65470 VRK65467:VRK65470 WBG65467:WBG65470 WLC65467:WLC65470 WUY65467:WUY65470 AE131003:AE131006 IM131003:IM131006 SI131003:SI131006 ACE131003:ACE131006 AMA131003:AMA131006 AVW131003:AVW131006 BFS131003:BFS131006 BPO131003:BPO131006 BZK131003:BZK131006 CJG131003:CJG131006 CTC131003:CTC131006 DCY131003:DCY131006 DMU131003:DMU131006 DWQ131003:DWQ131006 EGM131003:EGM131006 EQI131003:EQI131006 FAE131003:FAE131006 FKA131003:FKA131006 FTW131003:FTW131006 GDS131003:GDS131006 GNO131003:GNO131006 GXK131003:GXK131006 HHG131003:HHG131006 HRC131003:HRC131006 IAY131003:IAY131006 IKU131003:IKU131006 IUQ131003:IUQ131006 JEM131003:JEM131006 JOI131003:JOI131006 JYE131003:JYE131006 KIA131003:KIA131006 KRW131003:KRW131006 LBS131003:LBS131006 LLO131003:LLO131006 LVK131003:LVK131006 MFG131003:MFG131006 MPC131003:MPC131006 MYY131003:MYY131006 NIU131003:NIU131006 NSQ131003:NSQ131006 OCM131003:OCM131006 OMI131003:OMI131006 OWE131003:OWE131006 PGA131003:PGA131006 PPW131003:PPW131006 PZS131003:PZS131006 QJO131003:QJO131006 QTK131003:QTK131006 RDG131003:RDG131006 RNC131003:RNC131006 RWY131003:RWY131006 SGU131003:SGU131006 SQQ131003:SQQ131006 TAM131003:TAM131006 TKI131003:TKI131006 TUE131003:TUE131006 UEA131003:UEA131006 UNW131003:UNW131006 UXS131003:UXS131006 VHO131003:VHO131006 VRK131003:VRK131006 WBG131003:WBG131006 WLC131003:WLC131006 WUY131003:WUY131006 AE196539:AE196542 IM196539:IM196542 SI196539:SI196542 ACE196539:ACE196542 AMA196539:AMA196542 AVW196539:AVW196542 BFS196539:BFS196542 BPO196539:BPO196542 BZK196539:BZK196542 CJG196539:CJG196542 CTC196539:CTC196542 DCY196539:DCY196542 DMU196539:DMU196542 DWQ196539:DWQ196542 EGM196539:EGM196542 EQI196539:EQI196542 FAE196539:FAE196542 FKA196539:FKA196542 FTW196539:FTW196542 GDS196539:GDS196542 GNO196539:GNO196542 GXK196539:GXK196542 HHG196539:HHG196542 HRC196539:HRC196542 IAY196539:IAY196542 IKU196539:IKU196542 IUQ196539:IUQ196542 JEM196539:JEM196542 JOI196539:JOI196542 JYE196539:JYE196542 KIA196539:KIA196542 KRW196539:KRW196542 LBS196539:LBS196542 LLO196539:LLO196542 LVK196539:LVK196542 MFG196539:MFG196542 MPC196539:MPC196542 MYY196539:MYY196542 NIU196539:NIU196542 NSQ196539:NSQ196542 OCM196539:OCM196542 OMI196539:OMI196542 OWE196539:OWE196542 PGA196539:PGA196542 PPW196539:PPW196542 PZS196539:PZS196542 QJO196539:QJO196542 QTK196539:QTK196542 RDG196539:RDG196542 RNC196539:RNC196542 RWY196539:RWY196542 SGU196539:SGU196542 SQQ196539:SQQ196542 TAM196539:TAM196542 TKI196539:TKI196542 TUE196539:TUE196542 UEA196539:UEA196542 UNW196539:UNW196542 UXS196539:UXS196542 VHO196539:VHO196542 VRK196539:VRK196542 WBG196539:WBG196542 WLC196539:WLC196542 WUY196539:WUY196542 AE262075:AE262078 IM262075:IM262078 SI262075:SI262078 ACE262075:ACE262078 AMA262075:AMA262078 AVW262075:AVW262078 BFS262075:BFS262078 BPO262075:BPO262078 BZK262075:BZK262078 CJG262075:CJG262078 CTC262075:CTC262078 DCY262075:DCY262078 DMU262075:DMU262078 DWQ262075:DWQ262078 EGM262075:EGM262078 EQI262075:EQI262078 FAE262075:FAE262078 FKA262075:FKA262078 FTW262075:FTW262078 GDS262075:GDS262078 GNO262075:GNO262078 GXK262075:GXK262078 HHG262075:HHG262078 HRC262075:HRC262078 IAY262075:IAY262078 IKU262075:IKU262078 IUQ262075:IUQ262078 JEM262075:JEM262078 JOI262075:JOI262078 JYE262075:JYE262078 KIA262075:KIA262078 KRW262075:KRW262078 LBS262075:LBS262078 LLO262075:LLO262078 LVK262075:LVK262078 MFG262075:MFG262078 MPC262075:MPC262078 MYY262075:MYY262078 NIU262075:NIU262078 NSQ262075:NSQ262078 OCM262075:OCM262078 OMI262075:OMI262078 OWE262075:OWE262078 PGA262075:PGA262078 PPW262075:PPW262078 PZS262075:PZS262078 QJO262075:QJO262078 QTK262075:QTK262078 RDG262075:RDG262078 RNC262075:RNC262078 RWY262075:RWY262078 SGU262075:SGU262078 SQQ262075:SQQ262078 TAM262075:TAM262078 TKI262075:TKI262078 TUE262075:TUE262078 UEA262075:UEA262078 UNW262075:UNW262078 UXS262075:UXS262078 VHO262075:VHO262078 VRK262075:VRK262078 WBG262075:WBG262078 WLC262075:WLC262078 WUY262075:WUY262078 AE327611:AE327614 IM327611:IM327614 SI327611:SI327614 ACE327611:ACE327614 AMA327611:AMA327614 AVW327611:AVW327614 BFS327611:BFS327614 BPO327611:BPO327614 BZK327611:BZK327614 CJG327611:CJG327614 CTC327611:CTC327614 DCY327611:DCY327614 DMU327611:DMU327614 DWQ327611:DWQ327614 EGM327611:EGM327614 EQI327611:EQI327614 FAE327611:FAE327614 FKA327611:FKA327614 FTW327611:FTW327614 GDS327611:GDS327614 GNO327611:GNO327614 GXK327611:GXK327614 HHG327611:HHG327614 HRC327611:HRC327614 IAY327611:IAY327614 IKU327611:IKU327614 IUQ327611:IUQ327614 JEM327611:JEM327614 JOI327611:JOI327614 JYE327611:JYE327614 KIA327611:KIA327614 KRW327611:KRW327614 LBS327611:LBS327614 LLO327611:LLO327614 LVK327611:LVK327614 MFG327611:MFG327614 MPC327611:MPC327614 MYY327611:MYY327614 NIU327611:NIU327614 NSQ327611:NSQ327614 OCM327611:OCM327614 OMI327611:OMI327614 OWE327611:OWE327614 PGA327611:PGA327614 PPW327611:PPW327614 PZS327611:PZS327614 QJO327611:QJO327614 QTK327611:QTK327614 RDG327611:RDG327614 RNC327611:RNC327614 RWY327611:RWY327614 SGU327611:SGU327614 SQQ327611:SQQ327614 TAM327611:TAM327614 TKI327611:TKI327614 TUE327611:TUE327614 UEA327611:UEA327614 UNW327611:UNW327614 UXS327611:UXS327614 VHO327611:VHO327614 VRK327611:VRK327614 WBG327611:WBG327614 WLC327611:WLC327614 WUY327611:WUY327614 AE393147:AE393150 IM393147:IM393150 SI393147:SI393150 ACE393147:ACE393150 AMA393147:AMA393150 AVW393147:AVW393150 BFS393147:BFS393150 BPO393147:BPO393150 BZK393147:BZK393150 CJG393147:CJG393150 CTC393147:CTC393150 DCY393147:DCY393150 DMU393147:DMU393150 DWQ393147:DWQ393150 EGM393147:EGM393150 EQI393147:EQI393150 FAE393147:FAE393150 FKA393147:FKA393150 FTW393147:FTW393150 GDS393147:GDS393150 GNO393147:GNO393150 GXK393147:GXK393150 HHG393147:HHG393150 HRC393147:HRC393150 IAY393147:IAY393150 IKU393147:IKU393150 IUQ393147:IUQ393150 JEM393147:JEM393150 JOI393147:JOI393150 JYE393147:JYE393150 KIA393147:KIA393150 KRW393147:KRW393150 LBS393147:LBS393150 LLO393147:LLO393150 LVK393147:LVK393150 MFG393147:MFG393150 MPC393147:MPC393150 MYY393147:MYY393150 NIU393147:NIU393150 NSQ393147:NSQ393150 OCM393147:OCM393150 OMI393147:OMI393150 OWE393147:OWE393150 PGA393147:PGA393150 PPW393147:PPW393150 PZS393147:PZS393150 QJO393147:QJO393150 QTK393147:QTK393150 RDG393147:RDG393150 RNC393147:RNC393150 RWY393147:RWY393150 SGU393147:SGU393150 SQQ393147:SQQ393150 TAM393147:TAM393150 TKI393147:TKI393150 TUE393147:TUE393150 UEA393147:UEA393150 UNW393147:UNW393150 UXS393147:UXS393150 VHO393147:VHO393150 VRK393147:VRK393150 WBG393147:WBG393150 WLC393147:WLC393150 WUY393147:WUY393150 AE458683:AE458686 IM458683:IM458686 SI458683:SI458686 ACE458683:ACE458686 AMA458683:AMA458686 AVW458683:AVW458686 BFS458683:BFS458686 BPO458683:BPO458686 BZK458683:BZK458686 CJG458683:CJG458686 CTC458683:CTC458686 DCY458683:DCY458686 DMU458683:DMU458686 DWQ458683:DWQ458686 EGM458683:EGM458686 EQI458683:EQI458686 FAE458683:FAE458686 FKA458683:FKA458686 FTW458683:FTW458686 GDS458683:GDS458686 GNO458683:GNO458686 GXK458683:GXK458686 HHG458683:HHG458686 HRC458683:HRC458686 IAY458683:IAY458686 IKU458683:IKU458686 IUQ458683:IUQ458686 JEM458683:JEM458686 JOI458683:JOI458686 JYE458683:JYE458686 KIA458683:KIA458686 KRW458683:KRW458686 LBS458683:LBS458686 LLO458683:LLO458686 LVK458683:LVK458686 MFG458683:MFG458686 MPC458683:MPC458686 MYY458683:MYY458686 NIU458683:NIU458686 NSQ458683:NSQ458686 OCM458683:OCM458686 OMI458683:OMI458686 OWE458683:OWE458686 PGA458683:PGA458686 PPW458683:PPW458686 PZS458683:PZS458686 QJO458683:QJO458686 QTK458683:QTK458686 RDG458683:RDG458686 RNC458683:RNC458686 RWY458683:RWY458686 SGU458683:SGU458686 SQQ458683:SQQ458686 TAM458683:TAM458686 TKI458683:TKI458686 TUE458683:TUE458686 UEA458683:UEA458686 UNW458683:UNW458686 UXS458683:UXS458686 VHO458683:VHO458686 VRK458683:VRK458686 WBG458683:WBG458686 WLC458683:WLC458686 WUY458683:WUY458686 AE524219:AE524222 IM524219:IM524222 SI524219:SI524222 ACE524219:ACE524222 AMA524219:AMA524222 AVW524219:AVW524222 BFS524219:BFS524222 BPO524219:BPO524222 BZK524219:BZK524222 CJG524219:CJG524222 CTC524219:CTC524222 DCY524219:DCY524222 DMU524219:DMU524222 DWQ524219:DWQ524222 EGM524219:EGM524222 EQI524219:EQI524222 FAE524219:FAE524222 FKA524219:FKA524222 FTW524219:FTW524222 GDS524219:GDS524222 GNO524219:GNO524222 GXK524219:GXK524222 HHG524219:HHG524222 HRC524219:HRC524222 IAY524219:IAY524222 IKU524219:IKU524222 IUQ524219:IUQ524222 JEM524219:JEM524222 JOI524219:JOI524222 JYE524219:JYE524222 KIA524219:KIA524222 KRW524219:KRW524222 LBS524219:LBS524222 LLO524219:LLO524222 LVK524219:LVK524222 MFG524219:MFG524222 MPC524219:MPC524222 MYY524219:MYY524222 NIU524219:NIU524222 NSQ524219:NSQ524222 OCM524219:OCM524222 OMI524219:OMI524222 OWE524219:OWE524222 PGA524219:PGA524222 PPW524219:PPW524222 PZS524219:PZS524222 QJO524219:QJO524222 QTK524219:QTK524222 RDG524219:RDG524222 RNC524219:RNC524222 RWY524219:RWY524222 SGU524219:SGU524222 SQQ524219:SQQ524222 TAM524219:TAM524222 TKI524219:TKI524222 TUE524219:TUE524222 UEA524219:UEA524222 UNW524219:UNW524222 UXS524219:UXS524222 VHO524219:VHO524222 VRK524219:VRK524222 WBG524219:WBG524222 WLC524219:WLC524222 WUY524219:WUY524222 AE589755:AE589758 IM589755:IM589758 SI589755:SI589758 ACE589755:ACE589758 AMA589755:AMA589758 AVW589755:AVW589758 BFS589755:BFS589758 BPO589755:BPO589758 BZK589755:BZK589758 CJG589755:CJG589758 CTC589755:CTC589758 DCY589755:DCY589758 DMU589755:DMU589758 DWQ589755:DWQ589758 EGM589755:EGM589758 EQI589755:EQI589758 FAE589755:FAE589758 FKA589755:FKA589758 FTW589755:FTW589758 GDS589755:GDS589758 GNO589755:GNO589758 GXK589755:GXK589758 HHG589755:HHG589758 HRC589755:HRC589758 IAY589755:IAY589758 IKU589755:IKU589758 IUQ589755:IUQ589758 JEM589755:JEM589758 JOI589755:JOI589758 JYE589755:JYE589758 KIA589755:KIA589758 KRW589755:KRW589758 LBS589755:LBS589758 LLO589755:LLO589758 LVK589755:LVK589758 MFG589755:MFG589758 MPC589755:MPC589758 MYY589755:MYY589758 NIU589755:NIU589758 NSQ589755:NSQ589758 OCM589755:OCM589758 OMI589755:OMI589758 OWE589755:OWE589758 PGA589755:PGA589758 PPW589755:PPW589758 PZS589755:PZS589758 QJO589755:QJO589758 QTK589755:QTK589758 RDG589755:RDG589758 RNC589755:RNC589758 RWY589755:RWY589758 SGU589755:SGU589758 SQQ589755:SQQ589758 TAM589755:TAM589758 TKI589755:TKI589758 TUE589755:TUE589758 UEA589755:UEA589758 UNW589755:UNW589758 UXS589755:UXS589758 VHO589755:VHO589758 VRK589755:VRK589758 WBG589755:WBG589758 WLC589755:WLC589758 WUY589755:WUY589758 AE655291:AE655294 IM655291:IM655294 SI655291:SI655294 ACE655291:ACE655294 AMA655291:AMA655294 AVW655291:AVW655294 BFS655291:BFS655294 BPO655291:BPO655294 BZK655291:BZK655294 CJG655291:CJG655294 CTC655291:CTC655294 DCY655291:DCY655294 DMU655291:DMU655294 DWQ655291:DWQ655294 EGM655291:EGM655294 EQI655291:EQI655294 FAE655291:FAE655294 FKA655291:FKA655294 FTW655291:FTW655294 GDS655291:GDS655294 GNO655291:GNO655294 GXK655291:GXK655294 HHG655291:HHG655294 HRC655291:HRC655294 IAY655291:IAY655294 IKU655291:IKU655294 IUQ655291:IUQ655294 JEM655291:JEM655294 JOI655291:JOI655294 JYE655291:JYE655294 KIA655291:KIA655294 KRW655291:KRW655294 LBS655291:LBS655294 LLO655291:LLO655294 LVK655291:LVK655294 MFG655291:MFG655294 MPC655291:MPC655294 MYY655291:MYY655294 NIU655291:NIU655294 NSQ655291:NSQ655294 OCM655291:OCM655294 OMI655291:OMI655294 OWE655291:OWE655294 PGA655291:PGA655294 PPW655291:PPW655294 PZS655291:PZS655294 QJO655291:QJO655294 QTK655291:QTK655294 RDG655291:RDG655294 RNC655291:RNC655294 RWY655291:RWY655294 SGU655291:SGU655294 SQQ655291:SQQ655294 TAM655291:TAM655294 TKI655291:TKI655294 TUE655291:TUE655294 UEA655291:UEA655294 UNW655291:UNW655294 UXS655291:UXS655294 VHO655291:VHO655294 VRK655291:VRK655294 WBG655291:WBG655294 WLC655291:WLC655294 WUY655291:WUY655294 AE720827:AE720830 IM720827:IM720830 SI720827:SI720830 ACE720827:ACE720830 AMA720827:AMA720830 AVW720827:AVW720830 BFS720827:BFS720830 BPO720827:BPO720830 BZK720827:BZK720830 CJG720827:CJG720830 CTC720827:CTC720830 DCY720827:DCY720830 DMU720827:DMU720830 DWQ720827:DWQ720830 EGM720827:EGM720830 EQI720827:EQI720830 FAE720827:FAE720830 FKA720827:FKA720830 FTW720827:FTW720830 GDS720827:GDS720830 GNO720827:GNO720830 GXK720827:GXK720830 HHG720827:HHG720830 HRC720827:HRC720830 IAY720827:IAY720830 IKU720827:IKU720830 IUQ720827:IUQ720830 JEM720827:JEM720830 JOI720827:JOI720830 JYE720827:JYE720830 KIA720827:KIA720830 KRW720827:KRW720830 LBS720827:LBS720830 LLO720827:LLO720830 LVK720827:LVK720830 MFG720827:MFG720830 MPC720827:MPC720830 MYY720827:MYY720830 NIU720827:NIU720830 NSQ720827:NSQ720830 OCM720827:OCM720830 OMI720827:OMI720830 OWE720827:OWE720830 PGA720827:PGA720830 PPW720827:PPW720830 PZS720827:PZS720830 QJO720827:QJO720830 QTK720827:QTK720830 RDG720827:RDG720830 RNC720827:RNC720830 RWY720827:RWY720830 SGU720827:SGU720830 SQQ720827:SQQ720830 TAM720827:TAM720830 TKI720827:TKI720830 TUE720827:TUE720830 UEA720827:UEA720830 UNW720827:UNW720830 UXS720827:UXS720830 VHO720827:VHO720830 VRK720827:VRK720830 WBG720827:WBG720830 WLC720827:WLC720830 WUY720827:WUY720830 AE786363:AE786366 IM786363:IM786366 SI786363:SI786366 ACE786363:ACE786366 AMA786363:AMA786366 AVW786363:AVW786366 BFS786363:BFS786366 BPO786363:BPO786366 BZK786363:BZK786366 CJG786363:CJG786366 CTC786363:CTC786366 DCY786363:DCY786366 DMU786363:DMU786366 DWQ786363:DWQ786366 EGM786363:EGM786366 EQI786363:EQI786366 FAE786363:FAE786366 FKA786363:FKA786366 FTW786363:FTW786366 GDS786363:GDS786366 GNO786363:GNO786366 GXK786363:GXK786366 HHG786363:HHG786366 HRC786363:HRC786366 IAY786363:IAY786366 IKU786363:IKU786366 IUQ786363:IUQ786366 JEM786363:JEM786366 JOI786363:JOI786366 JYE786363:JYE786366 KIA786363:KIA786366 KRW786363:KRW786366 LBS786363:LBS786366 LLO786363:LLO786366 LVK786363:LVK786366 MFG786363:MFG786366 MPC786363:MPC786366 MYY786363:MYY786366 NIU786363:NIU786366 NSQ786363:NSQ786366 OCM786363:OCM786366 OMI786363:OMI786366 OWE786363:OWE786366 PGA786363:PGA786366 PPW786363:PPW786366 PZS786363:PZS786366 QJO786363:QJO786366 QTK786363:QTK786366 RDG786363:RDG786366 RNC786363:RNC786366 RWY786363:RWY786366 SGU786363:SGU786366 SQQ786363:SQQ786366 TAM786363:TAM786366 TKI786363:TKI786366 TUE786363:TUE786366 UEA786363:UEA786366 UNW786363:UNW786366 UXS786363:UXS786366 VHO786363:VHO786366 VRK786363:VRK786366 WBG786363:WBG786366 WLC786363:WLC786366 WUY786363:WUY786366 AE851899:AE851902 IM851899:IM851902 SI851899:SI851902 ACE851899:ACE851902 AMA851899:AMA851902 AVW851899:AVW851902 BFS851899:BFS851902 BPO851899:BPO851902 BZK851899:BZK851902 CJG851899:CJG851902 CTC851899:CTC851902 DCY851899:DCY851902 DMU851899:DMU851902 DWQ851899:DWQ851902 EGM851899:EGM851902 EQI851899:EQI851902 FAE851899:FAE851902 FKA851899:FKA851902 FTW851899:FTW851902 GDS851899:GDS851902 GNO851899:GNO851902 GXK851899:GXK851902 HHG851899:HHG851902 HRC851899:HRC851902 IAY851899:IAY851902 IKU851899:IKU851902 IUQ851899:IUQ851902 JEM851899:JEM851902 JOI851899:JOI851902 JYE851899:JYE851902 KIA851899:KIA851902 KRW851899:KRW851902 LBS851899:LBS851902 LLO851899:LLO851902 LVK851899:LVK851902 MFG851899:MFG851902 MPC851899:MPC851902 MYY851899:MYY851902 NIU851899:NIU851902 NSQ851899:NSQ851902 OCM851899:OCM851902 OMI851899:OMI851902 OWE851899:OWE851902 PGA851899:PGA851902 PPW851899:PPW851902 PZS851899:PZS851902 QJO851899:QJO851902 QTK851899:QTK851902 RDG851899:RDG851902 RNC851899:RNC851902 RWY851899:RWY851902 SGU851899:SGU851902 SQQ851899:SQQ851902 TAM851899:TAM851902 TKI851899:TKI851902 TUE851899:TUE851902 UEA851899:UEA851902 UNW851899:UNW851902 UXS851899:UXS851902 VHO851899:VHO851902 VRK851899:VRK851902 WBG851899:WBG851902 WLC851899:WLC851902 WUY851899:WUY851902 AE917435:AE917438 IM917435:IM917438 SI917435:SI917438 ACE917435:ACE917438 AMA917435:AMA917438 AVW917435:AVW917438 BFS917435:BFS917438 BPO917435:BPO917438 BZK917435:BZK917438 CJG917435:CJG917438 CTC917435:CTC917438 DCY917435:DCY917438 DMU917435:DMU917438 DWQ917435:DWQ917438 EGM917435:EGM917438 EQI917435:EQI917438 FAE917435:FAE917438 FKA917435:FKA917438 FTW917435:FTW917438 GDS917435:GDS917438 GNO917435:GNO917438 GXK917435:GXK917438 HHG917435:HHG917438 HRC917435:HRC917438 IAY917435:IAY917438 IKU917435:IKU917438 IUQ917435:IUQ917438 JEM917435:JEM917438 JOI917435:JOI917438 JYE917435:JYE917438 KIA917435:KIA917438 KRW917435:KRW917438 LBS917435:LBS917438 LLO917435:LLO917438 LVK917435:LVK917438 MFG917435:MFG917438 MPC917435:MPC917438 MYY917435:MYY917438 NIU917435:NIU917438 NSQ917435:NSQ917438 OCM917435:OCM917438 OMI917435:OMI917438 OWE917435:OWE917438 PGA917435:PGA917438 PPW917435:PPW917438 PZS917435:PZS917438 QJO917435:QJO917438 QTK917435:QTK917438 RDG917435:RDG917438 RNC917435:RNC917438 RWY917435:RWY917438 SGU917435:SGU917438 SQQ917435:SQQ917438 TAM917435:TAM917438 TKI917435:TKI917438 TUE917435:TUE917438 UEA917435:UEA917438 UNW917435:UNW917438 UXS917435:UXS917438 VHO917435:VHO917438 VRK917435:VRK917438 WBG917435:WBG917438 WLC917435:WLC917438 WUY917435:WUY917438 AE982971:AE982974 IM982971:IM982974 SI982971:SI982974 ACE982971:ACE982974 AMA982971:AMA982974 AVW982971:AVW982974 BFS982971:BFS982974 BPO982971:BPO982974 BZK982971:BZK982974 CJG982971:CJG982974 CTC982971:CTC982974 DCY982971:DCY982974 DMU982971:DMU982974 DWQ982971:DWQ982974 EGM982971:EGM982974 EQI982971:EQI982974 FAE982971:FAE982974 FKA982971:FKA982974 FTW982971:FTW982974 GDS982971:GDS982974 GNO982971:GNO982974 GXK982971:GXK982974 HHG982971:HHG982974 HRC982971:HRC982974 IAY982971:IAY982974 IKU982971:IKU982974 IUQ982971:IUQ982974 JEM982971:JEM982974 JOI982971:JOI982974 JYE982971:JYE982974 KIA982971:KIA982974 KRW982971:KRW982974 LBS982971:LBS982974 LLO982971:LLO982974 LVK982971:LVK982974 MFG982971:MFG982974 MPC982971:MPC982974 MYY982971:MYY982974 NIU982971:NIU982974 NSQ982971:NSQ982974 OCM982971:OCM982974 OMI982971:OMI982974 OWE982971:OWE982974 PGA982971:PGA982974 PPW982971:PPW982974 PZS982971:PZS982974 QJO982971:QJO982974 QTK982971:QTK982974 RDG982971:RDG982974 RNC982971:RNC982974 RWY982971:RWY982974 SGU982971:SGU982974 SQQ982971:SQQ982974 TAM982971:TAM982974 TKI982971:TKI982974 TUE982971:TUE982974 UEA982971:UEA982974 UNW982971:UNW982974 UXS982971:UXS982974 VHO982971:VHO982974 VRK982971:VRK982974 WBG982971:WBG982974 WLC982971:WLC982974 WUY982971:WUY982974 AC65467:AC65470 IK65467:IK65470 SG65467:SG65470 ACC65467:ACC65470 ALY65467:ALY65470 AVU65467:AVU65470 BFQ65467:BFQ65470 BPM65467:BPM65470 BZI65467:BZI65470 CJE65467:CJE65470 CTA65467:CTA65470 DCW65467:DCW65470 DMS65467:DMS65470 DWO65467:DWO65470 EGK65467:EGK65470 EQG65467:EQG65470 FAC65467:FAC65470 FJY65467:FJY65470 FTU65467:FTU65470 GDQ65467:GDQ65470 GNM65467:GNM65470 GXI65467:GXI65470 HHE65467:HHE65470 HRA65467:HRA65470 IAW65467:IAW65470 IKS65467:IKS65470 IUO65467:IUO65470 JEK65467:JEK65470 JOG65467:JOG65470 JYC65467:JYC65470 KHY65467:KHY65470 KRU65467:KRU65470 LBQ65467:LBQ65470 LLM65467:LLM65470 LVI65467:LVI65470 MFE65467:MFE65470 MPA65467:MPA65470 MYW65467:MYW65470 NIS65467:NIS65470 NSO65467:NSO65470 OCK65467:OCK65470 OMG65467:OMG65470 OWC65467:OWC65470 PFY65467:PFY65470 PPU65467:PPU65470 PZQ65467:PZQ65470 QJM65467:QJM65470 QTI65467:QTI65470 RDE65467:RDE65470 RNA65467:RNA65470 RWW65467:RWW65470 SGS65467:SGS65470 SQO65467:SQO65470 TAK65467:TAK65470 TKG65467:TKG65470 TUC65467:TUC65470 UDY65467:UDY65470 UNU65467:UNU65470 UXQ65467:UXQ65470 VHM65467:VHM65470 VRI65467:VRI65470 WBE65467:WBE65470 WLA65467:WLA65470 WUW65467:WUW65470 AC131003:AC131006 IK131003:IK131006 SG131003:SG131006 ACC131003:ACC131006 ALY131003:ALY131006 AVU131003:AVU131006 BFQ131003:BFQ131006 BPM131003:BPM131006 BZI131003:BZI131006 CJE131003:CJE131006 CTA131003:CTA131006 DCW131003:DCW131006 DMS131003:DMS131006 DWO131003:DWO131006 EGK131003:EGK131006 EQG131003:EQG131006 FAC131003:FAC131006 FJY131003:FJY131006 FTU131003:FTU131006 GDQ131003:GDQ131006 GNM131003:GNM131006 GXI131003:GXI131006 HHE131003:HHE131006 HRA131003:HRA131006 IAW131003:IAW131006 IKS131003:IKS131006 IUO131003:IUO131006 JEK131003:JEK131006 JOG131003:JOG131006 JYC131003:JYC131006 KHY131003:KHY131006 KRU131003:KRU131006 LBQ131003:LBQ131006 LLM131003:LLM131006 LVI131003:LVI131006 MFE131003:MFE131006 MPA131003:MPA131006 MYW131003:MYW131006 NIS131003:NIS131006 NSO131003:NSO131006 OCK131003:OCK131006 OMG131003:OMG131006 OWC131003:OWC131006 PFY131003:PFY131006 PPU131003:PPU131006 PZQ131003:PZQ131006 QJM131003:QJM131006 QTI131003:QTI131006 RDE131003:RDE131006 RNA131003:RNA131006 RWW131003:RWW131006 SGS131003:SGS131006 SQO131003:SQO131006 TAK131003:TAK131006 TKG131003:TKG131006 TUC131003:TUC131006 UDY131003:UDY131006 UNU131003:UNU131006 UXQ131003:UXQ131006 VHM131003:VHM131006 VRI131003:VRI131006 WBE131003:WBE131006 WLA131003:WLA131006 WUW131003:WUW131006 AC196539:AC196542 IK196539:IK196542 SG196539:SG196542 ACC196539:ACC196542 ALY196539:ALY196542 AVU196539:AVU196542 BFQ196539:BFQ196542 BPM196539:BPM196542 BZI196539:BZI196542 CJE196539:CJE196542 CTA196539:CTA196542 DCW196539:DCW196542 DMS196539:DMS196542 DWO196539:DWO196542 EGK196539:EGK196542 EQG196539:EQG196542 FAC196539:FAC196542 FJY196539:FJY196542 FTU196539:FTU196542 GDQ196539:GDQ196542 GNM196539:GNM196542 GXI196539:GXI196542 HHE196539:HHE196542 HRA196539:HRA196542 IAW196539:IAW196542 IKS196539:IKS196542 IUO196539:IUO196542 JEK196539:JEK196542 JOG196539:JOG196542 JYC196539:JYC196542 KHY196539:KHY196542 KRU196539:KRU196542 LBQ196539:LBQ196542 LLM196539:LLM196542 LVI196539:LVI196542 MFE196539:MFE196542 MPA196539:MPA196542 MYW196539:MYW196542 NIS196539:NIS196542 NSO196539:NSO196542 OCK196539:OCK196542 OMG196539:OMG196542 OWC196539:OWC196542 PFY196539:PFY196542 PPU196539:PPU196542 PZQ196539:PZQ196542 QJM196539:QJM196542 QTI196539:QTI196542 RDE196539:RDE196542 RNA196539:RNA196542 RWW196539:RWW196542 SGS196539:SGS196542 SQO196539:SQO196542 TAK196539:TAK196542 TKG196539:TKG196542 TUC196539:TUC196542 UDY196539:UDY196542 UNU196539:UNU196542 UXQ196539:UXQ196542 VHM196539:VHM196542 VRI196539:VRI196542 WBE196539:WBE196542 WLA196539:WLA196542 WUW196539:WUW196542 AC262075:AC262078 IK262075:IK262078 SG262075:SG262078 ACC262075:ACC262078 ALY262075:ALY262078 AVU262075:AVU262078 BFQ262075:BFQ262078 BPM262075:BPM262078 BZI262075:BZI262078 CJE262075:CJE262078 CTA262075:CTA262078 DCW262075:DCW262078 DMS262075:DMS262078 DWO262075:DWO262078 EGK262075:EGK262078 EQG262075:EQG262078 FAC262075:FAC262078 FJY262075:FJY262078 FTU262075:FTU262078 GDQ262075:GDQ262078 GNM262075:GNM262078 GXI262075:GXI262078 HHE262075:HHE262078 HRA262075:HRA262078 IAW262075:IAW262078 IKS262075:IKS262078 IUO262075:IUO262078 JEK262075:JEK262078 JOG262075:JOG262078 JYC262075:JYC262078 KHY262075:KHY262078 KRU262075:KRU262078 LBQ262075:LBQ262078 LLM262075:LLM262078 LVI262075:LVI262078 MFE262075:MFE262078 MPA262075:MPA262078 MYW262075:MYW262078 NIS262075:NIS262078 NSO262075:NSO262078 OCK262075:OCK262078 OMG262075:OMG262078 OWC262075:OWC262078 PFY262075:PFY262078 PPU262075:PPU262078 PZQ262075:PZQ262078 QJM262075:QJM262078 QTI262075:QTI262078 RDE262075:RDE262078 RNA262075:RNA262078 RWW262075:RWW262078 SGS262075:SGS262078 SQO262075:SQO262078 TAK262075:TAK262078 TKG262075:TKG262078 TUC262075:TUC262078 UDY262075:UDY262078 UNU262075:UNU262078 UXQ262075:UXQ262078 VHM262075:VHM262078 VRI262075:VRI262078 WBE262075:WBE262078 WLA262075:WLA262078 WUW262075:WUW262078 AC327611:AC327614 IK327611:IK327614 SG327611:SG327614 ACC327611:ACC327614 ALY327611:ALY327614 AVU327611:AVU327614 BFQ327611:BFQ327614 BPM327611:BPM327614 BZI327611:BZI327614 CJE327611:CJE327614 CTA327611:CTA327614 DCW327611:DCW327614 DMS327611:DMS327614 DWO327611:DWO327614 EGK327611:EGK327614 EQG327611:EQG327614 FAC327611:FAC327614 FJY327611:FJY327614 FTU327611:FTU327614 GDQ327611:GDQ327614 GNM327611:GNM327614 GXI327611:GXI327614 HHE327611:HHE327614 HRA327611:HRA327614 IAW327611:IAW327614 IKS327611:IKS327614 IUO327611:IUO327614 JEK327611:JEK327614 JOG327611:JOG327614 JYC327611:JYC327614 KHY327611:KHY327614 KRU327611:KRU327614 LBQ327611:LBQ327614 LLM327611:LLM327614 LVI327611:LVI327614 MFE327611:MFE327614 MPA327611:MPA327614 MYW327611:MYW327614 NIS327611:NIS327614 NSO327611:NSO327614 OCK327611:OCK327614 OMG327611:OMG327614 OWC327611:OWC327614 PFY327611:PFY327614 PPU327611:PPU327614 PZQ327611:PZQ327614 QJM327611:QJM327614 QTI327611:QTI327614 RDE327611:RDE327614 RNA327611:RNA327614 RWW327611:RWW327614 SGS327611:SGS327614 SQO327611:SQO327614 TAK327611:TAK327614 TKG327611:TKG327614 TUC327611:TUC327614 UDY327611:UDY327614 UNU327611:UNU327614 UXQ327611:UXQ327614 VHM327611:VHM327614 VRI327611:VRI327614 WBE327611:WBE327614 WLA327611:WLA327614 WUW327611:WUW327614 AC393147:AC393150 IK393147:IK393150 SG393147:SG393150 ACC393147:ACC393150 ALY393147:ALY393150 AVU393147:AVU393150 BFQ393147:BFQ393150 BPM393147:BPM393150 BZI393147:BZI393150 CJE393147:CJE393150 CTA393147:CTA393150 DCW393147:DCW393150 DMS393147:DMS393150 DWO393147:DWO393150 EGK393147:EGK393150 EQG393147:EQG393150 FAC393147:FAC393150 FJY393147:FJY393150 FTU393147:FTU393150 GDQ393147:GDQ393150 GNM393147:GNM393150 GXI393147:GXI393150 HHE393147:HHE393150 HRA393147:HRA393150 IAW393147:IAW393150 IKS393147:IKS393150 IUO393147:IUO393150 JEK393147:JEK393150 JOG393147:JOG393150 JYC393147:JYC393150 KHY393147:KHY393150 KRU393147:KRU393150 LBQ393147:LBQ393150 LLM393147:LLM393150 LVI393147:LVI393150 MFE393147:MFE393150 MPA393147:MPA393150 MYW393147:MYW393150 NIS393147:NIS393150 NSO393147:NSO393150 OCK393147:OCK393150 OMG393147:OMG393150 OWC393147:OWC393150 PFY393147:PFY393150 PPU393147:PPU393150 PZQ393147:PZQ393150 QJM393147:QJM393150 QTI393147:QTI393150 RDE393147:RDE393150 RNA393147:RNA393150 RWW393147:RWW393150 SGS393147:SGS393150 SQO393147:SQO393150 TAK393147:TAK393150 TKG393147:TKG393150 TUC393147:TUC393150 UDY393147:UDY393150 UNU393147:UNU393150 UXQ393147:UXQ393150 VHM393147:VHM393150 VRI393147:VRI393150 WBE393147:WBE393150 WLA393147:WLA393150 WUW393147:WUW393150 AC458683:AC458686 IK458683:IK458686 SG458683:SG458686 ACC458683:ACC458686 ALY458683:ALY458686 AVU458683:AVU458686 BFQ458683:BFQ458686 BPM458683:BPM458686 BZI458683:BZI458686 CJE458683:CJE458686 CTA458683:CTA458686 DCW458683:DCW458686 DMS458683:DMS458686 DWO458683:DWO458686 EGK458683:EGK458686 EQG458683:EQG458686 FAC458683:FAC458686 FJY458683:FJY458686 FTU458683:FTU458686 GDQ458683:GDQ458686 GNM458683:GNM458686 GXI458683:GXI458686 HHE458683:HHE458686 HRA458683:HRA458686 IAW458683:IAW458686 IKS458683:IKS458686 IUO458683:IUO458686 JEK458683:JEK458686 JOG458683:JOG458686 JYC458683:JYC458686 KHY458683:KHY458686 KRU458683:KRU458686 LBQ458683:LBQ458686 LLM458683:LLM458686 LVI458683:LVI458686 MFE458683:MFE458686 MPA458683:MPA458686 MYW458683:MYW458686 NIS458683:NIS458686 NSO458683:NSO458686 OCK458683:OCK458686 OMG458683:OMG458686 OWC458683:OWC458686 PFY458683:PFY458686 PPU458683:PPU458686 PZQ458683:PZQ458686 QJM458683:QJM458686 QTI458683:QTI458686 RDE458683:RDE458686 RNA458683:RNA458686 RWW458683:RWW458686 SGS458683:SGS458686 SQO458683:SQO458686 TAK458683:TAK458686 TKG458683:TKG458686 TUC458683:TUC458686 UDY458683:UDY458686 UNU458683:UNU458686 UXQ458683:UXQ458686 VHM458683:VHM458686 VRI458683:VRI458686 WBE458683:WBE458686 WLA458683:WLA458686 WUW458683:WUW458686 AC524219:AC524222 IK524219:IK524222 SG524219:SG524222 ACC524219:ACC524222 ALY524219:ALY524222 AVU524219:AVU524222 BFQ524219:BFQ524222 BPM524219:BPM524222 BZI524219:BZI524222 CJE524219:CJE524222 CTA524219:CTA524222 DCW524219:DCW524222 DMS524219:DMS524222 DWO524219:DWO524222 EGK524219:EGK524222 EQG524219:EQG524222 FAC524219:FAC524222 FJY524219:FJY524222 FTU524219:FTU524222 GDQ524219:GDQ524222 GNM524219:GNM524222 GXI524219:GXI524222 HHE524219:HHE524222 HRA524219:HRA524222 IAW524219:IAW524222 IKS524219:IKS524222 IUO524219:IUO524222 JEK524219:JEK524222 JOG524219:JOG524222 JYC524219:JYC524222 KHY524219:KHY524222 KRU524219:KRU524222 LBQ524219:LBQ524222 LLM524219:LLM524222 LVI524219:LVI524222 MFE524219:MFE524222 MPA524219:MPA524222 MYW524219:MYW524222 NIS524219:NIS524222 NSO524219:NSO524222 OCK524219:OCK524222 OMG524219:OMG524222 OWC524219:OWC524222 PFY524219:PFY524222 PPU524219:PPU524222 PZQ524219:PZQ524222 QJM524219:QJM524222 QTI524219:QTI524222 RDE524219:RDE524222 RNA524219:RNA524222 RWW524219:RWW524222 SGS524219:SGS524222 SQO524219:SQO524222 TAK524219:TAK524222 TKG524219:TKG524222 TUC524219:TUC524222 UDY524219:UDY524222 UNU524219:UNU524222 UXQ524219:UXQ524222 VHM524219:VHM524222 VRI524219:VRI524222 WBE524219:WBE524222 WLA524219:WLA524222 WUW524219:WUW524222 AC589755:AC589758 IK589755:IK589758 SG589755:SG589758 ACC589755:ACC589758 ALY589755:ALY589758 AVU589755:AVU589758 BFQ589755:BFQ589758 BPM589755:BPM589758 BZI589755:BZI589758 CJE589755:CJE589758 CTA589755:CTA589758 DCW589755:DCW589758 DMS589755:DMS589758 DWO589755:DWO589758 EGK589755:EGK589758 EQG589755:EQG589758 FAC589755:FAC589758 FJY589755:FJY589758 FTU589755:FTU589758 GDQ589755:GDQ589758 GNM589755:GNM589758 GXI589755:GXI589758 HHE589755:HHE589758 HRA589755:HRA589758 IAW589755:IAW589758 IKS589755:IKS589758 IUO589755:IUO589758 JEK589755:JEK589758 JOG589755:JOG589758 JYC589755:JYC589758 KHY589755:KHY589758 KRU589755:KRU589758 LBQ589755:LBQ589758 LLM589755:LLM589758 LVI589755:LVI589758 MFE589755:MFE589758 MPA589755:MPA589758 MYW589755:MYW589758 NIS589755:NIS589758 NSO589755:NSO589758 OCK589755:OCK589758 OMG589755:OMG589758 OWC589755:OWC589758 PFY589755:PFY589758 PPU589755:PPU589758 PZQ589755:PZQ589758 QJM589755:QJM589758 QTI589755:QTI589758 RDE589755:RDE589758 RNA589755:RNA589758 RWW589755:RWW589758 SGS589755:SGS589758 SQO589755:SQO589758 TAK589755:TAK589758 TKG589755:TKG589758 TUC589755:TUC589758 UDY589755:UDY589758 UNU589755:UNU589758 UXQ589755:UXQ589758 VHM589755:VHM589758 VRI589755:VRI589758 WBE589755:WBE589758 WLA589755:WLA589758 WUW589755:WUW589758 AC655291:AC655294 IK655291:IK655294 SG655291:SG655294 ACC655291:ACC655294 ALY655291:ALY655294 AVU655291:AVU655294 BFQ655291:BFQ655294 BPM655291:BPM655294 BZI655291:BZI655294 CJE655291:CJE655294 CTA655291:CTA655294 DCW655291:DCW655294 DMS655291:DMS655294 DWO655291:DWO655294 EGK655291:EGK655294 EQG655291:EQG655294 FAC655291:FAC655294 FJY655291:FJY655294 FTU655291:FTU655294 GDQ655291:GDQ655294 GNM655291:GNM655294 GXI655291:GXI655294 HHE655291:HHE655294 HRA655291:HRA655294 IAW655291:IAW655294 IKS655291:IKS655294 IUO655291:IUO655294 JEK655291:JEK655294 JOG655291:JOG655294 JYC655291:JYC655294 KHY655291:KHY655294 KRU655291:KRU655294 LBQ655291:LBQ655294 LLM655291:LLM655294 LVI655291:LVI655294 MFE655291:MFE655294 MPA655291:MPA655294 MYW655291:MYW655294 NIS655291:NIS655294 NSO655291:NSO655294 OCK655291:OCK655294 OMG655291:OMG655294 OWC655291:OWC655294 PFY655291:PFY655294 PPU655291:PPU655294 PZQ655291:PZQ655294 QJM655291:QJM655294 QTI655291:QTI655294 RDE655291:RDE655294 RNA655291:RNA655294 RWW655291:RWW655294 SGS655291:SGS655294 SQO655291:SQO655294 TAK655291:TAK655294 TKG655291:TKG655294 TUC655291:TUC655294 UDY655291:UDY655294 UNU655291:UNU655294 UXQ655291:UXQ655294 VHM655291:VHM655294 VRI655291:VRI655294 WBE655291:WBE655294 WLA655291:WLA655294 WUW655291:WUW655294 AC720827:AC720830 IK720827:IK720830 SG720827:SG720830 ACC720827:ACC720830 ALY720827:ALY720830 AVU720827:AVU720830 BFQ720827:BFQ720830 BPM720827:BPM720830 BZI720827:BZI720830 CJE720827:CJE720830 CTA720827:CTA720830 DCW720827:DCW720830 DMS720827:DMS720830 DWO720827:DWO720830 EGK720827:EGK720830 EQG720827:EQG720830 FAC720827:FAC720830 FJY720827:FJY720830 FTU720827:FTU720830 GDQ720827:GDQ720830 GNM720827:GNM720830 GXI720827:GXI720830 HHE720827:HHE720830 HRA720827:HRA720830 IAW720827:IAW720830 IKS720827:IKS720830 IUO720827:IUO720830 JEK720827:JEK720830 JOG720827:JOG720830 JYC720827:JYC720830 KHY720827:KHY720830 KRU720827:KRU720830 LBQ720827:LBQ720830 LLM720827:LLM720830 LVI720827:LVI720830 MFE720827:MFE720830 MPA720827:MPA720830 MYW720827:MYW720830 NIS720827:NIS720830 NSO720827:NSO720830 OCK720827:OCK720830 OMG720827:OMG720830 OWC720827:OWC720830 PFY720827:PFY720830 PPU720827:PPU720830 PZQ720827:PZQ720830 QJM720827:QJM720830 QTI720827:QTI720830 RDE720827:RDE720830 RNA720827:RNA720830 RWW720827:RWW720830 SGS720827:SGS720830 SQO720827:SQO720830 TAK720827:TAK720830 TKG720827:TKG720830 TUC720827:TUC720830 UDY720827:UDY720830 UNU720827:UNU720830 UXQ720827:UXQ720830 VHM720827:VHM720830 VRI720827:VRI720830 WBE720827:WBE720830 WLA720827:WLA720830 WUW720827:WUW720830 AC786363:AC786366 IK786363:IK786366 SG786363:SG786366 ACC786363:ACC786366 ALY786363:ALY786366 AVU786363:AVU786366 BFQ786363:BFQ786366 BPM786363:BPM786366 BZI786363:BZI786366 CJE786363:CJE786366 CTA786363:CTA786366 DCW786363:DCW786366 DMS786363:DMS786366 DWO786363:DWO786366 EGK786363:EGK786366 EQG786363:EQG786366 FAC786363:FAC786366 FJY786363:FJY786366 FTU786363:FTU786366 GDQ786363:GDQ786366 GNM786363:GNM786366 GXI786363:GXI786366 HHE786363:HHE786366 HRA786363:HRA786366 IAW786363:IAW786366 IKS786363:IKS786366 IUO786363:IUO786366 JEK786363:JEK786366 JOG786363:JOG786366 JYC786363:JYC786366 KHY786363:KHY786366 KRU786363:KRU786366 LBQ786363:LBQ786366 LLM786363:LLM786366 LVI786363:LVI786366 MFE786363:MFE786366 MPA786363:MPA786366 MYW786363:MYW786366 NIS786363:NIS786366 NSO786363:NSO786366 OCK786363:OCK786366 OMG786363:OMG786366 OWC786363:OWC786366 PFY786363:PFY786366 PPU786363:PPU786366 PZQ786363:PZQ786366 QJM786363:QJM786366 QTI786363:QTI786366 RDE786363:RDE786366 RNA786363:RNA786366 RWW786363:RWW786366 SGS786363:SGS786366 SQO786363:SQO786366 TAK786363:TAK786366 TKG786363:TKG786366 TUC786363:TUC786366 UDY786363:UDY786366 UNU786363:UNU786366 UXQ786363:UXQ786366 VHM786363:VHM786366 VRI786363:VRI786366 WBE786363:WBE786366 WLA786363:WLA786366 WUW786363:WUW786366 AC851899:AC851902 IK851899:IK851902 SG851899:SG851902 ACC851899:ACC851902 ALY851899:ALY851902 AVU851899:AVU851902 BFQ851899:BFQ851902 BPM851899:BPM851902 BZI851899:BZI851902 CJE851899:CJE851902 CTA851899:CTA851902 DCW851899:DCW851902 DMS851899:DMS851902 DWO851899:DWO851902 EGK851899:EGK851902 EQG851899:EQG851902 FAC851899:FAC851902 FJY851899:FJY851902 FTU851899:FTU851902 GDQ851899:GDQ851902 GNM851899:GNM851902 GXI851899:GXI851902 HHE851899:HHE851902 HRA851899:HRA851902 IAW851899:IAW851902 IKS851899:IKS851902 IUO851899:IUO851902 JEK851899:JEK851902 JOG851899:JOG851902 JYC851899:JYC851902 KHY851899:KHY851902 KRU851899:KRU851902 LBQ851899:LBQ851902 LLM851899:LLM851902 LVI851899:LVI851902 MFE851899:MFE851902 MPA851899:MPA851902 MYW851899:MYW851902 NIS851899:NIS851902 NSO851899:NSO851902 OCK851899:OCK851902 OMG851899:OMG851902 OWC851899:OWC851902 PFY851899:PFY851902 PPU851899:PPU851902 PZQ851899:PZQ851902 QJM851899:QJM851902 QTI851899:QTI851902 RDE851899:RDE851902 RNA851899:RNA851902 RWW851899:RWW851902 SGS851899:SGS851902 SQO851899:SQO851902 TAK851899:TAK851902 TKG851899:TKG851902 TUC851899:TUC851902 UDY851899:UDY851902 UNU851899:UNU851902 UXQ851899:UXQ851902 VHM851899:VHM851902 VRI851899:VRI851902 WBE851899:WBE851902 WLA851899:WLA851902 WUW851899:WUW851902 AC917435:AC917438 IK917435:IK917438 SG917435:SG917438 ACC917435:ACC917438 ALY917435:ALY917438 AVU917435:AVU917438 BFQ917435:BFQ917438 BPM917435:BPM917438 BZI917435:BZI917438 CJE917435:CJE917438 CTA917435:CTA917438 DCW917435:DCW917438 DMS917435:DMS917438 DWO917435:DWO917438 EGK917435:EGK917438 EQG917435:EQG917438 FAC917435:FAC917438 FJY917435:FJY917438 FTU917435:FTU917438 GDQ917435:GDQ917438 GNM917435:GNM917438 GXI917435:GXI917438 HHE917435:HHE917438 HRA917435:HRA917438 IAW917435:IAW917438 IKS917435:IKS917438 IUO917435:IUO917438 JEK917435:JEK917438 JOG917435:JOG917438 JYC917435:JYC917438 KHY917435:KHY917438 KRU917435:KRU917438 LBQ917435:LBQ917438 LLM917435:LLM917438 LVI917435:LVI917438 MFE917435:MFE917438 MPA917435:MPA917438 MYW917435:MYW917438 NIS917435:NIS917438 NSO917435:NSO917438 OCK917435:OCK917438 OMG917435:OMG917438 OWC917435:OWC917438 PFY917435:PFY917438 PPU917435:PPU917438 PZQ917435:PZQ917438 QJM917435:QJM917438 QTI917435:QTI917438 RDE917435:RDE917438 RNA917435:RNA917438 RWW917435:RWW917438 SGS917435:SGS917438 SQO917435:SQO917438 TAK917435:TAK917438 TKG917435:TKG917438 TUC917435:TUC917438 UDY917435:UDY917438 UNU917435:UNU917438 UXQ917435:UXQ917438 VHM917435:VHM917438 VRI917435:VRI917438 WBE917435:WBE917438 WLA917435:WLA917438 WUW917435:WUW917438 AC982971:AC982974 IK982971:IK982974 SG982971:SG982974 ACC982971:ACC982974 ALY982971:ALY982974 AVU982971:AVU982974 BFQ982971:BFQ982974 BPM982971:BPM982974 BZI982971:BZI982974 CJE982971:CJE982974 CTA982971:CTA982974 DCW982971:DCW982974 DMS982971:DMS982974 DWO982971:DWO982974 EGK982971:EGK982974 EQG982971:EQG982974 FAC982971:FAC982974 FJY982971:FJY982974 FTU982971:FTU982974 GDQ982971:GDQ982974 GNM982971:GNM982974 GXI982971:GXI982974 HHE982971:HHE982974 HRA982971:HRA982974 IAW982971:IAW982974 IKS982971:IKS982974 IUO982971:IUO982974 JEK982971:JEK982974 JOG982971:JOG982974 JYC982971:JYC982974 KHY982971:KHY982974 KRU982971:KRU982974 LBQ982971:LBQ982974 LLM982971:LLM982974 LVI982971:LVI982974 MFE982971:MFE982974 MPA982971:MPA982974 MYW982971:MYW982974 NIS982971:NIS982974 NSO982971:NSO982974 OCK982971:OCK982974 OMG982971:OMG982974 OWC982971:OWC982974 PFY982971:PFY982974 PPU982971:PPU982974 PZQ982971:PZQ982974 QJM982971:QJM982974 QTI982971:QTI982974 RDE982971:RDE982974 RNA982971:RNA982974 RWW982971:RWW982974 SGS982971:SGS982974 SQO982971:SQO982974 TAK982971:TAK982974 TKG982971:TKG982974 TUC982971:TUC982974 UDY982971:UDY982974 UNU982971:UNU982974 UXQ982971:UXQ982974 VHM982971:VHM982974 VRI982971:VRI982974 WBE982971:WBE982974 WLA982971:WLA982974 WUW982971:WUW982974 H65479:H65488 ID65479:ID65488 RZ65479:RZ65488 ABV65479:ABV65488 ALR65479:ALR65488 AVN65479:AVN65488 BFJ65479:BFJ65488 BPF65479:BPF65488 BZB65479:BZB65488 CIX65479:CIX65488 CST65479:CST65488 DCP65479:DCP65488 DML65479:DML65488 DWH65479:DWH65488 EGD65479:EGD65488 EPZ65479:EPZ65488 EZV65479:EZV65488 FJR65479:FJR65488 FTN65479:FTN65488 GDJ65479:GDJ65488 GNF65479:GNF65488 GXB65479:GXB65488 HGX65479:HGX65488 HQT65479:HQT65488 IAP65479:IAP65488 IKL65479:IKL65488 IUH65479:IUH65488 JED65479:JED65488 JNZ65479:JNZ65488 JXV65479:JXV65488 KHR65479:KHR65488 KRN65479:KRN65488 LBJ65479:LBJ65488 LLF65479:LLF65488 LVB65479:LVB65488 MEX65479:MEX65488 MOT65479:MOT65488 MYP65479:MYP65488 NIL65479:NIL65488 NSH65479:NSH65488 OCD65479:OCD65488 OLZ65479:OLZ65488 OVV65479:OVV65488 PFR65479:PFR65488 PPN65479:PPN65488 PZJ65479:PZJ65488 QJF65479:QJF65488 QTB65479:QTB65488 RCX65479:RCX65488 RMT65479:RMT65488 RWP65479:RWP65488 SGL65479:SGL65488 SQH65479:SQH65488 TAD65479:TAD65488 TJZ65479:TJZ65488 TTV65479:TTV65488 UDR65479:UDR65488 UNN65479:UNN65488 UXJ65479:UXJ65488 VHF65479:VHF65488 VRB65479:VRB65488 WAX65479:WAX65488 WKT65479:WKT65488 WUP65479:WUP65488 H131015:H131024 ID131015:ID131024 RZ131015:RZ131024 ABV131015:ABV131024 ALR131015:ALR131024 AVN131015:AVN131024 BFJ131015:BFJ131024 BPF131015:BPF131024 BZB131015:BZB131024 CIX131015:CIX131024 CST131015:CST131024 DCP131015:DCP131024 DML131015:DML131024 DWH131015:DWH131024 EGD131015:EGD131024 EPZ131015:EPZ131024 EZV131015:EZV131024 FJR131015:FJR131024 FTN131015:FTN131024 GDJ131015:GDJ131024 GNF131015:GNF131024 GXB131015:GXB131024 HGX131015:HGX131024 HQT131015:HQT131024 IAP131015:IAP131024 IKL131015:IKL131024 IUH131015:IUH131024 JED131015:JED131024 JNZ131015:JNZ131024 JXV131015:JXV131024 KHR131015:KHR131024 KRN131015:KRN131024 LBJ131015:LBJ131024 LLF131015:LLF131024 LVB131015:LVB131024 MEX131015:MEX131024 MOT131015:MOT131024 MYP131015:MYP131024 NIL131015:NIL131024 NSH131015:NSH131024 OCD131015:OCD131024 OLZ131015:OLZ131024 OVV131015:OVV131024 PFR131015:PFR131024 PPN131015:PPN131024 PZJ131015:PZJ131024 QJF131015:QJF131024 QTB131015:QTB131024 RCX131015:RCX131024 RMT131015:RMT131024 RWP131015:RWP131024 SGL131015:SGL131024 SQH131015:SQH131024 TAD131015:TAD131024 TJZ131015:TJZ131024 TTV131015:TTV131024 UDR131015:UDR131024 UNN131015:UNN131024 UXJ131015:UXJ131024 VHF131015:VHF131024 VRB131015:VRB131024 WAX131015:WAX131024 WKT131015:WKT131024 WUP131015:WUP131024 H196551:H196560 ID196551:ID196560 RZ196551:RZ196560 ABV196551:ABV196560 ALR196551:ALR196560 AVN196551:AVN196560 BFJ196551:BFJ196560 BPF196551:BPF196560 BZB196551:BZB196560 CIX196551:CIX196560 CST196551:CST196560 DCP196551:DCP196560 DML196551:DML196560 DWH196551:DWH196560 EGD196551:EGD196560 EPZ196551:EPZ196560 EZV196551:EZV196560 FJR196551:FJR196560 FTN196551:FTN196560 GDJ196551:GDJ196560 GNF196551:GNF196560 GXB196551:GXB196560 HGX196551:HGX196560 HQT196551:HQT196560 IAP196551:IAP196560 IKL196551:IKL196560 IUH196551:IUH196560 JED196551:JED196560 JNZ196551:JNZ196560 JXV196551:JXV196560 KHR196551:KHR196560 KRN196551:KRN196560 LBJ196551:LBJ196560 LLF196551:LLF196560 LVB196551:LVB196560 MEX196551:MEX196560 MOT196551:MOT196560 MYP196551:MYP196560 NIL196551:NIL196560 NSH196551:NSH196560 OCD196551:OCD196560 OLZ196551:OLZ196560 OVV196551:OVV196560 PFR196551:PFR196560 PPN196551:PPN196560 PZJ196551:PZJ196560 QJF196551:QJF196560 QTB196551:QTB196560 RCX196551:RCX196560 RMT196551:RMT196560 RWP196551:RWP196560 SGL196551:SGL196560 SQH196551:SQH196560 TAD196551:TAD196560 TJZ196551:TJZ196560 TTV196551:TTV196560 UDR196551:UDR196560 UNN196551:UNN196560 UXJ196551:UXJ196560 VHF196551:VHF196560 VRB196551:VRB196560 WAX196551:WAX196560 WKT196551:WKT196560 WUP196551:WUP196560 H262087:H262096 ID262087:ID262096 RZ262087:RZ262096 ABV262087:ABV262096 ALR262087:ALR262096 AVN262087:AVN262096 BFJ262087:BFJ262096 BPF262087:BPF262096 BZB262087:BZB262096 CIX262087:CIX262096 CST262087:CST262096 DCP262087:DCP262096 DML262087:DML262096 DWH262087:DWH262096 EGD262087:EGD262096 EPZ262087:EPZ262096 EZV262087:EZV262096 FJR262087:FJR262096 FTN262087:FTN262096 GDJ262087:GDJ262096 GNF262087:GNF262096 GXB262087:GXB262096 HGX262087:HGX262096 HQT262087:HQT262096 IAP262087:IAP262096 IKL262087:IKL262096 IUH262087:IUH262096 JED262087:JED262096 JNZ262087:JNZ262096 JXV262087:JXV262096 KHR262087:KHR262096 KRN262087:KRN262096 LBJ262087:LBJ262096 LLF262087:LLF262096 LVB262087:LVB262096 MEX262087:MEX262096 MOT262087:MOT262096 MYP262087:MYP262096 NIL262087:NIL262096 NSH262087:NSH262096 OCD262087:OCD262096 OLZ262087:OLZ262096 OVV262087:OVV262096 PFR262087:PFR262096 PPN262087:PPN262096 PZJ262087:PZJ262096 QJF262087:QJF262096 QTB262087:QTB262096 RCX262087:RCX262096 RMT262087:RMT262096 RWP262087:RWP262096 SGL262087:SGL262096 SQH262087:SQH262096 TAD262087:TAD262096 TJZ262087:TJZ262096 TTV262087:TTV262096 UDR262087:UDR262096 UNN262087:UNN262096 UXJ262087:UXJ262096 VHF262087:VHF262096 VRB262087:VRB262096 WAX262087:WAX262096 WKT262087:WKT262096 WUP262087:WUP262096 H327623:H327632 ID327623:ID327632 RZ327623:RZ327632 ABV327623:ABV327632 ALR327623:ALR327632 AVN327623:AVN327632 BFJ327623:BFJ327632 BPF327623:BPF327632 BZB327623:BZB327632 CIX327623:CIX327632 CST327623:CST327632 DCP327623:DCP327632 DML327623:DML327632 DWH327623:DWH327632 EGD327623:EGD327632 EPZ327623:EPZ327632 EZV327623:EZV327632 FJR327623:FJR327632 FTN327623:FTN327632 GDJ327623:GDJ327632 GNF327623:GNF327632 GXB327623:GXB327632 HGX327623:HGX327632 HQT327623:HQT327632 IAP327623:IAP327632 IKL327623:IKL327632 IUH327623:IUH327632 JED327623:JED327632 JNZ327623:JNZ327632 JXV327623:JXV327632 KHR327623:KHR327632 KRN327623:KRN327632 LBJ327623:LBJ327632 LLF327623:LLF327632 LVB327623:LVB327632 MEX327623:MEX327632 MOT327623:MOT327632 MYP327623:MYP327632 NIL327623:NIL327632 NSH327623:NSH327632 OCD327623:OCD327632 OLZ327623:OLZ327632 OVV327623:OVV327632 PFR327623:PFR327632 PPN327623:PPN327632 PZJ327623:PZJ327632 QJF327623:QJF327632 QTB327623:QTB327632 RCX327623:RCX327632 RMT327623:RMT327632 RWP327623:RWP327632 SGL327623:SGL327632 SQH327623:SQH327632 TAD327623:TAD327632 TJZ327623:TJZ327632 TTV327623:TTV327632 UDR327623:UDR327632 UNN327623:UNN327632 UXJ327623:UXJ327632 VHF327623:VHF327632 VRB327623:VRB327632 WAX327623:WAX327632 WKT327623:WKT327632 WUP327623:WUP327632 H393159:H393168 ID393159:ID393168 RZ393159:RZ393168 ABV393159:ABV393168 ALR393159:ALR393168 AVN393159:AVN393168 BFJ393159:BFJ393168 BPF393159:BPF393168 BZB393159:BZB393168 CIX393159:CIX393168 CST393159:CST393168 DCP393159:DCP393168 DML393159:DML393168 DWH393159:DWH393168 EGD393159:EGD393168 EPZ393159:EPZ393168 EZV393159:EZV393168 FJR393159:FJR393168 FTN393159:FTN393168 GDJ393159:GDJ393168 GNF393159:GNF393168 GXB393159:GXB393168 HGX393159:HGX393168 HQT393159:HQT393168 IAP393159:IAP393168 IKL393159:IKL393168 IUH393159:IUH393168 JED393159:JED393168 JNZ393159:JNZ393168 JXV393159:JXV393168 KHR393159:KHR393168 KRN393159:KRN393168 LBJ393159:LBJ393168 LLF393159:LLF393168 LVB393159:LVB393168 MEX393159:MEX393168 MOT393159:MOT393168 MYP393159:MYP393168 NIL393159:NIL393168 NSH393159:NSH393168 OCD393159:OCD393168 OLZ393159:OLZ393168 OVV393159:OVV393168 PFR393159:PFR393168 PPN393159:PPN393168 PZJ393159:PZJ393168 QJF393159:QJF393168 QTB393159:QTB393168 RCX393159:RCX393168 RMT393159:RMT393168 RWP393159:RWP393168 SGL393159:SGL393168 SQH393159:SQH393168 TAD393159:TAD393168 TJZ393159:TJZ393168 TTV393159:TTV393168 UDR393159:UDR393168 UNN393159:UNN393168 UXJ393159:UXJ393168 VHF393159:VHF393168 VRB393159:VRB393168 WAX393159:WAX393168 WKT393159:WKT393168 WUP393159:WUP393168 H458695:H458704 ID458695:ID458704 RZ458695:RZ458704 ABV458695:ABV458704 ALR458695:ALR458704 AVN458695:AVN458704 BFJ458695:BFJ458704 BPF458695:BPF458704 BZB458695:BZB458704 CIX458695:CIX458704 CST458695:CST458704 DCP458695:DCP458704 DML458695:DML458704 DWH458695:DWH458704 EGD458695:EGD458704 EPZ458695:EPZ458704 EZV458695:EZV458704 FJR458695:FJR458704 FTN458695:FTN458704 GDJ458695:GDJ458704 GNF458695:GNF458704 GXB458695:GXB458704 HGX458695:HGX458704 HQT458695:HQT458704 IAP458695:IAP458704 IKL458695:IKL458704 IUH458695:IUH458704 JED458695:JED458704 JNZ458695:JNZ458704 JXV458695:JXV458704 KHR458695:KHR458704 KRN458695:KRN458704 LBJ458695:LBJ458704 LLF458695:LLF458704 LVB458695:LVB458704 MEX458695:MEX458704 MOT458695:MOT458704 MYP458695:MYP458704 NIL458695:NIL458704 NSH458695:NSH458704 OCD458695:OCD458704 OLZ458695:OLZ458704 OVV458695:OVV458704 PFR458695:PFR458704 PPN458695:PPN458704 PZJ458695:PZJ458704 QJF458695:QJF458704 QTB458695:QTB458704 RCX458695:RCX458704 RMT458695:RMT458704 RWP458695:RWP458704 SGL458695:SGL458704 SQH458695:SQH458704 TAD458695:TAD458704 TJZ458695:TJZ458704 TTV458695:TTV458704 UDR458695:UDR458704 UNN458695:UNN458704 UXJ458695:UXJ458704 VHF458695:VHF458704 VRB458695:VRB458704 WAX458695:WAX458704 WKT458695:WKT458704 WUP458695:WUP458704 H524231:H524240 ID524231:ID524240 RZ524231:RZ524240 ABV524231:ABV524240 ALR524231:ALR524240 AVN524231:AVN524240 BFJ524231:BFJ524240 BPF524231:BPF524240 BZB524231:BZB524240 CIX524231:CIX524240 CST524231:CST524240 DCP524231:DCP524240 DML524231:DML524240 DWH524231:DWH524240 EGD524231:EGD524240 EPZ524231:EPZ524240 EZV524231:EZV524240 FJR524231:FJR524240 FTN524231:FTN524240 GDJ524231:GDJ524240 GNF524231:GNF524240 GXB524231:GXB524240 HGX524231:HGX524240 HQT524231:HQT524240 IAP524231:IAP524240 IKL524231:IKL524240 IUH524231:IUH524240 JED524231:JED524240 JNZ524231:JNZ524240 JXV524231:JXV524240 KHR524231:KHR524240 KRN524231:KRN524240 LBJ524231:LBJ524240 LLF524231:LLF524240 LVB524231:LVB524240 MEX524231:MEX524240 MOT524231:MOT524240 MYP524231:MYP524240 NIL524231:NIL524240 NSH524231:NSH524240 OCD524231:OCD524240 OLZ524231:OLZ524240 OVV524231:OVV524240 PFR524231:PFR524240 PPN524231:PPN524240 PZJ524231:PZJ524240 QJF524231:QJF524240 QTB524231:QTB524240 RCX524231:RCX524240 RMT524231:RMT524240 RWP524231:RWP524240 SGL524231:SGL524240 SQH524231:SQH524240 TAD524231:TAD524240 TJZ524231:TJZ524240 TTV524231:TTV524240 UDR524231:UDR524240 UNN524231:UNN524240 UXJ524231:UXJ524240 VHF524231:VHF524240 VRB524231:VRB524240 WAX524231:WAX524240 WKT524231:WKT524240 WUP524231:WUP524240 H589767:H589776 ID589767:ID589776 RZ589767:RZ589776 ABV589767:ABV589776 ALR589767:ALR589776 AVN589767:AVN589776 BFJ589767:BFJ589776 BPF589767:BPF589776 BZB589767:BZB589776 CIX589767:CIX589776 CST589767:CST589776 DCP589767:DCP589776 DML589767:DML589776 DWH589767:DWH589776 EGD589767:EGD589776 EPZ589767:EPZ589776 EZV589767:EZV589776 FJR589767:FJR589776 FTN589767:FTN589776 GDJ589767:GDJ589776 GNF589767:GNF589776 GXB589767:GXB589776 HGX589767:HGX589776 HQT589767:HQT589776 IAP589767:IAP589776 IKL589767:IKL589776 IUH589767:IUH589776 JED589767:JED589776 JNZ589767:JNZ589776 JXV589767:JXV589776 KHR589767:KHR589776 KRN589767:KRN589776 LBJ589767:LBJ589776 LLF589767:LLF589776 LVB589767:LVB589776 MEX589767:MEX589776 MOT589767:MOT589776 MYP589767:MYP589776 NIL589767:NIL589776 NSH589767:NSH589776 OCD589767:OCD589776 OLZ589767:OLZ589776 OVV589767:OVV589776 PFR589767:PFR589776 PPN589767:PPN589776 PZJ589767:PZJ589776 QJF589767:QJF589776 QTB589767:QTB589776 RCX589767:RCX589776 RMT589767:RMT589776 RWP589767:RWP589776 SGL589767:SGL589776 SQH589767:SQH589776 TAD589767:TAD589776 TJZ589767:TJZ589776 TTV589767:TTV589776 UDR589767:UDR589776 UNN589767:UNN589776 UXJ589767:UXJ589776 VHF589767:VHF589776 VRB589767:VRB589776 WAX589767:WAX589776 WKT589767:WKT589776 WUP589767:WUP589776 H655303:H655312 ID655303:ID655312 RZ655303:RZ655312 ABV655303:ABV655312 ALR655303:ALR655312 AVN655303:AVN655312 BFJ655303:BFJ655312 BPF655303:BPF655312 BZB655303:BZB655312 CIX655303:CIX655312 CST655303:CST655312 DCP655303:DCP655312 DML655303:DML655312 DWH655303:DWH655312 EGD655303:EGD655312 EPZ655303:EPZ655312 EZV655303:EZV655312 FJR655303:FJR655312 FTN655303:FTN655312 GDJ655303:GDJ655312 GNF655303:GNF655312 GXB655303:GXB655312 HGX655303:HGX655312 HQT655303:HQT655312 IAP655303:IAP655312 IKL655303:IKL655312 IUH655303:IUH655312 JED655303:JED655312 JNZ655303:JNZ655312 JXV655303:JXV655312 KHR655303:KHR655312 KRN655303:KRN655312 LBJ655303:LBJ655312 LLF655303:LLF655312 LVB655303:LVB655312 MEX655303:MEX655312 MOT655303:MOT655312 MYP655303:MYP655312 NIL655303:NIL655312 NSH655303:NSH655312 OCD655303:OCD655312 OLZ655303:OLZ655312 OVV655303:OVV655312 PFR655303:PFR655312 PPN655303:PPN655312 PZJ655303:PZJ655312 QJF655303:QJF655312 QTB655303:QTB655312 RCX655303:RCX655312 RMT655303:RMT655312 RWP655303:RWP655312 SGL655303:SGL655312 SQH655303:SQH655312 TAD655303:TAD655312 TJZ655303:TJZ655312 TTV655303:TTV655312 UDR655303:UDR655312 UNN655303:UNN655312 UXJ655303:UXJ655312 VHF655303:VHF655312 VRB655303:VRB655312 WAX655303:WAX655312 WKT655303:WKT655312 WUP655303:WUP655312 H720839:H720848 ID720839:ID720848 RZ720839:RZ720848 ABV720839:ABV720848 ALR720839:ALR720848 AVN720839:AVN720848 BFJ720839:BFJ720848 BPF720839:BPF720848 BZB720839:BZB720848 CIX720839:CIX720848 CST720839:CST720848 DCP720839:DCP720848 DML720839:DML720848 DWH720839:DWH720848 EGD720839:EGD720848 EPZ720839:EPZ720848 EZV720839:EZV720848 FJR720839:FJR720848 FTN720839:FTN720848 GDJ720839:GDJ720848 GNF720839:GNF720848 GXB720839:GXB720848 HGX720839:HGX720848 HQT720839:HQT720848 IAP720839:IAP720848 IKL720839:IKL720848 IUH720839:IUH720848 JED720839:JED720848 JNZ720839:JNZ720848 JXV720839:JXV720848 KHR720839:KHR720848 KRN720839:KRN720848 LBJ720839:LBJ720848 LLF720839:LLF720848 LVB720839:LVB720848 MEX720839:MEX720848 MOT720839:MOT720848 MYP720839:MYP720848 NIL720839:NIL720848 NSH720839:NSH720848 OCD720839:OCD720848 OLZ720839:OLZ720848 OVV720839:OVV720848 PFR720839:PFR720848 PPN720839:PPN720848 PZJ720839:PZJ720848 QJF720839:QJF720848 QTB720839:QTB720848 RCX720839:RCX720848 RMT720839:RMT720848 RWP720839:RWP720848 SGL720839:SGL720848 SQH720839:SQH720848 TAD720839:TAD720848 TJZ720839:TJZ720848 TTV720839:TTV720848 UDR720839:UDR720848 UNN720839:UNN720848 UXJ720839:UXJ720848 VHF720839:VHF720848 VRB720839:VRB720848 WAX720839:WAX720848 WKT720839:WKT720848 WUP720839:WUP720848 H786375:H786384 ID786375:ID786384 RZ786375:RZ786384 ABV786375:ABV786384 ALR786375:ALR786384 AVN786375:AVN786384 BFJ786375:BFJ786384 BPF786375:BPF786384 BZB786375:BZB786384 CIX786375:CIX786384 CST786375:CST786384 DCP786375:DCP786384 DML786375:DML786384 DWH786375:DWH786384 EGD786375:EGD786384 EPZ786375:EPZ786384 EZV786375:EZV786384 FJR786375:FJR786384 FTN786375:FTN786384 GDJ786375:GDJ786384 GNF786375:GNF786384 GXB786375:GXB786384 HGX786375:HGX786384 HQT786375:HQT786384 IAP786375:IAP786384 IKL786375:IKL786384 IUH786375:IUH786384 JED786375:JED786384 JNZ786375:JNZ786384 JXV786375:JXV786384 KHR786375:KHR786384 KRN786375:KRN786384 LBJ786375:LBJ786384 LLF786375:LLF786384 LVB786375:LVB786384 MEX786375:MEX786384 MOT786375:MOT786384 MYP786375:MYP786384 NIL786375:NIL786384 NSH786375:NSH786384 OCD786375:OCD786384 OLZ786375:OLZ786384 OVV786375:OVV786384 PFR786375:PFR786384 PPN786375:PPN786384 PZJ786375:PZJ786384 QJF786375:QJF786384 QTB786375:QTB786384 RCX786375:RCX786384 RMT786375:RMT786384 RWP786375:RWP786384 SGL786375:SGL786384 SQH786375:SQH786384 TAD786375:TAD786384 TJZ786375:TJZ786384 TTV786375:TTV786384 UDR786375:UDR786384 UNN786375:UNN786384 UXJ786375:UXJ786384 VHF786375:VHF786384 VRB786375:VRB786384 WAX786375:WAX786384 WKT786375:WKT786384 WUP786375:WUP786384 H851911:H851920 ID851911:ID851920 RZ851911:RZ851920 ABV851911:ABV851920 ALR851911:ALR851920 AVN851911:AVN851920 BFJ851911:BFJ851920 BPF851911:BPF851920 BZB851911:BZB851920 CIX851911:CIX851920 CST851911:CST851920 DCP851911:DCP851920 DML851911:DML851920 DWH851911:DWH851920 EGD851911:EGD851920 EPZ851911:EPZ851920 EZV851911:EZV851920 FJR851911:FJR851920 FTN851911:FTN851920 GDJ851911:GDJ851920 GNF851911:GNF851920 GXB851911:GXB851920 HGX851911:HGX851920 HQT851911:HQT851920 IAP851911:IAP851920 IKL851911:IKL851920 IUH851911:IUH851920 JED851911:JED851920 JNZ851911:JNZ851920 JXV851911:JXV851920 KHR851911:KHR851920 KRN851911:KRN851920 LBJ851911:LBJ851920 LLF851911:LLF851920 LVB851911:LVB851920 MEX851911:MEX851920 MOT851911:MOT851920 MYP851911:MYP851920 NIL851911:NIL851920 NSH851911:NSH851920 OCD851911:OCD851920 OLZ851911:OLZ851920 OVV851911:OVV851920 PFR851911:PFR851920 PPN851911:PPN851920 PZJ851911:PZJ851920 QJF851911:QJF851920 QTB851911:QTB851920 RCX851911:RCX851920 RMT851911:RMT851920 RWP851911:RWP851920 SGL851911:SGL851920 SQH851911:SQH851920 TAD851911:TAD851920 TJZ851911:TJZ851920 TTV851911:TTV851920 UDR851911:UDR851920 UNN851911:UNN851920 UXJ851911:UXJ851920 VHF851911:VHF851920 VRB851911:VRB851920 WAX851911:WAX851920 WKT851911:WKT851920 WUP851911:WUP851920 H917447:H917456 ID917447:ID917456 RZ917447:RZ917456 ABV917447:ABV917456 ALR917447:ALR917456 AVN917447:AVN917456 BFJ917447:BFJ917456 BPF917447:BPF917456 BZB917447:BZB917456 CIX917447:CIX917456 CST917447:CST917456 DCP917447:DCP917456 DML917447:DML917456 DWH917447:DWH917456 EGD917447:EGD917456 EPZ917447:EPZ917456 EZV917447:EZV917456 FJR917447:FJR917456 FTN917447:FTN917456 GDJ917447:GDJ917456 GNF917447:GNF917456 GXB917447:GXB917456 HGX917447:HGX917456 HQT917447:HQT917456 IAP917447:IAP917456 IKL917447:IKL917456 IUH917447:IUH917456 JED917447:JED917456 JNZ917447:JNZ917456 JXV917447:JXV917456 KHR917447:KHR917456 KRN917447:KRN917456 LBJ917447:LBJ917456 LLF917447:LLF917456 LVB917447:LVB917456 MEX917447:MEX917456 MOT917447:MOT917456 MYP917447:MYP917456 NIL917447:NIL917456 NSH917447:NSH917456 OCD917447:OCD917456 OLZ917447:OLZ917456 OVV917447:OVV917456 PFR917447:PFR917456 PPN917447:PPN917456 PZJ917447:PZJ917456 QJF917447:QJF917456 QTB917447:QTB917456 RCX917447:RCX917456 RMT917447:RMT917456 RWP917447:RWP917456 SGL917447:SGL917456 SQH917447:SQH917456 TAD917447:TAD917456 TJZ917447:TJZ917456 TTV917447:TTV917456 UDR917447:UDR917456 UNN917447:UNN917456 UXJ917447:UXJ917456 VHF917447:VHF917456 VRB917447:VRB917456 WAX917447:WAX917456 WKT917447:WKT917456 WUP917447:WUP917456 H982983:H982992 ID982983:ID982992 RZ982983:RZ982992 ABV982983:ABV982992 ALR982983:ALR982992 AVN982983:AVN982992 BFJ982983:BFJ982992 BPF982983:BPF982992 BZB982983:BZB982992 CIX982983:CIX982992 CST982983:CST982992 DCP982983:DCP982992 DML982983:DML982992 DWH982983:DWH982992 EGD982983:EGD982992 EPZ982983:EPZ982992 EZV982983:EZV982992 FJR982983:FJR982992 FTN982983:FTN982992 GDJ982983:GDJ982992 GNF982983:GNF982992 GXB982983:GXB982992 HGX982983:HGX982992 HQT982983:HQT982992 IAP982983:IAP982992 IKL982983:IKL982992 IUH982983:IUH982992 JED982983:JED982992 JNZ982983:JNZ982992 JXV982983:JXV982992 KHR982983:KHR982992 KRN982983:KRN982992 LBJ982983:LBJ982992 LLF982983:LLF982992 LVB982983:LVB982992 MEX982983:MEX982992 MOT982983:MOT982992 MYP982983:MYP982992 NIL982983:NIL982992 NSH982983:NSH982992 OCD982983:OCD982992 OLZ982983:OLZ982992 OVV982983:OVV982992 PFR982983:PFR982992 PPN982983:PPN982992 PZJ982983:PZJ982992 QJF982983:QJF982992 QTB982983:QTB982992 RCX982983:RCX982992 RMT982983:RMT982992 RWP982983:RWP982992 SGL982983:SGL982992 SQH982983:SQH982992 TAD982983:TAD982992 TJZ982983:TJZ982992 TTV982983:TTV982992 UDR982983:UDR982992 UNN982983:UNN982992 UXJ982983:UXJ982992 VHF982983:VHF982992 VRB982983:VRB982992 WAX982983:WAX982992 WKT982983:WKT982992 WUP982983:WUP982992 F65479:F65488 IB65479:IB65488 RX65479:RX65488 ABT65479:ABT65488 ALP65479:ALP65488 AVL65479:AVL65488 BFH65479:BFH65488 BPD65479:BPD65488 BYZ65479:BYZ65488 CIV65479:CIV65488 CSR65479:CSR65488 DCN65479:DCN65488 DMJ65479:DMJ65488 DWF65479:DWF65488 EGB65479:EGB65488 EPX65479:EPX65488 EZT65479:EZT65488 FJP65479:FJP65488 FTL65479:FTL65488 GDH65479:GDH65488 GND65479:GND65488 GWZ65479:GWZ65488 HGV65479:HGV65488 HQR65479:HQR65488 IAN65479:IAN65488 IKJ65479:IKJ65488 IUF65479:IUF65488 JEB65479:JEB65488 JNX65479:JNX65488 JXT65479:JXT65488 KHP65479:KHP65488 KRL65479:KRL65488 LBH65479:LBH65488 LLD65479:LLD65488 LUZ65479:LUZ65488 MEV65479:MEV65488 MOR65479:MOR65488 MYN65479:MYN65488 NIJ65479:NIJ65488 NSF65479:NSF65488 OCB65479:OCB65488 OLX65479:OLX65488 OVT65479:OVT65488 PFP65479:PFP65488 PPL65479:PPL65488 PZH65479:PZH65488 QJD65479:QJD65488 QSZ65479:QSZ65488 RCV65479:RCV65488 RMR65479:RMR65488 RWN65479:RWN65488 SGJ65479:SGJ65488 SQF65479:SQF65488 TAB65479:TAB65488 TJX65479:TJX65488 TTT65479:TTT65488 UDP65479:UDP65488 UNL65479:UNL65488 UXH65479:UXH65488 VHD65479:VHD65488 VQZ65479:VQZ65488 WAV65479:WAV65488 WKR65479:WKR65488 WUN65479:WUN65488 F131015:F131024 IB131015:IB131024 RX131015:RX131024 ABT131015:ABT131024 ALP131015:ALP131024 AVL131015:AVL131024 BFH131015:BFH131024 BPD131015:BPD131024 BYZ131015:BYZ131024 CIV131015:CIV131024 CSR131015:CSR131024 DCN131015:DCN131024 DMJ131015:DMJ131024 DWF131015:DWF131024 EGB131015:EGB131024 EPX131015:EPX131024 EZT131015:EZT131024 FJP131015:FJP131024 FTL131015:FTL131024 GDH131015:GDH131024 GND131015:GND131024 GWZ131015:GWZ131024 HGV131015:HGV131024 HQR131015:HQR131024 IAN131015:IAN131024 IKJ131015:IKJ131024 IUF131015:IUF131024 JEB131015:JEB131024 JNX131015:JNX131024 JXT131015:JXT131024 KHP131015:KHP131024 KRL131015:KRL131024 LBH131015:LBH131024 LLD131015:LLD131024 LUZ131015:LUZ131024 MEV131015:MEV131024 MOR131015:MOR131024 MYN131015:MYN131024 NIJ131015:NIJ131024 NSF131015:NSF131024 OCB131015:OCB131024 OLX131015:OLX131024 OVT131015:OVT131024 PFP131015:PFP131024 PPL131015:PPL131024 PZH131015:PZH131024 QJD131015:QJD131024 QSZ131015:QSZ131024 RCV131015:RCV131024 RMR131015:RMR131024 RWN131015:RWN131024 SGJ131015:SGJ131024 SQF131015:SQF131024 TAB131015:TAB131024 TJX131015:TJX131024 TTT131015:TTT131024 UDP131015:UDP131024 UNL131015:UNL131024 UXH131015:UXH131024 VHD131015:VHD131024 VQZ131015:VQZ131024 WAV131015:WAV131024 WKR131015:WKR131024 WUN131015:WUN131024 F196551:F196560 IB196551:IB196560 RX196551:RX196560 ABT196551:ABT196560 ALP196551:ALP196560 AVL196551:AVL196560 BFH196551:BFH196560 BPD196551:BPD196560 BYZ196551:BYZ196560 CIV196551:CIV196560 CSR196551:CSR196560 DCN196551:DCN196560 DMJ196551:DMJ196560 DWF196551:DWF196560 EGB196551:EGB196560 EPX196551:EPX196560 EZT196551:EZT196560 FJP196551:FJP196560 FTL196551:FTL196560 GDH196551:GDH196560 GND196551:GND196560 GWZ196551:GWZ196560 HGV196551:HGV196560 HQR196551:HQR196560 IAN196551:IAN196560 IKJ196551:IKJ196560 IUF196551:IUF196560 JEB196551:JEB196560 JNX196551:JNX196560 JXT196551:JXT196560 KHP196551:KHP196560 KRL196551:KRL196560 LBH196551:LBH196560 LLD196551:LLD196560 LUZ196551:LUZ196560 MEV196551:MEV196560 MOR196551:MOR196560 MYN196551:MYN196560 NIJ196551:NIJ196560 NSF196551:NSF196560 OCB196551:OCB196560 OLX196551:OLX196560 OVT196551:OVT196560 PFP196551:PFP196560 PPL196551:PPL196560 PZH196551:PZH196560 QJD196551:QJD196560 QSZ196551:QSZ196560 RCV196551:RCV196560 RMR196551:RMR196560 RWN196551:RWN196560 SGJ196551:SGJ196560 SQF196551:SQF196560 TAB196551:TAB196560 TJX196551:TJX196560 TTT196551:TTT196560 UDP196551:UDP196560 UNL196551:UNL196560 UXH196551:UXH196560 VHD196551:VHD196560 VQZ196551:VQZ196560 WAV196551:WAV196560 WKR196551:WKR196560 WUN196551:WUN196560 F262087:F262096 IB262087:IB262096 RX262087:RX262096 ABT262087:ABT262096 ALP262087:ALP262096 AVL262087:AVL262096 BFH262087:BFH262096 BPD262087:BPD262096 BYZ262087:BYZ262096 CIV262087:CIV262096 CSR262087:CSR262096 DCN262087:DCN262096 DMJ262087:DMJ262096 DWF262087:DWF262096 EGB262087:EGB262096 EPX262087:EPX262096 EZT262087:EZT262096 FJP262087:FJP262096 FTL262087:FTL262096 GDH262087:GDH262096 GND262087:GND262096 GWZ262087:GWZ262096 HGV262087:HGV262096 HQR262087:HQR262096 IAN262087:IAN262096 IKJ262087:IKJ262096 IUF262087:IUF262096 JEB262087:JEB262096 JNX262087:JNX262096 JXT262087:JXT262096 KHP262087:KHP262096 KRL262087:KRL262096 LBH262087:LBH262096 LLD262087:LLD262096 LUZ262087:LUZ262096 MEV262087:MEV262096 MOR262087:MOR262096 MYN262087:MYN262096 NIJ262087:NIJ262096 NSF262087:NSF262096 OCB262087:OCB262096 OLX262087:OLX262096 OVT262087:OVT262096 PFP262087:PFP262096 PPL262087:PPL262096 PZH262087:PZH262096 QJD262087:QJD262096 QSZ262087:QSZ262096 RCV262087:RCV262096 RMR262087:RMR262096 RWN262087:RWN262096 SGJ262087:SGJ262096 SQF262087:SQF262096 TAB262087:TAB262096 TJX262087:TJX262096 TTT262087:TTT262096 UDP262087:UDP262096 UNL262087:UNL262096 UXH262087:UXH262096 VHD262087:VHD262096 VQZ262087:VQZ262096 WAV262087:WAV262096 WKR262087:WKR262096 WUN262087:WUN262096 F327623:F327632 IB327623:IB327632 RX327623:RX327632 ABT327623:ABT327632 ALP327623:ALP327632 AVL327623:AVL327632 BFH327623:BFH327632 BPD327623:BPD327632 BYZ327623:BYZ327632 CIV327623:CIV327632 CSR327623:CSR327632 DCN327623:DCN327632 DMJ327623:DMJ327632 DWF327623:DWF327632 EGB327623:EGB327632 EPX327623:EPX327632 EZT327623:EZT327632 FJP327623:FJP327632 FTL327623:FTL327632 GDH327623:GDH327632 GND327623:GND327632 GWZ327623:GWZ327632 HGV327623:HGV327632 HQR327623:HQR327632 IAN327623:IAN327632 IKJ327623:IKJ327632 IUF327623:IUF327632 JEB327623:JEB327632 JNX327623:JNX327632 JXT327623:JXT327632 KHP327623:KHP327632 KRL327623:KRL327632 LBH327623:LBH327632 LLD327623:LLD327632 LUZ327623:LUZ327632 MEV327623:MEV327632 MOR327623:MOR327632 MYN327623:MYN327632 NIJ327623:NIJ327632 NSF327623:NSF327632 OCB327623:OCB327632 OLX327623:OLX327632 OVT327623:OVT327632 PFP327623:PFP327632 PPL327623:PPL327632 PZH327623:PZH327632 QJD327623:QJD327632 QSZ327623:QSZ327632 RCV327623:RCV327632 RMR327623:RMR327632 RWN327623:RWN327632 SGJ327623:SGJ327632 SQF327623:SQF327632 TAB327623:TAB327632 TJX327623:TJX327632 TTT327623:TTT327632 UDP327623:UDP327632 UNL327623:UNL327632 UXH327623:UXH327632 VHD327623:VHD327632 VQZ327623:VQZ327632 WAV327623:WAV327632 WKR327623:WKR327632 WUN327623:WUN327632 F393159:F393168 IB393159:IB393168 RX393159:RX393168 ABT393159:ABT393168 ALP393159:ALP393168 AVL393159:AVL393168 BFH393159:BFH393168 BPD393159:BPD393168 BYZ393159:BYZ393168 CIV393159:CIV393168 CSR393159:CSR393168 DCN393159:DCN393168 DMJ393159:DMJ393168 DWF393159:DWF393168 EGB393159:EGB393168 EPX393159:EPX393168 EZT393159:EZT393168 FJP393159:FJP393168 FTL393159:FTL393168 GDH393159:GDH393168 GND393159:GND393168 GWZ393159:GWZ393168 HGV393159:HGV393168 HQR393159:HQR393168 IAN393159:IAN393168 IKJ393159:IKJ393168 IUF393159:IUF393168 JEB393159:JEB393168 JNX393159:JNX393168 JXT393159:JXT393168 KHP393159:KHP393168 KRL393159:KRL393168 LBH393159:LBH393168 LLD393159:LLD393168 LUZ393159:LUZ393168 MEV393159:MEV393168 MOR393159:MOR393168 MYN393159:MYN393168 NIJ393159:NIJ393168 NSF393159:NSF393168 OCB393159:OCB393168 OLX393159:OLX393168 OVT393159:OVT393168 PFP393159:PFP393168 PPL393159:PPL393168 PZH393159:PZH393168 QJD393159:QJD393168 QSZ393159:QSZ393168 RCV393159:RCV393168 RMR393159:RMR393168 RWN393159:RWN393168 SGJ393159:SGJ393168 SQF393159:SQF393168 TAB393159:TAB393168 TJX393159:TJX393168 TTT393159:TTT393168 UDP393159:UDP393168 UNL393159:UNL393168 UXH393159:UXH393168 VHD393159:VHD393168 VQZ393159:VQZ393168 WAV393159:WAV393168 WKR393159:WKR393168 WUN393159:WUN393168 F458695:F458704 IB458695:IB458704 RX458695:RX458704 ABT458695:ABT458704 ALP458695:ALP458704 AVL458695:AVL458704 BFH458695:BFH458704 BPD458695:BPD458704 BYZ458695:BYZ458704 CIV458695:CIV458704 CSR458695:CSR458704 DCN458695:DCN458704 DMJ458695:DMJ458704 DWF458695:DWF458704 EGB458695:EGB458704 EPX458695:EPX458704 EZT458695:EZT458704 FJP458695:FJP458704 FTL458695:FTL458704 GDH458695:GDH458704 GND458695:GND458704 GWZ458695:GWZ458704 HGV458695:HGV458704 HQR458695:HQR458704 IAN458695:IAN458704 IKJ458695:IKJ458704 IUF458695:IUF458704 JEB458695:JEB458704 JNX458695:JNX458704 JXT458695:JXT458704 KHP458695:KHP458704 KRL458695:KRL458704 LBH458695:LBH458704 LLD458695:LLD458704 LUZ458695:LUZ458704 MEV458695:MEV458704 MOR458695:MOR458704 MYN458695:MYN458704 NIJ458695:NIJ458704 NSF458695:NSF458704 OCB458695:OCB458704 OLX458695:OLX458704 OVT458695:OVT458704 PFP458695:PFP458704 PPL458695:PPL458704 PZH458695:PZH458704 QJD458695:QJD458704 QSZ458695:QSZ458704 RCV458695:RCV458704 RMR458695:RMR458704 RWN458695:RWN458704 SGJ458695:SGJ458704 SQF458695:SQF458704 TAB458695:TAB458704 TJX458695:TJX458704 TTT458695:TTT458704 UDP458695:UDP458704 UNL458695:UNL458704 UXH458695:UXH458704 VHD458695:VHD458704 VQZ458695:VQZ458704 WAV458695:WAV458704 WKR458695:WKR458704 WUN458695:WUN458704 F524231:F524240 IB524231:IB524240 RX524231:RX524240 ABT524231:ABT524240 ALP524231:ALP524240 AVL524231:AVL524240 BFH524231:BFH524240 BPD524231:BPD524240 BYZ524231:BYZ524240 CIV524231:CIV524240 CSR524231:CSR524240 DCN524231:DCN524240 DMJ524231:DMJ524240 DWF524231:DWF524240 EGB524231:EGB524240 EPX524231:EPX524240 EZT524231:EZT524240 FJP524231:FJP524240 FTL524231:FTL524240 GDH524231:GDH524240 GND524231:GND524240 GWZ524231:GWZ524240 HGV524231:HGV524240 HQR524231:HQR524240 IAN524231:IAN524240 IKJ524231:IKJ524240 IUF524231:IUF524240 JEB524231:JEB524240 JNX524231:JNX524240 JXT524231:JXT524240 KHP524231:KHP524240 KRL524231:KRL524240 LBH524231:LBH524240 LLD524231:LLD524240 LUZ524231:LUZ524240 MEV524231:MEV524240 MOR524231:MOR524240 MYN524231:MYN524240 NIJ524231:NIJ524240 NSF524231:NSF524240 OCB524231:OCB524240 OLX524231:OLX524240 OVT524231:OVT524240 PFP524231:PFP524240 PPL524231:PPL524240 PZH524231:PZH524240 QJD524231:QJD524240 QSZ524231:QSZ524240 RCV524231:RCV524240 RMR524231:RMR524240 RWN524231:RWN524240 SGJ524231:SGJ524240 SQF524231:SQF524240 TAB524231:TAB524240 TJX524231:TJX524240 TTT524231:TTT524240 UDP524231:UDP524240 UNL524231:UNL524240 UXH524231:UXH524240 VHD524231:VHD524240 VQZ524231:VQZ524240 WAV524231:WAV524240 WKR524231:WKR524240 WUN524231:WUN524240 F589767:F589776 IB589767:IB589776 RX589767:RX589776 ABT589767:ABT589776 ALP589767:ALP589776 AVL589767:AVL589776 BFH589767:BFH589776 BPD589767:BPD589776 BYZ589767:BYZ589776 CIV589767:CIV589776 CSR589767:CSR589776 DCN589767:DCN589776 DMJ589767:DMJ589776 DWF589767:DWF589776 EGB589767:EGB589776 EPX589767:EPX589776 EZT589767:EZT589776 FJP589767:FJP589776 FTL589767:FTL589776 GDH589767:GDH589776 GND589767:GND589776 GWZ589767:GWZ589776 HGV589767:HGV589776 HQR589767:HQR589776 IAN589767:IAN589776 IKJ589767:IKJ589776 IUF589767:IUF589776 JEB589767:JEB589776 JNX589767:JNX589776 JXT589767:JXT589776 KHP589767:KHP589776 KRL589767:KRL589776 LBH589767:LBH589776 LLD589767:LLD589776 LUZ589767:LUZ589776 MEV589767:MEV589776 MOR589767:MOR589776 MYN589767:MYN589776 NIJ589767:NIJ589776 NSF589767:NSF589776 OCB589767:OCB589776 OLX589767:OLX589776 OVT589767:OVT589776 PFP589767:PFP589776 PPL589767:PPL589776 PZH589767:PZH589776 QJD589767:QJD589776 QSZ589767:QSZ589776 RCV589767:RCV589776 RMR589767:RMR589776 RWN589767:RWN589776 SGJ589767:SGJ589776 SQF589767:SQF589776 TAB589767:TAB589776 TJX589767:TJX589776 TTT589767:TTT589776 UDP589767:UDP589776 UNL589767:UNL589776 UXH589767:UXH589776 VHD589767:VHD589776 VQZ589767:VQZ589776 WAV589767:WAV589776 WKR589767:WKR589776 WUN589767:WUN589776 F655303:F655312 IB655303:IB655312 RX655303:RX655312 ABT655303:ABT655312 ALP655303:ALP655312 AVL655303:AVL655312 BFH655303:BFH655312 BPD655303:BPD655312 BYZ655303:BYZ655312 CIV655303:CIV655312 CSR655303:CSR655312 DCN655303:DCN655312 DMJ655303:DMJ655312 DWF655303:DWF655312 EGB655303:EGB655312 EPX655303:EPX655312 EZT655303:EZT655312 FJP655303:FJP655312 FTL655303:FTL655312 GDH655303:GDH655312 GND655303:GND655312 GWZ655303:GWZ655312 HGV655303:HGV655312 HQR655303:HQR655312 IAN655303:IAN655312 IKJ655303:IKJ655312 IUF655303:IUF655312 JEB655303:JEB655312 JNX655303:JNX655312 JXT655303:JXT655312 KHP655303:KHP655312 KRL655303:KRL655312 LBH655303:LBH655312 LLD655303:LLD655312 LUZ655303:LUZ655312 MEV655303:MEV655312 MOR655303:MOR655312 MYN655303:MYN655312 NIJ655303:NIJ655312 NSF655303:NSF655312 OCB655303:OCB655312 OLX655303:OLX655312 OVT655303:OVT655312 PFP655303:PFP655312 PPL655303:PPL655312 PZH655303:PZH655312 QJD655303:QJD655312 QSZ655303:QSZ655312 RCV655303:RCV655312 RMR655303:RMR655312 RWN655303:RWN655312 SGJ655303:SGJ655312 SQF655303:SQF655312 TAB655303:TAB655312 TJX655303:TJX655312 TTT655303:TTT655312 UDP655303:UDP655312 UNL655303:UNL655312 UXH655303:UXH655312 VHD655303:VHD655312 VQZ655303:VQZ655312 WAV655303:WAV655312 WKR655303:WKR655312 WUN655303:WUN655312 F720839:F720848 IB720839:IB720848 RX720839:RX720848 ABT720839:ABT720848 ALP720839:ALP720848 AVL720839:AVL720848 BFH720839:BFH720848 BPD720839:BPD720848 BYZ720839:BYZ720848 CIV720839:CIV720848 CSR720839:CSR720848 DCN720839:DCN720848 DMJ720839:DMJ720848 DWF720839:DWF720848 EGB720839:EGB720848 EPX720839:EPX720848 EZT720839:EZT720848 FJP720839:FJP720848 FTL720839:FTL720848 GDH720839:GDH720848 GND720839:GND720848 GWZ720839:GWZ720848 HGV720839:HGV720848 HQR720839:HQR720848 IAN720839:IAN720848 IKJ720839:IKJ720848 IUF720839:IUF720848 JEB720839:JEB720848 JNX720839:JNX720848 JXT720839:JXT720848 KHP720839:KHP720848 KRL720839:KRL720848 LBH720839:LBH720848 LLD720839:LLD720848 LUZ720839:LUZ720848 MEV720839:MEV720848 MOR720839:MOR720848 MYN720839:MYN720848 NIJ720839:NIJ720848 NSF720839:NSF720848 OCB720839:OCB720848 OLX720839:OLX720848 OVT720839:OVT720848 PFP720839:PFP720848 PPL720839:PPL720848 PZH720839:PZH720848 QJD720839:QJD720848 QSZ720839:QSZ720848 RCV720839:RCV720848 RMR720839:RMR720848 RWN720839:RWN720848 SGJ720839:SGJ720848 SQF720839:SQF720848 TAB720839:TAB720848 TJX720839:TJX720848 TTT720839:TTT720848 UDP720839:UDP720848 UNL720839:UNL720848 UXH720839:UXH720848 VHD720839:VHD720848 VQZ720839:VQZ720848 WAV720839:WAV720848 WKR720839:WKR720848 WUN720839:WUN720848 F786375:F786384 IB786375:IB786384 RX786375:RX786384 ABT786375:ABT786384 ALP786375:ALP786384 AVL786375:AVL786384 BFH786375:BFH786384 BPD786375:BPD786384 BYZ786375:BYZ786384 CIV786375:CIV786384 CSR786375:CSR786384 DCN786375:DCN786384 DMJ786375:DMJ786384 DWF786375:DWF786384 EGB786375:EGB786384 EPX786375:EPX786384 EZT786375:EZT786384 FJP786375:FJP786384 FTL786375:FTL786384 GDH786375:GDH786384 GND786375:GND786384 GWZ786375:GWZ786384 HGV786375:HGV786384 HQR786375:HQR786384 IAN786375:IAN786384 IKJ786375:IKJ786384 IUF786375:IUF786384 JEB786375:JEB786384 JNX786375:JNX786384 JXT786375:JXT786384 KHP786375:KHP786384 KRL786375:KRL786384 LBH786375:LBH786384 LLD786375:LLD786384 LUZ786375:LUZ786384 MEV786375:MEV786384 MOR786375:MOR786384 MYN786375:MYN786384 NIJ786375:NIJ786384 NSF786375:NSF786384 OCB786375:OCB786384 OLX786375:OLX786384 OVT786375:OVT786384 PFP786375:PFP786384 PPL786375:PPL786384 PZH786375:PZH786384 QJD786375:QJD786384 QSZ786375:QSZ786384 RCV786375:RCV786384 RMR786375:RMR786384 RWN786375:RWN786384 SGJ786375:SGJ786384 SQF786375:SQF786384 TAB786375:TAB786384 TJX786375:TJX786384 TTT786375:TTT786384 UDP786375:UDP786384 UNL786375:UNL786384 UXH786375:UXH786384 VHD786375:VHD786384 VQZ786375:VQZ786384 WAV786375:WAV786384 WKR786375:WKR786384 WUN786375:WUN786384 F851911:F851920 IB851911:IB851920 RX851911:RX851920 ABT851911:ABT851920 ALP851911:ALP851920 AVL851911:AVL851920 BFH851911:BFH851920 BPD851911:BPD851920 BYZ851911:BYZ851920 CIV851911:CIV851920 CSR851911:CSR851920 DCN851911:DCN851920 DMJ851911:DMJ851920 DWF851911:DWF851920 EGB851911:EGB851920 EPX851911:EPX851920 EZT851911:EZT851920 FJP851911:FJP851920 FTL851911:FTL851920 GDH851911:GDH851920 GND851911:GND851920 GWZ851911:GWZ851920 HGV851911:HGV851920 HQR851911:HQR851920 IAN851911:IAN851920 IKJ851911:IKJ851920 IUF851911:IUF851920 JEB851911:JEB851920 JNX851911:JNX851920 JXT851911:JXT851920 KHP851911:KHP851920 KRL851911:KRL851920 LBH851911:LBH851920 LLD851911:LLD851920 LUZ851911:LUZ851920 MEV851911:MEV851920 MOR851911:MOR851920 MYN851911:MYN851920 NIJ851911:NIJ851920 NSF851911:NSF851920 OCB851911:OCB851920 OLX851911:OLX851920 OVT851911:OVT851920 PFP851911:PFP851920 PPL851911:PPL851920 PZH851911:PZH851920 QJD851911:QJD851920 QSZ851911:QSZ851920 RCV851911:RCV851920 RMR851911:RMR851920 RWN851911:RWN851920 SGJ851911:SGJ851920 SQF851911:SQF851920 TAB851911:TAB851920 TJX851911:TJX851920 TTT851911:TTT851920 UDP851911:UDP851920 UNL851911:UNL851920 UXH851911:UXH851920 VHD851911:VHD851920 VQZ851911:VQZ851920 WAV851911:WAV851920 WKR851911:WKR851920 WUN851911:WUN851920 F917447:F917456 IB917447:IB917456 RX917447:RX917456 ABT917447:ABT917456 ALP917447:ALP917456 AVL917447:AVL917456 BFH917447:BFH917456 BPD917447:BPD917456 BYZ917447:BYZ917456 CIV917447:CIV917456 CSR917447:CSR917456 DCN917447:DCN917456 DMJ917447:DMJ917456 DWF917447:DWF917456 EGB917447:EGB917456 EPX917447:EPX917456 EZT917447:EZT917456 FJP917447:FJP917456 FTL917447:FTL917456 GDH917447:GDH917456 GND917447:GND917456 GWZ917447:GWZ917456 HGV917447:HGV917456 HQR917447:HQR917456 IAN917447:IAN917456 IKJ917447:IKJ917456 IUF917447:IUF917456 JEB917447:JEB917456 JNX917447:JNX917456 JXT917447:JXT917456 KHP917447:KHP917456 KRL917447:KRL917456 LBH917447:LBH917456 LLD917447:LLD917456 LUZ917447:LUZ917456 MEV917447:MEV917456 MOR917447:MOR917456 MYN917447:MYN917456 NIJ917447:NIJ917456 NSF917447:NSF917456 OCB917447:OCB917456 OLX917447:OLX917456 OVT917447:OVT917456 PFP917447:PFP917456 PPL917447:PPL917456 PZH917447:PZH917456 QJD917447:QJD917456 QSZ917447:QSZ917456 RCV917447:RCV917456 RMR917447:RMR917456 RWN917447:RWN917456 SGJ917447:SGJ917456 SQF917447:SQF917456 TAB917447:TAB917456 TJX917447:TJX917456 TTT917447:TTT917456 UDP917447:UDP917456 UNL917447:UNL917456 UXH917447:UXH917456 VHD917447:VHD917456 VQZ917447:VQZ917456 WAV917447:WAV917456 WKR917447:WKR917456 WUN917447:WUN917456 F982983:F982992 IB982983:IB982992 RX982983:RX982992 ABT982983:ABT982992 ALP982983:ALP982992 AVL982983:AVL982992 BFH982983:BFH982992 BPD982983:BPD982992 BYZ982983:BYZ982992 CIV982983:CIV982992 CSR982983:CSR982992 DCN982983:DCN982992 DMJ982983:DMJ982992 DWF982983:DWF982992 EGB982983:EGB982992 EPX982983:EPX982992 EZT982983:EZT982992 FJP982983:FJP982992 FTL982983:FTL982992 GDH982983:GDH982992 GND982983:GND982992 GWZ982983:GWZ982992 HGV982983:HGV982992 HQR982983:HQR982992 IAN982983:IAN982992 IKJ982983:IKJ982992 IUF982983:IUF982992 JEB982983:JEB982992 JNX982983:JNX982992 JXT982983:JXT982992 KHP982983:KHP982992 KRL982983:KRL982992 LBH982983:LBH982992 LLD982983:LLD982992 LUZ982983:LUZ982992 MEV982983:MEV982992 MOR982983:MOR982992 MYN982983:MYN982992 NIJ982983:NIJ982992 NSF982983:NSF982992 OCB982983:OCB982992 OLX982983:OLX982992 OVT982983:OVT982992 PFP982983:PFP982992 PPL982983:PPL982992 PZH982983:PZH982992 QJD982983:QJD982992 QSZ982983:QSZ982992 RCV982983:RCV982992 RMR982983:RMR982992 RWN982983:RWN982992 SGJ982983:SGJ982992 SQF982983:SQF982992 TAB982983:TAB982992 TJX982983:TJX982992 TTT982983:TTT982992 UDP982983:UDP982992 UNL982983:UNL982992 UXH982983:UXH982992 VHD982983:VHD982992 VQZ982983:VQZ982992 WAV982983:WAV982992 WKR982983:WKR982992 WUN982983:WUN982992 F65493:F65505 IB65493:IB65505 RX65493:RX65505 ABT65493:ABT65505 ALP65493:ALP65505 AVL65493:AVL65505 BFH65493:BFH65505 BPD65493:BPD65505 BYZ65493:BYZ65505 CIV65493:CIV65505 CSR65493:CSR65505 DCN65493:DCN65505 DMJ65493:DMJ65505 DWF65493:DWF65505 EGB65493:EGB65505 EPX65493:EPX65505 EZT65493:EZT65505 FJP65493:FJP65505 FTL65493:FTL65505 GDH65493:GDH65505 GND65493:GND65505 GWZ65493:GWZ65505 HGV65493:HGV65505 HQR65493:HQR65505 IAN65493:IAN65505 IKJ65493:IKJ65505 IUF65493:IUF65505 JEB65493:JEB65505 JNX65493:JNX65505 JXT65493:JXT65505 KHP65493:KHP65505 KRL65493:KRL65505 LBH65493:LBH65505 LLD65493:LLD65505 LUZ65493:LUZ65505 MEV65493:MEV65505 MOR65493:MOR65505 MYN65493:MYN65505 NIJ65493:NIJ65505 NSF65493:NSF65505 OCB65493:OCB65505 OLX65493:OLX65505 OVT65493:OVT65505 PFP65493:PFP65505 PPL65493:PPL65505 PZH65493:PZH65505 QJD65493:QJD65505 QSZ65493:QSZ65505 RCV65493:RCV65505 RMR65493:RMR65505 RWN65493:RWN65505 SGJ65493:SGJ65505 SQF65493:SQF65505 TAB65493:TAB65505 TJX65493:TJX65505 TTT65493:TTT65505 UDP65493:UDP65505 UNL65493:UNL65505 UXH65493:UXH65505 VHD65493:VHD65505 VQZ65493:VQZ65505 WAV65493:WAV65505 WKR65493:WKR65505 WUN65493:WUN65505 F131029:F131041 IB131029:IB131041 RX131029:RX131041 ABT131029:ABT131041 ALP131029:ALP131041 AVL131029:AVL131041 BFH131029:BFH131041 BPD131029:BPD131041 BYZ131029:BYZ131041 CIV131029:CIV131041 CSR131029:CSR131041 DCN131029:DCN131041 DMJ131029:DMJ131041 DWF131029:DWF131041 EGB131029:EGB131041 EPX131029:EPX131041 EZT131029:EZT131041 FJP131029:FJP131041 FTL131029:FTL131041 GDH131029:GDH131041 GND131029:GND131041 GWZ131029:GWZ131041 HGV131029:HGV131041 HQR131029:HQR131041 IAN131029:IAN131041 IKJ131029:IKJ131041 IUF131029:IUF131041 JEB131029:JEB131041 JNX131029:JNX131041 JXT131029:JXT131041 KHP131029:KHP131041 KRL131029:KRL131041 LBH131029:LBH131041 LLD131029:LLD131041 LUZ131029:LUZ131041 MEV131029:MEV131041 MOR131029:MOR131041 MYN131029:MYN131041 NIJ131029:NIJ131041 NSF131029:NSF131041 OCB131029:OCB131041 OLX131029:OLX131041 OVT131029:OVT131041 PFP131029:PFP131041 PPL131029:PPL131041 PZH131029:PZH131041 QJD131029:QJD131041 QSZ131029:QSZ131041 RCV131029:RCV131041 RMR131029:RMR131041 RWN131029:RWN131041 SGJ131029:SGJ131041 SQF131029:SQF131041 TAB131029:TAB131041 TJX131029:TJX131041 TTT131029:TTT131041 UDP131029:UDP131041 UNL131029:UNL131041 UXH131029:UXH131041 VHD131029:VHD131041 VQZ131029:VQZ131041 WAV131029:WAV131041 WKR131029:WKR131041 WUN131029:WUN131041 F196565:F196577 IB196565:IB196577 RX196565:RX196577 ABT196565:ABT196577 ALP196565:ALP196577 AVL196565:AVL196577 BFH196565:BFH196577 BPD196565:BPD196577 BYZ196565:BYZ196577 CIV196565:CIV196577 CSR196565:CSR196577 DCN196565:DCN196577 DMJ196565:DMJ196577 DWF196565:DWF196577 EGB196565:EGB196577 EPX196565:EPX196577 EZT196565:EZT196577 FJP196565:FJP196577 FTL196565:FTL196577 GDH196565:GDH196577 GND196565:GND196577 GWZ196565:GWZ196577 HGV196565:HGV196577 HQR196565:HQR196577 IAN196565:IAN196577 IKJ196565:IKJ196577 IUF196565:IUF196577 JEB196565:JEB196577 JNX196565:JNX196577 JXT196565:JXT196577 KHP196565:KHP196577 KRL196565:KRL196577 LBH196565:LBH196577 LLD196565:LLD196577 LUZ196565:LUZ196577 MEV196565:MEV196577 MOR196565:MOR196577 MYN196565:MYN196577 NIJ196565:NIJ196577 NSF196565:NSF196577 OCB196565:OCB196577 OLX196565:OLX196577 OVT196565:OVT196577 PFP196565:PFP196577 PPL196565:PPL196577 PZH196565:PZH196577 QJD196565:QJD196577 QSZ196565:QSZ196577 RCV196565:RCV196577 RMR196565:RMR196577 RWN196565:RWN196577 SGJ196565:SGJ196577 SQF196565:SQF196577 TAB196565:TAB196577 TJX196565:TJX196577 TTT196565:TTT196577 UDP196565:UDP196577 UNL196565:UNL196577 UXH196565:UXH196577 VHD196565:VHD196577 VQZ196565:VQZ196577 WAV196565:WAV196577 WKR196565:WKR196577 WUN196565:WUN196577 F262101:F262113 IB262101:IB262113 RX262101:RX262113 ABT262101:ABT262113 ALP262101:ALP262113 AVL262101:AVL262113 BFH262101:BFH262113 BPD262101:BPD262113 BYZ262101:BYZ262113 CIV262101:CIV262113 CSR262101:CSR262113 DCN262101:DCN262113 DMJ262101:DMJ262113 DWF262101:DWF262113 EGB262101:EGB262113 EPX262101:EPX262113 EZT262101:EZT262113 FJP262101:FJP262113 FTL262101:FTL262113 GDH262101:GDH262113 GND262101:GND262113 GWZ262101:GWZ262113 HGV262101:HGV262113 HQR262101:HQR262113 IAN262101:IAN262113 IKJ262101:IKJ262113 IUF262101:IUF262113 JEB262101:JEB262113 JNX262101:JNX262113 JXT262101:JXT262113 KHP262101:KHP262113 KRL262101:KRL262113 LBH262101:LBH262113 LLD262101:LLD262113 LUZ262101:LUZ262113 MEV262101:MEV262113 MOR262101:MOR262113 MYN262101:MYN262113 NIJ262101:NIJ262113 NSF262101:NSF262113 OCB262101:OCB262113 OLX262101:OLX262113 OVT262101:OVT262113 PFP262101:PFP262113 PPL262101:PPL262113 PZH262101:PZH262113 QJD262101:QJD262113 QSZ262101:QSZ262113 RCV262101:RCV262113 RMR262101:RMR262113 RWN262101:RWN262113 SGJ262101:SGJ262113 SQF262101:SQF262113 TAB262101:TAB262113 TJX262101:TJX262113 TTT262101:TTT262113 UDP262101:UDP262113 UNL262101:UNL262113 UXH262101:UXH262113 VHD262101:VHD262113 VQZ262101:VQZ262113 WAV262101:WAV262113 WKR262101:WKR262113 WUN262101:WUN262113 F327637:F327649 IB327637:IB327649 RX327637:RX327649 ABT327637:ABT327649 ALP327637:ALP327649 AVL327637:AVL327649 BFH327637:BFH327649 BPD327637:BPD327649 BYZ327637:BYZ327649 CIV327637:CIV327649 CSR327637:CSR327649 DCN327637:DCN327649 DMJ327637:DMJ327649 DWF327637:DWF327649 EGB327637:EGB327649 EPX327637:EPX327649 EZT327637:EZT327649 FJP327637:FJP327649 FTL327637:FTL327649 GDH327637:GDH327649 GND327637:GND327649 GWZ327637:GWZ327649 HGV327637:HGV327649 HQR327637:HQR327649 IAN327637:IAN327649 IKJ327637:IKJ327649 IUF327637:IUF327649 JEB327637:JEB327649 JNX327637:JNX327649 JXT327637:JXT327649 KHP327637:KHP327649 KRL327637:KRL327649 LBH327637:LBH327649 LLD327637:LLD327649 LUZ327637:LUZ327649 MEV327637:MEV327649 MOR327637:MOR327649 MYN327637:MYN327649 NIJ327637:NIJ327649 NSF327637:NSF327649 OCB327637:OCB327649 OLX327637:OLX327649 OVT327637:OVT327649 PFP327637:PFP327649 PPL327637:PPL327649 PZH327637:PZH327649 QJD327637:QJD327649 QSZ327637:QSZ327649 RCV327637:RCV327649 RMR327637:RMR327649 RWN327637:RWN327649 SGJ327637:SGJ327649 SQF327637:SQF327649 TAB327637:TAB327649 TJX327637:TJX327649 TTT327637:TTT327649 UDP327637:UDP327649 UNL327637:UNL327649 UXH327637:UXH327649 VHD327637:VHD327649 VQZ327637:VQZ327649 WAV327637:WAV327649 WKR327637:WKR327649 WUN327637:WUN327649 F393173:F393185 IB393173:IB393185 RX393173:RX393185 ABT393173:ABT393185 ALP393173:ALP393185 AVL393173:AVL393185 BFH393173:BFH393185 BPD393173:BPD393185 BYZ393173:BYZ393185 CIV393173:CIV393185 CSR393173:CSR393185 DCN393173:DCN393185 DMJ393173:DMJ393185 DWF393173:DWF393185 EGB393173:EGB393185 EPX393173:EPX393185 EZT393173:EZT393185 FJP393173:FJP393185 FTL393173:FTL393185 GDH393173:GDH393185 GND393173:GND393185 GWZ393173:GWZ393185 HGV393173:HGV393185 HQR393173:HQR393185 IAN393173:IAN393185 IKJ393173:IKJ393185 IUF393173:IUF393185 JEB393173:JEB393185 JNX393173:JNX393185 JXT393173:JXT393185 KHP393173:KHP393185 KRL393173:KRL393185 LBH393173:LBH393185 LLD393173:LLD393185 LUZ393173:LUZ393185 MEV393173:MEV393185 MOR393173:MOR393185 MYN393173:MYN393185 NIJ393173:NIJ393185 NSF393173:NSF393185 OCB393173:OCB393185 OLX393173:OLX393185 OVT393173:OVT393185 PFP393173:PFP393185 PPL393173:PPL393185 PZH393173:PZH393185 QJD393173:QJD393185 QSZ393173:QSZ393185 RCV393173:RCV393185 RMR393173:RMR393185 RWN393173:RWN393185 SGJ393173:SGJ393185 SQF393173:SQF393185 TAB393173:TAB393185 TJX393173:TJX393185 TTT393173:TTT393185 UDP393173:UDP393185 UNL393173:UNL393185 UXH393173:UXH393185 VHD393173:VHD393185 VQZ393173:VQZ393185 WAV393173:WAV393185 WKR393173:WKR393185 WUN393173:WUN393185 F458709:F458721 IB458709:IB458721 RX458709:RX458721 ABT458709:ABT458721 ALP458709:ALP458721 AVL458709:AVL458721 BFH458709:BFH458721 BPD458709:BPD458721 BYZ458709:BYZ458721 CIV458709:CIV458721 CSR458709:CSR458721 DCN458709:DCN458721 DMJ458709:DMJ458721 DWF458709:DWF458721 EGB458709:EGB458721 EPX458709:EPX458721 EZT458709:EZT458721 FJP458709:FJP458721 FTL458709:FTL458721 GDH458709:GDH458721 GND458709:GND458721 GWZ458709:GWZ458721 HGV458709:HGV458721 HQR458709:HQR458721 IAN458709:IAN458721 IKJ458709:IKJ458721 IUF458709:IUF458721 JEB458709:JEB458721 JNX458709:JNX458721 JXT458709:JXT458721 KHP458709:KHP458721 KRL458709:KRL458721 LBH458709:LBH458721 LLD458709:LLD458721 LUZ458709:LUZ458721 MEV458709:MEV458721 MOR458709:MOR458721 MYN458709:MYN458721 NIJ458709:NIJ458721 NSF458709:NSF458721 OCB458709:OCB458721 OLX458709:OLX458721 OVT458709:OVT458721 PFP458709:PFP458721 PPL458709:PPL458721 PZH458709:PZH458721 QJD458709:QJD458721 QSZ458709:QSZ458721 RCV458709:RCV458721 RMR458709:RMR458721 RWN458709:RWN458721 SGJ458709:SGJ458721 SQF458709:SQF458721 TAB458709:TAB458721 TJX458709:TJX458721 TTT458709:TTT458721 UDP458709:UDP458721 UNL458709:UNL458721 UXH458709:UXH458721 VHD458709:VHD458721 VQZ458709:VQZ458721 WAV458709:WAV458721 WKR458709:WKR458721 WUN458709:WUN458721 F524245:F524257 IB524245:IB524257 RX524245:RX524257 ABT524245:ABT524257 ALP524245:ALP524257 AVL524245:AVL524257 BFH524245:BFH524257 BPD524245:BPD524257 BYZ524245:BYZ524257 CIV524245:CIV524257 CSR524245:CSR524257 DCN524245:DCN524257 DMJ524245:DMJ524257 DWF524245:DWF524257 EGB524245:EGB524257 EPX524245:EPX524257 EZT524245:EZT524257 FJP524245:FJP524257 FTL524245:FTL524257 GDH524245:GDH524257 GND524245:GND524257 GWZ524245:GWZ524257 HGV524245:HGV524257 HQR524245:HQR524257 IAN524245:IAN524257 IKJ524245:IKJ524257 IUF524245:IUF524257 JEB524245:JEB524257 JNX524245:JNX524257 JXT524245:JXT524257 KHP524245:KHP524257 KRL524245:KRL524257 LBH524245:LBH524257 LLD524245:LLD524257 LUZ524245:LUZ524257 MEV524245:MEV524257 MOR524245:MOR524257 MYN524245:MYN524257 NIJ524245:NIJ524257 NSF524245:NSF524257 OCB524245:OCB524257 OLX524245:OLX524257 OVT524245:OVT524257 PFP524245:PFP524257 PPL524245:PPL524257 PZH524245:PZH524257 QJD524245:QJD524257 QSZ524245:QSZ524257 RCV524245:RCV524257 RMR524245:RMR524257 RWN524245:RWN524257 SGJ524245:SGJ524257 SQF524245:SQF524257 TAB524245:TAB524257 TJX524245:TJX524257 TTT524245:TTT524257 UDP524245:UDP524257 UNL524245:UNL524257 UXH524245:UXH524257 VHD524245:VHD524257 VQZ524245:VQZ524257 WAV524245:WAV524257 WKR524245:WKR524257 WUN524245:WUN524257 F589781:F589793 IB589781:IB589793 RX589781:RX589793 ABT589781:ABT589793 ALP589781:ALP589793 AVL589781:AVL589793 BFH589781:BFH589793 BPD589781:BPD589793 BYZ589781:BYZ589793 CIV589781:CIV589793 CSR589781:CSR589793 DCN589781:DCN589793 DMJ589781:DMJ589793 DWF589781:DWF589793 EGB589781:EGB589793 EPX589781:EPX589793 EZT589781:EZT589793 FJP589781:FJP589793 FTL589781:FTL589793 GDH589781:GDH589793 GND589781:GND589793 GWZ589781:GWZ589793 HGV589781:HGV589793 HQR589781:HQR589793 IAN589781:IAN589793 IKJ589781:IKJ589793 IUF589781:IUF589793 JEB589781:JEB589793 JNX589781:JNX589793 JXT589781:JXT589793 KHP589781:KHP589793 KRL589781:KRL589793 LBH589781:LBH589793 LLD589781:LLD589793 LUZ589781:LUZ589793 MEV589781:MEV589793 MOR589781:MOR589793 MYN589781:MYN589793 NIJ589781:NIJ589793 NSF589781:NSF589793 OCB589781:OCB589793 OLX589781:OLX589793 OVT589781:OVT589793 PFP589781:PFP589793 PPL589781:PPL589793 PZH589781:PZH589793 QJD589781:QJD589793 QSZ589781:QSZ589793 RCV589781:RCV589793 RMR589781:RMR589793 RWN589781:RWN589793 SGJ589781:SGJ589793 SQF589781:SQF589793 TAB589781:TAB589793 TJX589781:TJX589793 TTT589781:TTT589793 UDP589781:UDP589793 UNL589781:UNL589793 UXH589781:UXH589793 VHD589781:VHD589793 VQZ589781:VQZ589793 WAV589781:WAV589793 WKR589781:WKR589793 WUN589781:WUN589793 F655317:F655329 IB655317:IB655329 RX655317:RX655329 ABT655317:ABT655329 ALP655317:ALP655329 AVL655317:AVL655329 BFH655317:BFH655329 BPD655317:BPD655329 BYZ655317:BYZ655329 CIV655317:CIV655329 CSR655317:CSR655329 DCN655317:DCN655329 DMJ655317:DMJ655329 DWF655317:DWF655329 EGB655317:EGB655329 EPX655317:EPX655329 EZT655317:EZT655329 FJP655317:FJP655329 FTL655317:FTL655329 GDH655317:GDH655329 GND655317:GND655329 GWZ655317:GWZ655329 HGV655317:HGV655329 HQR655317:HQR655329 IAN655317:IAN655329 IKJ655317:IKJ655329 IUF655317:IUF655329 JEB655317:JEB655329 JNX655317:JNX655329 JXT655317:JXT655329 KHP655317:KHP655329 KRL655317:KRL655329 LBH655317:LBH655329 LLD655317:LLD655329 LUZ655317:LUZ655329 MEV655317:MEV655329 MOR655317:MOR655329 MYN655317:MYN655329 NIJ655317:NIJ655329 NSF655317:NSF655329 OCB655317:OCB655329 OLX655317:OLX655329 OVT655317:OVT655329 PFP655317:PFP655329 PPL655317:PPL655329 PZH655317:PZH655329 QJD655317:QJD655329 QSZ655317:QSZ655329 RCV655317:RCV655329 RMR655317:RMR655329 RWN655317:RWN655329 SGJ655317:SGJ655329 SQF655317:SQF655329 TAB655317:TAB655329 TJX655317:TJX655329 TTT655317:TTT655329 UDP655317:UDP655329 UNL655317:UNL655329 UXH655317:UXH655329 VHD655317:VHD655329 VQZ655317:VQZ655329 WAV655317:WAV655329 WKR655317:WKR655329 WUN655317:WUN655329 F720853:F720865 IB720853:IB720865 RX720853:RX720865 ABT720853:ABT720865 ALP720853:ALP720865 AVL720853:AVL720865 BFH720853:BFH720865 BPD720853:BPD720865 BYZ720853:BYZ720865 CIV720853:CIV720865 CSR720853:CSR720865 DCN720853:DCN720865 DMJ720853:DMJ720865 DWF720853:DWF720865 EGB720853:EGB720865 EPX720853:EPX720865 EZT720853:EZT720865 FJP720853:FJP720865 FTL720853:FTL720865 GDH720853:GDH720865 GND720853:GND720865 GWZ720853:GWZ720865 HGV720853:HGV720865 HQR720853:HQR720865 IAN720853:IAN720865 IKJ720853:IKJ720865 IUF720853:IUF720865 JEB720853:JEB720865 JNX720853:JNX720865 JXT720853:JXT720865 KHP720853:KHP720865 KRL720853:KRL720865 LBH720853:LBH720865 LLD720853:LLD720865 LUZ720853:LUZ720865 MEV720853:MEV720865 MOR720853:MOR720865 MYN720853:MYN720865 NIJ720853:NIJ720865 NSF720853:NSF720865 OCB720853:OCB720865 OLX720853:OLX720865 OVT720853:OVT720865 PFP720853:PFP720865 PPL720853:PPL720865 PZH720853:PZH720865 QJD720853:QJD720865 QSZ720853:QSZ720865 RCV720853:RCV720865 RMR720853:RMR720865 RWN720853:RWN720865 SGJ720853:SGJ720865 SQF720853:SQF720865 TAB720853:TAB720865 TJX720853:TJX720865 TTT720853:TTT720865 UDP720853:UDP720865 UNL720853:UNL720865 UXH720853:UXH720865 VHD720853:VHD720865 VQZ720853:VQZ720865 WAV720853:WAV720865 WKR720853:WKR720865 WUN720853:WUN720865 F786389:F786401 IB786389:IB786401 RX786389:RX786401 ABT786389:ABT786401 ALP786389:ALP786401 AVL786389:AVL786401 BFH786389:BFH786401 BPD786389:BPD786401 BYZ786389:BYZ786401 CIV786389:CIV786401 CSR786389:CSR786401 DCN786389:DCN786401 DMJ786389:DMJ786401 DWF786389:DWF786401 EGB786389:EGB786401 EPX786389:EPX786401 EZT786389:EZT786401 FJP786389:FJP786401 FTL786389:FTL786401 GDH786389:GDH786401 GND786389:GND786401 GWZ786389:GWZ786401 HGV786389:HGV786401 HQR786389:HQR786401 IAN786389:IAN786401 IKJ786389:IKJ786401 IUF786389:IUF786401 JEB786389:JEB786401 JNX786389:JNX786401 JXT786389:JXT786401 KHP786389:KHP786401 KRL786389:KRL786401 LBH786389:LBH786401 LLD786389:LLD786401 LUZ786389:LUZ786401 MEV786389:MEV786401 MOR786389:MOR786401 MYN786389:MYN786401 NIJ786389:NIJ786401 NSF786389:NSF786401 OCB786389:OCB786401 OLX786389:OLX786401 OVT786389:OVT786401 PFP786389:PFP786401 PPL786389:PPL786401 PZH786389:PZH786401 QJD786389:QJD786401 QSZ786389:QSZ786401 RCV786389:RCV786401 RMR786389:RMR786401 RWN786389:RWN786401 SGJ786389:SGJ786401 SQF786389:SQF786401 TAB786389:TAB786401 TJX786389:TJX786401 TTT786389:TTT786401 UDP786389:UDP786401 UNL786389:UNL786401 UXH786389:UXH786401 VHD786389:VHD786401 VQZ786389:VQZ786401 WAV786389:WAV786401 WKR786389:WKR786401 WUN786389:WUN786401 F851925:F851937 IB851925:IB851937 RX851925:RX851937 ABT851925:ABT851937 ALP851925:ALP851937 AVL851925:AVL851937 BFH851925:BFH851937 BPD851925:BPD851937 BYZ851925:BYZ851937 CIV851925:CIV851937 CSR851925:CSR851937 DCN851925:DCN851937 DMJ851925:DMJ851937 DWF851925:DWF851937 EGB851925:EGB851937 EPX851925:EPX851937 EZT851925:EZT851937 FJP851925:FJP851937 FTL851925:FTL851937 GDH851925:GDH851937 GND851925:GND851937 GWZ851925:GWZ851937 HGV851925:HGV851937 HQR851925:HQR851937 IAN851925:IAN851937 IKJ851925:IKJ851937 IUF851925:IUF851937 JEB851925:JEB851937 JNX851925:JNX851937 JXT851925:JXT851937 KHP851925:KHP851937 KRL851925:KRL851937 LBH851925:LBH851937 LLD851925:LLD851937 LUZ851925:LUZ851937 MEV851925:MEV851937 MOR851925:MOR851937 MYN851925:MYN851937 NIJ851925:NIJ851937 NSF851925:NSF851937 OCB851925:OCB851937 OLX851925:OLX851937 OVT851925:OVT851937 PFP851925:PFP851937 PPL851925:PPL851937 PZH851925:PZH851937 QJD851925:QJD851937 QSZ851925:QSZ851937 RCV851925:RCV851937 RMR851925:RMR851937 RWN851925:RWN851937 SGJ851925:SGJ851937 SQF851925:SQF851937 TAB851925:TAB851937 TJX851925:TJX851937 TTT851925:TTT851937 UDP851925:UDP851937 UNL851925:UNL851937 UXH851925:UXH851937 VHD851925:VHD851937 VQZ851925:VQZ851937 WAV851925:WAV851937 WKR851925:WKR851937 WUN851925:WUN851937 F917461:F917473 IB917461:IB917473 RX917461:RX917473 ABT917461:ABT917473 ALP917461:ALP917473 AVL917461:AVL917473 BFH917461:BFH917473 BPD917461:BPD917473 BYZ917461:BYZ917473 CIV917461:CIV917473 CSR917461:CSR917473 DCN917461:DCN917473 DMJ917461:DMJ917473 DWF917461:DWF917473 EGB917461:EGB917473 EPX917461:EPX917473 EZT917461:EZT917473 FJP917461:FJP917473 FTL917461:FTL917473 GDH917461:GDH917473 GND917461:GND917473 GWZ917461:GWZ917473 HGV917461:HGV917473 HQR917461:HQR917473 IAN917461:IAN917473 IKJ917461:IKJ917473 IUF917461:IUF917473 JEB917461:JEB917473 JNX917461:JNX917473 JXT917461:JXT917473 KHP917461:KHP917473 KRL917461:KRL917473 LBH917461:LBH917473 LLD917461:LLD917473 LUZ917461:LUZ917473 MEV917461:MEV917473 MOR917461:MOR917473 MYN917461:MYN917473 NIJ917461:NIJ917473 NSF917461:NSF917473 OCB917461:OCB917473 OLX917461:OLX917473 OVT917461:OVT917473 PFP917461:PFP917473 PPL917461:PPL917473 PZH917461:PZH917473 QJD917461:QJD917473 QSZ917461:QSZ917473 RCV917461:RCV917473 RMR917461:RMR917473 RWN917461:RWN917473 SGJ917461:SGJ917473 SQF917461:SQF917473 TAB917461:TAB917473 TJX917461:TJX917473 TTT917461:TTT917473 UDP917461:UDP917473 UNL917461:UNL917473 UXH917461:UXH917473 VHD917461:VHD917473 VQZ917461:VQZ917473 WAV917461:WAV917473 WKR917461:WKR917473 WUN917461:WUN917473 F982997:F983009 IB982997:IB983009 RX982997:RX983009 ABT982997:ABT983009 ALP982997:ALP983009 AVL982997:AVL983009 BFH982997:BFH983009 BPD982997:BPD983009 BYZ982997:BYZ983009 CIV982997:CIV983009 CSR982997:CSR983009 DCN982997:DCN983009 DMJ982997:DMJ983009 DWF982997:DWF983009 EGB982997:EGB983009 EPX982997:EPX983009 EZT982997:EZT983009 FJP982997:FJP983009 FTL982997:FTL983009 GDH982997:GDH983009 GND982997:GND983009 GWZ982997:GWZ983009 HGV982997:HGV983009 HQR982997:HQR983009 IAN982997:IAN983009 IKJ982997:IKJ983009 IUF982997:IUF983009 JEB982997:JEB983009 JNX982997:JNX983009 JXT982997:JXT983009 KHP982997:KHP983009 KRL982997:KRL983009 LBH982997:LBH983009 LLD982997:LLD983009 LUZ982997:LUZ983009 MEV982997:MEV983009 MOR982997:MOR983009 MYN982997:MYN983009 NIJ982997:NIJ983009 NSF982997:NSF983009 OCB982997:OCB983009 OLX982997:OLX983009 OVT982997:OVT983009 PFP982997:PFP983009 PPL982997:PPL983009 PZH982997:PZH983009 QJD982997:QJD983009 QSZ982997:QSZ983009 RCV982997:RCV983009 RMR982997:RMR983009 RWN982997:RWN983009 SGJ982997:SGJ983009 SQF982997:SQF983009 TAB982997:TAB983009 TJX982997:TJX983009 TTT982997:TTT983009 UDP982997:UDP983009 UNL982997:UNL983009 UXH982997:UXH983009 VHD982997:VHD983009 VQZ982997:VQZ983009 WAV982997:WAV983009 WKR982997:WKR983009 WUN982997:WUN983009 H65493:H65505 ID65493:ID65505 RZ65493:RZ65505 ABV65493:ABV65505 ALR65493:ALR65505 AVN65493:AVN65505 BFJ65493:BFJ65505 BPF65493:BPF65505 BZB65493:BZB65505 CIX65493:CIX65505 CST65493:CST65505 DCP65493:DCP65505 DML65493:DML65505 DWH65493:DWH65505 EGD65493:EGD65505 EPZ65493:EPZ65505 EZV65493:EZV65505 FJR65493:FJR65505 FTN65493:FTN65505 GDJ65493:GDJ65505 GNF65493:GNF65505 GXB65493:GXB65505 HGX65493:HGX65505 HQT65493:HQT65505 IAP65493:IAP65505 IKL65493:IKL65505 IUH65493:IUH65505 JED65493:JED65505 JNZ65493:JNZ65505 JXV65493:JXV65505 KHR65493:KHR65505 KRN65493:KRN65505 LBJ65493:LBJ65505 LLF65493:LLF65505 LVB65493:LVB65505 MEX65493:MEX65505 MOT65493:MOT65505 MYP65493:MYP65505 NIL65493:NIL65505 NSH65493:NSH65505 OCD65493:OCD65505 OLZ65493:OLZ65505 OVV65493:OVV65505 PFR65493:PFR65505 PPN65493:PPN65505 PZJ65493:PZJ65505 QJF65493:QJF65505 QTB65493:QTB65505 RCX65493:RCX65505 RMT65493:RMT65505 RWP65493:RWP65505 SGL65493:SGL65505 SQH65493:SQH65505 TAD65493:TAD65505 TJZ65493:TJZ65505 TTV65493:TTV65505 UDR65493:UDR65505 UNN65493:UNN65505 UXJ65493:UXJ65505 VHF65493:VHF65505 VRB65493:VRB65505 WAX65493:WAX65505 WKT65493:WKT65505 WUP65493:WUP65505 H131029:H131041 ID131029:ID131041 RZ131029:RZ131041 ABV131029:ABV131041 ALR131029:ALR131041 AVN131029:AVN131041 BFJ131029:BFJ131041 BPF131029:BPF131041 BZB131029:BZB131041 CIX131029:CIX131041 CST131029:CST131041 DCP131029:DCP131041 DML131029:DML131041 DWH131029:DWH131041 EGD131029:EGD131041 EPZ131029:EPZ131041 EZV131029:EZV131041 FJR131029:FJR131041 FTN131029:FTN131041 GDJ131029:GDJ131041 GNF131029:GNF131041 GXB131029:GXB131041 HGX131029:HGX131041 HQT131029:HQT131041 IAP131029:IAP131041 IKL131029:IKL131041 IUH131029:IUH131041 JED131029:JED131041 JNZ131029:JNZ131041 JXV131029:JXV131041 KHR131029:KHR131041 KRN131029:KRN131041 LBJ131029:LBJ131041 LLF131029:LLF131041 LVB131029:LVB131041 MEX131029:MEX131041 MOT131029:MOT131041 MYP131029:MYP131041 NIL131029:NIL131041 NSH131029:NSH131041 OCD131029:OCD131041 OLZ131029:OLZ131041 OVV131029:OVV131041 PFR131029:PFR131041 PPN131029:PPN131041 PZJ131029:PZJ131041 QJF131029:QJF131041 QTB131029:QTB131041 RCX131029:RCX131041 RMT131029:RMT131041 RWP131029:RWP131041 SGL131029:SGL131041 SQH131029:SQH131041 TAD131029:TAD131041 TJZ131029:TJZ131041 TTV131029:TTV131041 UDR131029:UDR131041 UNN131029:UNN131041 UXJ131029:UXJ131041 VHF131029:VHF131041 VRB131029:VRB131041 WAX131029:WAX131041 WKT131029:WKT131041 WUP131029:WUP131041 H196565:H196577 ID196565:ID196577 RZ196565:RZ196577 ABV196565:ABV196577 ALR196565:ALR196577 AVN196565:AVN196577 BFJ196565:BFJ196577 BPF196565:BPF196577 BZB196565:BZB196577 CIX196565:CIX196577 CST196565:CST196577 DCP196565:DCP196577 DML196565:DML196577 DWH196565:DWH196577 EGD196565:EGD196577 EPZ196565:EPZ196577 EZV196565:EZV196577 FJR196565:FJR196577 FTN196565:FTN196577 GDJ196565:GDJ196577 GNF196565:GNF196577 GXB196565:GXB196577 HGX196565:HGX196577 HQT196565:HQT196577 IAP196565:IAP196577 IKL196565:IKL196577 IUH196565:IUH196577 JED196565:JED196577 JNZ196565:JNZ196577 JXV196565:JXV196577 KHR196565:KHR196577 KRN196565:KRN196577 LBJ196565:LBJ196577 LLF196565:LLF196577 LVB196565:LVB196577 MEX196565:MEX196577 MOT196565:MOT196577 MYP196565:MYP196577 NIL196565:NIL196577 NSH196565:NSH196577 OCD196565:OCD196577 OLZ196565:OLZ196577 OVV196565:OVV196577 PFR196565:PFR196577 PPN196565:PPN196577 PZJ196565:PZJ196577 QJF196565:QJF196577 QTB196565:QTB196577 RCX196565:RCX196577 RMT196565:RMT196577 RWP196565:RWP196577 SGL196565:SGL196577 SQH196565:SQH196577 TAD196565:TAD196577 TJZ196565:TJZ196577 TTV196565:TTV196577 UDR196565:UDR196577 UNN196565:UNN196577 UXJ196565:UXJ196577 VHF196565:VHF196577 VRB196565:VRB196577 WAX196565:WAX196577 WKT196565:WKT196577 WUP196565:WUP196577 H262101:H262113 ID262101:ID262113 RZ262101:RZ262113 ABV262101:ABV262113 ALR262101:ALR262113 AVN262101:AVN262113 BFJ262101:BFJ262113 BPF262101:BPF262113 BZB262101:BZB262113 CIX262101:CIX262113 CST262101:CST262113 DCP262101:DCP262113 DML262101:DML262113 DWH262101:DWH262113 EGD262101:EGD262113 EPZ262101:EPZ262113 EZV262101:EZV262113 FJR262101:FJR262113 FTN262101:FTN262113 GDJ262101:GDJ262113 GNF262101:GNF262113 GXB262101:GXB262113 HGX262101:HGX262113 HQT262101:HQT262113 IAP262101:IAP262113 IKL262101:IKL262113 IUH262101:IUH262113 JED262101:JED262113 JNZ262101:JNZ262113 JXV262101:JXV262113 KHR262101:KHR262113 KRN262101:KRN262113 LBJ262101:LBJ262113 LLF262101:LLF262113 LVB262101:LVB262113 MEX262101:MEX262113 MOT262101:MOT262113 MYP262101:MYP262113 NIL262101:NIL262113 NSH262101:NSH262113 OCD262101:OCD262113 OLZ262101:OLZ262113 OVV262101:OVV262113 PFR262101:PFR262113 PPN262101:PPN262113 PZJ262101:PZJ262113 QJF262101:QJF262113 QTB262101:QTB262113 RCX262101:RCX262113 RMT262101:RMT262113 RWP262101:RWP262113 SGL262101:SGL262113 SQH262101:SQH262113 TAD262101:TAD262113 TJZ262101:TJZ262113 TTV262101:TTV262113 UDR262101:UDR262113 UNN262101:UNN262113 UXJ262101:UXJ262113 VHF262101:VHF262113 VRB262101:VRB262113 WAX262101:WAX262113 WKT262101:WKT262113 WUP262101:WUP262113 H327637:H327649 ID327637:ID327649 RZ327637:RZ327649 ABV327637:ABV327649 ALR327637:ALR327649 AVN327637:AVN327649 BFJ327637:BFJ327649 BPF327637:BPF327649 BZB327637:BZB327649 CIX327637:CIX327649 CST327637:CST327649 DCP327637:DCP327649 DML327637:DML327649 DWH327637:DWH327649 EGD327637:EGD327649 EPZ327637:EPZ327649 EZV327637:EZV327649 FJR327637:FJR327649 FTN327637:FTN327649 GDJ327637:GDJ327649 GNF327637:GNF327649 GXB327637:GXB327649 HGX327637:HGX327649 HQT327637:HQT327649 IAP327637:IAP327649 IKL327637:IKL327649 IUH327637:IUH327649 JED327637:JED327649 JNZ327637:JNZ327649 JXV327637:JXV327649 KHR327637:KHR327649 KRN327637:KRN327649 LBJ327637:LBJ327649 LLF327637:LLF327649 LVB327637:LVB327649 MEX327637:MEX327649 MOT327637:MOT327649 MYP327637:MYP327649 NIL327637:NIL327649 NSH327637:NSH327649 OCD327637:OCD327649 OLZ327637:OLZ327649 OVV327637:OVV327649 PFR327637:PFR327649 PPN327637:PPN327649 PZJ327637:PZJ327649 QJF327637:QJF327649 QTB327637:QTB327649 RCX327637:RCX327649 RMT327637:RMT327649 RWP327637:RWP327649 SGL327637:SGL327649 SQH327637:SQH327649 TAD327637:TAD327649 TJZ327637:TJZ327649 TTV327637:TTV327649 UDR327637:UDR327649 UNN327637:UNN327649 UXJ327637:UXJ327649 VHF327637:VHF327649 VRB327637:VRB327649 WAX327637:WAX327649 WKT327637:WKT327649 WUP327637:WUP327649 H393173:H393185 ID393173:ID393185 RZ393173:RZ393185 ABV393173:ABV393185 ALR393173:ALR393185 AVN393173:AVN393185 BFJ393173:BFJ393185 BPF393173:BPF393185 BZB393173:BZB393185 CIX393173:CIX393185 CST393173:CST393185 DCP393173:DCP393185 DML393173:DML393185 DWH393173:DWH393185 EGD393173:EGD393185 EPZ393173:EPZ393185 EZV393173:EZV393185 FJR393173:FJR393185 FTN393173:FTN393185 GDJ393173:GDJ393185 GNF393173:GNF393185 GXB393173:GXB393185 HGX393173:HGX393185 HQT393173:HQT393185 IAP393173:IAP393185 IKL393173:IKL393185 IUH393173:IUH393185 JED393173:JED393185 JNZ393173:JNZ393185 JXV393173:JXV393185 KHR393173:KHR393185 KRN393173:KRN393185 LBJ393173:LBJ393185 LLF393173:LLF393185 LVB393173:LVB393185 MEX393173:MEX393185 MOT393173:MOT393185 MYP393173:MYP393185 NIL393173:NIL393185 NSH393173:NSH393185 OCD393173:OCD393185 OLZ393173:OLZ393185 OVV393173:OVV393185 PFR393173:PFR393185 PPN393173:PPN393185 PZJ393173:PZJ393185 QJF393173:QJF393185 QTB393173:QTB393185 RCX393173:RCX393185 RMT393173:RMT393185 RWP393173:RWP393185 SGL393173:SGL393185 SQH393173:SQH393185 TAD393173:TAD393185 TJZ393173:TJZ393185 TTV393173:TTV393185 UDR393173:UDR393185 UNN393173:UNN393185 UXJ393173:UXJ393185 VHF393173:VHF393185 VRB393173:VRB393185 WAX393173:WAX393185 WKT393173:WKT393185 WUP393173:WUP393185 H458709:H458721 ID458709:ID458721 RZ458709:RZ458721 ABV458709:ABV458721 ALR458709:ALR458721 AVN458709:AVN458721 BFJ458709:BFJ458721 BPF458709:BPF458721 BZB458709:BZB458721 CIX458709:CIX458721 CST458709:CST458721 DCP458709:DCP458721 DML458709:DML458721 DWH458709:DWH458721 EGD458709:EGD458721 EPZ458709:EPZ458721 EZV458709:EZV458721 FJR458709:FJR458721 FTN458709:FTN458721 GDJ458709:GDJ458721 GNF458709:GNF458721 GXB458709:GXB458721 HGX458709:HGX458721 HQT458709:HQT458721 IAP458709:IAP458721 IKL458709:IKL458721 IUH458709:IUH458721 JED458709:JED458721 JNZ458709:JNZ458721 JXV458709:JXV458721 KHR458709:KHR458721 KRN458709:KRN458721 LBJ458709:LBJ458721 LLF458709:LLF458721 LVB458709:LVB458721 MEX458709:MEX458721 MOT458709:MOT458721 MYP458709:MYP458721 NIL458709:NIL458721 NSH458709:NSH458721 OCD458709:OCD458721 OLZ458709:OLZ458721 OVV458709:OVV458721 PFR458709:PFR458721 PPN458709:PPN458721 PZJ458709:PZJ458721 QJF458709:QJF458721 QTB458709:QTB458721 RCX458709:RCX458721 RMT458709:RMT458721 RWP458709:RWP458721 SGL458709:SGL458721 SQH458709:SQH458721 TAD458709:TAD458721 TJZ458709:TJZ458721 TTV458709:TTV458721 UDR458709:UDR458721 UNN458709:UNN458721 UXJ458709:UXJ458721 VHF458709:VHF458721 VRB458709:VRB458721 WAX458709:WAX458721 WKT458709:WKT458721 WUP458709:WUP458721 H524245:H524257 ID524245:ID524257 RZ524245:RZ524257 ABV524245:ABV524257 ALR524245:ALR524257 AVN524245:AVN524257 BFJ524245:BFJ524257 BPF524245:BPF524257 BZB524245:BZB524257 CIX524245:CIX524257 CST524245:CST524257 DCP524245:DCP524257 DML524245:DML524257 DWH524245:DWH524257 EGD524245:EGD524257 EPZ524245:EPZ524257 EZV524245:EZV524257 FJR524245:FJR524257 FTN524245:FTN524257 GDJ524245:GDJ524257 GNF524245:GNF524257 GXB524245:GXB524257 HGX524245:HGX524257 HQT524245:HQT524257 IAP524245:IAP524257 IKL524245:IKL524257 IUH524245:IUH524257 JED524245:JED524257 JNZ524245:JNZ524257 JXV524245:JXV524257 KHR524245:KHR524257 KRN524245:KRN524257 LBJ524245:LBJ524257 LLF524245:LLF524257 LVB524245:LVB524257 MEX524245:MEX524257 MOT524245:MOT524257 MYP524245:MYP524257 NIL524245:NIL524257 NSH524245:NSH524257 OCD524245:OCD524257 OLZ524245:OLZ524257 OVV524245:OVV524257 PFR524245:PFR524257 PPN524245:PPN524257 PZJ524245:PZJ524257 QJF524245:QJF524257 QTB524245:QTB524257 RCX524245:RCX524257 RMT524245:RMT524257 RWP524245:RWP524257 SGL524245:SGL524257 SQH524245:SQH524257 TAD524245:TAD524257 TJZ524245:TJZ524257 TTV524245:TTV524257 UDR524245:UDR524257 UNN524245:UNN524257 UXJ524245:UXJ524257 VHF524245:VHF524257 VRB524245:VRB524257 WAX524245:WAX524257 WKT524245:WKT524257 WUP524245:WUP524257 H589781:H589793 ID589781:ID589793 RZ589781:RZ589793 ABV589781:ABV589793 ALR589781:ALR589793 AVN589781:AVN589793 BFJ589781:BFJ589793 BPF589781:BPF589793 BZB589781:BZB589793 CIX589781:CIX589793 CST589781:CST589793 DCP589781:DCP589793 DML589781:DML589793 DWH589781:DWH589793 EGD589781:EGD589793 EPZ589781:EPZ589793 EZV589781:EZV589793 FJR589781:FJR589793 FTN589781:FTN589793 GDJ589781:GDJ589793 GNF589781:GNF589793 GXB589781:GXB589793 HGX589781:HGX589793 HQT589781:HQT589793 IAP589781:IAP589793 IKL589781:IKL589793 IUH589781:IUH589793 JED589781:JED589793 JNZ589781:JNZ589793 JXV589781:JXV589793 KHR589781:KHR589793 KRN589781:KRN589793 LBJ589781:LBJ589793 LLF589781:LLF589793 LVB589781:LVB589793 MEX589781:MEX589793 MOT589781:MOT589793 MYP589781:MYP589793 NIL589781:NIL589793 NSH589781:NSH589793 OCD589781:OCD589793 OLZ589781:OLZ589793 OVV589781:OVV589793 PFR589781:PFR589793 PPN589781:PPN589793 PZJ589781:PZJ589793 QJF589781:QJF589793 QTB589781:QTB589793 RCX589781:RCX589793 RMT589781:RMT589793 RWP589781:RWP589793 SGL589781:SGL589793 SQH589781:SQH589793 TAD589781:TAD589793 TJZ589781:TJZ589793 TTV589781:TTV589793 UDR589781:UDR589793 UNN589781:UNN589793 UXJ589781:UXJ589793 VHF589781:VHF589793 VRB589781:VRB589793 WAX589781:WAX589793 WKT589781:WKT589793 WUP589781:WUP589793 H655317:H655329 ID655317:ID655329 RZ655317:RZ655329 ABV655317:ABV655329 ALR655317:ALR655329 AVN655317:AVN655329 BFJ655317:BFJ655329 BPF655317:BPF655329 BZB655317:BZB655329 CIX655317:CIX655329 CST655317:CST655329 DCP655317:DCP655329 DML655317:DML655329 DWH655317:DWH655329 EGD655317:EGD655329 EPZ655317:EPZ655329 EZV655317:EZV655329 FJR655317:FJR655329 FTN655317:FTN655329 GDJ655317:GDJ655329 GNF655317:GNF655329 GXB655317:GXB655329 HGX655317:HGX655329 HQT655317:HQT655329 IAP655317:IAP655329 IKL655317:IKL655329 IUH655317:IUH655329 JED655317:JED655329 JNZ655317:JNZ655329 JXV655317:JXV655329 KHR655317:KHR655329 KRN655317:KRN655329 LBJ655317:LBJ655329 LLF655317:LLF655329 LVB655317:LVB655329 MEX655317:MEX655329 MOT655317:MOT655329 MYP655317:MYP655329 NIL655317:NIL655329 NSH655317:NSH655329 OCD655317:OCD655329 OLZ655317:OLZ655329 OVV655317:OVV655329 PFR655317:PFR655329 PPN655317:PPN655329 PZJ655317:PZJ655329 QJF655317:QJF655329 QTB655317:QTB655329 RCX655317:RCX655329 RMT655317:RMT655329 RWP655317:RWP655329 SGL655317:SGL655329 SQH655317:SQH655329 TAD655317:TAD655329 TJZ655317:TJZ655329 TTV655317:TTV655329 UDR655317:UDR655329 UNN655317:UNN655329 UXJ655317:UXJ655329 VHF655317:VHF655329 VRB655317:VRB655329 WAX655317:WAX655329 WKT655317:WKT655329 WUP655317:WUP655329 H720853:H720865 ID720853:ID720865 RZ720853:RZ720865 ABV720853:ABV720865 ALR720853:ALR720865 AVN720853:AVN720865 BFJ720853:BFJ720865 BPF720853:BPF720865 BZB720853:BZB720865 CIX720853:CIX720865 CST720853:CST720865 DCP720853:DCP720865 DML720853:DML720865 DWH720853:DWH720865 EGD720853:EGD720865 EPZ720853:EPZ720865 EZV720853:EZV720865 FJR720853:FJR720865 FTN720853:FTN720865 GDJ720853:GDJ720865 GNF720853:GNF720865 GXB720853:GXB720865 HGX720853:HGX720865 HQT720853:HQT720865 IAP720853:IAP720865 IKL720853:IKL720865 IUH720853:IUH720865 JED720853:JED720865 JNZ720853:JNZ720865 JXV720853:JXV720865 KHR720853:KHR720865 KRN720853:KRN720865 LBJ720853:LBJ720865 LLF720853:LLF720865 LVB720853:LVB720865 MEX720853:MEX720865 MOT720853:MOT720865 MYP720853:MYP720865 NIL720853:NIL720865 NSH720853:NSH720865 OCD720853:OCD720865 OLZ720853:OLZ720865 OVV720853:OVV720865 PFR720853:PFR720865 PPN720853:PPN720865 PZJ720853:PZJ720865 QJF720853:QJF720865 QTB720853:QTB720865 RCX720853:RCX720865 RMT720853:RMT720865 RWP720853:RWP720865 SGL720853:SGL720865 SQH720853:SQH720865 TAD720853:TAD720865 TJZ720853:TJZ720865 TTV720853:TTV720865 UDR720853:UDR720865 UNN720853:UNN720865 UXJ720853:UXJ720865 VHF720853:VHF720865 VRB720853:VRB720865 WAX720853:WAX720865 WKT720853:WKT720865 WUP720853:WUP720865 H786389:H786401 ID786389:ID786401 RZ786389:RZ786401 ABV786389:ABV786401 ALR786389:ALR786401 AVN786389:AVN786401 BFJ786389:BFJ786401 BPF786389:BPF786401 BZB786389:BZB786401 CIX786389:CIX786401 CST786389:CST786401 DCP786389:DCP786401 DML786389:DML786401 DWH786389:DWH786401 EGD786389:EGD786401 EPZ786389:EPZ786401 EZV786389:EZV786401 FJR786389:FJR786401 FTN786389:FTN786401 GDJ786389:GDJ786401 GNF786389:GNF786401 GXB786389:GXB786401 HGX786389:HGX786401 HQT786389:HQT786401 IAP786389:IAP786401 IKL786389:IKL786401 IUH786389:IUH786401 JED786389:JED786401 JNZ786389:JNZ786401 JXV786389:JXV786401 KHR786389:KHR786401 KRN786389:KRN786401 LBJ786389:LBJ786401 LLF786389:LLF786401 LVB786389:LVB786401 MEX786389:MEX786401 MOT786389:MOT786401 MYP786389:MYP786401 NIL786389:NIL786401 NSH786389:NSH786401 OCD786389:OCD786401 OLZ786389:OLZ786401 OVV786389:OVV786401 PFR786389:PFR786401 PPN786389:PPN786401 PZJ786389:PZJ786401 QJF786389:QJF786401 QTB786389:QTB786401 RCX786389:RCX786401 RMT786389:RMT786401 RWP786389:RWP786401 SGL786389:SGL786401 SQH786389:SQH786401 TAD786389:TAD786401 TJZ786389:TJZ786401 TTV786389:TTV786401 UDR786389:UDR786401 UNN786389:UNN786401 UXJ786389:UXJ786401 VHF786389:VHF786401 VRB786389:VRB786401 WAX786389:WAX786401 WKT786389:WKT786401 WUP786389:WUP786401 H851925:H851937 ID851925:ID851937 RZ851925:RZ851937 ABV851925:ABV851937 ALR851925:ALR851937 AVN851925:AVN851937 BFJ851925:BFJ851937 BPF851925:BPF851937 BZB851925:BZB851937 CIX851925:CIX851937 CST851925:CST851937 DCP851925:DCP851937 DML851925:DML851937 DWH851925:DWH851937 EGD851925:EGD851937 EPZ851925:EPZ851937 EZV851925:EZV851937 FJR851925:FJR851937 FTN851925:FTN851937 GDJ851925:GDJ851937 GNF851925:GNF851937 GXB851925:GXB851937 HGX851925:HGX851937 HQT851925:HQT851937 IAP851925:IAP851937 IKL851925:IKL851937 IUH851925:IUH851937 JED851925:JED851937 JNZ851925:JNZ851937 JXV851925:JXV851937 KHR851925:KHR851937 KRN851925:KRN851937 LBJ851925:LBJ851937 LLF851925:LLF851937 LVB851925:LVB851937 MEX851925:MEX851937 MOT851925:MOT851937 MYP851925:MYP851937 NIL851925:NIL851937 NSH851925:NSH851937 OCD851925:OCD851937 OLZ851925:OLZ851937 OVV851925:OVV851937 PFR851925:PFR851937 PPN851925:PPN851937 PZJ851925:PZJ851937 QJF851925:QJF851937 QTB851925:QTB851937 RCX851925:RCX851937 RMT851925:RMT851937 RWP851925:RWP851937 SGL851925:SGL851937 SQH851925:SQH851937 TAD851925:TAD851937 TJZ851925:TJZ851937 TTV851925:TTV851937 UDR851925:UDR851937 UNN851925:UNN851937 UXJ851925:UXJ851937 VHF851925:VHF851937 VRB851925:VRB851937 WAX851925:WAX851937 WKT851925:WKT851937 WUP851925:WUP851937 H917461:H917473 ID917461:ID917473 RZ917461:RZ917473 ABV917461:ABV917473 ALR917461:ALR917473 AVN917461:AVN917473 BFJ917461:BFJ917473 BPF917461:BPF917473 BZB917461:BZB917473 CIX917461:CIX917473 CST917461:CST917473 DCP917461:DCP917473 DML917461:DML917473 DWH917461:DWH917473 EGD917461:EGD917473 EPZ917461:EPZ917473 EZV917461:EZV917473 FJR917461:FJR917473 FTN917461:FTN917473 GDJ917461:GDJ917473 GNF917461:GNF917473 GXB917461:GXB917473 HGX917461:HGX917473 HQT917461:HQT917473 IAP917461:IAP917473 IKL917461:IKL917473 IUH917461:IUH917473 JED917461:JED917473 JNZ917461:JNZ917473 JXV917461:JXV917473 KHR917461:KHR917473 KRN917461:KRN917473 LBJ917461:LBJ917473 LLF917461:LLF917473 LVB917461:LVB917473 MEX917461:MEX917473 MOT917461:MOT917473 MYP917461:MYP917473 NIL917461:NIL917473 NSH917461:NSH917473 OCD917461:OCD917473 OLZ917461:OLZ917473 OVV917461:OVV917473 PFR917461:PFR917473 PPN917461:PPN917473 PZJ917461:PZJ917473 QJF917461:QJF917473 QTB917461:QTB917473 RCX917461:RCX917473 RMT917461:RMT917473 RWP917461:RWP917473 SGL917461:SGL917473 SQH917461:SQH917473 TAD917461:TAD917473 TJZ917461:TJZ917473 TTV917461:TTV917473 UDR917461:UDR917473 UNN917461:UNN917473 UXJ917461:UXJ917473 VHF917461:VHF917473 VRB917461:VRB917473 WAX917461:WAX917473 WKT917461:WKT917473 WUP917461:WUP917473 H982997:H983009 ID982997:ID983009 RZ982997:RZ983009 ABV982997:ABV983009 ALR982997:ALR983009 AVN982997:AVN983009 BFJ982997:BFJ983009 BPF982997:BPF983009 BZB982997:BZB983009 CIX982997:CIX983009 CST982997:CST983009 DCP982997:DCP983009 DML982997:DML983009 DWH982997:DWH983009 EGD982997:EGD983009 EPZ982997:EPZ983009 EZV982997:EZV983009 FJR982997:FJR983009 FTN982997:FTN983009 GDJ982997:GDJ983009 GNF982997:GNF983009 GXB982997:GXB983009 HGX982997:HGX983009 HQT982997:HQT983009 IAP982997:IAP983009 IKL982997:IKL983009 IUH982997:IUH983009 JED982997:JED983009 JNZ982997:JNZ983009 JXV982997:JXV983009 KHR982997:KHR983009 KRN982997:KRN983009 LBJ982997:LBJ983009 LLF982997:LLF983009 LVB982997:LVB983009 MEX982997:MEX983009 MOT982997:MOT983009 MYP982997:MYP983009 NIL982997:NIL983009 NSH982997:NSH983009 OCD982997:OCD983009 OLZ982997:OLZ983009 OVV982997:OVV983009 PFR982997:PFR983009 PPN982997:PPN983009 PZJ982997:PZJ983009 QJF982997:QJF983009 QTB982997:QTB983009 RCX982997:RCX983009 RMT982997:RMT983009 RWP982997:RWP983009 SGL982997:SGL983009 SQH982997:SQH983009 TAD982997:TAD983009 TJZ982997:TJZ983009 TTV982997:TTV983009 UDR982997:UDR983009 UNN982997:UNN983009 UXJ982997:UXJ983009 VHF982997:VHF983009 VRB982997:VRB983009 WAX982997:WAX983009 WKT982997:WKT983009 WUP982997:WUP983009 F65507 IB65507 RX65507 ABT65507 ALP65507 AVL65507 BFH65507 BPD65507 BYZ65507 CIV65507 CSR65507 DCN65507 DMJ65507 DWF65507 EGB65507 EPX65507 EZT65507 FJP65507 FTL65507 GDH65507 GND65507 GWZ65507 HGV65507 HQR65507 IAN65507 IKJ65507 IUF65507 JEB65507 JNX65507 JXT65507 KHP65507 KRL65507 LBH65507 LLD65507 LUZ65507 MEV65507 MOR65507 MYN65507 NIJ65507 NSF65507 OCB65507 OLX65507 OVT65507 PFP65507 PPL65507 PZH65507 QJD65507 QSZ65507 RCV65507 RMR65507 RWN65507 SGJ65507 SQF65507 TAB65507 TJX65507 TTT65507 UDP65507 UNL65507 UXH65507 VHD65507 VQZ65507 WAV65507 WKR65507 WUN65507 F131043 IB131043 RX131043 ABT131043 ALP131043 AVL131043 BFH131043 BPD131043 BYZ131043 CIV131043 CSR131043 DCN131043 DMJ131043 DWF131043 EGB131043 EPX131043 EZT131043 FJP131043 FTL131043 GDH131043 GND131043 GWZ131043 HGV131043 HQR131043 IAN131043 IKJ131043 IUF131043 JEB131043 JNX131043 JXT131043 KHP131043 KRL131043 LBH131043 LLD131043 LUZ131043 MEV131043 MOR131043 MYN131043 NIJ131043 NSF131043 OCB131043 OLX131043 OVT131043 PFP131043 PPL131043 PZH131043 QJD131043 QSZ131043 RCV131043 RMR131043 RWN131043 SGJ131043 SQF131043 TAB131043 TJX131043 TTT131043 UDP131043 UNL131043 UXH131043 VHD131043 VQZ131043 WAV131043 WKR131043 WUN131043 F196579 IB196579 RX196579 ABT196579 ALP196579 AVL196579 BFH196579 BPD196579 BYZ196579 CIV196579 CSR196579 DCN196579 DMJ196579 DWF196579 EGB196579 EPX196579 EZT196579 FJP196579 FTL196579 GDH196579 GND196579 GWZ196579 HGV196579 HQR196579 IAN196579 IKJ196579 IUF196579 JEB196579 JNX196579 JXT196579 KHP196579 KRL196579 LBH196579 LLD196579 LUZ196579 MEV196579 MOR196579 MYN196579 NIJ196579 NSF196579 OCB196579 OLX196579 OVT196579 PFP196579 PPL196579 PZH196579 QJD196579 QSZ196579 RCV196579 RMR196579 RWN196579 SGJ196579 SQF196579 TAB196579 TJX196579 TTT196579 UDP196579 UNL196579 UXH196579 VHD196579 VQZ196579 WAV196579 WKR196579 WUN196579 F262115 IB262115 RX262115 ABT262115 ALP262115 AVL262115 BFH262115 BPD262115 BYZ262115 CIV262115 CSR262115 DCN262115 DMJ262115 DWF262115 EGB262115 EPX262115 EZT262115 FJP262115 FTL262115 GDH262115 GND262115 GWZ262115 HGV262115 HQR262115 IAN262115 IKJ262115 IUF262115 JEB262115 JNX262115 JXT262115 KHP262115 KRL262115 LBH262115 LLD262115 LUZ262115 MEV262115 MOR262115 MYN262115 NIJ262115 NSF262115 OCB262115 OLX262115 OVT262115 PFP262115 PPL262115 PZH262115 QJD262115 QSZ262115 RCV262115 RMR262115 RWN262115 SGJ262115 SQF262115 TAB262115 TJX262115 TTT262115 UDP262115 UNL262115 UXH262115 VHD262115 VQZ262115 WAV262115 WKR262115 WUN262115 F327651 IB327651 RX327651 ABT327651 ALP327651 AVL327651 BFH327651 BPD327651 BYZ327651 CIV327651 CSR327651 DCN327651 DMJ327651 DWF327651 EGB327651 EPX327651 EZT327651 FJP327651 FTL327651 GDH327651 GND327651 GWZ327651 HGV327651 HQR327651 IAN327651 IKJ327651 IUF327651 JEB327651 JNX327651 JXT327651 KHP327651 KRL327651 LBH327651 LLD327651 LUZ327651 MEV327651 MOR327651 MYN327651 NIJ327651 NSF327651 OCB327651 OLX327651 OVT327651 PFP327651 PPL327651 PZH327651 QJD327651 QSZ327651 RCV327651 RMR327651 RWN327651 SGJ327651 SQF327651 TAB327651 TJX327651 TTT327651 UDP327651 UNL327651 UXH327651 VHD327651 VQZ327651 WAV327651 WKR327651 WUN327651 F393187 IB393187 RX393187 ABT393187 ALP393187 AVL393187 BFH393187 BPD393187 BYZ393187 CIV393187 CSR393187 DCN393187 DMJ393187 DWF393187 EGB393187 EPX393187 EZT393187 FJP393187 FTL393187 GDH393187 GND393187 GWZ393187 HGV393187 HQR393187 IAN393187 IKJ393187 IUF393187 JEB393187 JNX393187 JXT393187 KHP393187 KRL393187 LBH393187 LLD393187 LUZ393187 MEV393187 MOR393187 MYN393187 NIJ393187 NSF393187 OCB393187 OLX393187 OVT393187 PFP393187 PPL393187 PZH393187 QJD393187 QSZ393187 RCV393187 RMR393187 RWN393187 SGJ393187 SQF393187 TAB393187 TJX393187 TTT393187 UDP393187 UNL393187 UXH393187 VHD393187 VQZ393187 WAV393187 WKR393187 WUN393187 F458723 IB458723 RX458723 ABT458723 ALP458723 AVL458723 BFH458723 BPD458723 BYZ458723 CIV458723 CSR458723 DCN458723 DMJ458723 DWF458723 EGB458723 EPX458723 EZT458723 FJP458723 FTL458723 GDH458723 GND458723 GWZ458723 HGV458723 HQR458723 IAN458723 IKJ458723 IUF458723 JEB458723 JNX458723 JXT458723 KHP458723 KRL458723 LBH458723 LLD458723 LUZ458723 MEV458723 MOR458723 MYN458723 NIJ458723 NSF458723 OCB458723 OLX458723 OVT458723 PFP458723 PPL458723 PZH458723 QJD458723 QSZ458723 RCV458723 RMR458723 RWN458723 SGJ458723 SQF458723 TAB458723 TJX458723 TTT458723 UDP458723 UNL458723 UXH458723 VHD458723 VQZ458723 WAV458723 WKR458723 WUN458723 F524259 IB524259 RX524259 ABT524259 ALP524259 AVL524259 BFH524259 BPD524259 BYZ524259 CIV524259 CSR524259 DCN524259 DMJ524259 DWF524259 EGB524259 EPX524259 EZT524259 FJP524259 FTL524259 GDH524259 GND524259 GWZ524259 HGV524259 HQR524259 IAN524259 IKJ524259 IUF524259 JEB524259 JNX524259 JXT524259 KHP524259 KRL524259 LBH524259 LLD524259 LUZ524259 MEV524259 MOR524259 MYN524259 NIJ524259 NSF524259 OCB524259 OLX524259 OVT524259 PFP524259 PPL524259 PZH524259 QJD524259 QSZ524259 RCV524259 RMR524259 RWN524259 SGJ524259 SQF524259 TAB524259 TJX524259 TTT524259 UDP524259 UNL524259 UXH524259 VHD524259 VQZ524259 WAV524259 WKR524259 WUN524259 F589795 IB589795 RX589795 ABT589795 ALP589795 AVL589795 BFH589795 BPD589795 BYZ589795 CIV589795 CSR589795 DCN589795 DMJ589795 DWF589795 EGB589795 EPX589795 EZT589795 FJP589795 FTL589795 GDH589795 GND589795 GWZ589795 HGV589795 HQR589795 IAN589795 IKJ589795 IUF589795 JEB589795 JNX589795 JXT589795 KHP589795 KRL589795 LBH589795 LLD589795 LUZ589795 MEV589795 MOR589795 MYN589795 NIJ589795 NSF589795 OCB589795 OLX589795 OVT589795 PFP589795 PPL589795 PZH589795 QJD589795 QSZ589795 RCV589795 RMR589795 RWN589795 SGJ589795 SQF589795 TAB589795 TJX589795 TTT589795 UDP589795 UNL589795 UXH589795 VHD589795 VQZ589795 WAV589795 WKR589795 WUN589795 F655331 IB655331 RX655331 ABT655331 ALP655331 AVL655331 BFH655331 BPD655331 BYZ655331 CIV655331 CSR655331 DCN655331 DMJ655331 DWF655331 EGB655331 EPX655331 EZT655331 FJP655331 FTL655331 GDH655331 GND655331 GWZ655331 HGV655331 HQR655331 IAN655331 IKJ655331 IUF655331 JEB655331 JNX655331 JXT655331 KHP655331 KRL655331 LBH655331 LLD655331 LUZ655331 MEV655331 MOR655331 MYN655331 NIJ655331 NSF655331 OCB655331 OLX655331 OVT655331 PFP655331 PPL655331 PZH655331 QJD655331 QSZ655331 RCV655331 RMR655331 RWN655331 SGJ655331 SQF655331 TAB655331 TJX655331 TTT655331 UDP655331 UNL655331 UXH655331 VHD655331 VQZ655331 WAV655331 WKR655331 WUN655331 F720867 IB720867 RX720867 ABT720867 ALP720867 AVL720867 BFH720867 BPD720867 BYZ720867 CIV720867 CSR720867 DCN720867 DMJ720867 DWF720867 EGB720867 EPX720867 EZT720867 FJP720867 FTL720867 GDH720867 GND720867 GWZ720867 HGV720867 HQR720867 IAN720867 IKJ720867 IUF720867 JEB720867 JNX720867 JXT720867 KHP720867 KRL720867 LBH720867 LLD720867 LUZ720867 MEV720867 MOR720867 MYN720867 NIJ720867 NSF720867 OCB720867 OLX720867 OVT720867 PFP720867 PPL720867 PZH720867 QJD720867 QSZ720867 RCV720867 RMR720867 RWN720867 SGJ720867 SQF720867 TAB720867 TJX720867 TTT720867 UDP720867 UNL720867 UXH720867 VHD720867 VQZ720867 WAV720867 WKR720867 WUN720867 F786403 IB786403 RX786403 ABT786403 ALP786403 AVL786403 BFH786403 BPD786403 BYZ786403 CIV786403 CSR786403 DCN786403 DMJ786403 DWF786403 EGB786403 EPX786403 EZT786403 FJP786403 FTL786403 GDH786403 GND786403 GWZ786403 HGV786403 HQR786403 IAN786403 IKJ786403 IUF786403 JEB786403 JNX786403 JXT786403 KHP786403 KRL786403 LBH786403 LLD786403 LUZ786403 MEV786403 MOR786403 MYN786403 NIJ786403 NSF786403 OCB786403 OLX786403 OVT786403 PFP786403 PPL786403 PZH786403 QJD786403 QSZ786403 RCV786403 RMR786403 RWN786403 SGJ786403 SQF786403 TAB786403 TJX786403 TTT786403 UDP786403 UNL786403 UXH786403 VHD786403 VQZ786403 WAV786403 WKR786403 WUN786403 F851939 IB851939 RX851939 ABT851939 ALP851939 AVL851939 BFH851939 BPD851939 BYZ851939 CIV851939 CSR851939 DCN851939 DMJ851939 DWF851939 EGB851939 EPX851939 EZT851939 FJP851939 FTL851939 GDH851939 GND851939 GWZ851939 HGV851939 HQR851939 IAN851939 IKJ851939 IUF851939 JEB851939 JNX851939 JXT851939 KHP851939 KRL851939 LBH851939 LLD851939 LUZ851939 MEV851939 MOR851939 MYN851939 NIJ851939 NSF851939 OCB851939 OLX851939 OVT851939 PFP851939 PPL851939 PZH851939 QJD851939 QSZ851939 RCV851939 RMR851939 RWN851939 SGJ851939 SQF851939 TAB851939 TJX851939 TTT851939 UDP851939 UNL851939 UXH851939 VHD851939 VQZ851939 WAV851939 WKR851939 WUN851939 F917475 IB917475 RX917475 ABT917475 ALP917475 AVL917475 BFH917475 BPD917475 BYZ917475 CIV917475 CSR917475 DCN917475 DMJ917475 DWF917475 EGB917475 EPX917475 EZT917475 FJP917475 FTL917475 GDH917475 GND917475 GWZ917475 HGV917475 HQR917475 IAN917475 IKJ917475 IUF917475 JEB917475 JNX917475 JXT917475 KHP917475 KRL917475 LBH917475 LLD917475 LUZ917475 MEV917475 MOR917475 MYN917475 NIJ917475 NSF917475 OCB917475 OLX917475 OVT917475 PFP917475 PPL917475 PZH917475 QJD917475 QSZ917475 RCV917475 RMR917475 RWN917475 SGJ917475 SQF917475 TAB917475 TJX917475 TTT917475 UDP917475 UNL917475 UXH917475 VHD917475 VQZ917475 WAV917475 WKR917475 WUN917475 F983011 IB983011 RX983011 ABT983011 ALP983011 AVL983011 BFH983011 BPD983011 BYZ983011 CIV983011 CSR983011 DCN983011 DMJ983011 DWF983011 EGB983011 EPX983011 EZT983011 FJP983011 FTL983011 GDH983011 GND983011 GWZ983011 HGV983011 HQR983011 IAN983011 IKJ983011 IUF983011 JEB983011 JNX983011 JXT983011 KHP983011 KRL983011 LBH983011 LLD983011 LUZ983011 MEV983011 MOR983011 MYN983011 NIJ983011 NSF983011 OCB983011 OLX983011 OVT983011 PFP983011 PPL983011 PZH983011 QJD983011 QSZ983011 RCV983011 RMR983011 RWN983011 SGJ983011 SQF983011 TAB983011 TJX983011 TTT983011 UDP983011 UNL983011 UXH983011 VHD983011 VQZ983011 WAV983011 WKR983011 WUN983011 H65507 ID65507 RZ65507 ABV65507 ALR65507 AVN65507 BFJ65507 BPF65507 BZB65507 CIX65507 CST65507 DCP65507 DML65507 DWH65507 EGD65507 EPZ65507 EZV65507 FJR65507 FTN65507 GDJ65507 GNF65507 GXB65507 HGX65507 HQT65507 IAP65507 IKL65507 IUH65507 JED65507 JNZ65507 JXV65507 KHR65507 KRN65507 LBJ65507 LLF65507 LVB65507 MEX65507 MOT65507 MYP65507 NIL65507 NSH65507 OCD65507 OLZ65507 OVV65507 PFR65507 PPN65507 PZJ65507 QJF65507 QTB65507 RCX65507 RMT65507 RWP65507 SGL65507 SQH65507 TAD65507 TJZ65507 TTV65507 UDR65507 UNN65507 UXJ65507 VHF65507 VRB65507 WAX65507 WKT65507 WUP65507 H131043 ID131043 RZ131043 ABV131043 ALR131043 AVN131043 BFJ131043 BPF131043 BZB131043 CIX131043 CST131043 DCP131043 DML131043 DWH131043 EGD131043 EPZ131043 EZV131043 FJR131043 FTN131043 GDJ131043 GNF131043 GXB131043 HGX131043 HQT131043 IAP131043 IKL131043 IUH131043 JED131043 JNZ131043 JXV131043 KHR131043 KRN131043 LBJ131043 LLF131043 LVB131043 MEX131043 MOT131043 MYP131043 NIL131043 NSH131043 OCD131043 OLZ131043 OVV131043 PFR131043 PPN131043 PZJ131043 QJF131043 QTB131043 RCX131043 RMT131043 RWP131043 SGL131043 SQH131043 TAD131043 TJZ131043 TTV131043 UDR131043 UNN131043 UXJ131043 VHF131043 VRB131043 WAX131043 WKT131043 WUP131043 H196579 ID196579 RZ196579 ABV196579 ALR196579 AVN196579 BFJ196579 BPF196579 BZB196579 CIX196579 CST196579 DCP196579 DML196579 DWH196579 EGD196579 EPZ196579 EZV196579 FJR196579 FTN196579 GDJ196579 GNF196579 GXB196579 HGX196579 HQT196579 IAP196579 IKL196579 IUH196579 JED196579 JNZ196579 JXV196579 KHR196579 KRN196579 LBJ196579 LLF196579 LVB196579 MEX196579 MOT196579 MYP196579 NIL196579 NSH196579 OCD196579 OLZ196579 OVV196579 PFR196579 PPN196579 PZJ196579 QJF196579 QTB196579 RCX196579 RMT196579 RWP196579 SGL196579 SQH196579 TAD196579 TJZ196579 TTV196579 UDR196579 UNN196579 UXJ196579 VHF196579 VRB196579 WAX196579 WKT196579 WUP196579 H262115 ID262115 RZ262115 ABV262115 ALR262115 AVN262115 BFJ262115 BPF262115 BZB262115 CIX262115 CST262115 DCP262115 DML262115 DWH262115 EGD262115 EPZ262115 EZV262115 FJR262115 FTN262115 GDJ262115 GNF262115 GXB262115 HGX262115 HQT262115 IAP262115 IKL262115 IUH262115 JED262115 JNZ262115 JXV262115 KHR262115 KRN262115 LBJ262115 LLF262115 LVB262115 MEX262115 MOT262115 MYP262115 NIL262115 NSH262115 OCD262115 OLZ262115 OVV262115 PFR262115 PPN262115 PZJ262115 QJF262115 QTB262115 RCX262115 RMT262115 RWP262115 SGL262115 SQH262115 TAD262115 TJZ262115 TTV262115 UDR262115 UNN262115 UXJ262115 VHF262115 VRB262115 WAX262115 WKT262115 WUP262115 H327651 ID327651 RZ327651 ABV327651 ALR327651 AVN327651 BFJ327651 BPF327651 BZB327651 CIX327651 CST327651 DCP327651 DML327651 DWH327651 EGD327651 EPZ327651 EZV327651 FJR327651 FTN327651 GDJ327651 GNF327651 GXB327651 HGX327651 HQT327651 IAP327651 IKL327651 IUH327651 JED327651 JNZ327651 JXV327651 KHR327651 KRN327651 LBJ327651 LLF327651 LVB327651 MEX327651 MOT327651 MYP327651 NIL327651 NSH327651 OCD327651 OLZ327651 OVV327651 PFR327651 PPN327651 PZJ327651 QJF327651 QTB327651 RCX327651 RMT327651 RWP327651 SGL327651 SQH327651 TAD327651 TJZ327651 TTV327651 UDR327651 UNN327651 UXJ327651 VHF327651 VRB327651 WAX327651 WKT327651 WUP327651 H393187 ID393187 RZ393187 ABV393187 ALR393187 AVN393187 BFJ393187 BPF393187 BZB393187 CIX393187 CST393187 DCP393187 DML393187 DWH393187 EGD393187 EPZ393187 EZV393187 FJR393187 FTN393187 GDJ393187 GNF393187 GXB393187 HGX393187 HQT393187 IAP393187 IKL393187 IUH393187 JED393187 JNZ393187 JXV393187 KHR393187 KRN393187 LBJ393187 LLF393187 LVB393187 MEX393187 MOT393187 MYP393187 NIL393187 NSH393187 OCD393187 OLZ393187 OVV393187 PFR393187 PPN393187 PZJ393187 QJF393187 QTB393187 RCX393187 RMT393187 RWP393187 SGL393187 SQH393187 TAD393187 TJZ393187 TTV393187 UDR393187 UNN393187 UXJ393187 VHF393187 VRB393187 WAX393187 WKT393187 WUP393187 H458723 ID458723 RZ458723 ABV458723 ALR458723 AVN458723 BFJ458723 BPF458723 BZB458723 CIX458723 CST458723 DCP458723 DML458723 DWH458723 EGD458723 EPZ458723 EZV458723 FJR458723 FTN458723 GDJ458723 GNF458723 GXB458723 HGX458723 HQT458723 IAP458723 IKL458723 IUH458723 JED458723 JNZ458723 JXV458723 KHR458723 KRN458723 LBJ458723 LLF458723 LVB458723 MEX458723 MOT458723 MYP458723 NIL458723 NSH458723 OCD458723 OLZ458723 OVV458723 PFR458723 PPN458723 PZJ458723 QJF458723 QTB458723 RCX458723 RMT458723 RWP458723 SGL458723 SQH458723 TAD458723 TJZ458723 TTV458723 UDR458723 UNN458723 UXJ458723 VHF458723 VRB458723 WAX458723 WKT458723 WUP458723 H524259 ID524259 RZ524259 ABV524259 ALR524259 AVN524259 BFJ524259 BPF524259 BZB524259 CIX524259 CST524259 DCP524259 DML524259 DWH524259 EGD524259 EPZ524259 EZV524259 FJR524259 FTN524259 GDJ524259 GNF524259 GXB524259 HGX524259 HQT524259 IAP524259 IKL524259 IUH524259 JED524259 JNZ524259 JXV524259 KHR524259 KRN524259 LBJ524259 LLF524259 LVB524259 MEX524259 MOT524259 MYP524259 NIL524259 NSH524259 OCD524259 OLZ524259 OVV524259 PFR524259 PPN524259 PZJ524259 QJF524259 QTB524259 RCX524259 RMT524259 RWP524259 SGL524259 SQH524259 TAD524259 TJZ524259 TTV524259 UDR524259 UNN524259 UXJ524259 VHF524259 VRB524259 WAX524259 WKT524259 WUP524259 H589795 ID589795 RZ589795 ABV589795 ALR589795 AVN589795 BFJ589795 BPF589795 BZB589795 CIX589795 CST589795 DCP589795 DML589795 DWH589795 EGD589795 EPZ589795 EZV589795 FJR589795 FTN589795 GDJ589795 GNF589795 GXB589795 HGX589795 HQT589795 IAP589795 IKL589795 IUH589795 JED589795 JNZ589795 JXV589795 KHR589795 KRN589795 LBJ589795 LLF589795 LVB589795 MEX589795 MOT589795 MYP589795 NIL589795 NSH589795 OCD589795 OLZ589795 OVV589795 PFR589795 PPN589795 PZJ589795 QJF589795 QTB589795 RCX589795 RMT589795 RWP589795 SGL589795 SQH589795 TAD589795 TJZ589795 TTV589795 UDR589795 UNN589795 UXJ589795 VHF589795 VRB589795 WAX589795 WKT589795 WUP589795 H655331 ID655331 RZ655331 ABV655331 ALR655331 AVN655331 BFJ655331 BPF655331 BZB655331 CIX655331 CST655331 DCP655331 DML655331 DWH655331 EGD655331 EPZ655331 EZV655331 FJR655331 FTN655331 GDJ655331 GNF655331 GXB655331 HGX655331 HQT655331 IAP655331 IKL655331 IUH655331 JED655331 JNZ655331 JXV655331 KHR655331 KRN655331 LBJ655331 LLF655331 LVB655331 MEX655331 MOT655331 MYP655331 NIL655331 NSH655331 OCD655331 OLZ655331 OVV655331 PFR655331 PPN655331 PZJ655331 QJF655331 QTB655331 RCX655331 RMT655331 RWP655331 SGL655331 SQH655331 TAD655331 TJZ655331 TTV655331 UDR655331 UNN655331 UXJ655331 VHF655331 VRB655331 WAX655331 WKT655331 WUP655331 H720867 ID720867 RZ720867 ABV720867 ALR720867 AVN720867 BFJ720867 BPF720867 BZB720867 CIX720867 CST720867 DCP720867 DML720867 DWH720867 EGD720867 EPZ720867 EZV720867 FJR720867 FTN720867 GDJ720867 GNF720867 GXB720867 HGX720867 HQT720867 IAP720867 IKL720867 IUH720867 JED720867 JNZ720867 JXV720867 KHR720867 KRN720867 LBJ720867 LLF720867 LVB720867 MEX720867 MOT720867 MYP720867 NIL720867 NSH720867 OCD720867 OLZ720867 OVV720867 PFR720867 PPN720867 PZJ720867 QJF720867 QTB720867 RCX720867 RMT720867 RWP720867 SGL720867 SQH720867 TAD720867 TJZ720867 TTV720867 UDR720867 UNN720867 UXJ720867 VHF720867 VRB720867 WAX720867 WKT720867 WUP720867 H786403 ID786403 RZ786403 ABV786403 ALR786403 AVN786403 BFJ786403 BPF786403 BZB786403 CIX786403 CST786403 DCP786403 DML786403 DWH786403 EGD786403 EPZ786403 EZV786403 FJR786403 FTN786403 GDJ786403 GNF786403 GXB786403 HGX786403 HQT786403 IAP786403 IKL786403 IUH786403 JED786403 JNZ786403 JXV786403 KHR786403 KRN786403 LBJ786403 LLF786403 LVB786403 MEX786403 MOT786403 MYP786403 NIL786403 NSH786403 OCD786403 OLZ786403 OVV786403 PFR786403 PPN786403 PZJ786403 QJF786403 QTB786403 RCX786403 RMT786403 RWP786403 SGL786403 SQH786403 TAD786403 TJZ786403 TTV786403 UDR786403 UNN786403 UXJ786403 VHF786403 VRB786403 WAX786403 WKT786403 WUP786403 H851939 ID851939 RZ851939 ABV851939 ALR851939 AVN851939 BFJ851939 BPF851939 BZB851939 CIX851939 CST851939 DCP851939 DML851939 DWH851939 EGD851939 EPZ851939 EZV851939 FJR851939 FTN851939 GDJ851939 GNF851939 GXB851939 HGX851939 HQT851939 IAP851939 IKL851939 IUH851939 JED851939 JNZ851939 JXV851939 KHR851939 KRN851939 LBJ851939 LLF851939 LVB851939 MEX851939 MOT851939 MYP851939 NIL851939 NSH851939 OCD851939 OLZ851939 OVV851939 PFR851939 PPN851939 PZJ851939 QJF851939 QTB851939 RCX851939 RMT851939 RWP851939 SGL851939 SQH851939 TAD851939 TJZ851939 TTV851939 UDR851939 UNN851939 UXJ851939 VHF851939 VRB851939 WAX851939 WKT851939 WUP851939 H917475 ID917475 RZ917475 ABV917475 ALR917475 AVN917475 BFJ917475 BPF917475 BZB917475 CIX917475 CST917475 DCP917475 DML917475 DWH917475 EGD917475 EPZ917475 EZV917475 FJR917475 FTN917475 GDJ917475 GNF917475 GXB917475 HGX917475 HQT917475 IAP917475 IKL917475 IUH917475 JED917475 JNZ917475 JXV917475 KHR917475 KRN917475 LBJ917475 LLF917475 LVB917475 MEX917475 MOT917475 MYP917475 NIL917475 NSH917475 OCD917475 OLZ917475 OVV917475 PFR917475 PPN917475 PZJ917475 QJF917475 QTB917475 RCX917475 RMT917475 RWP917475 SGL917475 SQH917475 TAD917475 TJZ917475 TTV917475 UDR917475 UNN917475 UXJ917475 VHF917475 VRB917475 WAX917475 WKT917475 WUP917475 H983011 ID983011 RZ983011 ABV983011 ALR983011 AVN983011 BFJ983011 BPF983011 BZB983011 CIX983011 CST983011 DCP983011 DML983011 DWH983011 EGD983011 EPZ983011 EZV983011 FJR983011 FTN983011 GDJ983011 GNF983011 GXB983011 HGX983011 HQT983011 IAP983011 IKL983011 IUH983011 JED983011 JNZ983011 JXV983011 KHR983011 KRN983011 LBJ983011 LLF983011 LVB983011 MEX983011 MOT983011 MYP983011 NIL983011 NSH983011 OCD983011 OLZ983011 OVV983011 PFR983011 PPN983011 PZJ983011 QJF983011 QTB983011 RCX983011 RMT983011 RWP983011 SGL983011 SQH983011 TAD983011 TJZ983011 TTV983011 UDR983011 UNN983011 UXJ983011 VHF983011 VRB983011 WAX983011 WKT983011 WUP983011 H65509:H65510 ID65509:ID65510 RZ65509:RZ65510 ABV65509:ABV65510 ALR65509:ALR65510 AVN65509:AVN65510 BFJ65509:BFJ65510 BPF65509:BPF65510 BZB65509:BZB65510 CIX65509:CIX65510 CST65509:CST65510 DCP65509:DCP65510 DML65509:DML65510 DWH65509:DWH65510 EGD65509:EGD65510 EPZ65509:EPZ65510 EZV65509:EZV65510 FJR65509:FJR65510 FTN65509:FTN65510 GDJ65509:GDJ65510 GNF65509:GNF65510 GXB65509:GXB65510 HGX65509:HGX65510 HQT65509:HQT65510 IAP65509:IAP65510 IKL65509:IKL65510 IUH65509:IUH65510 JED65509:JED65510 JNZ65509:JNZ65510 JXV65509:JXV65510 KHR65509:KHR65510 KRN65509:KRN65510 LBJ65509:LBJ65510 LLF65509:LLF65510 LVB65509:LVB65510 MEX65509:MEX65510 MOT65509:MOT65510 MYP65509:MYP65510 NIL65509:NIL65510 NSH65509:NSH65510 OCD65509:OCD65510 OLZ65509:OLZ65510 OVV65509:OVV65510 PFR65509:PFR65510 PPN65509:PPN65510 PZJ65509:PZJ65510 QJF65509:QJF65510 QTB65509:QTB65510 RCX65509:RCX65510 RMT65509:RMT65510 RWP65509:RWP65510 SGL65509:SGL65510 SQH65509:SQH65510 TAD65509:TAD65510 TJZ65509:TJZ65510 TTV65509:TTV65510 UDR65509:UDR65510 UNN65509:UNN65510 UXJ65509:UXJ65510 VHF65509:VHF65510 VRB65509:VRB65510 WAX65509:WAX65510 WKT65509:WKT65510 WUP65509:WUP65510 H131045:H131046 ID131045:ID131046 RZ131045:RZ131046 ABV131045:ABV131046 ALR131045:ALR131046 AVN131045:AVN131046 BFJ131045:BFJ131046 BPF131045:BPF131046 BZB131045:BZB131046 CIX131045:CIX131046 CST131045:CST131046 DCP131045:DCP131046 DML131045:DML131046 DWH131045:DWH131046 EGD131045:EGD131046 EPZ131045:EPZ131046 EZV131045:EZV131046 FJR131045:FJR131046 FTN131045:FTN131046 GDJ131045:GDJ131046 GNF131045:GNF131046 GXB131045:GXB131046 HGX131045:HGX131046 HQT131045:HQT131046 IAP131045:IAP131046 IKL131045:IKL131046 IUH131045:IUH131046 JED131045:JED131046 JNZ131045:JNZ131046 JXV131045:JXV131046 KHR131045:KHR131046 KRN131045:KRN131046 LBJ131045:LBJ131046 LLF131045:LLF131046 LVB131045:LVB131046 MEX131045:MEX131046 MOT131045:MOT131046 MYP131045:MYP131046 NIL131045:NIL131046 NSH131045:NSH131046 OCD131045:OCD131046 OLZ131045:OLZ131046 OVV131045:OVV131046 PFR131045:PFR131046 PPN131045:PPN131046 PZJ131045:PZJ131046 QJF131045:QJF131046 QTB131045:QTB131046 RCX131045:RCX131046 RMT131045:RMT131046 RWP131045:RWP131046 SGL131045:SGL131046 SQH131045:SQH131046 TAD131045:TAD131046 TJZ131045:TJZ131046 TTV131045:TTV131046 UDR131045:UDR131046 UNN131045:UNN131046 UXJ131045:UXJ131046 VHF131045:VHF131046 VRB131045:VRB131046 WAX131045:WAX131046 WKT131045:WKT131046 WUP131045:WUP131046 H196581:H196582 ID196581:ID196582 RZ196581:RZ196582 ABV196581:ABV196582 ALR196581:ALR196582 AVN196581:AVN196582 BFJ196581:BFJ196582 BPF196581:BPF196582 BZB196581:BZB196582 CIX196581:CIX196582 CST196581:CST196582 DCP196581:DCP196582 DML196581:DML196582 DWH196581:DWH196582 EGD196581:EGD196582 EPZ196581:EPZ196582 EZV196581:EZV196582 FJR196581:FJR196582 FTN196581:FTN196582 GDJ196581:GDJ196582 GNF196581:GNF196582 GXB196581:GXB196582 HGX196581:HGX196582 HQT196581:HQT196582 IAP196581:IAP196582 IKL196581:IKL196582 IUH196581:IUH196582 JED196581:JED196582 JNZ196581:JNZ196582 JXV196581:JXV196582 KHR196581:KHR196582 KRN196581:KRN196582 LBJ196581:LBJ196582 LLF196581:LLF196582 LVB196581:LVB196582 MEX196581:MEX196582 MOT196581:MOT196582 MYP196581:MYP196582 NIL196581:NIL196582 NSH196581:NSH196582 OCD196581:OCD196582 OLZ196581:OLZ196582 OVV196581:OVV196582 PFR196581:PFR196582 PPN196581:PPN196582 PZJ196581:PZJ196582 QJF196581:QJF196582 QTB196581:QTB196582 RCX196581:RCX196582 RMT196581:RMT196582 RWP196581:RWP196582 SGL196581:SGL196582 SQH196581:SQH196582 TAD196581:TAD196582 TJZ196581:TJZ196582 TTV196581:TTV196582 UDR196581:UDR196582 UNN196581:UNN196582 UXJ196581:UXJ196582 VHF196581:VHF196582 VRB196581:VRB196582 WAX196581:WAX196582 WKT196581:WKT196582 WUP196581:WUP196582 H262117:H262118 ID262117:ID262118 RZ262117:RZ262118 ABV262117:ABV262118 ALR262117:ALR262118 AVN262117:AVN262118 BFJ262117:BFJ262118 BPF262117:BPF262118 BZB262117:BZB262118 CIX262117:CIX262118 CST262117:CST262118 DCP262117:DCP262118 DML262117:DML262118 DWH262117:DWH262118 EGD262117:EGD262118 EPZ262117:EPZ262118 EZV262117:EZV262118 FJR262117:FJR262118 FTN262117:FTN262118 GDJ262117:GDJ262118 GNF262117:GNF262118 GXB262117:GXB262118 HGX262117:HGX262118 HQT262117:HQT262118 IAP262117:IAP262118 IKL262117:IKL262118 IUH262117:IUH262118 JED262117:JED262118 JNZ262117:JNZ262118 JXV262117:JXV262118 KHR262117:KHR262118 KRN262117:KRN262118 LBJ262117:LBJ262118 LLF262117:LLF262118 LVB262117:LVB262118 MEX262117:MEX262118 MOT262117:MOT262118 MYP262117:MYP262118 NIL262117:NIL262118 NSH262117:NSH262118 OCD262117:OCD262118 OLZ262117:OLZ262118 OVV262117:OVV262118 PFR262117:PFR262118 PPN262117:PPN262118 PZJ262117:PZJ262118 QJF262117:QJF262118 QTB262117:QTB262118 RCX262117:RCX262118 RMT262117:RMT262118 RWP262117:RWP262118 SGL262117:SGL262118 SQH262117:SQH262118 TAD262117:TAD262118 TJZ262117:TJZ262118 TTV262117:TTV262118 UDR262117:UDR262118 UNN262117:UNN262118 UXJ262117:UXJ262118 VHF262117:VHF262118 VRB262117:VRB262118 WAX262117:WAX262118 WKT262117:WKT262118 WUP262117:WUP262118 H327653:H327654 ID327653:ID327654 RZ327653:RZ327654 ABV327653:ABV327654 ALR327653:ALR327654 AVN327653:AVN327654 BFJ327653:BFJ327654 BPF327653:BPF327654 BZB327653:BZB327654 CIX327653:CIX327654 CST327653:CST327654 DCP327653:DCP327654 DML327653:DML327654 DWH327653:DWH327654 EGD327653:EGD327654 EPZ327653:EPZ327654 EZV327653:EZV327654 FJR327653:FJR327654 FTN327653:FTN327654 GDJ327653:GDJ327654 GNF327653:GNF327654 GXB327653:GXB327654 HGX327653:HGX327654 HQT327653:HQT327654 IAP327653:IAP327654 IKL327653:IKL327654 IUH327653:IUH327654 JED327653:JED327654 JNZ327653:JNZ327654 JXV327653:JXV327654 KHR327653:KHR327654 KRN327653:KRN327654 LBJ327653:LBJ327654 LLF327653:LLF327654 LVB327653:LVB327654 MEX327653:MEX327654 MOT327653:MOT327654 MYP327653:MYP327654 NIL327653:NIL327654 NSH327653:NSH327654 OCD327653:OCD327654 OLZ327653:OLZ327654 OVV327653:OVV327654 PFR327653:PFR327654 PPN327653:PPN327654 PZJ327653:PZJ327654 QJF327653:QJF327654 QTB327653:QTB327654 RCX327653:RCX327654 RMT327653:RMT327654 RWP327653:RWP327654 SGL327653:SGL327654 SQH327653:SQH327654 TAD327653:TAD327654 TJZ327653:TJZ327654 TTV327653:TTV327654 UDR327653:UDR327654 UNN327653:UNN327654 UXJ327653:UXJ327654 VHF327653:VHF327654 VRB327653:VRB327654 WAX327653:WAX327654 WKT327653:WKT327654 WUP327653:WUP327654 H393189:H393190 ID393189:ID393190 RZ393189:RZ393190 ABV393189:ABV393190 ALR393189:ALR393190 AVN393189:AVN393190 BFJ393189:BFJ393190 BPF393189:BPF393190 BZB393189:BZB393190 CIX393189:CIX393190 CST393189:CST393190 DCP393189:DCP393190 DML393189:DML393190 DWH393189:DWH393190 EGD393189:EGD393190 EPZ393189:EPZ393190 EZV393189:EZV393190 FJR393189:FJR393190 FTN393189:FTN393190 GDJ393189:GDJ393190 GNF393189:GNF393190 GXB393189:GXB393190 HGX393189:HGX393190 HQT393189:HQT393190 IAP393189:IAP393190 IKL393189:IKL393190 IUH393189:IUH393190 JED393189:JED393190 JNZ393189:JNZ393190 JXV393189:JXV393190 KHR393189:KHR393190 KRN393189:KRN393190 LBJ393189:LBJ393190 LLF393189:LLF393190 LVB393189:LVB393190 MEX393189:MEX393190 MOT393189:MOT393190 MYP393189:MYP393190 NIL393189:NIL393190 NSH393189:NSH393190 OCD393189:OCD393190 OLZ393189:OLZ393190 OVV393189:OVV393190 PFR393189:PFR393190 PPN393189:PPN393190 PZJ393189:PZJ393190 QJF393189:QJF393190 QTB393189:QTB393190 RCX393189:RCX393190 RMT393189:RMT393190 RWP393189:RWP393190 SGL393189:SGL393190 SQH393189:SQH393190 TAD393189:TAD393190 TJZ393189:TJZ393190 TTV393189:TTV393190 UDR393189:UDR393190 UNN393189:UNN393190 UXJ393189:UXJ393190 VHF393189:VHF393190 VRB393189:VRB393190 WAX393189:WAX393190 WKT393189:WKT393190 WUP393189:WUP393190 H458725:H458726 ID458725:ID458726 RZ458725:RZ458726 ABV458725:ABV458726 ALR458725:ALR458726 AVN458725:AVN458726 BFJ458725:BFJ458726 BPF458725:BPF458726 BZB458725:BZB458726 CIX458725:CIX458726 CST458725:CST458726 DCP458725:DCP458726 DML458725:DML458726 DWH458725:DWH458726 EGD458725:EGD458726 EPZ458725:EPZ458726 EZV458725:EZV458726 FJR458725:FJR458726 FTN458725:FTN458726 GDJ458725:GDJ458726 GNF458725:GNF458726 GXB458725:GXB458726 HGX458725:HGX458726 HQT458725:HQT458726 IAP458725:IAP458726 IKL458725:IKL458726 IUH458725:IUH458726 JED458725:JED458726 JNZ458725:JNZ458726 JXV458725:JXV458726 KHR458725:KHR458726 KRN458725:KRN458726 LBJ458725:LBJ458726 LLF458725:LLF458726 LVB458725:LVB458726 MEX458725:MEX458726 MOT458725:MOT458726 MYP458725:MYP458726 NIL458725:NIL458726 NSH458725:NSH458726 OCD458725:OCD458726 OLZ458725:OLZ458726 OVV458725:OVV458726 PFR458725:PFR458726 PPN458725:PPN458726 PZJ458725:PZJ458726 QJF458725:QJF458726 QTB458725:QTB458726 RCX458725:RCX458726 RMT458725:RMT458726 RWP458725:RWP458726 SGL458725:SGL458726 SQH458725:SQH458726 TAD458725:TAD458726 TJZ458725:TJZ458726 TTV458725:TTV458726 UDR458725:UDR458726 UNN458725:UNN458726 UXJ458725:UXJ458726 VHF458725:VHF458726 VRB458725:VRB458726 WAX458725:WAX458726 WKT458725:WKT458726 WUP458725:WUP458726 H524261:H524262 ID524261:ID524262 RZ524261:RZ524262 ABV524261:ABV524262 ALR524261:ALR524262 AVN524261:AVN524262 BFJ524261:BFJ524262 BPF524261:BPF524262 BZB524261:BZB524262 CIX524261:CIX524262 CST524261:CST524262 DCP524261:DCP524262 DML524261:DML524262 DWH524261:DWH524262 EGD524261:EGD524262 EPZ524261:EPZ524262 EZV524261:EZV524262 FJR524261:FJR524262 FTN524261:FTN524262 GDJ524261:GDJ524262 GNF524261:GNF524262 GXB524261:GXB524262 HGX524261:HGX524262 HQT524261:HQT524262 IAP524261:IAP524262 IKL524261:IKL524262 IUH524261:IUH524262 JED524261:JED524262 JNZ524261:JNZ524262 JXV524261:JXV524262 KHR524261:KHR524262 KRN524261:KRN524262 LBJ524261:LBJ524262 LLF524261:LLF524262 LVB524261:LVB524262 MEX524261:MEX524262 MOT524261:MOT524262 MYP524261:MYP524262 NIL524261:NIL524262 NSH524261:NSH524262 OCD524261:OCD524262 OLZ524261:OLZ524262 OVV524261:OVV524262 PFR524261:PFR524262 PPN524261:PPN524262 PZJ524261:PZJ524262 QJF524261:QJF524262 QTB524261:QTB524262 RCX524261:RCX524262 RMT524261:RMT524262 RWP524261:RWP524262 SGL524261:SGL524262 SQH524261:SQH524262 TAD524261:TAD524262 TJZ524261:TJZ524262 TTV524261:TTV524262 UDR524261:UDR524262 UNN524261:UNN524262 UXJ524261:UXJ524262 VHF524261:VHF524262 VRB524261:VRB524262 WAX524261:WAX524262 WKT524261:WKT524262 WUP524261:WUP524262 H589797:H589798 ID589797:ID589798 RZ589797:RZ589798 ABV589797:ABV589798 ALR589797:ALR589798 AVN589797:AVN589798 BFJ589797:BFJ589798 BPF589797:BPF589798 BZB589797:BZB589798 CIX589797:CIX589798 CST589797:CST589798 DCP589797:DCP589798 DML589797:DML589798 DWH589797:DWH589798 EGD589797:EGD589798 EPZ589797:EPZ589798 EZV589797:EZV589798 FJR589797:FJR589798 FTN589797:FTN589798 GDJ589797:GDJ589798 GNF589797:GNF589798 GXB589797:GXB589798 HGX589797:HGX589798 HQT589797:HQT589798 IAP589797:IAP589798 IKL589797:IKL589798 IUH589797:IUH589798 JED589797:JED589798 JNZ589797:JNZ589798 JXV589797:JXV589798 KHR589797:KHR589798 KRN589797:KRN589798 LBJ589797:LBJ589798 LLF589797:LLF589798 LVB589797:LVB589798 MEX589797:MEX589798 MOT589797:MOT589798 MYP589797:MYP589798 NIL589797:NIL589798 NSH589797:NSH589798 OCD589797:OCD589798 OLZ589797:OLZ589798 OVV589797:OVV589798 PFR589797:PFR589798 PPN589797:PPN589798 PZJ589797:PZJ589798 QJF589797:QJF589798 QTB589797:QTB589798 RCX589797:RCX589798 RMT589797:RMT589798 RWP589797:RWP589798 SGL589797:SGL589798 SQH589797:SQH589798 TAD589797:TAD589798 TJZ589797:TJZ589798 TTV589797:TTV589798 UDR589797:UDR589798 UNN589797:UNN589798 UXJ589797:UXJ589798 VHF589797:VHF589798 VRB589797:VRB589798 WAX589797:WAX589798 WKT589797:WKT589798 WUP589797:WUP589798 H655333:H655334 ID655333:ID655334 RZ655333:RZ655334 ABV655333:ABV655334 ALR655333:ALR655334 AVN655333:AVN655334 BFJ655333:BFJ655334 BPF655333:BPF655334 BZB655333:BZB655334 CIX655333:CIX655334 CST655333:CST655334 DCP655333:DCP655334 DML655333:DML655334 DWH655333:DWH655334 EGD655333:EGD655334 EPZ655333:EPZ655334 EZV655333:EZV655334 FJR655333:FJR655334 FTN655333:FTN655334 GDJ655333:GDJ655334 GNF655333:GNF655334 GXB655333:GXB655334 HGX655333:HGX655334 HQT655333:HQT655334 IAP655333:IAP655334 IKL655333:IKL655334 IUH655333:IUH655334 JED655333:JED655334 JNZ655333:JNZ655334 JXV655333:JXV655334 KHR655333:KHR655334 KRN655333:KRN655334 LBJ655333:LBJ655334 LLF655333:LLF655334 LVB655333:LVB655334 MEX655333:MEX655334 MOT655333:MOT655334 MYP655333:MYP655334 NIL655333:NIL655334 NSH655333:NSH655334 OCD655333:OCD655334 OLZ655333:OLZ655334 OVV655333:OVV655334 PFR655333:PFR655334 PPN655333:PPN655334 PZJ655333:PZJ655334 QJF655333:QJF655334 QTB655333:QTB655334 RCX655333:RCX655334 RMT655333:RMT655334 RWP655333:RWP655334 SGL655333:SGL655334 SQH655333:SQH655334 TAD655333:TAD655334 TJZ655333:TJZ655334 TTV655333:TTV655334 UDR655333:UDR655334 UNN655333:UNN655334 UXJ655333:UXJ655334 VHF655333:VHF655334 VRB655333:VRB655334 WAX655333:WAX655334 WKT655333:WKT655334 WUP655333:WUP655334 H720869:H720870 ID720869:ID720870 RZ720869:RZ720870 ABV720869:ABV720870 ALR720869:ALR720870 AVN720869:AVN720870 BFJ720869:BFJ720870 BPF720869:BPF720870 BZB720869:BZB720870 CIX720869:CIX720870 CST720869:CST720870 DCP720869:DCP720870 DML720869:DML720870 DWH720869:DWH720870 EGD720869:EGD720870 EPZ720869:EPZ720870 EZV720869:EZV720870 FJR720869:FJR720870 FTN720869:FTN720870 GDJ720869:GDJ720870 GNF720869:GNF720870 GXB720869:GXB720870 HGX720869:HGX720870 HQT720869:HQT720870 IAP720869:IAP720870 IKL720869:IKL720870 IUH720869:IUH720870 JED720869:JED720870 JNZ720869:JNZ720870 JXV720869:JXV720870 KHR720869:KHR720870 KRN720869:KRN720870 LBJ720869:LBJ720870 LLF720869:LLF720870 LVB720869:LVB720870 MEX720869:MEX720870 MOT720869:MOT720870 MYP720869:MYP720870 NIL720869:NIL720870 NSH720869:NSH720870 OCD720869:OCD720870 OLZ720869:OLZ720870 OVV720869:OVV720870 PFR720869:PFR720870 PPN720869:PPN720870 PZJ720869:PZJ720870 QJF720869:QJF720870 QTB720869:QTB720870 RCX720869:RCX720870 RMT720869:RMT720870 RWP720869:RWP720870 SGL720869:SGL720870 SQH720869:SQH720870 TAD720869:TAD720870 TJZ720869:TJZ720870 TTV720869:TTV720870 UDR720869:UDR720870 UNN720869:UNN720870 UXJ720869:UXJ720870 VHF720869:VHF720870 VRB720869:VRB720870 WAX720869:WAX720870 WKT720869:WKT720870 WUP720869:WUP720870 H786405:H786406 ID786405:ID786406 RZ786405:RZ786406 ABV786405:ABV786406 ALR786405:ALR786406 AVN786405:AVN786406 BFJ786405:BFJ786406 BPF786405:BPF786406 BZB786405:BZB786406 CIX786405:CIX786406 CST786405:CST786406 DCP786405:DCP786406 DML786405:DML786406 DWH786405:DWH786406 EGD786405:EGD786406 EPZ786405:EPZ786406 EZV786405:EZV786406 FJR786405:FJR786406 FTN786405:FTN786406 GDJ786405:GDJ786406 GNF786405:GNF786406 GXB786405:GXB786406 HGX786405:HGX786406 HQT786405:HQT786406 IAP786405:IAP786406 IKL786405:IKL786406 IUH786405:IUH786406 JED786405:JED786406 JNZ786405:JNZ786406 JXV786405:JXV786406 KHR786405:KHR786406 KRN786405:KRN786406 LBJ786405:LBJ786406 LLF786405:LLF786406 LVB786405:LVB786406 MEX786405:MEX786406 MOT786405:MOT786406 MYP786405:MYP786406 NIL786405:NIL786406 NSH786405:NSH786406 OCD786405:OCD786406 OLZ786405:OLZ786406 OVV786405:OVV786406 PFR786405:PFR786406 PPN786405:PPN786406 PZJ786405:PZJ786406 QJF786405:QJF786406 QTB786405:QTB786406 RCX786405:RCX786406 RMT786405:RMT786406 RWP786405:RWP786406 SGL786405:SGL786406 SQH786405:SQH786406 TAD786405:TAD786406 TJZ786405:TJZ786406 TTV786405:TTV786406 UDR786405:UDR786406 UNN786405:UNN786406 UXJ786405:UXJ786406 VHF786405:VHF786406 VRB786405:VRB786406 WAX786405:WAX786406 WKT786405:WKT786406 WUP786405:WUP786406 H851941:H851942 ID851941:ID851942 RZ851941:RZ851942 ABV851941:ABV851942 ALR851941:ALR851942 AVN851941:AVN851942 BFJ851941:BFJ851942 BPF851941:BPF851942 BZB851941:BZB851942 CIX851941:CIX851942 CST851941:CST851942 DCP851941:DCP851942 DML851941:DML851942 DWH851941:DWH851942 EGD851941:EGD851942 EPZ851941:EPZ851942 EZV851941:EZV851942 FJR851941:FJR851942 FTN851941:FTN851942 GDJ851941:GDJ851942 GNF851941:GNF851942 GXB851941:GXB851942 HGX851941:HGX851942 HQT851941:HQT851942 IAP851941:IAP851942 IKL851941:IKL851942 IUH851941:IUH851942 JED851941:JED851942 JNZ851941:JNZ851942 JXV851941:JXV851942 KHR851941:KHR851942 KRN851941:KRN851942 LBJ851941:LBJ851942 LLF851941:LLF851942 LVB851941:LVB851942 MEX851941:MEX851942 MOT851941:MOT851942 MYP851941:MYP851942 NIL851941:NIL851942 NSH851941:NSH851942 OCD851941:OCD851942 OLZ851941:OLZ851942 OVV851941:OVV851942 PFR851941:PFR851942 PPN851941:PPN851942 PZJ851941:PZJ851942 QJF851941:QJF851942 QTB851941:QTB851942 RCX851941:RCX851942 RMT851941:RMT851942 RWP851941:RWP851942 SGL851941:SGL851942 SQH851941:SQH851942 TAD851941:TAD851942 TJZ851941:TJZ851942 TTV851941:TTV851942 UDR851941:UDR851942 UNN851941:UNN851942 UXJ851941:UXJ851942 VHF851941:VHF851942 VRB851941:VRB851942 WAX851941:WAX851942 WKT851941:WKT851942 WUP851941:WUP851942 H917477:H917478 ID917477:ID917478 RZ917477:RZ917478 ABV917477:ABV917478 ALR917477:ALR917478 AVN917477:AVN917478 BFJ917477:BFJ917478 BPF917477:BPF917478 BZB917477:BZB917478 CIX917477:CIX917478 CST917477:CST917478 DCP917477:DCP917478 DML917477:DML917478 DWH917477:DWH917478 EGD917477:EGD917478 EPZ917477:EPZ917478 EZV917477:EZV917478 FJR917477:FJR917478 FTN917477:FTN917478 GDJ917477:GDJ917478 GNF917477:GNF917478 GXB917477:GXB917478 HGX917477:HGX917478 HQT917477:HQT917478 IAP917477:IAP917478 IKL917477:IKL917478 IUH917477:IUH917478 JED917477:JED917478 JNZ917477:JNZ917478 JXV917477:JXV917478 KHR917477:KHR917478 KRN917477:KRN917478 LBJ917477:LBJ917478 LLF917477:LLF917478 LVB917477:LVB917478 MEX917477:MEX917478 MOT917477:MOT917478 MYP917477:MYP917478 NIL917477:NIL917478 NSH917477:NSH917478 OCD917477:OCD917478 OLZ917477:OLZ917478 OVV917477:OVV917478 PFR917477:PFR917478 PPN917477:PPN917478 PZJ917477:PZJ917478 QJF917477:QJF917478 QTB917477:QTB917478 RCX917477:RCX917478 RMT917477:RMT917478 RWP917477:RWP917478 SGL917477:SGL917478 SQH917477:SQH917478 TAD917477:TAD917478 TJZ917477:TJZ917478 TTV917477:TTV917478 UDR917477:UDR917478 UNN917477:UNN917478 UXJ917477:UXJ917478 VHF917477:VHF917478 VRB917477:VRB917478 WAX917477:WAX917478 WKT917477:WKT917478 WUP917477:WUP917478 H983013:H983014 ID983013:ID983014 RZ983013:RZ983014 ABV983013:ABV983014 ALR983013:ALR983014 AVN983013:AVN983014 BFJ983013:BFJ983014 BPF983013:BPF983014 BZB983013:BZB983014 CIX983013:CIX983014 CST983013:CST983014 DCP983013:DCP983014 DML983013:DML983014 DWH983013:DWH983014 EGD983013:EGD983014 EPZ983013:EPZ983014 EZV983013:EZV983014 FJR983013:FJR983014 FTN983013:FTN983014 GDJ983013:GDJ983014 GNF983013:GNF983014 GXB983013:GXB983014 HGX983013:HGX983014 HQT983013:HQT983014 IAP983013:IAP983014 IKL983013:IKL983014 IUH983013:IUH983014 JED983013:JED983014 JNZ983013:JNZ983014 JXV983013:JXV983014 KHR983013:KHR983014 KRN983013:KRN983014 LBJ983013:LBJ983014 LLF983013:LLF983014 LVB983013:LVB983014 MEX983013:MEX983014 MOT983013:MOT983014 MYP983013:MYP983014 NIL983013:NIL983014 NSH983013:NSH983014 OCD983013:OCD983014 OLZ983013:OLZ983014 OVV983013:OVV983014 PFR983013:PFR983014 PPN983013:PPN983014 PZJ983013:PZJ983014 QJF983013:QJF983014 QTB983013:QTB983014 RCX983013:RCX983014 RMT983013:RMT983014 RWP983013:RWP983014 SGL983013:SGL983014 SQH983013:SQH983014 TAD983013:TAD983014 TJZ983013:TJZ983014 TTV983013:TTV983014 UDR983013:UDR983014 UNN983013:UNN983014 UXJ983013:UXJ983014 VHF983013:VHF983014 VRB983013:VRB983014 WAX983013:WAX983014 WKT983013:WKT983014 WUP983013:WUP983014 F65509:F65510 IB65509:IB65510 RX65509:RX65510 ABT65509:ABT65510 ALP65509:ALP65510 AVL65509:AVL65510 BFH65509:BFH65510 BPD65509:BPD65510 BYZ65509:BYZ65510 CIV65509:CIV65510 CSR65509:CSR65510 DCN65509:DCN65510 DMJ65509:DMJ65510 DWF65509:DWF65510 EGB65509:EGB65510 EPX65509:EPX65510 EZT65509:EZT65510 FJP65509:FJP65510 FTL65509:FTL65510 GDH65509:GDH65510 GND65509:GND65510 GWZ65509:GWZ65510 HGV65509:HGV65510 HQR65509:HQR65510 IAN65509:IAN65510 IKJ65509:IKJ65510 IUF65509:IUF65510 JEB65509:JEB65510 JNX65509:JNX65510 JXT65509:JXT65510 KHP65509:KHP65510 KRL65509:KRL65510 LBH65509:LBH65510 LLD65509:LLD65510 LUZ65509:LUZ65510 MEV65509:MEV65510 MOR65509:MOR65510 MYN65509:MYN65510 NIJ65509:NIJ65510 NSF65509:NSF65510 OCB65509:OCB65510 OLX65509:OLX65510 OVT65509:OVT65510 PFP65509:PFP65510 PPL65509:PPL65510 PZH65509:PZH65510 QJD65509:QJD65510 QSZ65509:QSZ65510 RCV65509:RCV65510 RMR65509:RMR65510 RWN65509:RWN65510 SGJ65509:SGJ65510 SQF65509:SQF65510 TAB65509:TAB65510 TJX65509:TJX65510 TTT65509:TTT65510 UDP65509:UDP65510 UNL65509:UNL65510 UXH65509:UXH65510 VHD65509:VHD65510 VQZ65509:VQZ65510 WAV65509:WAV65510 WKR65509:WKR65510 WUN65509:WUN65510 F131045:F131046 IB131045:IB131046 RX131045:RX131046 ABT131045:ABT131046 ALP131045:ALP131046 AVL131045:AVL131046 BFH131045:BFH131046 BPD131045:BPD131046 BYZ131045:BYZ131046 CIV131045:CIV131046 CSR131045:CSR131046 DCN131045:DCN131046 DMJ131045:DMJ131046 DWF131045:DWF131046 EGB131045:EGB131046 EPX131045:EPX131046 EZT131045:EZT131046 FJP131045:FJP131046 FTL131045:FTL131046 GDH131045:GDH131046 GND131045:GND131046 GWZ131045:GWZ131046 HGV131045:HGV131046 HQR131045:HQR131046 IAN131045:IAN131046 IKJ131045:IKJ131046 IUF131045:IUF131046 JEB131045:JEB131046 JNX131045:JNX131046 JXT131045:JXT131046 KHP131045:KHP131046 KRL131045:KRL131046 LBH131045:LBH131046 LLD131045:LLD131046 LUZ131045:LUZ131046 MEV131045:MEV131046 MOR131045:MOR131046 MYN131045:MYN131046 NIJ131045:NIJ131046 NSF131045:NSF131046 OCB131045:OCB131046 OLX131045:OLX131046 OVT131045:OVT131046 PFP131045:PFP131046 PPL131045:PPL131046 PZH131045:PZH131046 QJD131045:QJD131046 QSZ131045:QSZ131046 RCV131045:RCV131046 RMR131045:RMR131046 RWN131045:RWN131046 SGJ131045:SGJ131046 SQF131045:SQF131046 TAB131045:TAB131046 TJX131045:TJX131046 TTT131045:TTT131046 UDP131045:UDP131046 UNL131045:UNL131046 UXH131045:UXH131046 VHD131045:VHD131046 VQZ131045:VQZ131046 WAV131045:WAV131046 WKR131045:WKR131046 WUN131045:WUN131046 F196581:F196582 IB196581:IB196582 RX196581:RX196582 ABT196581:ABT196582 ALP196581:ALP196582 AVL196581:AVL196582 BFH196581:BFH196582 BPD196581:BPD196582 BYZ196581:BYZ196582 CIV196581:CIV196582 CSR196581:CSR196582 DCN196581:DCN196582 DMJ196581:DMJ196582 DWF196581:DWF196582 EGB196581:EGB196582 EPX196581:EPX196582 EZT196581:EZT196582 FJP196581:FJP196582 FTL196581:FTL196582 GDH196581:GDH196582 GND196581:GND196582 GWZ196581:GWZ196582 HGV196581:HGV196582 HQR196581:HQR196582 IAN196581:IAN196582 IKJ196581:IKJ196582 IUF196581:IUF196582 JEB196581:JEB196582 JNX196581:JNX196582 JXT196581:JXT196582 KHP196581:KHP196582 KRL196581:KRL196582 LBH196581:LBH196582 LLD196581:LLD196582 LUZ196581:LUZ196582 MEV196581:MEV196582 MOR196581:MOR196582 MYN196581:MYN196582 NIJ196581:NIJ196582 NSF196581:NSF196582 OCB196581:OCB196582 OLX196581:OLX196582 OVT196581:OVT196582 PFP196581:PFP196582 PPL196581:PPL196582 PZH196581:PZH196582 QJD196581:QJD196582 QSZ196581:QSZ196582 RCV196581:RCV196582 RMR196581:RMR196582 RWN196581:RWN196582 SGJ196581:SGJ196582 SQF196581:SQF196582 TAB196581:TAB196582 TJX196581:TJX196582 TTT196581:TTT196582 UDP196581:UDP196582 UNL196581:UNL196582 UXH196581:UXH196582 VHD196581:VHD196582 VQZ196581:VQZ196582 WAV196581:WAV196582 WKR196581:WKR196582 WUN196581:WUN196582 F262117:F262118 IB262117:IB262118 RX262117:RX262118 ABT262117:ABT262118 ALP262117:ALP262118 AVL262117:AVL262118 BFH262117:BFH262118 BPD262117:BPD262118 BYZ262117:BYZ262118 CIV262117:CIV262118 CSR262117:CSR262118 DCN262117:DCN262118 DMJ262117:DMJ262118 DWF262117:DWF262118 EGB262117:EGB262118 EPX262117:EPX262118 EZT262117:EZT262118 FJP262117:FJP262118 FTL262117:FTL262118 GDH262117:GDH262118 GND262117:GND262118 GWZ262117:GWZ262118 HGV262117:HGV262118 HQR262117:HQR262118 IAN262117:IAN262118 IKJ262117:IKJ262118 IUF262117:IUF262118 JEB262117:JEB262118 JNX262117:JNX262118 JXT262117:JXT262118 KHP262117:KHP262118 KRL262117:KRL262118 LBH262117:LBH262118 LLD262117:LLD262118 LUZ262117:LUZ262118 MEV262117:MEV262118 MOR262117:MOR262118 MYN262117:MYN262118 NIJ262117:NIJ262118 NSF262117:NSF262118 OCB262117:OCB262118 OLX262117:OLX262118 OVT262117:OVT262118 PFP262117:PFP262118 PPL262117:PPL262118 PZH262117:PZH262118 QJD262117:QJD262118 QSZ262117:QSZ262118 RCV262117:RCV262118 RMR262117:RMR262118 RWN262117:RWN262118 SGJ262117:SGJ262118 SQF262117:SQF262118 TAB262117:TAB262118 TJX262117:TJX262118 TTT262117:TTT262118 UDP262117:UDP262118 UNL262117:UNL262118 UXH262117:UXH262118 VHD262117:VHD262118 VQZ262117:VQZ262118 WAV262117:WAV262118 WKR262117:WKR262118 WUN262117:WUN262118 F327653:F327654 IB327653:IB327654 RX327653:RX327654 ABT327653:ABT327654 ALP327653:ALP327654 AVL327653:AVL327654 BFH327653:BFH327654 BPD327653:BPD327654 BYZ327653:BYZ327654 CIV327653:CIV327654 CSR327653:CSR327654 DCN327653:DCN327654 DMJ327653:DMJ327654 DWF327653:DWF327654 EGB327653:EGB327654 EPX327653:EPX327654 EZT327653:EZT327654 FJP327653:FJP327654 FTL327653:FTL327654 GDH327653:GDH327654 GND327653:GND327654 GWZ327653:GWZ327654 HGV327653:HGV327654 HQR327653:HQR327654 IAN327653:IAN327654 IKJ327653:IKJ327654 IUF327653:IUF327654 JEB327653:JEB327654 JNX327653:JNX327654 JXT327653:JXT327654 KHP327653:KHP327654 KRL327653:KRL327654 LBH327653:LBH327654 LLD327653:LLD327654 LUZ327653:LUZ327654 MEV327653:MEV327654 MOR327653:MOR327654 MYN327653:MYN327654 NIJ327653:NIJ327654 NSF327653:NSF327654 OCB327653:OCB327654 OLX327653:OLX327654 OVT327653:OVT327654 PFP327653:PFP327654 PPL327653:PPL327654 PZH327653:PZH327654 QJD327653:QJD327654 QSZ327653:QSZ327654 RCV327653:RCV327654 RMR327653:RMR327654 RWN327653:RWN327654 SGJ327653:SGJ327654 SQF327653:SQF327654 TAB327653:TAB327654 TJX327653:TJX327654 TTT327653:TTT327654 UDP327653:UDP327654 UNL327653:UNL327654 UXH327653:UXH327654 VHD327653:VHD327654 VQZ327653:VQZ327654 WAV327653:WAV327654 WKR327653:WKR327654 WUN327653:WUN327654 F393189:F393190 IB393189:IB393190 RX393189:RX393190 ABT393189:ABT393190 ALP393189:ALP393190 AVL393189:AVL393190 BFH393189:BFH393190 BPD393189:BPD393190 BYZ393189:BYZ393190 CIV393189:CIV393190 CSR393189:CSR393190 DCN393189:DCN393190 DMJ393189:DMJ393190 DWF393189:DWF393190 EGB393189:EGB393190 EPX393189:EPX393190 EZT393189:EZT393190 FJP393189:FJP393190 FTL393189:FTL393190 GDH393189:GDH393190 GND393189:GND393190 GWZ393189:GWZ393190 HGV393189:HGV393190 HQR393189:HQR393190 IAN393189:IAN393190 IKJ393189:IKJ393190 IUF393189:IUF393190 JEB393189:JEB393190 JNX393189:JNX393190 JXT393189:JXT393190 KHP393189:KHP393190 KRL393189:KRL393190 LBH393189:LBH393190 LLD393189:LLD393190 LUZ393189:LUZ393190 MEV393189:MEV393190 MOR393189:MOR393190 MYN393189:MYN393190 NIJ393189:NIJ393190 NSF393189:NSF393190 OCB393189:OCB393190 OLX393189:OLX393190 OVT393189:OVT393190 PFP393189:PFP393190 PPL393189:PPL393190 PZH393189:PZH393190 QJD393189:QJD393190 QSZ393189:QSZ393190 RCV393189:RCV393190 RMR393189:RMR393190 RWN393189:RWN393190 SGJ393189:SGJ393190 SQF393189:SQF393190 TAB393189:TAB393190 TJX393189:TJX393190 TTT393189:TTT393190 UDP393189:UDP393190 UNL393189:UNL393190 UXH393189:UXH393190 VHD393189:VHD393190 VQZ393189:VQZ393190 WAV393189:WAV393190 WKR393189:WKR393190 WUN393189:WUN393190 F458725:F458726 IB458725:IB458726 RX458725:RX458726 ABT458725:ABT458726 ALP458725:ALP458726 AVL458725:AVL458726 BFH458725:BFH458726 BPD458725:BPD458726 BYZ458725:BYZ458726 CIV458725:CIV458726 CSR458725:CSR458726 DCN458725:DCN458726 DMJ458725:DMJ458726 DWF458725:DWF458726 EGB458725:EGB458726 EPX458725:EPX458726 EZT458725:EZT458726 FJP458725:FJP458726 FTL458725:FTL458726 GDH458725:GDH458726 GND458725:GND458726 GWZ458725:GWZ458726 HGV458725:HGV458726 HQR458725:HQR458726 IAN458725:IAN458726 IKJ458725:IKJ458726 IUF458725:IUF458726 JEB458725:JEB458726 JNX458725:JNX458726 JXT458725:JXT458726 KHP458725:KHP458726 KRL458725:KRL458726 LBH458725:LBH458726 LLD458725:LLD458726 LUZ458725:LUZ458726 MEV458725:MEV458726 MOR458725:MOR458726 MYN458725:MYN458726 NIJ458725:NIJ458726 NSF458725:NSF458726 OCB458725:OCB458726 OLX458725:OLX458726 OVT458725:OVT458726 PFP458725:PFP458726 PPL458725:PPL458726 PZH458725:PZH458726 QJD458725:QJD458726 QSZ458725:QSZ458726 RCV458725:RCV458726 RMR458725:RMR458726 RWN458725:RWN458726 SGJ458725:SGJ458726 SQF458725:SQF458726 TAB458725:TAB458726 TJX458725:TJX458726 TTT458725:TTT458726 UDP458725:UDP458726 UNL458725:UNL458726 UXH458725:UXH458726 VHD458725:VHD458726 VQZ458725:VQZ458726 WAV458725:WAV458726 WKR458725:WKR458726 WUN458725:WUN458726 F524261:F524262 IB524261:IB524262 RX524261:RX524262 ABT524261:ABT524262 ALP524261:ALP524262 AVL524261:AVL524262 BFH524261:BFH524262 BPD524261:BPD524262 BYZ524261:BYZ524262 CIV524261:CIV524262 CSR524261:CSR524262 DCN524261:DCN524262 DMJ524261:DMJ524262 DWF524261:DWF524262 EGB524261:EGB524262 EPX524261:EPX524262 EZT524261:EZT524262 FJP524261:FJP524262 FTL524261:FTL524262 GDH524261:GDH524262 GND524261:GND524262 GWZ524261:GWZ524262 HGV524261:HGV524262 HQR524261:HQR524262 IAN524261:IAN524262 IKJ524261:IKJ524262 IUF524261:IUF524262 JEB524261:JEB524262 JNX524261:JNX524262 JXT524261:JXT524262 KHP524261:KHP524262 KRL524261:KRL524262 LBH524261:LBH524262 LLD524261:LLD524262 LUZ524261:LUZ524262 MEV524261:MEV524262 MOR524261:MOR524262 MYN524261:MYN524262 NIJ524261:NIJ524262 NSF524261:NSF524262 OCB524261:OCB524262 OLX524261:OLX524262 OVT524261:OVT524262 PFP524261:PFP524262 PPL524261:PPL524262 PZH524261:PZH524262 QJD524261:QJD524262 QSZ524261:QSZ524262 RCV524261:RCV524262 RMR524261:RMR524262 RWN524261:RWN524262 SGJ524261:SGJ524262 SQF524261:SQF524262 TAB524261:TAB524262 TJX524261:TJX524262 TTT524261:TTT524262 UDP524261:UDP524262 UNL524261:UNL524262 UXH524261:UXH524262 VHD524261:VHD524262 VQZ524261:VQZ524262 WAV524261:WAV524262 WKR524261:WKR524262 WUN524261:WUN524262 F589797:F589798 IB589797:IB589798 RX589797:RX589798 ABT589797:ABT589798 ALP589797:ALP589798 AVL589797:AVL589798 BFH589797:BFH589798 BPD589797:BPD589798 BYZ589797:BYZ589798 CIV589797:CIV589798 CSR589797:CSR589798 DCN589797:DCN589798 DMJ589797:DMJ589798 DWF589797:DWF589798 EGB589797:EGB589798 EPX589797:EPX589798 EZT589797:EZT589798 FJP589797:FJP589798 FTL589797:FTL589798 GDH589797:GDH589798 GND589797:GND589798 GWZ589797:GWZ589798 HGV589797:HGV589798 HQR589797:HQR589798 IAN589797:IAN589798 IKJ589797:IKJ589798 IUF589797:IUF589798 JEB589797:JEB589798 JNX589797:JNX589798 JXT589797:JXT589798 KHP589797:KHP589798 KRL589797:KRL589798 LBH589797:LBH589798 LLD589797:LLD589798 LUZ589797:LUZ589798 MEV589797:MEV589798 MOR589797:MOR589798 MYN589797:MYN589798 NIJ589797:NIJ589798 NSF589797:NSF589798 OCB589797:OCB589798 OLX589797:OLX589798 OVT589797:OVT589798 PFP589797:PFP589798 PPL589797:PPL589798 PZH589797:PZH589798 QJD589797:QJD589798 QSZ589797:QSZ589798 RCV589797:RCV589798 RMR589797:RMR589798 RWN589797:RWN589798 SGJ589797:SGJ589798 SQF589797:SQF589798 TAB589797:TAB589798 TJX589797:TJX589798 TTT589797:TTT589798 UDP589797:UDP589798 UNL589797:UNL589798 UXH589797:UXH589798 VHD589797:VHD589798 VQZ589797:VQZ589798 WAV589797:WAV589798 WKR589797:WKR589798 WUN589797:WUN589798 F655333:F655334 IB655333:IB655334 RX655333:RX655334 ABT655333:ABT655334 ALP655333:ALP655334 AVL655333:AVL655334 BFH655333:BFH655334 BPD655333:BPD655334 BYZ655333:BYZ655334 CIV655333:CIV655334 CSR655333:CSR655334 DCN655333:DCN655334 DMJ655333:DMJ655334 DWF655333:DWF655334 EGB655333:EGB655334 EPX655333:EPX655334 EZT655333:EZT655334 FJP655333:FJP655334 FTL655333:FTL655334 GDH655333:GDH655334 GND655333:GND655334 GWZ655333:GWZ655334 HGV655333:HGV655334 HQR655333:HQR655334 IAN655333:IAN655334 IKJ655333:IKJ655334 IUF655333:IUF655334 JEB655333:JEB655334 JNX655333:JNX655334 JXT655333:JXT655334 KHP655333:KHP655334 KRL655333:KRL655334 LBH655333:LBH655334 LLD655333:LLD655334 LUZ655333:LUZ655334 MEV655333:MEV655334 MOR655333:MOR655334 MYN655333:MYN655334 NIJ655333:NIJ655334 NSF655333:NSF655334 OCB655333:OCB655334 OLX655333:OLX655334 OVT655333:OVT655334 PFP655333:PFP655334 PPL655333:PPL655334 PZH655333:PZH655334 QJD655333:QJD655334 QSZ655333:QSZ655334 RCV655333:RCV655334 RMR655333:RMR655334 RWN655333:RWN655334 SGJ655333:SGJ655334 SQF655333:SQF655334 TAB655333:TAB655334 TJX655333:TJX655334 TTT655333:TTT655334 UDP655333:UDP655334 UNL655333:UNL655334 UXH655333:UXH655334 VHD655333:VHD655334 VQZ655333:VQZ655334 WAV655333:WAV655334 WKR655333:WKR655334 WUN655333:WUN655334 F720869:F720870 IB720869:IB720870 RX720869:RX720870 ABT720869:ABT720870 ALP720869:ALP720870 AVL720869:AVL720870 BFH720869:BFH720870 BPD720869:BPD720870 BYZ720869:BYZ720870 CIV720869:CIV720870 CSR720869:CSR720870 DCN720869:DCN720870 DMJ720869:DMJ720870 DWF720869:DWF720870 EGB720869:EGB720870 EPX720869:EPX720870 EZT720869:EZT720870 FJP720869:FJP720870 FTL720869:FTL720870 GDH720869:GDH720870 GND720869:GND720870 GWZ720869:GWZ720870 HGV720869:HGV720870 HQR720869:HQR720870 IAN720869:IAN720870 IKJ720869:IKJ720870 IUF720869:IUF720870 JEB720869:JEB720870 JNX720869:JNX720870 JXT720869:JXT720870 KHP720869:KHP720870 KRL720869:KRL720870 LBH720869:LBH720870 LLD720869:LLD720870 LUZ720869:LUZ720870 MEV720869:MEV720870 MOR720869:MOR720870 MYN720869:MYN720870 NIJ720869:NIJ720870 NSF720869:NSF720870 OCB720869:OCB720870 OLX720869:OLX720870 OVT720869:OVT720870 PFP720869:PFP720870 PPL720869:PPL720870 PZH720869:PZH720870 QJD720869:QJD720870 QSZ720869:QSZ720870 RCV720869:RCV720870 RMR720869:RMR720870 RWN720869:RWN720870 SGJ720869:SGJ720870 SQF720869:SQF720870 TAB720869:TAB720870 TJX720869:TJX720870 TTT720869:TTT720870 UDP720869:UDP720870 UNL720869:UNL720870 UXH720869:UXH720870 VHD720869:VHD720870 VQZ720869:VQZ720870 WAV720869:WAV720870 WKR720869:WKR720870 WUN720869:WUN720870 F786405:F786406 IB786405:IB786406 RX786405:RX786406 ABT786405:ABT786406 ALP786405:ALP786406 AVL786405:AVL786406 BFH786405:BFH786406 BPD786405:BPD786406 BYZ786405:BYZ786406 CIV786405:CIV786406 CSR786405:CSR786406 DCN786405:DCN786406 DMJ786405:DMJ786406 DWF786405:DWF786406 EGB786405:EGB786406 EPX786405:EPX786406 EZT786405:EZT786406 FJP786405:FJP786406 FTL786405:FTL786406 GDH786405:GDH786406 GND786405:GND786406 GWZ786405:GWZ786406 HGV786405:HGV786406 HQR786405:HQR786406 IAN786405:IAN786406 IKJ786405:IKJ786406 IUF786405:IUF786406 JEB786405:JEB786406 JNX786405:JNX786406 JXT786405:JXT786406 KHP786405:KHP786406 KRL786405:KRL786406 LBH786405:LBH786406 LLD786405:LLD786406 LUZ786405:LUZ786406 MEV786405:MEV786406 MOR786405:MOR786406 MYN786405:MYN786406 NIJ786405:NIJ786406 NSF786405:NSF786406 OCB786405:OCB786406 OLX786405:OLX786406 OVT786405:OVT786406 PFP786405:PFP786406 PPL786405:PPL786406 PZH786405:PZH786406 QJD786405:QJD786406 QSZ786405:QSZ786406 RCV786405:RCV786406 RMR786405:RMR786406 RWN786405:RWN786406 SGJ786405:SGJ786406 SQF786405:SQF786406 TAB786405:TAB786406 TJX786405:TJX786406 TTT786405:TTT786406 UDP786405:UDP786406 UNL786405:UNL786406 UXH786405:UXH786406 VHD786405:VHD786406 VQZ786405:VQZ786406 WAV786405:WAV786406 WKR786405:WKR786406 WUN786405:WUN786406 F851941:F851942 IB851941:IB851942 RX851941:RX851942 ABT851941:ABT851942 ALP851941:ALP851942 AVL851941:AVL851942 BFH851941:BFH851942 BPD851941:BPD851942 BYZ851941:BYZ851942 CIV851941:CIV851942 CSR851941:CSR851942 DCN851941:DCN851942 DMJ851941:DMJ851942 DWF851941:DWF851942 EGB851941:EGB851942 EPX851941:EPX851942 EZT851941:EZT851942 FJP851941:FJP851942 FTL851941:FTL851942 GDH851941:GDH851942 GND851941:GND851942 GWZ851941:GWZ851942 HGV851941:HGV851942 HQR851941:HQR851942 IAN851941:IAN851942 IKJ851941:IKJ851942 IUF851941:IUF851942 JEB851941:JEB851942 JNX851941:JNX851942 JXT851941:JXT851942 KHP851941:KHP851942 KRL851941:KRL851942 LBH851941:LBH851942 LLD851941:LLD851942 LUZ851941:LUZ851942 MEV851941:MEV851942 MOR851941:MOR851942 MYN851941:MYN851942 NIJ851941:NIJ851942 NSF851941:NSF851942 OCB851941:OCB851942 OLX851941:OLX851942 OVT851941:OVT851942 PFP851941:PFP851942 PPL851941:PPL851942 PZH851941:PZH851942 QJD851941:QJD851942 QSZ851941:QSZ851942 RCV851941:RCV851942 RMR851941:RMR851942 RWN851941:RWN851942 SGJ851941:SGJ851942 SQF851941:SQF851942 TAB851941:TAB851942 TJX851941:TJX851942 TTT851941:TTT851942 UDP851941:UDP851942 UNL851941:UNL851942 UXH851941:UXH851942 VHD851941:VHD851942 VQZ851941:VQZ851942 WAV851941:WAV851942 WKR851941:WKR851942 WUN851941:WUN851942 F917477:F917478 IB917477:IB917478 RX917477:RX917478 ABT917477:ABT917478 ALP917477:ALP917478 AVL917477:AVL917478 BFH917477:BFH917478 BPD917477:BPD917478 BYZ917477:BYZ917478 CIV917477:CIV917478 CSR917477:CSR917478 DCN917477:DCN917478 DMJ917477:DMJ917478 DWF917477:DWF917478 EGB917477:EGB917478 EPX917477:EPX917478 EZT917477:EZT917478 FJP917477:FJP917478 FTL917477:FTL917478 GDH917477:GDH917478 GND917477:GND917478 GWZ917477:GWZ917478 HGV917477:HGV917478 HQR917477:HQR917478 IAN917477:IAN917478 IKJ917477:IKJ917478 IUF917477:IUF917478 JEB917477:JEB917478 JNX917477:JNX917478 JXT917477:JXT917478 KHP917477:KHP917478 KRL917477:KRL917478 LBH917477:LBH917478 LLD917477:LLD917478 LUZ917477:LUZ917478 MEV917477:MEV917478 MOR917477:MOR917478 MYN917477:MYN917478 NIJ917477:NIJ917478 NSF917477:NSF917478 OCB917477:OCB917478 OLX917477:OLX917478 OVT917477:OVT917478 PFP917477:PFP917478 PPL917477:PPL917478 PZH917477:PZH917478 QJD917477:QJD917478 QSZ917477:QSZ917478 RCV917477:RCV917478 RMR917477:RMR917478 RWN917477:RWN917478 SGJ917477:SGJ917478 SQF917477:SQF917478 TAB917477:TAB917478 TJX917477:TJX917478 TTT917477:TTT917478 UDP917477:UDP917478 UNL917477:UNL917478 UXH917477:UXH917478 VHD917477:VHD917478 VQZ917477:VQZ917478 WAV917477:WAV917478 WKR917477:WKR917478 WUN917477:WUN917478 F983013:F983014 IB983013:IB983014 RX983013:RX983014 ABT983013:ABT983014 ALP983013:ALP983014 AVL983013:AVL983014 BFH983013:BFH983014 BPD983013:BPD983014 BYZ983013:BYZ983014 CIV983013:CIV983014 CSR983013:CSR983014 DCN983013:DCN983014 DMJ983013:DMJ983014 DWF983013:DWF983014 EGB983013:EGB983014 EPX983013:EPX983014 EZT983013:EZT983014 FJP983013:FJP983014 FTL983013:FTL983014 GDH983013:GDH983014 GND983013:GND983014 GWZ983013:GWZ983014 HGV983013:HGV983014 HQR983013:HQR983014 IAN983013:IAN983014 IKJ983013:IKJ983014 IUF983013:IUF983014 JEB983013:JEB983014 JNX983013:JNX983014 JXT983013:JXT983014 KHP983013:KHP983014 KRL983013:KRL983014 LBH983013:LBH983014 LLD983013:LLD983014 LUZ983013:LUZ983014 MEV983013:MEV983014 MOR983013:MOR983014 MYN983013:MYN983014 NIJ983013:NIJ983014 NSF983013:NSF983014 OCB983013:OCB983014 OLX983013:OLX983014 OVT983013:OVT983014 PFP983013:PFP983014 PPL983013:PPL983014 PZH983013:PZH983014 QJD983013:QJD983014 QSZ983013:QSZ983014 RCV983013:RCV983014 RMR983013:RMR983014 RWN983013:RWN983014 SGJ983013:SGJ983014 SQF983013:SQF983014 TAB983013:TAB983014 TJX983013:TJX983014 TTT983013:TTT983014 UDP983013:UDP983014 UNL983013:UNL983014 UXH983013:UXH983014 VHD983013:VHD983014 VQZ983013:VQZ983014 WAV983013:WAV983014 WKR983013:WKR983014 WUN983013:WUN983014 H65515 ID65515 RZ65515 ABV65515 ALR65515 AVN65515 BFJ65515 BPF65515 BZB65515 CIX65515 CST65515 DCP65515 DML65515 DWH65515 EGD65515 EPZ65515 EZV65515 FJR65515 FTN65515 GDJ65515 GNF65515 GXB65515 HGX65515 HQT65515 IAP65515 IKL65515 IUH65515 JED65515 JNZ65515 JXV65515 KHR65515 KRN65515 LBJ65515 LLF65515 LVB65515 MEX65515 MOT65515 MYP65515 NIL65515 NSH65515 OCD65515 OLZ65515 OVV65515 PFR65515 PPN65515 PZJ65515 QJF65515 QTB65515 RCX65515 RMT65515 RWP65515 SGL65515 SQH65515 TAD65515 TJZ65515 TTV65515 UDR65515 UNN65515 UXJ65515 VHF65515 VRB65515 WAX65515 WKT65515 WUP65515 H131051 ID131051 RZ131051 ABV131051 ALR131051 AVN131051 BFJ131051 BPF131051 BZB131051 CIX131051 CST131051 DCP131051 DML131051 DWH131051 EGD131051 EPZ131051 EZV131051 FJR131051 FTN131051 GDJ131051 GNF131051 GXB131051 HGX131051 HQT131051 IAP131051 IKL131051 IUH131051 JED131051 JNZ131051 JXV131051 KHR131051 KRN131051 LBJ131051 LLF131051 LVB131051 MEX131051 MOT131051 MYP131051 NIL131051 NSH131051 OCD131051 OLZ131051 OVV131051 PFR131051 PPN131051 PZJ131051 QJF131051 QTB131051 RCX131051 RMT131051 RWP131051 SGL131051 SQH131051 TAD131051 TJZ131051 TTV131051 UDR131051 UNN131051 UXJ131051 VHF131051 VRB131051 WAX131051 WKT131051 WUP131051 H196587 ID196587 RZ196587 ABV196587 ALR196587 AVN196587 BFJ196587 BPF196587 BZB196587 CIX196587 CST196587 DCP196587 DML196587 DWH196587 EGD196587 EPZ196587 EZV196587 FJR196587 FTN196587 GDJ196587 GNF196587 GXB196587 HGX196587 HQT196587 IAP196587 IKL196587 IUH196587 JED196587 JNZ196587 JXV196587 KHR196587 KRN196587 LBJ196587 LLF196587 LVB196587 MEX196587 MOT196587 MYP196587 NIL196587 NSH196587 OCD196587 OLZ196587 OVV196587 PFR196587 PPN196587 PZJ196587 QJF196587 QTB196587 RCX196587 RMT196587 RWP196587 SGL196587 SQH196587 TAD196587 TJZ196587 TTV196587 UDR196587 UNN196587 UXJ196587 VHF196587 VRB196587 WAX196587 WKT196587 WUP196587 H262123 ID262123 RZ262123 ABV262123 ALR262123 AVN262123 BFJ262123 BPF262123 BZB262123 CIX262123 CST262123 DCP262123 DML262123 DWH262123 EGD262123 EPZ262123 EZV262123 FJR262123 FTN262123 GDJ262123 GNF262123 GXB262123 HGX262123 HQT262123 IAP262123 IKL262123 IUH262123 JED262123 JNZ262123 JXV262123 KHR262123 KRN262123 LBJ262123 LLF262123 LVB262123 MEX262123 MOT262123 MYP262123 NIL262123 NSH262123 OCD262123 OLZ262123 OVV262123 PFR262123 PPN262123 PZJ262123 QJF262123 QTB262123 RCX262123 RMT262123 RWP262123 SGL262123 SQH262123 TAD262123 TJZ262123 TTV262123 UDR262123 UNN262123 UXJ262123 VHF262123 VRB262123 WAX262123 WKT262123 WUP262123 H327659 ID327659 RZ327659 ABV327659 ALR327659 AVN327659 BFJ327659 BPF327659 BZB327659 CIX327659 CST327659 DCP327659 DML327659 DWH327659 EGD327659 EPZ327659 EZV327659 FJR327659 FTN327659 GDJ327659 GNF327659 GXB327659 HGX327659 HQT327659 IAP327659 IKL327659 IUH327659 JED327659 JNZ327659 JXV327659 KHR327659 KRN327659 LBJ327659 LLF327659 LVB327659 MEX327659 MOT327659 MYP327659 NIL327659 NSH327659 OCD327659 OLZ327659 OVV327659 PFR327659 PPN327659 PZJ327659 QJF327659 QTB327659 RCX327659 RMT327659 RWP327659 SGL327659 SQH327659 TAD327659 TJZ327659 TTV327659 UDR327659 UNN327659 UXJ327659 VHF327659 VRB327659 WAX327659 WKT327659 WUP327659 H393195 ID393195 RZ393195 ABV393195 ALR393195 AVN393195 BFJ393195 BPF393195 BZB393195 CIX393195 CST393195 DCP393195 DML393195 DWH393195 EGD393195 EPZ393195 EZV393195 FJR393195 FTN393195 GDJ393195 GNF393195 GXB393195 HGX393195 HQT393195 IAP393195 IKL393195 IUH393195 JED393195 JNZ393195 JXV393195 KHR393195 KRN393195 LBJ393195 LLF393195 LVB393195 MEX393195 MOT393195 MYP393195 NIL393195 NSH393195 OCD393195 OLZ393195 OVV393195 PFR393195 PPN393195 PZJ393195 QJF393195 QTB393195 RCX393195 RMT393195 RWP393195 SGL393195 SQH393195 TAD393195 TJZ393195 TTV393195 UDR393195 UNN393195 UXJ393195 VHF393195 VRB393195 WAX393195 WKT393195 WUP393195 H458731 ID458731 RZ458731 ABV458731 ALR458731 AVN458731 BFJ458731 BPF458731 BZB458731 CIX458731 CST458731 DCP458731 DML458731 DWH458731 EGD458731 EPZ458731 EZV458731 FJR458731 FTN458731 GDJ458731 GNF458731 GXB458731 HGX458731 HQT458731 IAP458731 IKL458731 IUH458731 JED458731 JNZ458731 JXV458731 KHR458731 KRN458731 LBJ458731 LLF458731 LVB458731 MEX458731 MOT458731 MYP458731 NIL458731 NSH458731 OCD458731 OLZ458731 OVV458731 PFR458731 PPN458731 PZJ458731 QJF458731 QTB458731 RCX458731 RMT458731 RWP458731 SGL458731 SQH458731 TAD458731 TJZ458731 TTV458731 UDR458731 UNN458731 UXJ458731 VHF458731 VRB458731 WAX458731 WKT458731 WUP458731 H524267 ID524267 RZ524267 ABV524267 ALR524267 AVN524267 BFJ524267 BPF524267 BZB524267 CIX524267 CST524267 DCP524267 DML524267 DWH524267 EGD524267 EPZ524267 EZV524267 FJR524267 FTN524267 GDJ524267 GNF524267 GXB524267 HGX524267 HQT524267 IAP524267 IKL524267 IUH524267 JED524267 JNZ524267 JXV524267 KHR524267 KRN524267 LBJ524267 LLF524267 LVB524267 MEX524267 MOT524267 MYP524267 NIL524267 NSH524267 OCD524267 OLZ524267 OVV524267 PFR524267 PPN524267 PZJ524267 QJF524267 QTB524267 RCX524267 RMT524267 RWP524267 SGL524267 SQH524267 TAD524267 TJZ524267 TTV524267 UDR524267 UNN524267 UXJ524267 VHF524267 VRB524267 WAX524267 WKT524267 WUP524267 H589803 ID589803 RZ589803 ABV589803 ALR589803 AVN589803 BFJ589803 BPF589803 BZB589803 CIX589803 CST589803 DCP589803 DML589803 DWH589803 EGD589803 EPZ589803 EZV589803 FJR589803 FTN589803 GDJ589803 GNF589803 GXB589803 HGX589803 HQT589803 IAP589803 IKL589803 IUH589803 JED589803 JNZ589803 JXV589803 KHR589803 KRN589803 LBJ589803 LLF589803 LVB589803 MEX589803 MOT589803 MYP589803 NIL589803 NSH589803 OCD589803 OLZ589803 OVV589803 PFR589803 PPN589803 PZJ589803 QJF589803 QTB589803 RCX589803 RMT589803 RWP589803 SGL589803 SQH589803 TAD589803 TJZ589803 TTV589803 UDR589803 UNN589803 UXJ589803 VHF589803 VRB589803 WAX589803 WKT589803 WUP589803 H655339 ID655339 RZ655339 ABV655339 ALR655339 AVN655339 BFJ655339 BPF655339 BZB655339 CIX655339 CST655339 DCP655339 DML655339 DWH655339 EGD655339 EPZ655339 EZV655339 FJR655339 FTN655339 GDJ655339 GNF655339 GXB655339 HGX655339 HQT655339 IAP655339 IKL655339 IUH655339 JED655339 JNZ655339 JXV655339 KHR655339 KRN655339 LBJ655339 LLF655339 LVB655339 MEX655339 MOT655339 MYP655339 NIL655339 NSH655339 OCD655339 OLZ655339 OVV655339 PFR655339 PPN655339 PZJ655339 QJF655339 QTB655339 RCX655339 RMT655339 RWP655339 SGL655339 SQH655339 TAD655339 TJZ655339 TTV655339 UDR655339 UNN655339 UXJ655339 VHF655339 VRB655339 WAX655339 WKT655339 WUP655339 H720875 ID720875 RZ720875 ABV720875 ALR720875 AVN720875 BFJ720875 BPF720875 BZB720875 CIX720875 CST720875 DCP720875 DML720875 DWH720875 EGD720875 EPZ720875 EZV720875 FJR720875 FTN720875 GDJ720875 GNF720875 GXB720875 HGX720875 HQT720875 IAP720875 IKL720875 IUH720875 JED720875 JNZ720875 JXV720875 KHR720875 KRN720875 LBJ720875 LLF720875 LVB720875 MEX720875 MOT720875 MYP720875 NIL720875 NSH720875 OCD720875 OLZ720875 OVV720875 PFR720875 PPN720875 PZJ720875 QJF720875 QTB720875 RCX720875 RMT720875 RWP720875 SGL720875 SQH720875 TAD720875 TJZ720875 TTV720875 UDR720875 UNN720875 UXJ720875 VHF720875 VRB720875 WAX720875 WKT720875 WUP720875 H786411 ID786411 RZ786411 ABV786411 ALR786411 AVN786411 BFJ786411 BPF786411 BZB786411 CIX786411 CST786411 DCP786411 DML786411 DWH786411 EGD786411 EPZ786411 EZV786411 FJR786411 FTN786411 GDJ786411 GNF786411 GXB786411 HGX786411 HQT786411 IAP786411 IKL786411 IUH786411 JED786411 JNZ786411 JXV786411 KHR786411 KRN786411 LBJ786411 LLF786411 LVB786411 MEX786411 MOT786411 MYP786411 NIL786411 NSH786411 OCD786411 OLZ786411 OVV786411 PFR786411 PPN786411 PZJ786411 QJF786411 QTB786411 RCX786411 RMT786411 RWP786411 SGL786411 SQH786411 TAD786411 TJZ786411 TTV786411 UDR786411 UNN786411 UXJ786411 VHF786411 VRB786411 WAX786411 WKT786411 WUP786411 H851947 ID851947 RZ851947 ABV851947 ALR851947 AVN851947 BFJ851947 BPF851947 BZB851947 CIX851947 CST851947 DCP851947 DML851947 DWH851947 EGD851947 EPZ851947 EZV851947 FJR851947 FTN851947 GDJ851947 GNF851947 GXB851947 HGX851947 HQT851947 IAP851947 IKL851947 IUH851947 JED851947 JNZ851947 JXV851947 KHR851947 KRN851947 LBJ851947 LLF851947 LVB851947 MEX851947 MOT851947 MYP851947 NIL851947 NSH851947 OCD851947 OLZ851947 OVV851947 PFR851947 PPN851947 PZJ851947 QJF851947 QTB851947 RCX851947 RMT851947 RWP851947 SGL851947 SQH851947 TAD851947 TJZ851947 TTV851947 UDR851947 UNN851947 UXJ851947 VHF851947 VRB851947 WAX851947 WKT851947 WUP851947 H917483 ID917483 RZ917483 ABV917483 ALR917483 AVN917483 BFJ917483 BPF917483 BZB917483 CIX917483 CST917483 DCP917483 DML917483 DWH917483 EGD917483 EPZ917483 EZV917483 FJR917483 FTN917483 GDJ917483 GNF917483 GXB917483 HGX917483 HQT917483 IAP917483 IKL917483 IUH917483 JED917483 JNZ917483 JXV917483 KHR917483 KRN917483 LBJ917483 LLF917483 LVB917483 MEX917483 MOT917483 MYP917483 NIL917483 NSH917483 OCD917483 OLZ917483 OVV917483 PFR917483 PPN917483 PZJ917483 QJF917483 QTB917483 RCX917483 RMT917483 RWP917483 SGL917483 SQH917483 TAD917483 TJZ917483 TTV917483 UDR917483 UNN917483 UXJ917483 VHF917483 VRB917483 WAX917483 WKT917483 WUP917483 H983019 ID983019 RZ983019 ABV983019 ALR983019 AVN983019 BFJ983019 BPF983019 BZB983019 CIX983019 CST983019 DCP983019 DML983019 DWH983019 EGD983019 EPZ983019 EZV983019 FJR983019 FTN983019 GDJ983019 GNF983019 GXB983019 HGX983019 HQT983019 IAP983019 IKL983019 IUH983019 JED983019 JNZ983019 JXV983019 KHR983019 KRN983019 LBJ983019 LLF983019 LVB983019 MEX983019 MOT983019 MYP983019 NIL983019 NSH983019 OCD983019 OLZ983019 OVV983019 PFR983019 PPN983019 PZJ983019 QJF983019 QTB983019 RCX983019 RMT983019 RWP983019 SGL983019 SQH983019 TAD983019 TJZ983019 TTV983019 UDR983019 UNN983019 UXJ983019 VHF983019 VRB983019 WAX983019 WKT983019 WUP983019 F65515 IB65515 RX65515 ABT65515 ALP65515 AVL65515 BFH65515 BPD65515 BYZ65515 CIV65515 CSR65515 DCN65515 DMJ65515 DWF65515 EGB65515 EPX65515 EZT65515 FJP65515 FTL65515 GDH65515 GND65515 GWZ65515 HGV65515 HQR65515 IAN65515 IKJ65515 IUF65515 JEB65515 JNX65515 JXT65515 KHP65515 KRL65515 LBH65515 LLD65515 LUZ65515 MEV65515 MOR65515 MYN65515 NIJ65515 NSF65515 OCB65515 OLX65515 OVT65515 PFP65515 PPL65515 PZH65515 QJD65515 QSZ65515 RCV65515 RMR65515 RWN65515 SGJ65515 SQF65515 TAB65515 TJX65515 TTT65515 UDP65515 UNL65515 UXH65515 VHD65515 VQZ65515 WAV65515 WKR65515 WUN65515 F131051 IB131051 RX131051 ABT131051 ALP131051 AVL131051 BFH131051 BPD131051 BYZ131051 CIV131051 CSR131051 DCN131051 DMJ131051 DWF131051 EGB131051 EPX131051 EZT131051 FJP131051 FTL131051 GDH131051 GND131051 GWZ131051 HGV131051 HQR131051 IAN131051 IKJ131051 IUF131051 JEB131051 JNX131051 JXT131051 KHP131051 KRL131051 LBH131051 LLD131051 LUZ131051 MEV131051 MOR131051 MYN131051 NIJ131051 NSF131051 OCB131051 OLX131051 OVT131051 PFP131051 PPL131051 PZH131051 QJD131051 QSZ131051 RCV131051 RMR131051 RWN131051 SGJ131051 SQF131051 TAB131051 TJX131051 TTT131051 UDP131051 UNL131051 UXH131051 VHD131051 VQZ131051 WAV131051 WKR131051 WUN131051 F196587 IB196587 RX196587 ABT196587 ALP196587 AVL196587 BFH196587 BPD196587 BYZ196587 CIV196587 CSR196587 DCN196587 DMJ196587 DWF196587 EGB196587 EPX196587 EZT196587 FJP196587 FTL196587 GDH196587 GND196587 GWZ196587 HGV196587 HQR196587 IAN196587 IKJ196587 IUF196587 JEB196587 JNX196587 JXT196587 KHP196587 KRL196587 LBH196587 LLD196587 LUZ196587 MEV196587 MOR196587 MYN196587 NIJ196587 NSF196587 OCB196587 OLX196587 OVT196587 PFP196587 PPL196587 PZH196587 QJD196587 QSZ196587 RCV196587 RMR196587 RWN196587 SGJ196587 SQF196587 TAB196587 TJX196587 TTT196587 UDP196587 UNL196587 UXH196587 VHD196587 VQZ196587 WAV196587 WKR196587 WUN196587 F262123 IB262123 RX262123 ABT262123 ALP262123 AVL262123 BFH262123 BPD262123 BYZ262123 CIV262123 CSR262123 DCN262123 DMJ262123 DWF262123 EGB262123 EPX262123 EZT262123 FJP262123 FTL262123 GDH262123 GND262123 GWZ262123 HGV262123 HQR262123 IAN262123 IKJ262123 IUF262123 JEB262123 JNX262123 JXT262123 KHP262123 KRL262123 LBH262123 LLD262123 LUZ262123 MEV262123 MOR262123 MYN262123 NIJ262123 NSF262123 OCB262123 OLX262123 OVT262123 PFP262123 PPL262123 PZH262123 QJD262123 QSZ262123 RCV262123 RMR262123 RWN262123 SGJ262123 SQF262123 TAB262123 TJX262123 TTT262123 UDP262123 UNL262123 UXH262123 VHD262123 VQZ262123 WAV262123 WKR262123 WUN262123 F327659 IB327659 RX327659 ABT327659 ALP327659 AVL327659 BFH327659 BPD327659 BYZ327659 CIV327659 CSR327659 DCN327659 DMJ327659 DWF327659 EGB327659 EPX327659 EZT327659 FJP327659 FTL327659 GDH327659 GND327659 GWZ327659 HGV327659 HQR327659 IAN327659 IKJ327659 IUF327659 JEB327659 JNX327659 JXT327659 KHP327659 KRL327659 LBH327659 LLD327659 LUZ327659 MEV327659 MOR327659 MYN327659 NIJ327659 NSF327659 OCB327659 OLX327659 OVT327659 PFP327659 PPL327659 PZH327659 QJD327659 QSZ327659 RCV327659 RMR327659 RWN327659 SGJ327659 SQF327659 TAB327659 TJX327659 TTT327659 UDP327659 UNL327659 UXH327659 VHD327659 VQZ327659 WAV327659 WKR327659 WUN327659 F393195 IB393195 RX393195 ABT393195 ALP393195 AVL393195 BFH393195 BPD393195 BYZ393195 CIV393195 CSR393195 DCN393195 DMJ393195 DWF393195 EGB393195 EPX393195 EZT393195 FJP393195 FTL393195 GDH393195 GND393195 GWZ393195 HGV393195 HQR393195 IAN393195 IKJ393195 IUF393195 JEB393195 JNX393195 JXT393195 KHP393195 KRL393195 LBH393195 LLD393195 LUZ393195 MEV393195 MOR393195 MYN393195 NIJ393195 NSF393195 OCB393195 OLX393195 OVT393195 PFP393195 PPL393195 PZH393195 QJD393195 QSZ393195 RCV393195 RMR393195 RWN393195 SGJ393195 SQF393195 TAB393195 TJX393195 TTT393195 UDP393195 UNL393195 UXH393195 VHD393195 VQZ393195 WAV393195 WKR393195 WUN393195 F458731 IB458731 RX458731 ABT458731 ALP458731 AVL458731 BFH458731 BPD458731 BYZ458731 CIV458731 CSR458731 DCN458731 DMJ458731 DWF458731 EGB458731 EPX458731 EZT458731 FJP458731 FTL458731 GDH458731 GND458731 GWZ458731 HGV458731 HQR458731 IAN458731 IKJ458731 IUF458731 JEB458731 JNX458731 JXT458731 KHP458731 KRL458731 LBH458731 LLD458731 LUZ458731 MEV458731 MOR458731 MYN458731 NIJ458731 NSF458731 OCB458731 OLX458731 OVT458731 PFP458731 PPL458731 PZH458731 QJD458731 QSZ458731 RCV458731 RMR458731 RWN458731 SGJ458731 SQF458731 TAB458731 TJX458731 TTT458731 UDP458731 UNL458731 UXH458731 VHD458731 VQZ458731 WAV458731 WKR458731 WUN458731 F524267 IB524267 RX524267 ABT524267 ALP524267 AVL524267 BFH524267 BPD524267 BYZ524267 CIV524267 CSR524267 DCN524267 DMJ524267 DWF524267 EGB524267 EPX524267 EZT524267 FJP524267 FTL524267 GDH524267 GND524267 GWZ524267 HGV524267 HQR524267 IAN524267 IKJ524267 IUF524267 JEB524267 JNX524267 JXT524267 KHP524267 KRL524267 LBH524267 LLD524267 LUZ524267 MEV524267 MOR524267 MYN524267 NIJ524267 NSF524267 OCB524267 OLX524267 OVT524267 PFP524267 PPL524267 PZH524267 QJD524267 QSZ524267 RCV524267 RMR524267 RWN524267 SGJ524267 SQF524267 TAB524267 TJX524267 TTT524267 UDP524267 UNL524267 UXH524267 VHD524267 VQZ524267 WAV524267 WKR524267 WUN524267 F589803 IB589803 RX589803 ABT589803 ALP589803 AVL589803 BFH589803 BPD589803 BYZ589803 CIV589803 CSR589803 DCN589803 DMJ589803 DWF589803 EGB589803 EPX589803 EZT589803 FJP589803 FTL589803 GDH589803 GND589803 GWZ589803 HGV589803 HQR589803 IAN589803 IKJ589803 IUF589803 JEB589803 JNX589803 JXT589803 KHP589803 KRL589803 LBH589803 LLD589803 LUZ589803 MEV589803 MOR589803 MYN589803 NIJ589803 NSF589803 OCB589803 OLX589803 OVT589803 PFP589803 PPL589803 PZH589803 QJD589803 QSZ589803 RCV589803 RMR589803 RWN589803 SGJ589803 SQF589803 TAB589803 TJX589803 TTT589803 UDP589803 UNL589803 UXH589803 VHD589803 VQZ589803 WAV589803 WKR589803 WUN589803 F655339 IB655339 RX655339 ABT655339 ALP655339 AVL655339 BFH655339 BPD655339 BYZ655339 CIV655339 CSR655339 DCN655339 DMJ655339 DWF655339 EGB655339 EPX655339 EZT655339 FJP655339 FTL655339 GDH655339 GND655339 GWZ655339 HGV655339 HQR655339 IAN655339 IKJ655339 IUF655339 JEB655339 JNX655339 JXT655339 KHP655339 KRL655339 LBH655339 LLD655339 LUZ655339 MEV655339 MOR655339 MYN655339 NIJ655339 NSF655339 OCB655339 OLX655339 OVT655339 PFP655339 PPL655339 PZH655339 QJD655339 QSZ655339 RCV655339 RMR655339 RWN655339 SGJ655339 SQF655339 TAB655339 TJX655339 TTT655339 UDP655339 UNL655339 UXH655339 VHD655339 VQZ655339 WAV655339 WKR655339 WUN655339 F720875 IB720875 RX720875 ABT720875 ALP720875 AVL720875 BFH720875 BPD720875 BYZ720875 CIV720875 CSR720875 DCN720875 DMJ720875 DWF720875 EGB720875 EPX720875 EZT720875 FJP720875 FTL720875 GDH720875 GND720875 GWZ720875 HGV720875 HQR720875 IAN720875 IKJ720875 IUF720875 JEB720875 JNX720875 JXT720875 KHP720875 KRL720875 LBH720875 LLD720875 LUZ720875 MEV720875 MOR720875 MYN720875 NIJ720875 NSF720875 OCB720875 OLX720875 OVT720875 PFP720875 PPL720875 PZH720875 QJD720875 QSZ720875 RCV720875 RMR720875 RWN720875 SGJ720875 SQF720875 TAB720875 TJX720875 TTT720875 UDP720875 UNL720875 UXH720875 VHD720875 VQZ720875 WAV720875 WKR720875 WUN720875 F786411 IB786411 RX786411 ABT786411 ALP786411 AVL786411 BFH786411 BPD786411 BYZ786411 CIV786411 CSR786411 DCN786411 DMJ786411 DWF786411 EGB786411 EPX786411 EZT786411 FJP786411 FTL786411 GDH786411 GND786411 GWZ786411 HGV786411 HQR786411 IAN786411 IKJ786411 IUF786411 JEB786411 JNX786411 JXT786411 KHP786411 KRL786411 LBH786411 LLD786411 LUZ786411 MEV786411 MOR786411 MYN786411 NIJ786411 NSF786411 OCB786411 OLX786411 OVT786411 PFP786411 PPL786411 PZH786411 QJD786411 QSZ786411 RCV786411 RMR786411 RWN786411 SGJ786411 SQF786411 TAB786411 TJX786411 TTT786411 UDP786411 UNL786411 UXH786411 VHD786411 VQZ786411 WAV786411 WKR786411 WUN786411 F851947 IB851947 RX851947 ABT851947 ALP851947 AVL851947 BFH851947 BPD851947 BYZ851947 CIV851947 CSR851947 DCN851947 DMJ851947 DWF851947 EGB851947 EPX851947 EZT851947 FJP851947 FTL851947 GDH851947 GND851947 GWZ851947 HGV851947 HQR851947 IAN851947 IKJ851947 IUF851947 JEB851947 JNX851947 JXT851947 KHP851947 KRL851947 LBH851947 LLD851947 LUZ851947 MEV851947 MOR851947 MYN851947 NIJ851947 NSF851947 OCB851947 OLX851947 OVT851947 PFP851947 PPL851947 PZH851947 QJD851947 QSZ851947 RCV851947 RMR851947 RWN851947 SGJ851947 SQF851947 TAB851947 TJX851947 TTT851947 UDP851947 UNL851947 UXH851947 VHD851947 VQZ851947 WAV851947 WKR851947 WUN851947 F917483 IB917483 RX917483 ABT917483 ALP917483 AVL917483 BFH917483 BPD917483 BYZ917483 CIV917483 CSR917483 DCN917483 DMJ917483 DWF917483 EGB917483 EPX917483 EZT917483 FJP917483 FTL917483 GDH917483 GND917483 GWZ917483 HGV917483 HQR917483 IAN917483 IKJ917483 IUF917483 JEB917483 JNX917483 JXT917483 KHP917483 KRL917483 LBH917483 LLD917483 LUZ917483 MEV917483 MOR917483 MYN917483 NIJ917483 NSF917483 OCB917483 OLX917483 OVT917483 PFP917483 PPL917483 PZH917483 QJD917483 QSZ917483 RCV917483 RMR917483 RWN917483 SGJ917483 SQF917483 TAB917483 TJX917483 TTT917483 UDP917483 UNL917483 UXH917483 VHD917483 VQZ917483 WAV917483 WKR917483 WUN917483 F983019 IB983019 RX983019 ABT983019 ALP983019 AVL983019 BFH983019 BPD983019 BYZ983019 CIV983019 CSR983019 DCN983019 DMJ983019 DWF983019 EGB983019 EPX983019 EZT983019 FJP983019 FTL983019 GDH983019 GND983019 GWZ983019 HGV983019 HQR983019 IAN983019 IKJ983019 IUF983019 JEB983019 JNX983019 JXT983019 KHP983019 KRL983019 LBH983019 LLD983019 LUZ983019 MEV983019 MOR983019 MYN983019 NIJ983019 NSF983019 OCB983019 OLX983019 OVT983019 PFP983019 PPL983019 PZH983019 QJD983019 QSZ983019 RCV983019 RMR983019 RWN983019 SGJ983019 SQF983019 TAB983019 TJX983019 TTT983019 UDP983019 UNL983019 UXH983019 VHD983019 VQZ983019 WAV983019 WKR983019 WUN983019 AC65515 IK65515 SG65515 ACC65515 ALY65515 AVU65515 BFQ65515 BPM65515 BZI65515 CJE65515 CTA65515 DCW65515 DMS65515 DWO65515 EGK65515 EQG65515 FAC65515 FJY65515 FTU65515 GDQ65515 GNM65515 GXI65515 HHE65515 HRA65515 IAW65515 IKS65515 IUO65515 JEK65515 JOG65515 JYC65515 KHY65515 KRU65515 LBQ65515 LLM65515 LVI65515 MFE65515 MPA65515 MYW65515 NIS65515 NSO65515 OCK65515 OMG65515 OWC65515 PFY65515 PPU65515 PZQ65515 QJM65515 QTI65515 RDE65515 RNA65515 RWW65515 SGS65515 SQO65515 TAK65515 TKG65515 TUC65515 UDY65515 UNU65515 UXQ65515 VHM65515 VRI65515 WBE65515 WLA65515 WUW65515 AC131051 IK131051 SG131051 ACC131051 ALY131051 AVU131051 BFQ131051 BPM131051 BZI131051 CJE131051 CTA131051 DCW131051 DMS131051 DWO131051 EGK131051 EQG131051 FAC131051 FJY131051 FTU131051 GDQ131051 GNM131051 GXI131051 HHE131051 HRA131051 IAW131051 IKS131051 IUO131051 JEK131051 JOG131051 JYC131051 KHY131051 KRU131051 LBQ131051 LLM131051 LVI131051 MFE131051 MPA131051 MYW131051 NIS131051 NSO131051 OCK131051 OMG131051 OWC131051 PFY131051 PPU131051 PZQ131051 QJM131051 QTI131051 RDE131051 RNA131051 RWW131051 SGS131051 SQO131051 TAK131051 TKG131051 TUC131051 UDY131051 UNU131051 UXQ131051 VHM131051 VRI131051 WBE131051 WLA131051 WUW131051 AC196587 IK196587 SG196587 ACC196587 ALY196587 AVU196587 BFQ196587 BPM196587 BZI196587 CJE196587 CTA196587 DCW196587 DMS196587 DWO196587 EGK196587 EQG196587 FAC196587 FJY196587 FTU196587 GDQ196587 GNM196587 GXI196587 HHE196587 HRA196587 IAW196587 IKS196587 IUO196587 JEK196587 JOG196587 JYC196587 KHY196587 KRU196587 LBQ196587 LLM196587 LVI196587 MFE196587 MPA196587 MYW196587 NIS196587 NSO196587 OCK196587 OMG196587 OWC196587 PFY196587 PPU196587 PZQ196587 QJM196587 QTI196587 RDE196587 RNA196587 RWW196587 SGS196587 SQO196587 TAK196587 TKG196587 TUC196587 UDY196587 UNU196587 UXQ196587 VHM196587 VRI196587 WBE196587 WLA196587 WUW196587 AC262123 IK262123 SG262123 ACC262123 ALY262123 AVU262123 BFQ262123 BPM262123 BZI262123 CJE262123 CTA262123 DCW262123 DMS262123 DWO262123 EGK262123 EQG262123 FAC262123 FJY262123 FTU262123 GDQ262123 GNM262123 GXI262123 HHE262123 HRA262123 IAW262123 IKS262123 IUO262123 JEK262123 JOG262123 JYC262123 KHY262123 KRU262123 LBQ262123 LLM262123 LVI262123 MFE262123 MPA262123 MYW262123 NIS262123 NSO262123 OCK262123 OMG262123 OWC262123 PFY262123 PPU262123 PZQ262123 QJM262123 QTI262123 RDE262123 RNA262123 RWW262123 SGS262123 SQO262123 TAK262123 TKG262123 TUC262123 UDY262123 UNU262123 UXQ262123 VHM262123 VRI262123 WBE262123 WLA262123 WUW262123 AC327659 IK327659 SG327659 ACC327659 ALY327659 AVU327659 BFQ327659 BPM327659 BZI327659 CJE327659 CTA327659 DCW327659 DMS327659 DWO327659 EGK327659 EQG327659 FAC327659 FJY327659 FTU327659 GDQ327659 GNM327659 GXI327659 HHE327659 HRA327659 IAW327659 IKS327659 IUO327659 JEK327659 JOG327659 JYC327659 KHY327659 KRU327659 LBQ327659 LLM327659 LVI327659 MFE327659 MPA327659 MYW327659 NIS327659 NSO327659 OCK327659 OMG327659 OWC327659 PFY327659 PPU327659 PZQ327659 QJM327659 QTI327659 RDE327659 RNA327659 RWW327659 SGS327659 SQO327659 TAK327659 TKG327659 TUC327659 UDY327659 UNU327659 UXQ327659 VHM327659 VRI327659 WBE327659 WLA327659 WUW327659 AC393195 IK393195 SG393195 ACC393195 ALY393195 AVU393195 BFQ393195 BPM393195 BZI393195 CJE393195 CTA393195 DCW393195 DMS393195 DWO393195 EGK393195 EQG393195 FAC393195 FJY393195 FTU393195 GDQ393195 GNM393195 GXI393195 HHE393195 HRA393195 IAW393195 IKS393195 IUO393195 JEK393195 JOG393195 JYC393195 KHY393195 KRU393195 LBQ393195 LLM393195 LVI393195 MFE393195 MPA393195 MYW393195 NIS393195 NSO393195 OCK393195 OMG393195 OWC393195 PFY393195 PPU393195 PZQ393195 QJM393195 QTI393195 RDE393195 RNA393195 RWW393195 SGS393195 SQO393195 TAK393195 TKG393195 TUC393195 UDY393195 UNU393195 UXQ393195 VHM393195 VRI393195 WBE393195 WLA393195 WUW393195 AC458731 IK458731 SG458731 ACC458731 ALY458731 AVU458731 BFQ458731 BPM458731 BZI458731 CJE458731 CTA458731 DCW458731 DMS458731 DWO458731 EGK458731 EQG458731 FAC458731 FJY458731 FTU458731 GDQ458731 GNM458731 GXI458731 HHE458731 HRA458731 IAW458731 IKS458731 IUO458731 JEK458731 JOG458731 JYC458731 KHY458731 KRU458731 LBQ458731 LLM458731 LVI458731 MFE458731 MPA458731 MYW458731 NIS458731 NSO458731 OCK458731 OMG458731 OWC458731 PFY458731 PPU458731 PZQ458731 QJM458731 QTI458731 RDE458731 RNA458731 RWW458731 SGS458731 SQO458731 TAK458731 TKG458731 TUC458731 UDY458731 UNU458731 UXQ458731 VHM458731 VRI458731 WBE458731 WLA458731 WUW458731 AC524267 IK524267 SG524267 ACC524267 ALY524267 AVU524267 BFQ524267 BPM524267 BZI524267 CJE524267 CTA524267 DCW524267 DMS524267 DWO524267 EGK524267 EQG524267 FAC524267 FJY524267 FTU524267 GDQ524267 GNM524267 GXI524267 HHE524267 HRA524267 IAW524267 IKS524267 IUO524267 JEK524267 JOG524267 JYC524267 KHY524267 KRU524267 LBQ524267 LLM524267 LVI524267 MFE524267 MPA524267 MYW524267 NIS524267 NSO524267 OCK524267 OMG524267 OWC524267 PFY524267 PPU524267 PZQ524267 QJM524267 QTI524267 RDE524267 RNA524267 RWW524267 SGS524267 SQO524267 TAK524267 TKG524267 TUC524267 UDY524267 UNU524267 UXQ524267 VHM524267 VRI524267 WBE524267 WLA524267 WUW524267 AC589803 IK589803 SG589803 ACC589803 ALY589803 AVU589803 BFQ589803 BPM589803 BZI589803 CJE589803 CTA589803 DCW589803 DMS589803 DWO589803 EGK589803 EQG589803 FAC589803 FJY589803 FTU589803 GDQ589803 GNM589803 GXI589803 HHE589803 HRA589803 IAW589803 IKS589803 IUO589803 JEK589803 JOG589803 JYC589803 KHY589803 KRU589803 LBQ589803 LLM589803 LVI589803 MFE589803 MPA589803 MYW589803 NIS589803 NSO589803 OCK589803 OMG589803 OWC589803 PFY589803 PPU589803 PZQ589803 QJM589803 QTI589803 RDE589803 RNA589803 RWW589803 SGS589803 SQO589803 TAK589803 TKG589803 TUC589803 UDY589803 UNU589803 UXQ589803 VHM589803 VRI589803 WBE589803 WLA589803 WUW589803 AC655339 IK655339 SG655339 ACC655339 ALY655339 AVU655339 BFQ655339 BPM655339 BZI655339 CJE655339 CTA655339 DCW655339 DMS655339 DWO655339 EGK655339 EQG655339 FAC655339 FJY655339 FTU655339 GDQ655339 GNM655339 GXI655339 HHE655339 HRA655339 IAW655339 IKS655339 IUO655339 JEK655339 JOG655339 JYC655339 KHY655339 KRU655339 LBQ655339 LLM655339 LVI655339 MFE655339 MPA655339 MYW655339 NIS655339 NSO655339 OCK655339 OMG655339 OWC655339 PFY655339 PPU655339 PZQ655339 QJM655339 QTI655339 RDE655339 RNA655339 RWW655339 SGS655339 SQO655339 TAK655339 TKG655339 TUC655339 UDY655339 UNU655339 UXQ655339 VHM655339 VRI655339 WBE655339 WLA655339 WUW655339 AC720875 IK720875 SG720875 ACC720875 ALY720875 AVU720875 BFQ720875 BPM720875 BZI720875 CJE720875 CTA720875 DCW720875 DMS720875 DWO720875 EGK720875 EQG720875 FAC720875 FJY720875 FTU720875 GDQ720875 GNM720875 GXI720875 HHE720875 HRA720875 IAW720875 IKS720875 IUO720875 JEK720875 JOG720875 JYC720875 KHY720875 KRU720875 LBQ720875 LLM720875 LVI720875 MFE720875 MPA720875 MYW720875 NIS720875 NSO720875 OCK720875 OMG720875 OWC720875 PFY720875 PPU720875 PZQ720875 QJM720875 QTI720875 RDE720875 RNA720875 RWW720875 SGS720875 SQO720875 TAK720875 TKG720875 TUC720875 UDY720875 UNU720875 UXQ720875 VHM720875 VRI720875 WBE720875 WLA720875 WUW720875 AC786411 IK786411 SG786411 ACC786411 ALY786411 AVU786411 BFQ786411 BPM786411 BZI786411 CJE786411 CTA786411 DCW786411 DMS786411 DWO786411 EGK786411 EQG786411 FAC786411 FJY786411 FTU786411 GDQ786411 GNM786411 GXI786411 HHE786411 HRA786411 IAW786411 IKS786411 IUO786411 JEK786411 JOG786411 JYC786411 KHY786411 KRU786411 LBQ786411 LLM786411 LVI786411 MFE786411 MPA786411 MYW786411 NIS786411 NSO786411 OCK786411 OMG786411 OWC786411 PFY786411 PPU786411 PZQ786411 QJM786411 QTI786411 RDE786411 RNA786411 RWW786411 SGS786411 SQO786411 TAK786411 TKG786411 TUC786411 UDY786411 UNU786411 UXQ786411 VHM786411 VRI786411 WBE786411 WLA786411 WUW786411 AC851947 IK851947 SG851947 ACC851947 ALY851947 AVU851947 BFQ851947 BPM851947 BZI851947 CJE851947 CTA851947 DCW851947 DMS851947 DWO851947 EGK851947 EQG851947 FAC851947 FJY851947 FTU851947 GDQ851947 GNM851947 GXI851947 HHE851947 HRA851947 IAW851947 IKS851947 IUO851947 JEK851947 JOG851947 JYC851947 KHY851947 KRU851947 LBQ851947 LLM851947 LVI851947 MFE851947 MPA851947 MYW851947 NIS851947 NSO851947 OCK851947 OMG851947 OWC851947 PFY851947 PPU851947 PZQ851947 QJM851947 QTI851947 RDE851947 RNA851947 RWW851947 SGS851947 SQO851947 TAK851947 TKG851947 TUC851947 UDY851947 UNU851947 UXQ851947 VHM851947 VRI851947 WBE851947 WLA851947 WUW851947 AC917483 IK917483 SG917483 ACC917483 ALY917483 AVU917483 BFQ917483 BPM917483 BZI917483 CJE917483 CTA917483 DCW917483 DMS917483 DWO917483 EGK917483 EQG917483 FAC917483 FJY917483 FTU917483 GDQ917483 GNM917483 GXI917483 HHE917483 HRA917483 IAW917483 IKS917483 IUO917483 JEK917483 JOG917483 JYC917483 KHY917483 KRU917483 LBQ917483 LLM917483 LVI917483 MFE917483 MPA917483 MYW917483 NIS917483 NSO917483 OCK917483 OMG917483 OWC917483 PFY917483 PPU917483 PZQ917483 QJM917483 QTI917483 RDE917483 RNA917483 RWW917483 SGS917483 SQO917483 TAK917483 TKG917483 TUC917483 UDY917483 UNU917483 UXQ917483 VHM917483 VRI917483 WBE917483 WLA917483 WUW917483 AC983019 IK983019 SG983019 ACC983019 ALY983019 AVU983019 BFQ983019 BPM983019 BZI983019 CJE983019 CTA983019 DCW983019 DMS983019 DWO983019 EGK983019 EQG983019 FAC983019 FJY983019 FTU983019 GDQ983019 GNM983019 GXI983019 HHE983019 HRA983019 IAW983019 IKS983019 IUO983019 JEK983019 JOG983019 JYC983019 KHY983019 KRU983019 LBQ983019 LLM983019 LVI983019 MFE983019 MPA983019 MYW983019 NIS983019 NSO983019 OCK983019 OMG983019 OWC983019 PFY983019 PPU983019 PZQ983019 QJM983019 QTI983019 RDE983019 RNA983019 RWW983019 SGS983019 SQO983019 TAK983019 TKG983019 TUC983019 UDY983019 UNU983019 UXQ983019 VHM983019 VRI983019 WBE983019 WLA983019 WUW983019 F65512 IB65512 RX65512 ABT65512 ALP65512 AVL65512 BFH65512 BPD65512 BYZ65512 CIV65512 CSR65512 DCN65512 DMJ65512 DWF65512 EGB65512 EPX65512 EZT65512 FJP65512 FTL65512 GDH65512 GND65512 GWZ65512 HGV65512 HQR65512 IAN65512 IKJ65512 IUF65512 JEB65512 JNX65512 JXT65512 KHP65512 KRL65512 LBH65512 LLD65512 LUZ65512 MEV65512 MOR65512 MYN65512 NIJ65512 NSF65512 OCB65512 OLX65512 OVT65512 PFP65512 PPL65512 PZH65512 QJD65512 QSZ65512 RCV65512 RMR65512 RWN65512 SGJ65512 SQF65512 TAB65512 TJX65512 TTT65512 UDP65512 UNL65512 UXH65512 VHD65512 VQZ65512 WAV65512 WKR65512 WUN65512 F131048 IB131048 RX131048 ABT131048 ALP131048 AVL131048 BFH131048 BPD131048 BYZ131048 CIV131048 CSR131048 DCN131048 DMJ131048 DWF131048 EGB131048 EPX131048 EZT131048 FJP131048 FTL131048 GDH131048 GND131048 GWZ131048 HGV131048 HQR131048 IAN131048 IKJ131048 IUF131048 JEB131048 JNX131048 JXT131048 KHP131048 KRL131048 LBH131048 LLD131048 LUZ131048 MEV131048 MOR131048 MYN131048 NIJ131048 NSF131048 OCB131048 OLX131048 OVT131048 PFP131048 PPL131048 PZH131048 QJD131048 QSZ131048 RCV131048 RMR131048 RWN131048 SGJ131048 SQF131048 TAB131048 TJX131048 TTT131048 UDP131048 UNL131048 UXH131048 VHD131048 VQZ131048 WAV131048 WKR131048 WUN131048 F196584 IB196584 RX196584 ABT196584 ALP196584 AVL196584 BFH196584 BPD196584 BYZ196584 CIV196584 CSR196584 DCN196584 DMJ196584 DWF196584 EGB196584 EPX196584 EZT196584 FJP196584 FTL196584 GDH196584 GND196584 GWZ196584 HGV196584 HQR196584 IAN196584 IKJ196584 IUF196584 JEB196584 JNX196584 JXT196584 KHP196584 KRL196584 LBH196584 LLD196584 LUZ196584 MEV196584 MOR196584 MYN196584 NIJ196584 NSF196584 OCB196584 OLX196584 OVT196584 PFP196584 PPL196584 PZH196584 QJD196584 QSZ196584 RCV196584 RMR196584 RWN196584 SGJ196584 SQF196584 TAB196584 TJX196584 TTT196584 UDP196584 UNL196584 UXH196584 VHD196584 VQZ196584 WAV196584 WKR196584 WUN196584 F262120 IB262120 RX262120 ABT262120 ALP262120 AVL262120 BFH262120 BPD262120 BYZ262120 CIV262120 CSR262120 DCN262120 DMJ262120 DWF262120 EGB262120 EPX262120 EZT262120 FJP262120 FTL262120 GDH262120 GND262120 GWZ262120 HGV262120 HQR262120 IAN262120 IKJ262120 IUF262120 JEB262120 JNX262120 JXT262120 KHP262120 KRL262120 LBH262120 LLD262120 LUZ262120 MEV262120 MOR262120 MYN262120 NIJ262120 NSF262120 OCB262120 OLX262120 OVT262120 PFP262120 PPL262120 PZH262120 QJD262120 QSZ262120 RCV262120 RMR262120 RWN262120 SGJ262120 SQF262120 TAB262120 TJX262120 TTT262120 UDP262120 UNL262120 UXH262120 VHD262120 VQZ262120 WAV262120 WKR262120 WUN262120 F327656 IB327656 RX327656 ABT327656 ALP327656 AVL327656 BFH327656 BPD327656 BYZ327656 CIV327656 CSR327656 DCN327656 DMJ327656 DWF327656 EGB327656 EPX327656 EZT327656 FJP327656 FTL327656 GDH327656 GND327656 GWZ327656 HGV327656 HQR327656 IAN327656 IKJ327656 IUF327656 JEB327656 JNX327656 JXT327656 KHP327656 KRL327656 LBH327656 LLD327656 LUZ327656 MEV327656 MOR327656 MYN327656 NIJ327656 NSF327656 OCB327656 OLX327656 OVT327656 PFP327656 PPL327656 PZH327656 QJD327656 QSZ327656 RCV327656 RMR327656 RWN327656 SGJ327656 SQF327656 TAB327656 TJX327656 TTT327656 UDP327656 UNL327656 UXH327656 VHD327656 VQZ327656 WAV327656 WKR327656 WUN327656 F393192 IB393192 RX393192 ABT393192 ALP393192 AVL393192 BFH393192 BPD393192 BYZ393192 CIV393192 CSR393192 DCN393192 DMJ393192 DWF393192 EGB393192 EPX393192 EZT393192 FJP393192 FTL393192 GDH393192 GND393192 GWZ393192 HGV393192 HQR393192 IAN393192 IKJ393192 IUF393192 JEB393192 JNX393192 JXT393192 KHP393192 KRL393192 LBH393192 LLD393192 LUZ393192 MEV393192 MOR393192 MYN393192 NIJ393192 NSF393192 OCB393192 OLX393192 OVT393192 PFP393192 PPL393192 PZH393192 QJD393192 QSZ393192 RCV393192 RMR393192 RWN393192 SGJ393192 SQF393192 TAB393192 TJX393192 TTT393192 UDP393192 UNL393192 UXH393192 VHD393192 VQZ393192 WAV393192 WKR393192 WUN393192 F458728 IB458728 RX458728 ABT458728 ALP458728 AVL458728 BFH458728 BPD458728 BYZ458728 CIV458728 CSR458728 DCN458728 DMJ458728 DWF458728 EGB458728 EPX458728 EZT458728 FJP458728 FTL458728 GDH458728 GND458728 GWZ458728 HGV458728 HQR458728 IAN458728 IKJ458728 IUF458728 JEB458728 JNX458728 JXT458728 KHP458728 KRL458728 LBH458728 LLD458728 LUZ458728 MEV458728 MOR458728 MYN458728 NIJ458728 NSF458728 OCB458728 OLX458728 OVT458728 PFP458728 PPL458728 PZH458728 QJD458728 QSZ458728 RCV458728 RMR458728 RWN458728 SGJ458728 SQF458728 TAB458728 TJX458728 TTT458728 UDP458728 UNL458728 UXH458728 VHD458728 VQZ458728 WAV458728 WKR458728 WUN458728 F524264 IB524264 RX524264 ABT524264 ALP524264 AVL524264 BFH524264 BPD524264 BYZ524264 CIV524264 CSR524264 DCN524264 DMJ524264 DWF524264 EGB524264 EPX524264 EZT524264 FJP524264 FTL524264 GDH524264 GND524264 GWZ524264 HGV524264 HQR524264 IAN524264 IKJ524264 IUF524264 JEB524264 JNX524264 JXT524264 KHP524264 KRL524264 LBH524264 LLD524264 LUZ524264 MEV524264 MOR524264 MYN524264 NIJ524264 NSF524264 OCB524264 OLX524264 OVT524264 PFP524264 PPL524264 PZH524264 QJD524264 QSZ524264 RCV524264 RMR524264 RWN524264 SGJ524264 SQF524264 TAB524264 TJX524264 TTT524264 UDP524264 UNL524264 UXH524264 VHD524264 VQZ524264 WAV524264 WKR524264 WUN524264 F589800 IB589800 RX589800 ABT589800 ALP589800 AVL589800 BFH589800 BPD589800 BYZ589800 CIV589800 CSR589800 DCN589800 DMJ589800 DWF589800 EGB589800 EPX589800 EZT589800 FJP589800 FTL589800 GDH589800 GND589800 GWZ589800 HGV589800 HQR589800 IAN589800 IKJ589800 IUF589800 JEB589800 JNX589800 JXT589800 KHP589800 KRL589800 LBH589800 LLD589800 LUZ589800 MEV589800 MOR589800 MYN589800 NIJ589800 NSF589800 OCB589800 OLX589800 OVT589800 PFP589800 PPL589800 PZH589800 QJD589800 QSZ589800 RCV589800 RMR589800 RWN589800 SGJ589800 SQF589800 TAB589800 TJX589800 TTT589800 UDP589800 UNL589800 UXH589800 VHD589800 VQZ589800 WAV589800 WKR589800 WUN589800 F655336 IB655336 RX655336 ABT655336 ALP655336 AVL655336 BFH655336 BPD655336 BYZ655336 CIV655336 CSR655336 DCN655336 DMJ655336 DWF655336 EGB655336 EPX655336 EZT655336 FJP655336 FTL655336 GDH655336 GND655336 GWZ655336 HGV655336 HQR655336 IAN655336 IKJ655336 IUF655336 JEB655336 JNX655336 JXT655336 KHP655336 KRL655336 LBH655336 LLD655336 LUZ655336 MEV655336 MOR655336 MYN655336 NIJ655336 NSF655336 OCB655336 OLX655336 OVT655336 PFP655336 PPL655336 PZH655336 QJD655336 QSZ655336 RCV655336 RMR655336 RWN655336 SGJ655336 SQF655336 TAB655336 TJX655336 TTT655336 UDP655336 UNL655336 UXH655336 VHD655336 VQZ655336 WAV655336 WKR655336 WUN655336 F720872 IB720872 RX720872 ABT720872 ALP720872 AVL720872 BFH720872 BPD720872 BYZ720872 CIV720872 CSR720872 DCN720872 DMJ720872 DWF720872 EGB720872 EPX720872 EZT720872 FJP720872 FTL720872 GDH720872 GND720872 GWZ720872 HGV720872 HQR720872 IAN720872 IKJ720872 IUF720872 JEB720872 JNX720872 JXT720872 KHP720872 KRL720872 LBH720872 LLD720872 LUZ720872 MEV720872 MOR720872 MYN720872 NIJ720872 NSF720872 OCB720872 OLX720872 OVT720872 PFP720872 PPL720872 PZH720872 QJD720872 QSZ720872 RCV720872 RMR720872 RWN720872 SGJ720872 SQF720872 TAB720872 TJX720872 TTT720872 UDP720872 UNL720872 UXH720872 VHD720872 VQZ720872 WAV720872 WKR720872 WUN720872 F786408 IB786408 RX786408 ABT786408 ALP786408 AVL786408 BFH786408 BPD786408 BYZ786408 CIV786408 CSR786408 DCN786408 DMJ786408 DWF786408 EGB786408 EPX786408 EZT786408 FJP786408 FTL786408 GDH786408 GND786408 GWZ786408 HGV786408 HQR786408 IAN786408 IKJ786408 IUF786408 JEB786408 JNX786408 JXT786408 KHP786408 KRL786408 LBH786408 LLD786408 LUZ786408 MEV786408 MOR786408 MYN786408 NIJ786408 NSF786408 OCB786408 OLX786408 OVT786408 PFP786408 PPL786408 PZH786408 QJD786408 QSZ786408 RCV786408 RMR786408 RWN786408 SGJ786408 SQF786408 TAB786408 TJX786408 TTT786408 UDP786408 UNL786408 UXH786408 VHD786408 VQZ786408 WAV786408 WKR786408 WUN786408 F851944 IB851944 RX851944 ABT851944 ALP851944 AVL851944 BFH851944 BPD851944 BYZ851944 CIV851944 CSR851944 DCN851944 DMJ851944 DWF851944 EGB851944 EPX851944 EZT851944 FJP851944 FTL851944 GDH851944 GND851944 GWZ851944 HGV851944 HQR851944 IAN851944 IKJ851944 IUF851944 JEB851944 JNX851944 JXT851944 KHP851944 KRL851944 LBH851944 LLD851944 LUZ851944 MEV851944 MOR851944 MYN851944 NIJ851944 NSF851944 OCB851944 OLX851944 OVT851944 PFP851944 PPL851944 PZH851944 QJD851944 QSZ851944 RCV851944 RMR851944 RWN851944 SGJ851944 SQF851944 TAB851944 TJX851944 TTT851944 UDP851944 UNL851944 UXH851944 VHD851944 VQZ851944 WAV851944 WKR851944 WUN851944 F917480 IB917480 RX917480 ABT917480 ALP917480 AVL917480 BFH917480 BPD917480 BYZ917480 CIV917480 CSR917480 DCN917480 DMJ917480 DWF917480 EGB917480 EPX917480 EZT917480 FJP917480 FTL917480 GDH917480 GND917480 GWZ917480 HGV917480 HQR917480 IAN917480 IKJ917480 IUF917480 JEB917480 JNX917480 JXT917480 KHP917480 KRL917480 LBH917480 LLD917480 LUZ917480 MEV917480 MOR917480 MYN917480 NIJ917480 NSF917480 OCB917480 OLX917480 OVT917480 PFP917480 PPL917480 PZH917480 QJD917480 QSZ917480 RCV917480 RMR917480 RWN917480 SGJ917480 SQF917480 TAB917480 TJX917480 TTT917480 UDP917480 UNL917480 UXH917480 VHD917480 VQZ917480 WAV917480 WKR917480 WUN917480 F983016 IB983016 RX983016 ABT983016 ALP983016 AVL983016 BFH983016 BPD983016 BYZ983016 CIV983016 CSR983016 DCN983016 DMJ983016 DWF983016 EGB983016 EPX983016 EZT983016 FJP983016 FTL983016 GDH983016 GND983016 GWZ983016 HGV983016 HQR983016 IAN983016 IKJ983016 IUF983016 JEB983016 JNX983016 JXT983016 KHP983016 KRL983016 LBH983016 LLD983016 LUZ983016 MEV983016 MOR983016 MYN983016 NIJ983016 NSF983016 OCB983016 OLX983016 OVT983016 PFP983016 PPL983016 PZH983016 QJD983016 QSZ983016 RCV983016 RMR983016 RWN983016 SGJ983016 SQF983016 TAB983016 TJX983016 TTT983016 UDP983016 UNL983016 UXH983016 VHD983016 VQZ983016 WAV983016 WKR983016 WUN983016 H65512 ID65512 RZ65512 ABV65512 ALR65512 AVN65512 BFJ65512 BPF65512 BZB65512 CIX65512 CST65512 DCP65512 DML65512 DWH65512 EGD65512 EPZ65512 EZV65512 FJR65512 FTN65512 GDJ65512 GNF65512 GXB65512 HGX65512 HQT65512 IAP65512 IKL65512 IUH65512 JED65512 JNZ65512 JXV65512 KHR65512 KRN65512 LBJ65512 LLF65512 LVB65512 MEX65512 MOT65512 MYP65512 NIL65512 NSH65512 OCD65512 OLZ65512 OVV65512 PFR65512 PPN65512 PZJ65512 QJF65512 QTB65512 RCX65512 RMT65512 RWP65512 SGL65512 SQH65512 TAD65512 TJZ65512 TTV65512 UDR65512 UNN65512 UXJ65512 VHF65512 VRB65512 WAX65512 WKT65512 WUP65512 H131048 ID131048 RZ131048 ABV131048 ALR131048 AVN131048 BFJ131048 BPF131048 BZB131048 CIX131048 CST131048 DCP131048 DML131048 DWH131048 EGD131048 EPZ131048 EZV131048 FJR131048 FTN131048 GDJ131048 GNF131048 GXB131048 HGX131048 HQT131048 IAP131048 IKL131048 IUH131048 JED131048 JNZ131048 JXV131048 KHR131048 KRN131048 LBJ131048 LLF131048 LVB131048 MEX131048 MOT131048 MYP131048 NIL131048 NSH131048 OCD131048 OLZ131048 OVV131048 PFR131048 PPN131048 PZJ131048 QJF131048 QTB131048 RCX131048 RMT131048 RWP131048 SGL131048 SQH131048 TAD131048 TJZ131048 TTV131048 UDR131048 UNN131048 UXJ131048 VHF131048 VRB131048 WAX131048 WKT131048 WUP131048 H196584 ID196584 RZ196584 ABV196584 ALR196584 AVN196584 BFJ196584 BPF196584 BZB196584 CIX196584 CST196584 DCP196584 DML196584 DWH196584 EGD196584 EPZ196584 EZV196584 FJR196584 FTN196584 GDJ196584 GNF196584 GXB196584 HGX196584 HQT196584 IAP196584 IKL196584 IUH196584 JED196584 JNZ196584 JXV196584 KHR196584 KRN196584 LBJ196584 LLF196584 LVB196584 MEX196584 MOT196584 MYP196584 NIL196584 NSH196584 OCD196584 OLZ196584 OVV196584 PFR196584 PPN196584 PZJ196584 QJF196584 QTB196584 RCX196584 RMT196584 RWP196584 SGL196584 SQH196584 TAD196584 TJZ196584 TTV196584 UDR196584 UNN196584 UXJ196584 VHF196584 VRB196584 WAX196584 WKT196584 WUP196584 H262120 ID262120 RZ262120 ABV262120 ALR262120 AVN262120 BFJ262120 BPF262120 BZB262120 CIX262120 CST262120 DCP262120 DML262120 DWH262120 EGD262120 EPZ262120 EZV262120 FJR262120 FTN262120 GDJ262120 GNF262120 GXB262120 HGX262120 HQT262120 IAP262120 IKL262120 IUH262120 JED262120 JNZ262120 JXV262120 KHR262120 KRN262120 LBJ262120 LLF262120 LVB262120 MEX262120 MOT262120 MYP262120 NIL262120 NSH262120 OCD262120 OLZ262120 OVV262120 PFR262120 PPN262120 PZJ262120 QJF262120 QTB262120 RCX262120 RMT262120 RWP262120 SGL262120 SQH262120 TAD262120 TJZ262120 TTV262120 UDR262120 UNN262120 UXJ262120 VHF262120 VRB262120 WAX262120 WKT262120 WUP262120 H327656 ID327656 RZ327656 ABV327656 ALR327656 AVN327656 BFJ327656 BPF327656 BZB327656 CIX327656 CST327656 DCP327656 DML327656 DWH327656 EGD327656 EPZ327656 EZV327656 FJR327656 FTN327656 GDJ327656 GNF327656 GXB327656 HGX327656 HQT327656 IAP327656 IKL327656 IUH327656 JED327656 JNZ327656 JXV327656 KHR327656 KRN327656 LBJ327656 LLF327656 LVB327656 MEX327656 MOT327656 MYP327656 NIL327656 NSH327656 OCD327656 OLZ327656 OVV327656 PFR327656 PPN327656 PZJ327656 QJF327656 QTB327656 RCX327656 RMT327656 RWP327656 SGL327656 SQH327656 TAD327656 TJZ327656 TTV327656 UDR327656 UNN327656 UXJ327656 VHF327656 VRB327656 WAX327656 WKT327656 WUP327656 H393192 ID393192 RZ393192 ABV393192 ALR393192 AVN393192 BFJ393192 BPF393192 BZB393192 CIX393192 CST393192 DCP393192 DML393192 DWH393192 EGD393192 EPZ393192 EZV393192 FJR393192 FTN393192 GDJ393192 GNF393192 GXB393192 HGX393192 HQT393192 IAP393192 IKL393192 IUH393192 JED393192 JNZ393192 JXV393192 KHR393192 KRN393192 LBJ393192 LLF393192 LVB393192 MEX393192 MOT393192 MYP393192 NIL393192 NSH393192 OCD393192 OLZ393192 OVV393192 PFR393192 PPN393192 PZJ393192 QJF393192 QTB393192 RCX393192 RMT393192 RWP393192 SGL393192 SQH393192 TAD393192 TJZ393192 TTV393192 UDR393192 UNN393192 UXJ393192 VHF393192 VRB393192 WAX393192 WKT393192 WUP393192 H458728 ID458728 RZ458728 ABV458728 ALR458728 AVN458728 BFJ458728 BPF458728 BZB458728 CIX458728 CST458728 DCP458728 DML458728 DWH458728 EGD458728 EPZ458728 EZV458728 FJR458728 FTN458728 GDJ458728 GNF458728 GXB458728 HGX458728 HQT458728 IAP458728 IKL458728 IUH458728 JED458728 JNZ458728 JXV458728 KHR458728 KRN458728 LBJ458728 LLF458728 LVB458728 MEX458728 MOT458728 MYP458728 NIL458728 NSH458728 OCD458728 OLZ458728 OVV458728 PFR458728 PPN458728 PZJ458728 QJF458728 QTB458728 RCX458728 RMT458728 RWP458728 SGL458728 SQH458728 TAD458728 TJZ458728 TTV458728 UDR458728 UNN458728 UXJ458728 VHF458728 VRB458728 WAX458728 WKT458728 WUP458728 H524264 ID524264 RZ524264 ABV524264 ALR524264 AVN524264 BFJ524264 BPF524264 BZB524264 CIX524264 CST524264 DCP524264 DML524264 DWH524264 EGD524264 EPZ524264 EZV524264 FJR524264 FTN524264 GDJ524264 GNF524264 GXB524264 HGX524264 HQT524264 IAP524264 IKL524264 IUH524264 JED524264 JNZ524264 JXV524264 KHR524264 KRN524264 LBJ524264 LLF524264 LVB524264 MEX524264 MOT524264 MYP524264 NIL524264 NSH524264 OCD524264 OLZ524264 OVV524264 PFR524264 PPN524264 PZJ524264 QJF524264 QTB524264 RCX524264 RMT524264 RWP524264 SGL524264 SQH524264 TAD524264 TJZ524264 TTV524264 UDR524264 UNN524264 UXJ524264 VHF524264 VRB524264 WAX524264 WKT524264 WUP524264 H589800 ID589800 RZ589800 ABV589800 ALR589800 AVN589800 BFJ589800 BPF589800 BZB589800 CIX589800 CST589800 DCP589800 DML589800 DWH589800 EGD589800 EPZ589800 EZV589800 FJR589800 FTN589800 GDJ589800 GNF589800 GXB589800 HGX589800 HQT589800 IAP589800 IKL589800 IUH589800 JED589800 JNZ589800 JXV589800 KHR589800 KRN589800 LBJ589800 LLF589800 LVB589800 MEX589800 MOT589800 MYP589800 NIL589800 NSH589800 OCD589800 OLZ589800 OVV589800 PFR589800 PPN589800 PZJ589800 QJF589800 QTB589800 RCX589800 RMT589800 RWP589800 SGL589800 SQH589800 TAD589800 TJZ589800 TTV589800 UDR589800 UNN589800 UXJ589800 VHF589800 VRB589800 WAX589800 WKT589800 WUP589800 H655336 ID655336 RZ655336 ABV655336 ALR655336 AVN655336 BFJ655336 BPF655336 BZB655336 CIX655336 CST655336 DCP655336 DML655336 DWH655336 EGD655336 EPZ655336 EZV655336 FJR655336 FTN655336 GDJ655336 GNF655336 GXB655336 HGX655336 HQT655336 IAP655336 IKL655336 IUH655336 JED655336 JNZ655336 JXV655336 KHR655336 KRN655336 LBJ655336 LLF655336 LVB655336 MEX655336 MOT655336 MYP655336 NIL655336 NSH655336 OCD655336 OLZ655336 OVV655336 PFR655336 PPN655336 PZJ655336 QJF655336 QTB655336 RCX655336 RMT655336 RWP655336 SGL655336 SQH655336 TAD655336 TJZ655336 TTV655336 UDR655336 UNN655336 UXJ655336 VHF655336 VRB655336 WAX655336 WKT655336 WUP655336 H720872 ID720872 RZ720872 ABV720872 ALR720872 AVN720872 BFJ720872 BPF720872 BZB720872 CIX720872 CST720872 DCP720872 DML720872 DWH720872 EGD720872 EPZ720872 EZV720872 FJR720872 FTN720872 GDJ720872 GNF720872 GXB720872 HGX720872 HQT720872 IAP720872 IKL720872 IUH720872 JED720872 JNZ720872 JXV720872 KHR720872 KRN720872 LBJ720872 LLF720872 LVB720872 MEX720872 MOT720872 MYP720872 NIL720872 NSH720872 OCD720872 OLZ720872 OVV720872 PFR720872 PPN720872 PZJ720872 QJF720872 QTB720872 RCX720872 RMT720872 RWP720872 SGL720872 SQH720872 TAD720872 TJZ720872 TTV720872 UDR720872 UNN720872 UXJ720872 VHF720872 VRB720872 WAX720872 WKT720872 WUP720872 H786408 ID786408 RZ786408 ABV786408 ALR786408 AVN786408 BFJ786408 BPF786408 BZB786408 CIX786408 CST786408 DCP786408 DML786408 DWH786408 EGD786408 EPZ786408 EZV786408 FJR786408 FTN786408 GDJ786408 GNF786408 GXB786408 HGX786408 HQT786408 IAP786408 IKL786408 IUH786408 JED786408 JNZ786408 JXV786408 KHR786408 KRN786408 LBJ786408 LLF786408 LVB786408 MEX786408 MOT786408 MYP786408 NIL786408 NSH786408 OCD786408 OLZ786408 OVV786408 PFR786408 PPN786408 PZJ786408 QJF786408 QTB786408 RCX786408 RMT786408 RWP786408 SGL786408 SQH786408 TAD786408 TJZ786408 TTV786408 UDR786408 UNN786408 UXJ786408 VHF786408 VRB786408 WAX786408 WKT786408 WUP786408 H851944 ID851944 RZ851944 ABV851944 ALR851944 AVN851944 BFJ851944 BPF851944 BZB851944 CIX851944 CST851944 DCP851944 DML851944 DWH851944 EGD851944 EPZ851944 EZV851944 FJR851944 FTN851944 GDJ851944 GNF851944 GXB851944 HGX851944 HQT851944 IAP851944 IKL851944 IUH851944 JED851944 JNZ851944 JXV851944 KHR851944 KRN851944 LBJ851944 LLF851944 LVB851944 MEX851944 MOT851944 MYP851944 NIL851944 NSH851944 OCD851944 OLZ851944 OVV851944 PFR851944 PPN851944 PZJ851944 QJF851944 QTB851944 RCX851944 RMT851944 RWP851944 SGL851944 SQH851944 TAD851944 TJZ851944 TTV851944 UDR851944 UNN851944 UXJ851944 VHF851944 VRB851944 WAX851944 WKT851944 WUP851944 H917480 ID917480 RZ917480 ABV917480 ALR917480 AVN917480 BFJ917480 BPF917480 BZB917480 CIX917480 CST917480 DCP917480 DML917480 DWH917480 EGD917480 EPZ917480 EZV917480 FJR917480 FTN917480 GDJ917480 GNF917480 GXB917480 HGX917480 HQT917480 IAP917480 IKL917480 IUH917480 JED917480 JNZ917480 JXV917480 KHR917480 KRN917480 LBJ917480 LLF917480 LVB917480 MEX917480 MOT917480 MYP917480 NIL917480 NSH917480 OCD917480 OLZ917480 OVV917480 PFR917480 PPN917480 PZJ917480 QJF917480 QTB917480 RCX917480 RMT917480 RWP917480 SGL917480 SQH917480 TAD917480 TJZ917480 TTV917480 UDR917480 UNN917480 UXJ917480 VHF917480 VRB917480 WAX917480 WKT917480 WUP917480 H983016 ID983016 RZ983016 ABV983016 ALR983016 AVN983016 BFJ983016 BPF983016 BZB983016 CIX983016 CST983016 DCP983016 DML983016 DWH983016 EGD983016 EPZ983016 EZV983016 FJR983016 FTN983016 GDJ983016 GNF983016 GXB983016 HGX983016 HQT983016 IAP983016 IKL983016 IUH983016 JED983016 JNZ983016 JXV983016 KHR983016 KRN983016 LBJ983016 LLF983016 LVB983016 MEX983016 MOT983016 MYP983016 NIL983016 NSH983016 OCD983016 OLZ983016 OVV983016 PFR983016 PPN983016 PZJ983016 QJF983016 QTB983016 RCX983016 RMT983016 RWP983016 SGL983016 SQH983016 TAD983016 TJZ983016 TTV983016 UDR983016 UNN983016 UXJ983016 VHF983016 VRB983016 WAX983016 WKT983016 WUP983016 AC65512 IK65512 SG65512 ACC65512 ALY65512 AVU65512 BFQ65512 BPM65512 BZI65512 CJE65512 CTA65512 DCW65512 DMS65512 DWO65512 EGK65512 EQG65512 FAC65512 FJY65512 FTU65512 GDQ65512 GNM65512 GXI65512 HHE65512 HRA65512 IAW65512 IKS65512 IUO65512 JEK65512 JOG65512 JYC65512 KHY65512 KRU65512 LBQ65512 LLM65512 LVI65512 MFE65512 MPA65512 MYW65512 NIS65512 NSO65512 OCK65512 OMG65512 OWC65512 PFY65512 PPU65512 PZQ65512 QJM65512 QTI65512 RDE65512 RNA65512 RWW65512 SGS65512 SQO65512 TAK65512 TKG65512 TUC65512 UDY65512 UNU65512 UXQ65512 VHM65512 VRI65512 WBE65512 WLA65512 WUW65512 AC131048 IK131048 SG131048 ACC131048 ALY131048 AVU131048 BFQ131048 BPM131048 BZI131048 CJE131048 CTA131048 DCW131048 DMS131048 DWO131048 EGK131048 EQG131048 FAC131048 FJY131048 FTU131048 GDQ131048 GNM131048 GXI131048 HHE131048 HRA131048 IAW131048 IKS131048 IUO131048 JEK131048 JOG131048 JYC131048 KHY131048 KRU131048 LBQ131048 LLM131048 LVI131048 MFE131048 MPA131048 MYW131048 NIS131048 NSO131048 OCK131048 OMG131048 OWC131048 PFY131048 PPU131048 PZQ131048 QJM131048 QTI131048 RDE131048 RNA131048 RWW131048 SGS131048 SQO131048 TAK131048 TKG131048 TUC131048 UDY131048 UNU131048 UXQ131048 VHM131048 VRI131048 WBE131048 WLA131048 WUW131048 AC196584 IK196584 SG196584 ACC196584 ALY196584 AVU196584 BFQ196584 BPM196584 BZI196584 CJE196584 CTA196584 DCW196584 DMS196584 DWO196584 EGK196584 EQG196584 FAC196584 FJY196584 FTU196584 GDQ196584 GNM196584 GXI196584 HHE196584 HRA196584 IAW196584 IKS196584 IUO196584 JEK196584 JOG196584 JYC196584 KHY196584 KRU196584 LBQ196584 LLM196584 LVI196584 MFE196584 MPA196584 MYW196584 NIS196584 NSO196584 OCK196584 OMG196584 OWC196584 PFY196584 PPU196584 PZQ196584 QJM196584 QTI196584 RDE196584 RNA196584 RWW196584 SGS196584 SQO196584 TAK196584 TKG196584 TUC196584 UDY196584 UNU196584 UXQ196584 VHM196584 VRI196584 WBE196584 WLA196584 WUW196584 AC262120 IK262120 SG262120 ACC262120 ALY262120 AVU262120 BFQ262120 BPM262120 BZI262120 CJE262120 CTA262120 DCW262120 DMS262120 DWO262120 EGK262120 EQG262120 FAC262120 FJY262120 FTU262120 GDQ262120 GNM262120 GXI262120 HHE262120 HRA262120 IAW262120 IKS262120 IUO262120 JEK262120 JOG262120 JYC262120 KHY262120 KRU262120 LBQ262120 LLM262120 LVI262120 MFE262120 MPA262120 MYW262120 NIS262120 NSO262120 OCK262120 OMG262120 OWC262120 PFY262120 PPU262120 PZQ262120 QJM262120 QTI262120 RDE262120 RNA262120 RWW262120 SGS262120 SQO262120 TAK262120 TKG262120 TUC262120 UDY262120 UNU262120 UXQ262120 VHM262120 VRI262120 WBE262120 WLA262120 WUW262120 AC327656 IK327656 SG327656 ACC327656 ALY327656 AVU327656 BFQ327656 BPM327656 BZI327656 CJE327656 CTA327656 DCW327656 DMS327656 DWO327656 EGK327656 EQG327656 FAC327656 FJY327656 FTU327656 GDQ327656 GNM327656 GXI327656 HHE327656 HRA327656 IAW327656 IKS327656 IUO327656 JEK327656 JOG327656 JYC327656 KHY327656 KRU327656 LBQ327656 LLM327656 LVI327656 MFE327656 MPA327656 MYW327656 NIS327656 NSO327656 OCK327656 OMG327656 OWC327656 PFY327656 PPU327656 PZQ327656 QJM327656 QTI327656 RDE327656 RNA327656 RWW327656 SGS327656 SQO327656 TAK327656 TKG327656 TUC327656 UDY327656 UNU327656 UXQ327656 VHM327656 VRI327656 WBE327656 WLA327656 WUW327656 AC393192 IK393192 SG393192 ACC393192 ALY393192 AVU393192 BFQ393192 BPM393192 BZI393192 CJE393192 CTA393192 DCW393192 DMS393192 DWO393192 EGK393192 EQG393192 FAC393192 FJY393192 FTU393192 GDQ393192 GNM393192 GXI393192 HHE393192 HRA393192 IAW393192 IKS393192 IUO393192 JEK393192 JOG393192 JYC393192 KHY393192 KRU393192 LBQ393192 LLM393192 LVI393192 MFE393192 MPA393192 MYW393192 NIS393192 NSO393192 OCK393192 OMG393192 OWC393192 PFY393192 PPU393192 PZQ393192 QJM393192 QTI393192 RDE393192 RNA393192 RWW393192 SGS393192 SQO393192 TAK393192 TKG393192 TUC393192 UDY393192 UNU393192 UXQ393192 VHM393192 VRI393192 WBE393192 WLA393192 WUW393192 AC458728 IK458728 SG458728 ACC458728 ALY458728 AVU458728 BFQ458728 BPM458728 BZI458728 CJE458728 CTA458728 DCW458728 DMS458728 DWO458728 EGK458728 EQG458728 FAC458728 FJY458728 FTU458728 GDQ458728 GNM458728 GXI458728 HHE458728 HRA458728 IAW458728 IKS458728 IUO458728 JEK458728 JOG458728 JYC458728 KHY458728 KRU458728 LBQ458728 LLM458728 LVI458728 MFE458728 MPA458728 MYW458728 NIS458728 NSO458728 OCK458728 OMG458728 OWC458728 PFY458728 PPU458728 PZQ458728 QJM458728 QTI458728 RDE458728 RNA458728 RWW458728 SGS458728 SQO458728 TAK458728 TKG458728 TUC458728 UDY458728 UNU458728 UXQ458728 VHM458728 VRI458728 WBE458728 WLA458728 WUW458728 AC524264 IK524264 SG524264 ACC524264 ALY524264 AVU524264 BFQ524264 BPM524264 BZI524264 CJE524264 CTA524264 DCW524264 DMS524264 DWO524264 EGK524264 EQG524264 FAC524264 FJY524264 FTU524264 GDQ524264 GNM524264 GXI524264 HHE524264 HRA524264 IAW524264 IKS524264 IUO524264 JEK524264 JOG524264 JYC524264 KHY524264 KRU524264 LBQ524264 LLM524264 LVI524264 MFE524264 MPA524264 MYW524264 NIS524264 NSO524264 OCK524264 OMG524264 OWC524264 PFY524264 PPU524264 PZQ524264 QJM524264 QTI524264 RDE524264 RNA524264 RWW524264 SGS524264 SQO524264 TAK524264 TKG524264 TUC524264 UDY524264 UNU524264 UXQ524264 VHM524264 VRI524264 WBE524264 WLA524264 WUW524264 AC589800 IK589800 SG589800 ACC589800 ALY589800 AVU589800 BFQ589800 BPM589800 BZI589800 CJE589800 CTA589800 DCW589800 DMS589800 DWO589800 EGK589800 EQG589800 FAC589800 FJY589800 FTU589800 GDQ589800 GNM589800 GXI589800 HHE589800 HRA589800 IAW589800 IKS589800 IUO589800 JEK589800 JOG589800 JYC589800 KHY589800 KRU589800 LBQ589800 LLM589800 LVI589800 MFE589800 MPA589800 MYW589800 NIS589800 NSO589800 OCK589800 OMG589800 OWC589800 PFY589800 PPU589800 PZQ589800 QJM589800 QTI589800 RDE589800 RNA589800 RWW589800 SGS589800 SQO589800 TAK589800 TKG589800 TUC589800 UDY589800 UNU589800 UXQ589800 VHM589800 VRI589800 WBE589800 WLA589800 WUW589800 AC655336 IK655336 SG655336 ACC655336 ALY655336 AVU655336 BFQ655336 BPM655336 BZI655336 CJE655336 CTA655336 DCW655336 DMS655336 DWO655336 EGK655336 EQG655336 FAC655336 FJY655336 FTU655336 GDQ655336 GNM655336 GXI655336 HHE655336 HRA655336 IAW655336 IKS655336 IUO655336 JEK655336 JOG655336 JYC655336 KHY655336 KRU655336 LBQ655336 LLM655336 LVI655336 MFE655336 MPA655336 MYW655336 NIS655336 NSO655336 OCK655336 OMG655336 OWC655336 PFY655336 PPU655336 PZQ655336 QJM655336 QTI655336 RDE655336 RNA655336 RWW655336 SGS655336 SQO655336 TAK655336 TKG655336 TUC655336 UDY655336 UNU655336 UXQ655336 VHM655336 VRI655336 WBE655336 WLA655336 WUW655336 AC720872 IK720872 SG720872 ACC720872 ALY720872 AVU720872 BFQ720872 BPM720872 BZI720872 CJE720872 CTA720872 DCW720872 DMS720872 DWO720872 EGK720872 EQG720872 FAC720872 FJY720872 FTU720872 GDQ720872 GNM720872 GXI720872 HHE720872 HRA720872 IAW720872 IKS720872 IUO720872 JEK720872 JOG720872 JYC720872 KHY720872 KRU720872 LBQ720872 LLM720872 LVI720872 MFE720872 MPA720872 MYW720872 NIS720872 NSO720872 OCK720872 OMG720872 OWC720872 PFY720872 PPU720872 PZQ720872 QJM720872 QTI720872 RDE720872 RNA720872 RWW720872 SGS720872 SQO720872 TAK720872 TKG720872 TUC720872 UDY720872 UNU720872 UXQ720872 VHM720872 VRI720872 WBE720872 WLA720872 WUW720872 AC786408 IK786408 SG786408 ACC786408 ALY786408 AVU786408 BFQ786408 BPM786408 BZI786408 CJE786408 CTA786408 DCW786408 DMS786408 DWO786408 EGK786408 EQG786408 FAC786408 FJY786408 FTU786408 GDQ786408 GNM786408 GXI786408 HHE786408 HRA786408 IAW786408 IKS786408 IUO786408 JEK786408 JOG786408 JYC786408 KHY786408 KRU786408 LBQ786408 LLM786408 LVI786408 MFE786408 MPA786408 MYW786408 NIS786408 NSO786408 OCK786408 OMG786408 OWC786408 PFY786408 PPU786408 PZQ786408 QJM786408 QTI786408 RDE786408 RNA786408 RWW786408 SGS786408 SQO786408 TAK786408 TKG786408 TUC786408 UDY786408 UNU786408 UXQ786408 VHM786408 VRI786408 WBE786408 WLA786408 WUW786408 AC851944 IK851944 SG851944 ACC851944 ALY851944 AVU851944 BFQ851944 BPM851944 BZI851944 CJE851944 CTA851944 DCW851944 DMS851944 DWO851944 EGK851944 EQG851944 FAC851944 FJY851944 FTU851944 GDQ851944 GNM851944 GXI851944 HHE851944 HRA851944 IAW851944 IKS851944 IUO851944 JEK851944 JOG851944 JYC851944 KHY851944 KRU851944 LBQ851944 LLM851944 LVI851944 MFE851944 MPA851944 MYW851944 NIS851944 NSO851944 OCK851944 OMG851944 OWC851944 PFY851944 PPU851944 PZQ851944 QJM851944 QTI851944 RDE851944 RNA851944 RWW851944 SGS851944 SQO851944 TAK851944 TKG851944 TUC851944 UDY851944 UNU851944 UXQ851944 VHM851944 VRI851944 WBE851944 WLA851944 WUW851944 AC917480 IK917480 SG917480 ACC917480 ALY917480 AVU917480 BFQ917480 BPM917480 BZI917480 CJE917480 CTA917480 DCW917480 DMS917480 DWO917480 EGK917480 EQG917480 FAC917480 FJY917480 FTU917480 GDQ917480 GNM917480 GXI917480 HHE917480 HRA917480 IAW917480 IKS917480 IUO917480 JEK917480 JOG917480 JYC917480 KHY917480 KRU917480 LBQ917480 LLM917480 LVI917480 MFE917480 MPA917480 MYW917480 NIS917480 NSO917480 OCK917480 OMG917480 OWC917480 PFY917480 PPU917480 PZQ917480 QJM917480 QTI917480 RDE917480 RNA917480 RWW917480 SGS917480 SQO917480 TAK917480 TKG917480 TUC917480 UDY917480 UNU917480 UXQ917480 VHM917480 VRI917480 WBE917480 WLA917480 WUW917480 AC983016 IK983016 SG983016 ACC983016 ALY983016 AVU983016 BFQ983016 BPM983016 BZI983016 CJE983016 CTA983016 DCW983016 DMS983016 DWO983016 EGK983016 EQG983016 FAC983016 FJY983016 FTU983016 GDQ983016 GNM983016 GXI983016 HHE983016 HRA983016 IAW983016 IKS983016 IUO983016 JEK983016 JOG983016 JYC983016 KHY983016 KRU983016 LBQ983016 LLM983016 LVI983016 MFE983016 MPA983016 MYW983016 NIS983016 NSO983016 OCK983016 OMG983016 OWC983016 PFY983016 PPU983016 PZQ983016 QJM983016 QTI983016 RDE983016 RNA983016 RWW983016 SGS983016 SQO983016 TAK983016 TKG983016 TUC983016 UDY983016 UNU983016 UXQ983016 VHM983016 VRI983016 WBE983016 WLA983016 WUW983016 AE65512 IM65512 SI65512 ACE65512 AMA65512 AVW65512 BFS65512 BPO65512 BZK65512 CJG65512 CTC65512 DCY65512 DMU65512 DWQ65512 EGM65512 EQI65512 FAE65512 FKA65512 FTW65512 GDS65512 GNO65512 GXK65512 HHG65512 HRC65512 IAY65512 IKU65512 IUQ65512 JEM65512 JOI65512 JYE65512 KIA65512 KRW65512 LBS65512 LLO65512 LVK65512 MFG65512 MPC65512 MYY65512 NIU65512 NSQ65512 OCM65512 OMI65512 OWE65512 PGA65512 PPW65512 PZS65512 QJO65512 QTK65512 RDG65512 RNC65512 RWY65512 SGU65512 SQQ65512 TAM65512 TKI65512 TUE65512 UEA65512 UNW65512 UXS65512 VHO65512 VRK65512 WBG65512 WLC65512 WUY65512 AE131048 IM131048 SI131048 ACE131048 AMA131048 AVW131048 BFS131048 BPO131048 BZK131048 CJG131048 CTC131048 DCY131048 DMU131048 DWQ131048 EGM131048 EQI131048 FAE131048 FKA131048 FTW131048 GDS131048 GNO131048 GXK131048 HHG131048 HRC131048 IAY131048 IKU131048 IUQ131048 JEM131048 JOI131048 JYE131048 KIA131048 KRW131048 LBS131048 LLO131048 LVK131048 MFG131048 MPC131048 MYY131048 NIU131048 NSQ131048 OCM131048 OMI131048 OWE131048 PGA131048 PPW131048 PZS131048 QJO131048 QTK131048 RDG131048 RNC131048 RWY131048 SGU131048 SQQ131048 TAM131048 TKI131048 TUE131048 UEA131048 UNW131048 UXS131048 VHO131048 VRK131048 WBG131048 WLC131048 WUY131048 AE196584 IM196584 SI196584 ACE196584 AMA196584 AVW196584 BFS196584 BPO196584 BZK196584 CJG196584 CTC196584 DCY196584 DMU196584 DWQ196584 EGM196584 EQI196584 FAE196584 FKA196584 FTW196584 GDS196584 GNO196584 GXK196584 HHG196584 HRC196584 IAY196584 IKU196584 IUQ196584 JEM196584 JOI196584 JYE196584 KIA196584 KRW196584 LBS196584 LLO196584 LVK196584 MFG196584 MPC196584 MYY196584 NIU196584 NSQ196584 OCM196584 OMI196584 OWE196584 PGA196584 PPW196584 PZS196584 QJO196584 QTK196584 RDG196584 RNC196584 RWY196584 SGU196584 SQQ196584 TAM196584 TKI196584 TUE196584 UEA196584 UNW196584 UXS196584 VHO196584 VRK196584 WBG196584 WLC196584 WUY196584 AE262120 IM262120 SI262120 ACE262120 AMA262120 AVW262120 BFS262120 BPO262120 BZK262120 CJG262120 CTC262120 DCY262120 DMU262120 DWQ262120 EGM262120 EQI262120 FAE262120 FKA262120 FTW262120 GDS262120 GNO262120 GXK262120 HHG262120 HRC262120 IAY262120 IKU262120 IUQ262120 JEM262120 JOI262120 JYE262120 KIA262120 KRW262120 LBS262120 LLO262120 LVK262120 MFG262120 MPC262120 MYY262120 NIU262120 NSQ262120 OCM262120 OMI262120 OWE262120 PGA262120 PPW262120 PZS262120 QJO262120 QTK262120 RDG262120 RNC262120 RWY262120 SGU262120 SQQ262120 TAM262120 TKI262120 TUE262120 UEA262120 UNW262120 UXS262120 VHO262120 VRK262120 WBG262120 WLC262120 WUY262120 AE327656 IM327656 SI327656 ACE327656 AMA327656 AVW327656 BFS327656 BPO327656 BZK327656 CJG327656 CTC327656 DCY327656 DMU327656 DWQ327656 EGM327656 EQI327656 FAE327656 FKA327656 FTW327656 GDS327656 GNO327656 GXK327656 HHG327656 HRC327656 IAY327656 IKU327656 IUQ327656 JEM327656 JOI327656 JYE327656 KIA327656 KRW327656 LBS327656 LLO327656 LVK327656 MFG327656 MPC327656 MYY327656 NIU327656 NSQ327656 OCM327656 OMI327656 OWE327656 PGA327656 PPW327656 PZS327656 QJO327656 QTK327656 RDG327656 RNC327656 RWY327656 SGU327656 SQQ327656 TAM327656 TKI327656 TUE327656 UEA327656 UNW327656 UXS327656 VHO327656 VRK327656 WBG327656 WLC327656 WUY327656 AE393192 IM393192 SI393192 ACE393192 AMA393192 AVW393192 BFS393192 BPO393192 BZK393192 CJG393192 CTC393192 DCY393192 DMU393192 DWQ393192 EGM393192 EQI393192 FAE393192 FKA393192 FTW393192 GDS393192 GNO393192 GXK393192 HHG393192 HRC393192 IAY393192 IKU393192 IUQ393192 JEM393192 JOI393192 JYE393192 KIA393192 KRW393192 LBS393192 LLO393192 LVK393192 MFG393192 MPC393192 MYY393192 NIU393192 NSQ393192 OCM393192 OMI393192 OWE393192 PGA393192 PPW393192 PZS393192 QJO393192 QTK393192 RDG393192 RNC393192 RWY393192 SGU393192 SQQ393192 TAM393192 TKI393192 TUE393192 UEA393192 UNW393192 UXS393192 VHO393192 VRK393192 WBG393192 WLC393192 WUY393192 AE458728 IM458728 SI458728 ACE458728 AMA458728 AVW458728 BFS458728 BPO458728 BZK458728 CJG458728 CTC458728 DCY458728 DMU458728 DWQ458728 EGM458728 EQI458728 FAE458728 FKA458728 FTW458728 GDS458728 GNO458728 GXK458728 HHG458728 HRC458728 IAY458728 IKU458728 IUQ458728 JEM458728 JOI458728 JYE458728 KIA458728 KRW458728 LBS458728 LLO458728 LVK458728 MFG458728 MPC458728 MYY458728 NIU458728 NSQ458728 OCM458728 OMI458728 OWE458728 PGA458728 PPW458728 PZS458728 QJO458728 QTK458728 RDG458728 RNC458728 RWY458728 SGU458728 SQQ458728 TAM458728 TKI458728 TUE458728 UEA458728 UNW458728 UXS458728 VHO458728 VRK458728 WBG458728 WLC458728 WUY458728 AE524264 IM524264 SI524264 ACE524264 AMA524264 AVW524264 BFS524264 BPO524264 BZK524264 CJG524264 CTC524264 DCY524264 DMU524264 DWQ524264 EGM524264 EQI524264 FAE524264 FKA524264 FTW524264 GDS524264 GNO524264 GXK524264 HHG524264 HRC524264 IAY524264 IKU524264 IUQ524264 JEM524264 JOI524264 JYE524264 KIA524264 KRW524264 LBS524264 LLO524264 LVK524264 MFG524264 MPC524264 MYY524264 NIU524264 NSQ524264 OCM524264 OMI524264 OWE524264 PGA524264 PPW524264 PZS524264 QJO524264 QTK524264 RDG524264 RNC524264 RWY524264 SGU524264 SQQ524264 TAM524264 TKI524264 TUE524264 UEA524264 UNW524264 UXS524264 VHO524264 VRK524264 WBG524264 WLC524264 WUY524264 AE589800 IM589800 SI589800 ACE589800 AMA589800 AVW589800 BFS589800 BPO589800 BZK589800 CJG589800 CTC589800 DCY589800 DMU589800 DWQ589800 EGM589800 EQI589800 FAE589800 FKA589800 FTW589800 GDS589800 GNO589800 GXK589800 HHG589800 HRC589800 IAY589800 IKU589800 IUQ589800 JEM589800 JOI589800 JYE589800 KIA589800 KRW589800 LBS589800 LLO589800 LVK589800 MFG589800 MPC589800 MYY589800 NIU589800 NSQ589800 OCM589800 OMI589800 OWE589800 PGA589800 PPW589800 PZS589800 QJO589800 QTK589800 RDG589800 RNC589800 RWY589800 SGU589800 SQQ589800 TAM589800 TKI589800 TUE589800 UEA589800 UNW589800 UXS589800 VHO589800 VRK589800 WBG589800 WLC589800 WUY589800 AE655336 IM655336 SI655336 ACE655336 AMA655336 AVW655336 BFS655336 BPO655336 BZK655336 CJG655336 CTC655336 DCY655336 DMU655336 DWQ655336 EGM655336 EQI655336 FAE655336 FKA655336 FTW655336 GDS655336 GNO655336 GXK655336 HHG655336 HRC655336 IAY655336 IKU655336 IUQ655336 JEM655336 JOI655336 JYE655336 KIA655336 KRW655336 LBS655336 LLO655336 LVK655336 MFG655336 MPC655336 MYY655336 NIU655336 NSQ655336 OCM655336 OMI655336 OWE655336 PGA655336 PPW655336 PZS655336 QJO655336 QTK655336 RDG655336 RNC655336 RWY655336 SGU655336 SQQ655336 TAM655336 TKI655336 TUE655336 UEA655336 UNW655336 UXS655336 VHO655336 VRK655336 WBG655336 WLC655336 WUY655336 AE720872 IM720872 SI720872 ACE720872 AMA720872 AVW720872 BFS720872 BPO720872 BZK720872 CJG720872 CTC720872 DCY720872 DMU720872 DWQ720872 EGM720872 EQI720872 FAE720872 FKA720872 FTW720872 GDS720872 GNO720872 GXK720872 HHG720872 HRC720872 IAY720872 IKU720872 IUQ720872 JEM720872 JOI720872 JYE720872 KIA720872 KRW720872 LBS720872 LLO720872 LVK720872 MFG720872 MPC720872 MYY720872 NIU720872 NSQ720872 OCM720872 OMI720872 OWE720872 PGA720872 PPW720872 PZS720872 QJO720872 QTK720872 RDG720872 RNC720872 RWY720872 SGU720872 SQQ720872 TAM720872 TKI720872 TUE720872 UEA720872 UNW720872 UXS720872 VHO720872 VRK720872 WBG720872 WLC720872 WUY720872 AE786408 IM786408 SI786408 ACE786408 AMA786408 AVW786408 BFS786408 BPO786408 BZK786408 CJG786408 CTC786408 DCY786408 DMU786408 DWQ786408 EGM786408 EQI786408 FAE786408 FKA786408 FTW786408 GDS786408 GNO786408 GXK786408 HHG786408 HRC786408 IAY786408 IKU786408 IUQ786408 JEM786408 JOI786408 JYE786408 KIA786408 KRW786408 LBS786408 LLO786408 LVK786408 MFG786408 MPC786408 MYY786408 NIU786408 NSQ786408 OCM786408 OMI786408 OWE786408 PGA786408 PPW786408 PZS786408 QJO786408 QTK786408 RDG786408 RNC786408 RWY786408 SGU786408 SQQ786408 TAM786408 TKI786408 TUE786408 UEA786408 UNW786408 UXS786408 VHO786408 VRK786408 WBG786408 WLC786408 WUY786408 AE851944 IM851944 SI851944 ACE851944 AMA851944 AVW851944 BFS851944 BPO851944 BZK851944 CJG851944 CTC851944 DCY851944 DMU851944 DWQ851944 EGM851944 EQI851944 FAE851944 FKA851944 FTW851944 GDS851944 GNO851944 GXK851944 HHG851944 HRC851944 IAY851944 IKU851944 IUQ851944 JEM851944 JOI851944 JYE851944 KIA851944 KRW851944 LBS851944 LLO851944 LVK851944 MFG851944 MPC851944 MYY851944 NIU851944 NSQ851944 OCM851944 OMI851944 OWE851944 PGA851944 PPW851944 PZS851944 QJO851944 QTK851944 RDG851944 RNC851944 RWY851944 SGU851944 SQQ851944 TAM851944 TKI851944 TUE851944 UEA851944 UNW851944 UXS851944 VHO851944 VRK851944 WBG851944 WLC851944 WUY851944 AE917480 IM917480 SI917480 ACE917480 AMA917480 AVW917480 BFS917480 BPO917480 BZK917480 CJG917480 CTC917480 DCY917480 DMU917480 DWQ917480 EGM917480 EQI917480 FAE917480 FKA917480 FTW917480 GDS917480 GNO917480 GXK917480 HHG917480 HRC917480 IAY917480 IKU917480 IUQ917480 JEM917480 JOI917480 JYE917480 KIA917480 KRW917480 LBS917480 LLO917480 LVK917480 MFG917480 MPC917480 MYY917480 NIU917480 NSQ917480 OCM917480 OMI917480 OWE917480 PGA917480 PPW917480 PZS917480 QJO917480 QTK917480 RDG917480 RNC917480 RWY917480 SGU917480 SQQ917480 TAM917480 TKI917480 TUE917480 UEA917480 UNW917480 UXS917480 VHO917480 VRK917480 WBG917480 WLC917480 WUY917480 AE983016 IM983016 SI983016 ACE983016 AMA983016 AVW983016 BFS983016 BPO983016 BZK983016 CJG983016 CTC983016 DCY983016 DMU983016 DWQ983016 EGM983016 EQI983016 FAE983016 FKA983016 FTW983016 GDS983016 GNO983016 GXK983016 HHG983016 HRC983016 IAY983016 IKU983016 IUQ983016 JEM983016 JOI983016 JYE983016 KIA983016 KRW983016 LBS983016 LLO983016 LVK983016 MFG983016 MPC983016 MYY983016 NIU983016 NSQ983016 OCM983016 OMI983016 OWE983016 PGA983016 PPW983016 PZS983016 QJO983016 QTK983016 RDG983016 RNC983016 RWY983016 SGU983016 SQQ983016 TAM983016 TKI983016 TUE983016 UEA983016 UNW983016 UXS983016 VHO983016 VRK983016 WBG983016 WLC983016 WUY983016 AE65515 IM65515 SI65515 ACE65515 AMA65515 AVW65515 BFS65515 BPO65515 BZK65515 CJG65515 CTC65515 DCY65515 DMU65515 DWQ65515 EGM65515 EQI65515 FAE65515 FKA65515 FTW65515 GDS65515 GNO65515 GXK65515 HHG65515 HRC65515 IAY65515 IKU65515 IUQ65515 JEM65515 JOI65515 JYE65515 KIA65515 KRW65515 LBS65515 LLO65515 LVK65515 MFG65515 MPC65515 MYY65515 NIU65515 NSQ65515 OCM65515 OMI65515 OWE65515 PGA65515 PPW65515 PZS65515 QJO65515 QTK65515 RDG65515 RNC65515 RWY65515 SGU65515 SQQ65515 TAM65515 TKI65515 TUE65515 UEA65515 UNW65515 UXS65515 VHO65515 VRK65515 WBG65515 WLC65515 WUY65515 AE131051 IM131051 SI131051 ACE131051 AMA131051 AVW131051 BFS131051 BPO131051 BZK131051 CJG131051 CTC131051 DCY131051 DMU131051 DWQ131051 EGM131051 EQI131051 FAE131051 FKA131051 FTW131051 GDS131051 GNO131051 GXK131051 HHG131051 HRC131051 IAY131051 IKU131051 IUQ131051 JEM131051 JOI131051 JYE131051 KIA131051 KRW131051 LBS131051 LLO131051 LVK131051 MFG131051 MPC131051 MYY131051 NIU131051 NSQ131051 OCM131051 OMI131051 OWE131051 PGA131051 PPW131051 PZS131051 QJO131051 QTK131051 RDG131051 RNC131051 RWY131051 SGU131051 SQQ131051 TAM131051 TKI131051 TUE131051 UEA131051 UNW131051 UXS131051 VHO131051 VRK131051 WBG131051 WLC131051 WUY131051 AE196587 IM196587 SI196587 ACE196587 AMA196587 AVW196587 BFS196587 BPO196587 BZK196587 CJG196587 CTC196587 DCY196587 DMU196587 DWQ196587 EGM196587 EQI196587 FAE196587 FKA196587 FTW196587 GDS196587 GNO196587 GXK196587 HHG196587 HRC196587 IAY196587 IKU196587 IUQ196587 JEM196587 JOI196587 JYE196587 KIA196587 KRW196587 LBS196587 LLO196587 LVK196587 MFG196587 MPC196587 MYY196587 NIU196587 NSQ196587 OCM196587 OMI196587 OWE196587 PGA196587 PPW196587 PZS196587 QJO196587 QTK196587 RDG196587 RNC196587 RWY196587 SGU196587 SQQ196587 TAM196587 TKI196587 TUE196587 UEA196587 UNW196587 UXS196587 VHO196587 VRK196587 WBG196587 WLC196587 WUY196587 AE262123 IM262123 SI262123 ACE262123 AMA262123 AVW262123 BFS262123 BPO262123 BZK262123 CJG262123 CTC262123 DCY262123 DMU262123 DWQ262123 EGM262123 EQI262123 FAE262123 FKA262123 FTW262123 GDS262123 GNO262123 GXK262123 HHG262123 HRC262123 IAY262123 IKU262123 IUQ262123 JEM262123 JOI262123 JYE262123 KIA262123 KRW262123 LBS262123 LLO262123 LVK262123 MFG262123 MPC262123 MYY262123 NIU262123 NSQ262123 OCM262123 OMI262123 OWE262123 PGA262123 PPW262123 PZS262123 QJO262123 QTK262123 RDG262123 RNC262123 RWY262123 SGU262123 SQQ262123 TAM262123 TKI262123 TUE262123 UEA262123 UNW262123 UXS262123 VHO262123 VRK262123 WBG262123 WLC262123 WUY262123 AE327659 IM327659 SI327659 ACE327659 AMA327659 AVW327659 BFS327659 BPO327659 BZK327659 CJG327659 CTC327659 DCY327659 DMU327659 DWQ327659 EGM327659 EQI327659 FAE327659 FKA327659 FTW327659 GDS327659 GNO327659 GXK327659 HHG327659 HRC327659 IAY327659 IKU327659 IUQ327659 JEM327659 JOI327659 JYE327659 KIA327659 KRW327659 LBS327659 LLO327659 LVK327659 MFG327659 MPC327659 MYY327659 NIU327659 NSQ327659 OCM327659 OMI327659 OWE327659 PGA327659 PPW327659 PZS327659 QJO327659 QTK327659 RDG327659 RNC327659 RWY327659 SGU327659 SQQ327659 TAM327659 TKI327659 TUE327659 UEA327659 UNW327659 UXS327659 VHO327659 VRK327659 WBG327659 WLC327659 WUY327659 AE393195 IM393195 SI393195 ACE393195 AMA393195 AVW393195 BFS393195 BPO393195 BZK393195 CJG393195 CTC393195 DCY393195 DMU393195 DWQ393195 EGM393195 EQI393195 FAE393195 FKA393195 FTW393195 GDS393195 GNO393195 GXK393195 HHG393195 HRC393195 IAY393195 IKU393195 IUQ393195 JEM393195 JOI393195 JYE393195 KIA393195 KRW393195 LBS393195 LLO393195 LVK393195 MFG393195 MPC393195 MYY393195 NIU393195 NSQ393195 OCM393195 OMI393195 OWE393195 PGA393195 PPW393195 PZS393195 QJO393195 QTK393195 RDG393195 RNC393195 RWY393195 SGU393195 SQQ393195 TAM393195 TKI393195 TUE393195 UEA393195 UNW393195 UXS393195 VHO393195 VRK393195 WBG393195 WLC393195 WUY393195 AE458731 IM458731 SI458731 ACE458731 AMA458731 AVW458731 BFS458731 BPO458731 BZK458731 CJG458731 CTC458731 DCY458731 DMU458731 DWQ458731 EGM458731 EQI458731 FAE458731 FKA458731 FTW458731 GDS458731 GNO458731 GXK458731 HHG458731 HRC458731 IAY458731 IKU458731 IUQ458731 JEM458731 JOI458731 JYE458731 KIA458731 KRW458731 LBS458731 LLO458731 LVK458731 MFG458731 MPC458731 MYY458731 NIU458731 NSQ458731 OCM458731 OMI458731 OWE458731 PGA458731 PPW458731 PZS458731 QJO458731 QTK458731 RDG458731 RNC458731 RWY458731 SGU458731 SQQ458731 TAM458731 TKI458731 TUE458731 UEA458731 UNW458731 UXS458731 VHO458731 VRK458731 WBG458731 WLC458731 WUY458731 AE524267 IM524267 SI524267 ACE524267 AMA524267 AVW524267 BFS524267 BPO524267 BZK524267 CJG524267 CTC524267 DCY524267 DMU524267 DWQ524267 EGM524267 EQI524267 FAE524267 FKA524267 FTW524267 GDS524267 GNO524267 GXK524267 HHG524267 HRC524267 IAY524267 IKU524267 IUQ524267 JEM524267 JOI524267 JYE524267 KIA524267 KRW524267 LBS524267 LLO524267 LVK524267 MFG524267 MPC524267 MYY524267 NIU524267 NSQ524267 OCM524267 OMI524267 OWE524267 PGA524267 PPW524267 PZS524267 QJO524267 QTK524267 RDG524267 RNC524267 RWY524267 SGU524267 SQQ524267 TAM524267 TKI524267 TUE524267 UEA524267 UNW524267 UXS524267 VHO524267 VRK524267 WBG524267 WLC524267 WUY524267 AE589803 IM589803 SI589803 ACE589803 AMA589803 AVW589803 BFS589803 BPO589803 BZK589803 CJG589803 CTC589803 DCY589803 DMU589803 DWQ589803 EGM589803 EQI589803 FAE589803 FKA589803 FTW589803 GDS589803 GNO589803 GXK589803 HHG589803 HRC589803 IAY589803 IKU589803 IUQ589803 JEM589803 JOI589803 JYE589803 KIA589803 KRW589803 LBS589803 LLO589803 LVK589803 MFG589803 MPC589803 MYY589803 NIU589803 NSQ589803 OCM589803 OMI589803 OWE589803 PGA589803 PPW589803 PZS589803 QJO589803 QTK589803 RDG589803 RNC589803 RWY589803 SGU589803 SQQ589803 TAM589803 TKI589803 TUE589803 UEA589803 UNW589803 UXS589803 VHO589803 VRK589803 WBG589803 WLC589803 WUY589803 AE655339 IM655339 SI655339 ACE655339 AMA655339 AVW655339 BFS655339 BPO655339 BZK655339 CJG655339 CTC655339 DCY655339 DMU655339 DWQ655339 EGM655339 EQI655339 FAE655339 FKA655339 FTW655339 GDS655339 GNO655339 GXK655339 HHG655339 HRC655339 IAY655339 IKU655339 IUQ655339 JEM655339 JOI655339 JYE655339 KIA655339 KRW655339 LBS655339 LLO655339 LVK655339 MFG655339 MPC655339 MYY655339 NIU655339 NSQ655339 OCM655339 OMI655339 OWE655339 PGA655339 PPW655339 PZS655339 QJO655339 QTK655339 RDG655339 RNC655339 RWY655339 SGU655339 SQQ655339 TAM655339 TKI655339 TUE655339 UEA655339 UNW655339 UXS655339 VHO655339 VRK655339 WBG655339 WLC655339 WUY655339 AE720875 IM720875 SI720875 ACE720875 AMA720875 AVW720875 BFS720875 BPO720875 BZK720875 CJG720875 CTC720875 DCY720875 DMU720875 DWQ720875 EGM720875 EQI720875 FAE720875 FKA720875 FTW720875 GDS720875 GNO720875 GXK720875 HHG720875 HRC720875 IAY720875 IKU720875 IUQ720875 JEM720875 JOI720875 JYE720875 KIA720875 KRW720875 LBS720875 LLO720875 LVK720875 MFG720875 MPC720875 MYY720875 NIU720875 NSQ720875 OCM720875 OMI720875 OWE720875 PGA720875 PPW720875 PZS720875 QJO720875 QTK720875 RDG720875 RNC720875 RWY720875 SGU720875 SQQ720875 TAM720875 TKI720875 TUE720875 UEA720875 UNW720875 UXS720875 VHO720875 VRK720875 WBG720875 WLC720875 WUY720875 AE786411 IM786411 SI786411 ACE786411 AMA786411 AVW786411 BFS786411 BPO786411 BZK786411 CJG786411 CTC786411 DCY786411 DMU786411 DWQ786411 EGM786411 EQI786411 FAE786411 FKA786411 FTW786411 GDS786411 GNO786411 GXK786411 HHG786411 HRC786411 IAY786411 IKU786411 IUQ786411 JEM786411 JOI786411 JYE786411 KIA786411 KRW786411 LBS786411 LLO786411 LVK786411 MFG786411 MPC786411 MYY786411 NIU786411 NSQ786411 OCM786411 OMI786411 OWE786411 PGA786411 PPW786411 PZS786411 QJO786411 QTK786411 RDG786411 RNC786411 RWY786411 SGU786411 SQQ786411 TAM786411 TKI786411 TUE786411 UEA786411 UNW786411 UXS786411 VHO786411 VRK786411 WBG786411 WLC786411 WUY786411 AE851947 IM851947 SI851947 ACE851947 AMA851947 AVW851947 BFS851947 BPO851947 BZK851947 CJG851947 CTC851947 DCY851947 DMU851947 DWQ851947 EGM851947 EQI851947 FAE851947 FKA851947 FTW851947 GDS851947 GNO851947 GXK851947 HHG851947 HRC851947 IAY851947 IKU851947 IUQ851947 JEM851947 JOI851947 JYE851947 KIA851947 KRW851947 LBS851947 LLO851947 LVK851947 MFG851947 MPC851947 MYY851947 NIU851947 NSQ851947 OCM851947 OMI851947 OWE851947 PGA851947 PPW851947 PZS851947 QJO851947 QTK851947 RDG851947 RNC851947 RWY851947 SGU851947 SQQ851947 TAM851947 TKI851947 TUE851947 UEA851947 UNW851947 UXS851947 VHO851947 VRK851947 WBG851947 WLC851947 WUY851947 AE917483 IM917483 SI917483 ACE917483 AMA917483 AVW917483 BFS917483 BPO917483 BZK917483 CJG917483 CTC917483 DCY917483 DMU917483 DWQ917483 EGM917483 EQI917483 FAE917483 FKA917483 FTW917483 GDS917483 GNO917483 GXK917483 HHG917483 HRC917483 IAY917483 IKU917483 IUQ917483 JEM917483 JOI917483 JYE917483 KIA917483 KRW917483 LBS917483 LLO917483 LVK917483 MFG917483 MPC917483 MYY917483 NIU917483 NSQ917483 OCM917483 OMI917483 OWE917483 PGA917483 PPW917483 PZS917483 QJO917483 QTK917483 RDG917483 RNC917483 RWY917483 SGU917483 SQQ917483 TAM917483 TKI917483 TUE917483 UEA917483 UNW917483 UXS917483 VHO917483 VRK917483 WBG917483 WLC917483 WUY917483 AE983019 IM983019 SI983019 ACE983019 AMA983019 AVW983019 BFS983019 BPO983019 BZK983019 CJG983019 CTC983019 DCY983019 DMU983019 DWQ983019 EGM983019 EQI983019 FAE983019 FKA983019 FTW983019 GDS983019 GNO983019 GXK983019 HHG983019 HRC983019 IAY983019 IKU983019 IUQ983019 JEM983019 JOI983019 JYE983019 KIA983019 KRW983019 LBS983019 LLO983019 LVK983019 MFG983019 MPC983019 MYY983019 NIU983019 NSQ983019 OCM983019 OMI983019 OWE983019 PGA983019 PPW983019 PZS983019 QJO983019 QTK983019 RDG983019 RNC983019 RWY983019 SGU983019 SQQ983019 TAM983019 TKI983019 TUE983019 UEA983019 UNW983019 UXS983019 VHO983019 VRK983019 WBG983019 WLC983019 WUY983019 F65518 IB65518 RX65518 ABT65518 ALP65518 AVL65518 BFH65518 BPD65518 BYZ65518 CIV65518 CSR65518 DCN65518 DMJ65518 DWF65518 EGB65518 EPX65518 EZT65518 FJP65518 FTL65518 GDH65518 GND65518 GWZ65518 HGV65518 HQR65518 IAN65518 IKJ65518 IUF65518 JEB65518 JNX65518 JXT65518 KHP65518 KRL65518 LBH65518 LLD65518 LUZ65518 MEV65518 MOR65518 MYN65518 NIJ65518 NSF65518 OCB65518 OLX65518 OVT65518 PFP65518 PPL65518 PZH65518 QJD65518 QSZ65518 RCV65518 RMR65518 RWN65518 SGJ65518 SQF65518 TAB65518 TJX65518 TTT65518 UDP65518 UNL65518 UXH65518 VHD65518 VQZ65518 WAV65518 WKR65518 WUN65518 F131054 IB131054 RX131054 ABT131054 ALP131054 AVL131054 BFH131054 BPD131054 BYZ131054 CIV131054 CSR131054 DCN131054 DMJ131054 DWF131054 EGB131054 EPX131054 EZT131054 FJP131054 FTL131054 GDH131054 GND131054 GWZ131054 HGV131054 HQR131054 IAN131054 IKJ131054 IUF131054 JEB131054 JNX131054 JXT131054 KHP131054 KRL131054 LBH131054 LLD131054 LUZ131054 MEV131054 MOR131054 MYN131054 NIJ131054 NSF131054 OCB131054 OLX131054 OVT131054 PFP131054 PPL131054 PZH131054 QJD131054 QSZ131054 RCV131054 RMR131054 RWN131054 SGJ131054 SQF131054 TAB131054 TJX131054 TTT131054 UDP131054 UNL131054 UXH131054 VHD131054 VQZ131054 WAV131054 WKR131054 WUN131054 F196590 IB196590 RX196590 ABT196590 ALP196590 AVL196590 BFH196590 BPD196590 BYZ196590 CIV196590 CSR196590 DCN196590 DMJ196590 DWF196590 EGB196590 EPX196590 EZT196590 FJP196590 FTL196590 GDH196590 GND196590 GWZ196590 HGV196590 HQR196590 IAN196590 IKJ196590 IUF196590 JEB196590 JNX196590 JXT196590 KHP196590 KRL196590 LBH196590 LLD196590 LUZ196590 MEV196590 MOR196590 MYN196590 NIJ196590 NSF196590 OCB196590 OLX196590 OVT196590 PFP196590 PPL196590 PZH196590 QJD196590 QSZ196590 RCV196590 RMR196590 RWN196590 SGJ196590 SQF196590 TAB196590 TJX196590 TTT196590 UDP196590 UNL196590 UXH196590 VHD196590 VQZ196590 WAV196590 WKR196590 WUN196590 F262126 IB262126 RX262126 ABT262126 ALP262126 AVL262126 BFH262126 BPD262126 BYZ262126 CIV262126 CSR262126 DCN262126 DMJ262126 DWF262126 EGB262126 EPX262126 EZT262126 FJP262126 FTL262126 GDH262126 GND262126 GWZ262126 HGV262126 HQR262126 IAN262126 IKJ262126 IUF262126 JEB262126 JNX262126 JXT262126 KHP262126 KRL262126 LBH262126 LLD262126 LUZ262126 MEV262126 MOR262126 MYN262126 NIJ262126 NSF262126 OCB262126 OLX262126 OVT262126 PFP262126 PPL262126 PZH262126 QJD262126 QSZ262126 RCV262126 RMR262126 RWN262126 SGJ262126 SQF262126 TAB262126 TJX262126 TTT262126 UDP262126 UNL262126 UXH262126 VHD262126 VQZ262126 WAV262126 WKR262126 WUN262126 F327662 IB327662 RX327662 ABT327662 ALP327662 AVL327662 BFH327662 BPD327662 BYZ327662 CIV327662 CSR327662 DCN327662 DMJ327662 DWF327662 EGB327662 EPX327662 EZT327662 FJP327662 FTL327662 GDH327662 GND327662 GWZ327662 HGV327662 HQR327662 IAN327662 IKJ327662 IUF327662 JEB327662 JNX327662 JXT327662 KHP327662 KRL327662 LBH327662 LLD327662 LUZ327662 MEV327662 MOR327662 MYN327662 NIJ327662 NSF327662 OCB327662 OLX327662 OVT327662 PFP327662 PPL327662 PZH327662 QJD327662 QSZ327662 RCV327662 RMR327662 RWN327662 SGJ327662 SQF327662 TAB327662 TJX327662 TTT327662 UDP327662 UNL327662 UXH327662 VHD327662 VQZ327662 WAV327662 WKR327662 WUN327662 F393198 IB393198 RX393198 ABT393198 ALP393198 AVL393198 BFH393198 BPD393198 BYZ393198 CIV393198 CSR393198 DCN393198 DMJ393198 DWF393198 EGB393198 EPX393198 EZT393198 FJP393198 FTL393198 GDH393198 GND393198 GWZ393198 HGV393198 HQR393198 IAN393198 IKJ393198 IUF393198 JEB393198 JNX393198 JXT393198 KHP393198 KRL393198 LBH393198 LLD393198 LUZ393198 MEV393198 MOR393198 MYN393198 NIJ393198 NSF393198 OCB393198 OLX393198 OVT393198 PFP393198 PPL393198 PZH393198 QJD393198 QSZ393198 RCV393198 RMR393198 RWN393198 SGJ393198 SQF393198 TAB393198 TJX393198 TTT393198 UDP393198 UNL393198 UXH393198 VHD393198 VQZ393198 WAV393198 WKR393198 WUN393198 F458734 IB458734 RX458734 ABT458734 ALP458734 AVL458734 BFH458734 BPD458734 BYZ458734 CIV458734 CSR458734 DCN458734 DMJ458734 DWF458734 EGB458734 EPX458734 EZT458734 FJP458734 FTL458734 GDH458734 GND458734 GWZ458734 HGV458734 HQR458734 IAN458734 IKJ458734 IUF458734 JEB458734 JNX458734 JXT458734 KHP458734 KRL458734 LBH458734 LLD458734 LUZ458734 MEV458734 MOR458734 MYN458734 NIJ458734 NSF458734 OCB458734 OLX458734 OVT458734 PFP458734 PPL458734 PZH458734 QJD458734 QSZ458734 RCV458734 RMR458734 RWN458734 SGJ458734 SQF458734 TAB458734 TJX458734 TTT458734 UDP458734 UNL458734 UXH458734 VHD458734 VQZ458734 WAV458734 WKR458734 WUN458734 F524270 IB524270 RX524270 ABT524270 ALP524270 AVL524270 BFH524270 BPD524270 BYZ524270 CIV524270 CSR524270 DCN524270 DMJ524270 DWF524270 EGB524270 EPX524270 EZT524270 FJP524270 FTL524270 GDH524270 GND524270 GWZ524270 HGV524270 HQR524270 IAN524270 IKJ524270 IUF524270 JEB524270 JNX524270 JXT524270 KHP524270 KRL524270 LBH524270 LLD524270 LUZ524270 MEV524270 MOR524270 MYN524270 NIJ524270 NSF524270 OCB524270 OLX524270 OVT524270 PFP524270 PPL524270 PZH524270 QJD524270 QSZ524270 RCV524270 RMR524270 RWN524270 SGJ524270 SQF524270 TAB524270 TJX524270 TTT524270 UDP524270 UNL524270 UXH524270 VHD524270 VQZ524270 WAV524270 WKR524270 WUN524270 F589806 IB589806 RX589806 ABT589806 ALP589806 AVL589806 BFH589806 BPD589806 BYZ589806 CIV589806 CSR589806 DCN589806 DMJ589806 DWF589806 EGB589806 EPX589806 EZT589806 FJP589806 FTL589806 GDH589806 GND589806 GWZ589806 HGV589806 HQR589806 IAN589806 IKJ589806 IUF589806 JEB589806 JNX589806 JXT589806 KHP589806 KRL589806 LBH589806 LLD589806 LUZ589806 MEV589806 MOR589806 MYN589806 NIJ589806 NSF589806 OCB589806 OLX589806 OVT589806 PFP589806 PPL589806 PZH589806 QJD589806 QSZ589806 RCV589806 RMR589806 RWN589806 SGJ589806 SQF589806 TAB589806 TJX589806 TTT589806 UDP589806 UNL589806 UXH589806 VHD589806 VQZ589806 WAV589806 WKR589806 WUN589806 F655342 IB655342 RX655342 ABT655342 ALP655342 AVL655342 BFH655342 BPD655342 BYZ655342 CIV655342 CSR655342 DCN655342 DMJ655342 DWF655342 EGB655342 EPX655342 EZT655342 FJP655342 FTL655342 GDH655342 GND655342 GWZ655342 HGV655342 HQR655342 IAN655342 IKJ655342 IUF655342 JEB655342 JNX655342 JXT655342 KHP655342 KRL655342 LBH655342 LLD655342 LUZ655342 MEV655342 MOR655342 MYN655342 NIJ655342 NSF655342 OCB655342 OLX655342 OVT655342 PFP655342 PPL655342 PZH655342 QJD655342 QSZ655342 RCV655342 RMR655342 RWN655342 SGJ655342 SQF655342 TAB655342 TJX655342 TTT655342 UDP655342 UNL655342 UXH655342 VHD655342 VQZ655342 WAV655342 WKR655342 WUN655342 F720878 IB720878 RX720878 ABT720878 ALP720878 AVL720878 BFH720878 BPD720878 BYZ720878 CIV720878 CSR720878 DCN720878 DMJ720878 DWF720878 EGB720878 EPX720878 EZT720878 FJP720878 FTL720878 GDH720878 GND720878 GWZ720878 HGV720878 HQR720878 IAN720878 IKJ720878 IUF720878 JEB720878 JNX720878 JXT720878 KHP720878 KRL720878 LBH720878 LLD720878 LUZ720878 MEV720878 MOR720878 MYN720878 NIJ720878 NSF720878 OCB720878 OLX720878 OVT720878 PFP720878 PPL720878 PZH720878 QJD720878 QSZ720878 RCV720878 RMR720878 RWN720878 SGJ720878 SQF720878 TAB720878 TJX720878 TTT720878 UDP720878 UNL720878 UXH720878 VHD720878 VQZ720878 WAV720878 WKR720878 WUN720878 F786414 IB786414 RX786414 ABT786414 ALP786414 AVL786414 BFH786414 BPD786414 BYZ786414 CIV786414 CSR786414 DCN786414 DMJ786414 DWF786414 EGB786414 EPX786414 EZT786414 FJP786414 FTL786414 GDH786414 GND786414 GWZ786414 HGV786414 HQR786414 IAN786414 IKJ786414 IUF786414 JEB786414 JNX786414 JXT786414 KHP786414 KRL786414 LBH786414 LLD786414 LUZ786414 MEV786414 MOR786414 MYN786414 NIJ786414 NSF786414 OCB786414 OLX786414 OVT786414 PFP786414 PPL786414 PZH786414 QJD786414 QSZ786414 RCV786414 RMR786414 RWN786414 SGJ786414 SQF786414 TAB786414 TJX786414 TTT786414 UDP786414 UNL786414 UXH786414 VHD786414 VQZ786414 WAV786414 WKR786414 WUN786414 F851950 IB851950 RX851950 ABT851950 ALP851950 AVL851950 BFH851950 BPD851950 BYZ851950 CIV851950 CSR851950 DCN851950 DMJ851950 DWF851950 EGB851950 EPX851950 EZT851950 FJP851950 FTL851950 GDH851950 GND851950 GWZ851950 HGV851950 HQR851950 IAN851950 IKJ851950 IUF851950 JEB851950 JNX851950 JXT851950 KHP851950 KRL851950 LBH851950 LLD851950 LUZ851950 MEV851950 MOR851950 MYN851950 NIJ851950 NSF851950 OCB851950 OLX851950 OVT851950 PFP851950 PPL851950 PZH851950 QJD851950 QSZ851950 RCV851950 RMR851950 RWN851950 SGJ851950 SQF851950 TAB851950 TJX851950 TTT851950 UDP851950 UNL851950 UXH851950 VHD851950 VQZ851950 WAV851950 WKR851950 WUN851950 F917486 IB917486 RX917486 ABT917486 ALP917486 AVL917486 BFH917486 BPD917486 BYZ917486 CIV917486 CSR917486 DCN917486 DMJ917486 DWF917486 EGB917486 EPX917486 EZT917486 FJP917486 FTL917486 GDH917486 GND917486 GWZ917486 HGV917486 HQR917486 IAN917486 IKJ917486 IUF917486 JEB917486 JNX917486 JXT917486 KHP917486 KRL917486 LBH917486 LLD917486 LUZ917486 MEV917486 MOR917486 MYN917486 NIJ917486 NSF917486 OCB917486 OLX917486 OVT917486 PFP917486 PPL917486 PZH917486 QJD917486 QSZ917486 RCV917486 RMR917486 RWN917486 SGJ917486 SQF917486 TAB917486 TJX917486 TTT917486 UDP917486 UNL917486 UXH917486 VHD917486 VQZ917486 WAV917486 WKR917486 WUN917486 F983022 IB983022 RX983022 ABT983022 ALP983022 AVL983022 BFH983022 BPD983022 BYZ983022 CIV983022 CSR983022 DCN983022 DMJ983022 DWF983022 EGB983022 EPX983022 EZT983022 FJP983022 FTL983022 GDH983022 GND983022 GWZ983022 HGV983022 HQR983022 IAN983022 IKJ983022 IUF983022 JEB983022 JNX983022 JXT983022 KHP983022 KRL983022 LBH983022 LLD983022 LUZ983022 MEV983022 MOR983022 MYN983022 NIJ983022 NSF983022 OCB983022 OLX983022 OVT983022 PFP983022 PPL983022 PZH983022 QJD983022 QSZ983022 RCV983022 RMR983022 RWN983022 SGJ983022 SQF983022 TAB983022 TJX983022 TTT983022 UDP983022 UNL983022 UXH983022 VHD983022 VQZ983022 WAV983022 WKR983022 WUN983022 H65518 ID65518 RZ65518 ABV65518 ALR65518 AVN65518 BFJ65518 BPF65518 BZB65518 CIX65518 CST65518 DCP65518 DML65518 DWH65518 EGD65518 EPZ65518 EZV65518 FJR65518 FTN65518 GDJ65518 GNF65518 GXB65518 HGX65518 HQT65518 IAP65518 IKL65518 IUH65518 JED65518 JNZ65518 JXV65518 KHR65518 KRN65518 LBJ65518 LLF65518 LVB65518 MEX65518 MOT65518 MYP65518 NIL65518 NSH65518 OCD65518 OLZ65518 OVV65518 PFR65518 PPN65518 PZJ65518 QJF65518 QTB65518 RCX65518 RMT65518 RWP65518 SGL65518 SQH65518 TAD65518 TJZ65518 TTV65518 UDR65518 UNN65518 UXJ65518 VHF65518 VRB65518 WAX65518 WKT65518 WUP65518 H131054 ID131054 RZ131054 ABV131054 ALR131054 AVN131054 BFJ131054 BPF131054 BZB131054 CIX131054 CST131054 DCP131054 DML131054 DWH131054 EGD131054 EPZ131054 EZV131054 FJR131054 FTN131054 GDJ131054 GNF131054 GXB131054 HGX131054 HQT131054 IAP131054 IKL131054 IUH131054 JED131054 JNZ131054 JXV131054 KHR131054 KRN131054 LBJ131054 LLF131054 LVB131054 MEX131054 MOT131054 MYP131054 NIL131054 NSH131054 OCD131054 OLZ131054 OVV131054 PFR131054 PPN131054 PZJ131054 QJF131054 QTB131054 RCX131054 RMT131054 RWP131054 SGL131054 SQH131054 TAD131054 TJZ131054 TTV131054 UDR131054 UNN131054 UXJ131054 VHF131054 VRB131054 WAX131054 WKT131054 WUP131054 H196590 ID196590 RZ196590 ABV196590 ALR196590 AVN196590 BFJ196590 BPF196590 BZB196590 CIX196590 CST196590 DCP196590 DML196590 DWH196590 EGD196590 EPZ196590 EZV196590 FJR196590 FTN196590 GDJ196590 GNF196590 GXB196590 HGX196590 HQT196590 IAP196590 IKL196590 IUH196590 JED196590 JNZ196590 JXV196590 KHR196590 KRN196590 LBJ196590 LLF196590 LVB196590 MEX196590 MOT196590 MYP196590 NIL196590 NSH196590 OCD196590 OLZ196590 OVV196590 PFR196590 PPN196590 PZJ196590 QJF196590 QTB196590 RCX196590 RMT196590 RWP196590 SGL196590 SQH196590 TAD196590 TJZ196590 TTV196590 UDR196590 UNN196590 UXJ196590 VHF196590 VRB196590 WAX196590 WKT196590 WUP196590 H262126 ID262126 RZ262126 ABV262126 ALR262126 AVN262126 BFJ262126 BPF262126 BZB262126 CIX262126 CST262126 DCP262126 DML262126 DWH262126 EGD262126 EPZ262126 EZV262126 FJR262126 FTN262126 GDJ262126 GNF262126 GXB262126 HGX262126 HQT262126 IAP262126 IKL262126 IUH262126 JED262126 JNZ262126 JXV262126 KHR262126 KRN262126 LBJ262126 LLF262126 LVB262126 MEX262126 MOT262126 MYP262126 NIL262126 NSH262126 OCD262126 OLZ262126 OVV262126 PFR262126 PPN262126 PZJ262126 QJF262126 QTB262126 RCX262126 RMT262126 RWP262126 SGL262126 SQH262126 TAD262126 TJZ262126 TTV262126 UDR262126 UNN262126 UXJ262126 VHF262126 VRB262126 WAX262126 WKT262126 WUP262126 H327662 ID327662 RZ327662 ABV327662 ALR327662 AVN327662 BFJ327662 BPF327662 BZB327662 CIX327662 CST327662 DCP327662 DML327662 DWH327662 EGD327662 EPZ327662 EZV327662 FJR327662 FTN327662 GDJ327662 GNF327662 GXB327662 HGX327662 HQT327662 IAP327662 IKL327662 IUH327662 JED327662 JNZ327662 JXV327662 KHR327662 KRN327662 LBJ327662 LLF327662 LVB327662 MEX327662 MOT327662 MYP327662 NIL327662 NSH327662 OCD327662 OLZ327662 OVV327662 PFR327662 PPN327662 PZJ327662 QJF327662 QTB327662 RCX327662 RMT327662 RWP327662 SGL327662 SQH327662 TAD327662 TJZ327662 TTV327662 UDR327662 UNN327662 UXJ327662 VHF327662 VRB327662 WAX327662 WKT327662 WUP327662 H393198 ID393198 RZ393198 ABV393198 ALR393198 AVN393198 BFJ393198 BPF393198 BZB393198 CIX393198 CST393198 DCP393198 DML393198 DWH393198 EGD393198 EPZ393198 EZV393198 FJR393198 FTN393198 GDJ393198 GNF393198 GXB393198 HGX393198 HQT393198 IAP393198 IKL393198 IUH393198 JED393198 JNZ393198 JXV393198 KHR393198 KRN393198 LBJ393198 LLF393198 LVB393198 MEX393198 MOT393198 MYP393198 NIL393198 NSH393198 OCD393198 OLZ393198 OVV393198 PFR393198 PPN393198 PZJ393198 QJF393198 QTB393198 RCX393198 RMT393198 RWP393198 SGL393198 SQH393198 TAD393198 TJZ393198 TTV393198 UDR393198 UNN393198 UXJ393198 VHF393198 VRB393198 WAX393198 WKT393198 WUP393198 H458734 ID458734 RZ458734 ABV458734 ALR458734 AVN458734 BFJ458734 BPF458734 BZB458734 CIX458734 CST458734 DCP458734 DML458734 DWH458734 EGD458734 EPZ458734 EZV458734 FJR458734 FTN458734 GDJ458734 GNF458734 GXB458734 HGX458734 HQT458734 IAP458734 IKL458734 IUH458734 JED458734 JNZ458734 JXV458734 KHR458734 KRN458734 LBJ458734 LLF458734 LVB458734 MEX458734 MOT458734 MYP458734 NIL458734 NSH458734 OCD458734 OLZ458734 OVV458734 PFR458734 PPN458734 PZJ458734 QJF458734 QTB458734 RCX458734 RMT458734 RWP458734 SGL458734 SQH458734 TAD458734 TJZ458734 TTV458734 UDR458734 UNN458734 UXJ458734 VHF458734 VRB458734 WAX458734 WKT458734 WUP458734 H524270 ID524270 RZ524270 ABV524270 ALR524270 AVN524270 BFJ524270 BPF524270 BZB524270 CIX524270 CST524270 DCP524270 DML524270 DWH524270 EGD524270 EPZ524270 EZV524270 FJR524270 FTN524270 GDJ524270 GNF524270 GXB524270 HGX524270 HQT524270 IAP524270 IKL524270 IUH524270 JED524270 JNZ524270 JXV524270 KHR524270 KRN524270 LBJ524270 LLF524270 LVB524270 MEX524270 MOT524270 MYP524270 NIL524270 NSH524270 OCD524270 OLZ524270 OVV524270 PFR524270 PPN524270 PZJ524270 QJF524270 QTB524270 RCX524270 RMT524270 RWP524270 SGL524270 SQH524270 TAD524270 TJZ524270 TTV524270 UDR524270 UNN524270 UXJ524270 VHF524270 VRB524270 WAX524270 WKT524270 WUP524270 H589806 ID589806 RZ589806 ABV589806 ALR589806 AVN589806 BFJ589806 BPF589806 BZB589806 CIX589806 CST589806 DCP589806 DML589806 DWH589806 EGD589806 EPZ589806 EZV589806 FJR589806 FTN589806 GDJ589806 GNF589806 GXB589806 HGX589806 HQT589806 IAP589806 IKL589806 IUH589806 JED589806 JNZ589806 JXV589806 KHR589806 KRN589806 LBJ589806 LLF589806 LVB589806 MEX589806 MOT589806 MYP589806 NIL589806 NSH589806 OCD589806 OLZ589806 OVV589806 PFR589806 PPN589806 PZJ589806 QJF589806 QTB589806 RCX589806 RMT589806 RWP589806 SGL589806 SQH589806 TAD589806 TJZ589806 TTV589806 UDR589806 UNN589806 UXJ589806 VHF589806 VRB589806 WAX589806 WKT589806 WUP589806 H655342 ID655342 RZ655342 ABV655342 ALR655342 AVN655342 BFJ655342 BPF655342 BZB655342 CIX655342 CST655342 DCP655342 DML655342 DWH655342 EGD655342 EPZ655342 EZV655342 FJR655342 FTN655342 GDJ655342 GNF655342 GXB655342 HGX655342 HQT655342 IAP655342 IKL655342 IUH655342 JED655342 JNZ655342 JXV655342 KHR655342 KRN655342 LBJ655342 LLF655342 LVB655342 MEX655342 MOT655342 MYP655342 NIL655342 NSH655342 OCD655342 OLZ655342 OVV655342 PFR655342 PPN655342 PZJ655342 QJF655342 QTB655342 RCX655342 RMT655342 RWP655342 SGL655342 SQH655342 TAD655342 TJZ655342 TTV655342 UDR655342 UNN655342 UXJ655342 VHF655342 VRB655342 WAX655342 WKT655342 WUP655342 H720878 ID720878 RZ720878 ABV720878 ALR720878 AVN720878 BFJ720878 BPF720878 BZB720878 CIX720878 CST720878 DCP720878 DML720878 DWH720878 EGD720878 EPZ720878 EZV720878 FJR720878 FTN720878 GDJ720878 GNF720878 GXB720878 HGX720878 HQT720878 IAP720878 IKL720878 IUH720878 JED720878 JNZ720878 JXV720878 KHR720878 KRN720878 LBJ720878 LLF720878 LVB720878 MEX720878 MOT720878 MYP720878 NIL720878 NSH720878 OCD720878 OLZ720878 OVV720878 PFR720878 PPN720878 PZJ720878 QJF720878 QTB720878 RCX720878 RMT720878 RWP720878 SGL720878 SQH720878 TAD720878 TJZ720878 TTV720878 UDR720878 UNN720878 UXJ720878 VHF720878 VRB720878 WAX720878 WKT720878 WUP720878 H786414 ID786414 RZ786414 ABV786414 ALR786414 AVN786414 BFJ786414 BPF786414 BZB786414 CIX786414 CST786414 DCP786414 DML786414 DWH786414 EGD786414 EPZ786414 EZV786414 FJR786414 FTN786414 GDJ786414 GNF786414 GXB786414 HGX786414 HQT786414 IAP786414 IKL786414 IUH786414 JED786414 JNZ786414 JXV786414 KHR786414 KRN786414 LBJ786414 LLF786414 LVB786414 MEX786414 MOT786414 MYP786414 NIL786414 NSH786414 OCD786414 OLZ786414 OVV786414 PFR786414 PPN786414 PZJ786414 QJF786414 QTB786414 RCX786414 RMT786414 RWP786414 SGL786414 SQH786414 TAD786414 TJZ786414 TTV786414 UDR786414 UNN786414 UXJ786414 VHF786414 VRB786414 WAX786414 WKT786414 WUP786414 H851950 ID851950 RZ851950 ABV851950 ALR851950 AVN851950 BFJ851950 BPF851950 BZB851950 CIX851950 CST851950 DCP851950 DML851950 DWH851950 EGD851950 EPZ851950 EZV851950 FJR851950 FTN851950 GDJ851950 GNF851950 GXB851950 HGX851950 HQT851950 IAP851950 IKL851950 IUH851950 JED851950 JNZ851950 JXV851950 KHR851950 KRN851950 LBJ851950 LLF851950 LVB851950 MEX851950 MOT851950 MYP851950 NIL851950 NSH851950 OCD851950 OLZ851950 OVV851950 PFR851950 PPN851950 PZJ851950 QJF851950 QTB851950 RCX851950 RMT851950 RWP851950 SGL851950 SQH851950 TAD851950 TJZ851950 TTV851950 UDR851950 UNN851950 UXJ851950 VHF851950 VRB851950 WAX851950 WKT851950 WUP851950 H917486 ID917486 RZ917486 ABV917486 ALR917486 AVN917486 BFJ917486 BPF917486 BZB917486 CIX917486 CST917486 DCP917486 DML917486 DWH917486 EGD917486 EPZ917486 EZV917486 FJR917486 FTN917486 GDJ917486 GNF917486 GXB917486 HGX917486 HQT917486 IAP917486 IKL917486 IUH917486 JED917486 JNZ917486 JXV917486 KHR917486 KRN917486 LBJ917486 LLF917486 LVB917486 MEX917486 MOT917486 MYP917486 NIL917486 NSH917486 OCD917486 OLZ917486 OVV917486 PFR917486 PPN917486 PZJ917486 QJF917486 QTB917486 RCX917486 RMT917486 RWP917486 SGL917486 SQH917486 TAD917486 TJZ917486 TTV917486 UDR917486 UNN917486 UXJ917486 VHF917486 VRB917486 WAX917486 WKT917486 WUP917486 H983022 ID983022 RZ983022 ABV983022 ALR983022 AVN983022 BFJ983022 BPF983022 BZB983022 CIX983022 CST983022 DCP983022 DML983022 DWH983022 EGD983022 EPZ983022 EZV983022 FJR983022 FTN983022 GDJ983022 GNF983022 GXB983022 HGX983022 HQT983022 IAP983022 IKL983022 IUH983022 JED983022 JNZ983022 JXV983022 KHR983022 KRN983022 LBJ983022 LLF983022 LVB983022 MEX983022 MOT983022 MYP983022 NIL983022 NSH983022 OCD983022 OLZ983022 OVV983022 PFR983022 PPN983022 PZJ983022 QJF983022 QTB983022 RCX983022 RMT983022 RWP983022 SGL983022 SQH983022 TAD983022 TJZ983022 TTV983022 UDR983022 UNN983022 UXJ983022 VHF983022 VRB983022 WAX983022 WKT983022 WUP983022 AC65518 IK65518 SG65518 ACC65518 ALY65518 AVU65518 BFQ65518 BPM65518 BZI65518 CJE65518 CTA65518 DCW65518 DMS65518 DWO65518 EGK65518 EQG65518 FAC65518 FJY65518 FTU65518 GDQ65518 GNM65518 GXI65518 HHE65518 HRA65518 IAW65518 IKS65518 IUO65518 JEK65518 JOG65518 JYC65518 KHY65518 KRU65518 LBQ65518 LLM65518 LVI65518 MFE65518 MPA65518 MYW65518 NIS65518 NSO65518 OCK65518 OMG65518 OWC65518 PFY65518 PPU65518 PZQ65518 QJM65518 QTI65518 RDE65518 RNA65518 RWW65518 SGS65518 SQO65518 TAK65518 TKG65518 TUC65518 UDY65518 UNU65518 UXQ65518 VHM65518 VRI65518 WBE65518 WLA65518 WUW65518 AC131054 IK131054 SG131054 ACC131054 ALY131054 AVU131054 BFQ131054 BPM131054 BZI131054 CJE131054 CTA131054 DCW131054 DMS131054 DWO131054 EGK131054 EQG131054 FAC131054 FJY131054 FTU131054 GDQ131054 GNM131054 GXI131054 HHE131054 HRA131054 IAW131054 IKS131054 IUO131054 JEK131054 JOG131054 JYC131054 KHY131054 KRU131054 LBQ131054 LLM131054 LVI131054 MFE131054 MPA131054 MYW131054 NIS131054 NSO131054 OCK131054 OMG131054 OWC131054 PFY131054 PPU131054 PZQ131054 QJM131054 QTI131054 RDE131054 RNA131054 RWW131054 SGS131054 SQO131054 TAK131054 TKG131054 TUC131054 UDY131054 UNU131054 UXQ131054 VHM131054 VRI131054 WBE131054 WLA131054 WUW131054 AC196590 IK196590 SG196590 ACC196590 ALY196590 AVU196590 BFQ196590 BPM196590 BZI196590 CJE196590 CTA196590 DCW196590 DMS196590 DWO196590 EGK196590 EQG196590 FAC196590 FJY196590 FTU196590 GDQ196590 GNM196590 GXI196590 HHE196590 HRA196590 IAW196590 IKS196590 IUO196590 JEK196590 JOG196590 JYC196590 KHY196590 KRU196590 LBQ196590 LLM196590 LVI196590 MFE196590 MPA196590 MYW196590 NIS196590 NSO196590 OCK196590 OMG196590 OWC196590 PFY196590 PPU196590 PZQ196590 QJM196590 QTI196590 RDE196590 RNA196590 RWW196590 SGS196590 SQO196590 TAK196590 TKG196590 TUC196590 UDY196590 UNU196590 UXQ196590 VHM196590 VRI196590 WBE196590 WLA196590 WUW196590 AC262126 IK262126 SG262126 ACC262126 ALY262126 AVU262126 BFQ262126 BPM262126 BZI262126 CJE262126 CTA262126 DCW262126 DMS262126 DWO262126 EGK262126 EQG262126 FAC262126 FJY262126 FTU262126 GDQ262126 GNM262126 GXI262126 HHE262126 HRA262126 IAW262126 IKS262126 IUO262126 JEK262126 JOG262126 JYC262126 KHY262126 KRU262126 LBQ262126 LLM262126 LVI262126 MFE262126 MPA262126 MYW262126 NIS262126 NSO262126 OCK262126 OMG262126 OWC262126 PFY262126 PPU262126 PZQ262126 QJM262126 QTI262126 RDE262126 RNA262126 RWW262126 SGS262126 SQO262126 TAK262126 TKG262126 TUC262126 UDY262126 UNU262126 UXQ262126 VHM262126 VRI262126 WBE262126 WLA262126 WUW262126 AC327662 IK327662 SG327662 ACC327662 ALY327662 AVU327662 BFQ327662 BPM327662 BZI327662 CJE327662 CTA327662 DCW327662 DMS327662 DWO327662 EGK327662 EQG327662 FAC327662 FJY327662 FTU327662 GDQ327662 GNM327662 GXI327662 HHE327662 HRA327662 IAW327662 IKS327662 IUO327662 JEK327662 JOG327662 JYC327662 KHY327662 KRU327662 LBQ327662 LLM327662 LVI327662 MFE327662 MPA327662 MYW327662 NIS327662 NSO327662 OCK327662 OMG327662 OWC327662 PFY327662 PPU327662 PZQ327662 QJM327662 QTI327662 RDE327662 RNA327662 RWW327662 SGS327662 SQO327662 TAK327662 TKG327662 TUC327662 UDY327662 UNU327662 UXQ327662 VHM327662 VRI327662 WBE327662 WLA327662 WUW327662 AC393198 IK393198 SG393198 ACC393198 ALY393198 AVU393198 BFQ393198 BPM393198 BZI393198 CJE393198 CTA393198 DCW393198 DMS393198 DWO393198 EGK393198 EQG393198 FAC393198 FJY393198 FTU393198 GDQ393198 GNM393198 GXI393198 HHE393198 HRA393198 IAW393198 IKS393198 IUO393198 JEK393198 JOG393198 JYC393198 KHY393198 KRU393198 LBQ393198 LLM393198 LVI393198 MFE393198 MPA393198 MYW393198 NIS393198 NSO393198 OCK393198 OMG393198 OWC393198 PFY393198 PPU393198 PZQ393198 QJM393198 QTI393198 RDE393198 RNA393198 RWW393198 SGS393198 SQO393198 TAK393198 TKG393198 TUC393198 UDY393198 UNU393198 UXQ393198 VHM393198 VRI393198 WBE393198 WLA393198 WUW393198 AC458734 IK458734 SG458734 ACC458734 ALY458734 AVU458734 BFQ458734 BPM458734 BZI458734 CJE458734 CTA458734 DCW458734 DMS458734 DWO458734 EGK458734 EQG458734 FAC458734 FJY458734 FTU458734 GDQ458734 GNM458734 GXI458734 HHE458734 HRA458734 IAW458734 IKS458734 IUO458734 JEK458734 JOG458734 JYC458734 KHY458734 KRU458734 LBQ458734 LLM458734 LVI458734 MFE458734 MPA458734 MYW458734 NIS458734 NSO458734 OCK458734 OMG458734 OWC458734 PFY458734 PPU458734 PZQ458734 QJM458734 QTI458734 RDE458734 RNA458734 RWW458734 SGS458734 SQO458734 TAK458734 TKG458734 TUC458734 UDY458734 UNU458734 UXQ458734 VHM458734 VRI458734 WBE458734 WLA458734 WUW458734 AC524270 IK524270 SG524270 ACC524270 ALY524270 AVU524270 BFQ524270 BPM524270 BZI524270 CJE524270 CTA524270 DCW524270 DMS524270 DWO524270 EGK524270 EQG524270 FAC524270 FJY524270 FTU524270 GDQ524270 GNM524270 GXI524270 HHE524270 HRA524270 IAW524270 IKS524270 IUO524270 JEK524270 JOG524270 JYC524270 KHY524270 KRU524270 LBQ524270 LLM524270 LVI524270 MFE524270 MPA524270 MYW524270 NIS524270 NSO524270 OCK524270 OMG524270 OWC524270 PFY524270 PPU524270 PZQ524270 QJM524270 QTI524270 RDE524270 RNA524270 RWW524270 SGS524270 SQO524270 TAK524270 TKG524270 TUC524270 UDY524270 UNU524270 UXQ524270 VHM524270 VRI524270 WBE524270 WLA524270 WUW524270 AC589806 IK589806 SG589806 ACC589806 ALY589806 AVU589806 BFQ589806 BPM589806 BZI589806 CJE589806 CTA589806 DCW589806 DMS589806 DWO589806 EGK589806 EQG589806 FAC589806 FJY589806 FTU589806 GDQ589806 GNM589806 GXI589806 HHE589806 HRA589806 IAW589806 IKS589806 IUO589806 JEK589806 JOG589806 JYC589806 KHY589806 KRU589806 LBQ589806 LLM589806 LVI589806 MFE589806 MPA589806 MYW589806 NIS589806 NSO589806 OCK589806 OMG589806 OWC589806 PFY589806 PPU589806 PZQ589806 QJM589806 QTI589806 RDE589806 RNA589806 RWW589806 SGS589806 SQO589806 TAK589806 TKG589806 TUC589806 UDY589806 UNU589806 UXQ589806 VHM589806 VRI589806 WBE589806 WLA589806 WUW589806 AC655342 IK655342 SG655342 ACC655342 ALY655342 AVU655342 BFQ655342 BPM655342 BZI655342 CJE655342 CTA655342 DCW655342 DMS655342 DWO655342 EGK655342 EQG655342 FAC655342 FJY655342 FTU655342 GDQ655342 GNM655342 GXI655342 HHE655342 HRA655342 IAW655342 IKS655342 IUO655342 JEK655342 JOG655342 JYC655342 KHY655342 KRU655342 LBQ655342 LLM655342 LVI655342 MFE655342 MPA655342 MYW655342 NIS655342 NSO655342 OCK655342 OMG655342 OWC655342 PFY655342 PPU655342 PZQ655342 QJM655342 QTI655342 RDE655342 RNA655342 RWW655342 SGS655342 SQO655342 TAK655342 TKG655342 TUC655342 UDY655342 UNU655342 UXQ655342 VHM655342 VRI655342 WBE655342 WLA655342 WUW655342 AC720878 IK720878 SG720878 ACC720878 ALY720878 AVU720878 BFQ720878 BPM720878 BZI720878 CJE720878 CTA720878 DCW720878 DMS720878 DWO720878 EGK720878 EQG720878 FAC720878 FJY720878 FTU720878 GDQ720878 GNM720878 GXI720878 HHE720878 HRA720878 IAW720878 IKS720878 IUO720878 JEK720878 JOG720878 JYC720878 KHY720878 KRU720878 LBQ720878 LLM720878 LVI720878 MFE720878 MPA720878 MYW720878 NIS720878 NSO720878 OCK720878 OMG720878 OWC720878 PFY720878 PPU720878 PZQ720878 QJM720878 QTI720878 RDE720878 RNA720878 RWW720878 SGS720878 SQO720878 TAK720878 TKG720878 TUC720878 UDY720878 UNU720878 UXQ720878 VHM720878 VRI720878 WBE720878 WLA720878 WUW720878 AC786414 IK786414 SG786414 ACC786414 ALY786414 AVU786414 BFQ786414 BPM786414 BZI786414 CJE786414 CTA786414 DCW786414 DMS786414 DWO786414 EGK786414 EQG786414 FAC786414 FJY786414 FTU786414 GDQ786414 GNM786414 GXI786414 HHE786414 HRA786414 IAW786414 IKS786414 IUO786414 JEK786414 JOG786414 JYC786414 KHY786414 KRU786414 LBQ786414 LLM786414 LVI786414 MFE786414 MPA786414 MYW786414 NIS786414 NSO786414 OCK786414 OMG786414 OWC786414 PFY786414 PPU786414 PZQ786414 QJM786414 QTI786414 RDE786414 RNA786414 RWW786414 SGS786414 SQO786414 TAK786414 TKG786414 TUC786414 UDY786414 UNU786414 UXQ786414 VHM786414 VRI786414 WBE786414 WLA786414 WUW786414 AC851950 IK851950 SG851950 ACC851950 ALY851950 AVU851950 BFQ851950 BPM851950 BZI851950 CJE851950 CTA851950 DCW851950 DMS851950 DWO851950 EGK851950 EQG851950 FAC851950 FJY851950 FTU851950 GDQ851950 GNM851950 GXI851950 HHE851950 HRA851950 IAW851950 IKS851950 IUO851950 JEK851950 JOG851950 JYC851950 KHY851950 KRU851950 LBQ851950 LLM851950 LVI851950 MFE851950 MPA851950 MYW851950 NIS851950 NSO851950 OCK851950 OMG851950 OWC851950 PFY851950 PPU851950 PZQ851950 QJM851950 QTI851950 RDE851950 RNA851950 RWW851950 SGS851950 SQO851950 TAK851950 TKG851950 TUC851950 UDY851950 UNU851950 UXQ851950 VHM851950 VRI851950 WBE851950 WLA851950 WUW851950 AC917486 IK917486 SG917486 ACC917486 ALY917486 AVU917486 BFQ917486 BPM917486 BZI917486 CJE917486 CTA917486 DCW917486 DMS917486 DWO917486 EGK917486 EQG917486 FAC917486 FJY917486 FTU917486 GDQ917486 GNM917486 GXI917486 HHE917486 HRA917486 IAW917486 IKS917486 IUO917486 JEK917486 JOG917486 JYC917486 KHY917486 KRU917486 LBQ917486 LLM917486 LVI917486 MFE917486 MPA917486 MYW917486 NIS917486 NSO917486 OCK917486 OMG917486 OWC917486 PFY917486 PPU917486 PZQ917486 QJM917486 QTI917486 RDE917486 RNA917486 RWW917486 SGS917486 SQO917486 TAK917486 TKG917486 TUC917486 UDY917486 UNU917486 UXQ917486 VHM917486 VRI917486 WBE917486 WLA917486 WUW917486 AC983022 IK983022 SG983022 ACC983022 ALY983022 AVU983022 BFQ983022 BPM983022 BZI983022 CJE983022 CTA983022 DCW983022 DMS983022 DWO983022 EGK983022 EQG983022 FAC983022 FJY983022 FTU983022 GDQ983022 GNM983022 GXI983022 HHE983022 HRA983022 IAW983022 IKS983022 IUO983022 JEK983022 JOG983022 JYC983022 KHY983022 KRU983022 LBQ983022 LLM983022 LVI983022 MFE983022 MPA983022 MYW983022 NIS983022 NSO983022 OCK983022 OMG983022 OWC983022 PFY983022 PPU983022 PZQ983022 QJM983022 QTI983022 RDE983022 RNA983022 RWW983022 SGS983022 SQO983022 TAK983022 TKG983022 TUC983022 UDY983022 UNU983022 UXQ983022 VHM983022 VRI983022 WBE983022 WLA983022 WUW983022 AE65518 IM65518 SI65518 ACE65518 AMA65518 AVW65518 BFS65518 BPO65518 BZK65518 CJG65518 CTC65518 DCY65518 DMU65518 DWQ65518 EGM65518 EQI65518 FAE65518 FKA65518 FTW65518 GDS65518 GNO65518 GXK65518 HHG65518 HRC65518 IAY65518 IKU65518 IUQ65518 JEM65518 JOI65518 JYE65518 KIA65518 KRW65518 LBS65518 LLO65518 LVK65518 MFG65518 MPC65518 MYY65518 NIU65518 NSQ65518 OCM65518 OMI65518 OWE65518 PGA65518 PPW65518 PZS65518 QJO65518 QTK65518 RDG65518 RNC65518 RWY65518 SGU65518 SQQ65518 TAM65518 TKI65518 TUE65518 UEA65518 UNW65518 UXS65518 VHO65518 VRK65518 WBG65518 WLC65518 WUY65518 AE131054 IM131054 SI131054 ACE131054 AMA131054 AVW131054 BFS131054 BPO131054 BZK131054 CJG131054 CTC131054 DCY131054 DMU131054 DWQ131054 EGM131054 EQI131054 FAE131054 FKA131054 FTW131054 GDS131054 GNO131054 GXK131054 HHG131054 HRC131054 IAY131054 IKU131054 IUQ131054 JEM131054 JOI131054 JYE131054 KIA131054 KRW131054 LBS131054 LLO131054 LVK131054 MFG131054 MPC131054 MYY131054 NIU131054 NSQ131054 OCM131054 OMI131054 OWE131054 PGA131054 PPW131054 PZS131054 QJO131054 QTK131054 RDG131054 RNC131054 RWY131054 SGU131054 SQQ131054 TAM131054 TKI131054 TUE131054 UEA131054 UNW131054 UXS131054 VHO131054 VRK131054 WBG131054 WLC131054 WUY131054 AE196590 IM196590 SI196590 ACE196590 AMA196590 AVW196590 BFS196590 BPO196590 BZK196590 CJG196590 CTC196590 DCY196590 DMU196590 DWQ196590 EGM196590 EQI196590 FAE196590 FKA196590 FTW196590 GDS196590 GNO196590 GXK196590 HHG196590 HRC196590 IAY196590 IKU196590 IUQ196590 JEM196590 JOI196590 JYE196590 KIA196590 KRW196590 LBS196590 LLO196590 LVK196590 MFG196590 MPC196590 MYY196590 NIU196590 NSQ196590 OCM196590 OMI196590 OWE196590 PGA196590 PPW196590 PZS196590 QJO196590 QTK196590 RDG196590 RNC196590 RWY196590 SGU196590 SQQ196590 TAM196590 TKI196590 TUE196590 UEA196590 UNW196590 UXS196590 VHO196590 VRK196590 WBG196590 WLC196590 WUY196590 AE262126 IM262126 SI262126 ACE262126 AMA262126 AVW262126 BFS262126 BPO262126 BZK262126 CJG262126 CTC262126 DCY262126 DMU262126 DWQ262126 EGM262126 EQI262126 FAE262126 FKA262126 FTW262126 GDS262126 GNO262126 GXK262126 HHG262126 HRC262126 IAY262126 IKU262126 IUQ262126 JEM262126 JOI262126 JYE262126 KIA262126 KRW262126 LBS262126 LLO262126 LVK262126 MFG262126 MPC262126 MYY262126 NIU262126 NSQ262126 OCM262126 OMI262126 OWE262126 PGA262126 PPW262126 PZS262126 QJO262126 QTK262126 RDG262126 RNC262126 RWY262126 SGU262126 SQQ262126 TAM262126 TKI262126 TUE262126 UEA262126 UNW262126 UXS262126 VHO262126 VRK262126 WBG262126 WLC262126 WUY262126 AE327662 IM327662 SI327662 ACE327662 AMA327662 AVW327662 BFS327662 BPO327662 BZK327662 CJG327662 CTC327662 DCY327662 DMU327662 DWQ327662 EGM327662 EQI327662 FAE327662 FKA327662 FTW327662 GDS327662 GNO327662 GXK327662 HHG327662 HRC327662 IAY327662 IKU327662 IUQ327662 JEM327662 JOI327662 JYE327662 KIA327662 KRW327662 LBS327662 LLO327662 LVK327662 MFG327662 MPC327662 MYY327662 NIU327662 NSQ327662 OCM327662 OMI327662 OWE327662 PGA327662 PPW327662 PZS327662 QJO327662 QTK327662 RDG327662 RNC327662 RWY327662 SGU327662 SQQ327662 TAM327662 TKI327662 TUE327662 UEA327662 UNW327662 UXS327662 VHO327662 VRK327662 WBG327662 WLC327662 WUY327662 AE393198 IM393198 SI393198 ACE393198 AMA393198 AVW393198 BFS393198 BPO393198 BZK393198 CJG393198 CTC393198 DCY393198 DMU393198 DWQ393198 EGM393198 EQI393198 FAE393198 FKA393198 FTW393198 GDS393198 GNO393198 GXK393198 HHG393198 HRC393198 IAY393198 IKU393198 IUQ393198 JEM393198 JOI393198 JYE393198 KIA393198 KRW393198 LBS393198 LLO393198 LVK393198 MFG393198 MPC393198 MYY393198 NIU393198 NSQ393198 OCM393198 OMI393198 OWE393198 PGA393198 PPW393198 PZS393198 QJO393198 QTK393198 RDG393198 RNC393198 RWY393198 SGU393198 SQQ393198 TAM393198 TKI393198 TUE393198 UEA393198 UNW393198 UXS393198 VHO393198 VRK393198 WBG393198 WLC393198 WUY393198 AE458734 IM458734 SI458734 ACE458734 AMA458734 AVW458734 BFS458734 BPO458734 BZK458734 CJG458734 CTC458734 DCY458734 DMU458734 DWQ458734 EGM458734 EQI458734 FAE458734 FKA458734 FTW458734 GDS458734 GNO458734 GXK458734 HHG458734 HRC458734 IAY458734 IKU458734 IUQ458734 JEM458734 JOI458734 JYE458734 KIA458734 KRW458734 LBS458734 LLO458734 LVK458734 MFG458734 MPC458734 MYY458734 NIU458734 NSQ458734 OCM458734 OMI458734 OWE458734 PGA458734 PPW458734 PZS458734 QJO458734 QTK458734 RDG458734 RNC458734 RWY458734 SGU458734 SQQ458734 TAM458734 TKI458734 TUE458734 UEA458734 UNW458734 UXS458734 VHO458734 VRK458734 WBG458734 WLC458734 WUY458734 AE524270 IM524270 SI524270 ACE524270 AMA524270 AVW524270 BFS524270 BPO524270 BZK524270 CJG524270 CTC524270 DCY524270 DMU524270 DWQ524270 EGM524270 EQI524270 FAE524270 FKA524270 FTW524270 GDS524270 GNO524270 GXK524270 HHG524270 HRC524270 IAY524270 IKU524270 IUQ524270 JEM524270 JOI524270 JYE524270 KIA524270 KRW524270 LBS524270 LLO524270 LVK524270 MFG524270 MPC524270 MYY524270 NIU524270 NSQ524270 OCM524270 OMI524270 OWE524270 PGA524270 PPW524270 PZS524270 QJO524270 QTK524270 RDG524270 RNC524270 RWY524270 SGU524270 SQQ524270 TAM524270 TKI524270 TUE524270 UEA524270 UNW524270 UXS524270 VHO524270 VRK524270 WBG524270 WLC524270 WUY524270 AE589806 IM589806 SI589806 ACE589806 AMA589806 AVW589806 BFS589806 BPO589806 BZK589806 CJG589806 CTC589806 DCY589806 DMU589806 DWQ589806 EGM589806 EQI589806 FAE589806 FKA589806 FTW589806 GDS589806 GNO589806 GXK589806 HHG589806 HRC589806 IAY589806 IKU589806 IUQ589806 JEM589806 JOI589806 JYE589806 KIA589806 KRW589806 LBS589806 LLO589806 LVK589806 MFG589806 MPC589806 MYY589806 NIU589806 NSQ589806 OCM589806 OMI589806 OWE589806 PGA589806 PPW589806 PZS589806 QJO589806 QTK589806 RDG589806 RNC589806 RWY589806 SGU589806 SQQ589806 TAM589806 TKI589806 TUE589806 UEA589806 UNW589806 UXS589806 VHO589806 VRK589806 WBG589806 WLC589806 WUY589806 AE655342 IM655342 SI655342 ACE655342 AMA655342 AVW655342 BFS655342 BPO655342 BZK655342 CJG655342 CTC655342 DCY655342 DMU655342 DWQ655342 EGM655342 EQI655342 FAE655342 FKA655342 FTW655342 GDS655342 GNO655342 GXK655342 HHG655342 HRC655342 IAY655342 IKU655342 IUQ655342 JEM655342 JOI655342 JYE655342 KIA655342 KRW655342 LBS655342 LLO655342 LVK655342 MFG655342 MPC655342 MYY655342 NIU655342 NSQ655342 OCM655342 OMI655342 OWE655342 PGA655342 PPW655342 PZS655342 QJO655342 QTK655342 RDG655342 RNC655342 RWY655342 SGU655342 SQQ655342 TAM655342 TKI655342 TUE655342 UEA655342 UNW655342 UXS655342 VHO655342 VRK655342 WBG655342 WLC655342 WUY655342 AE720878 IM720878 SI720878 ACE720878 AMA720878 AVW720878 BFS720878 BPO720878 BZK720878 CJG720878 CTC720878 DCY720878 DMU720878 DWQ720878 EGM720878 EQI720878 FAE720878 FKA720878 FTW720878 GDS720878 GNO720878 GXK720878 HHG720878 HRC720878 IAY720878 IKU720878 IUQ720878 JEM720878 JOI720878 JYE720878 KIA720878 KRW720878 LBS720878 LLO720878 LVK720878 MFG720878 MPC720878 MYY720878 NIU720878 NSQ720878 OCM720878 OMI720878 OWE720878 PGA720878 PPW720878 PZS720878 QJO720878 QTK720878 RDG720878 RNC720878 RWY720878 SGU720878 SQQ720878 TAM720878 TKI720878 TUE720878 UEA720878 UNW720878 UXS720878 VHO720878 VRK720878 WBG720878 WLC720878 WUY720878 AE786414 IM786414 SI786414 ACE786414 AMA786414 AVW786414 BFS786414 BPO786414 BZK786414 CJG786414 CTC786414 DCY786414 DMU786414 DWQ786414 EGM786414 EQI786414 FAE786414 FKA786414 FTW786414 GDS786414 GNO786414 GXK786414 HHG786414 HRC786414 IAY786414 IKU786414 IUQ786414 JEM786414 JOI786414 JYE786414 KIA786414 KRW786414 LBS786414 LLO786414 LVK786414 MFG786414 MPC786414 MYY786414 NIU786414 NSQ786414 OCM786414 OMI786414 OWE786414 PGA786414 PPW786414 PZS786414 QJO786414 QTK786414 RDG786414 RNC786414 RWY786414 SGU786414 SQQ786414 TAM786414 TKI786414 TUE786414 UEA786414 UNW786414 UXS786414 VHO786414 VRK786414 WBG786414 WLC786414 WUY786414 AE851950 IM851950 SI851950 ACE851950 AMA851950 AVW851950 BFS851950 BPO851950 BZK851950 CJG851950 CTC851950 DCY851950 DMU851950 DWQ851950 EGM851950 EQI851950 FAE851950 FKA851950 FTW851950 GDS851950 GNO851950 GXK851950 HHG851950 HRC851950 IAY851950 IKU851950 IUQ851950 JEM851950 JOI851950 JYE851950 KIA851950 KRW851950 LBS851950 LLO851950 LVK851950 MFG851950 MPC851950 MYY851950 NIU851950 NSQ851950 OCM851950 OMI851950 OWE851950 PGA851950 PPW851950 PZS851950 QJO851950 QTK851950 RDG851950 RNC851950 RWY851950 SGU851950 SQQ851950 TAM851950 TKI851950 TUE851950 UEA851950 UNW851950 UXS851950 VHO851950 VRK851950 WBG851950 WLC851950 WUY851950 AE917486 IM917486 SI917486 ACE917486 AMA917486 AVW917486 BFS917486 BPO917486 BZK917486 CJG917486 CTC917486 DCY917486 DMU917486 DWQ917486 EGM917486 EQI917486 FAE917486 FKA917486 FTW917486 GDS917486 GNO917486 GXK917486 HHG917486 HRC917486 IAY917486 IKU917486 IUQ917486 JEM917486 JOI917486 JYE917486 KIA917486 KRW917486 LBS917486 LLO917486 LVK917486 MFG917486 MPC917486 MYY917486 NIU917486 NSQ917486 OCM917486 OMI917486 OWE917486 PGA917486 PPW917486 PZS917486 QJO917486 QTK917486 RDG917486 RNC917486 RWY917486 SGU917486 SQQ917486 TAM917486 TKI917486 TUE917486 UEA917486 UNW917486 UXS917486 VHO917486 VRK917486 WBG917486 WLC917486 WUY917486 AE983022 IM983022 SI983022 ACE983022 AMA983022 AVW983022 BFS983022 BPO983022 BZK983022 CJG983022 CTC983022 DCY983022 DMU983022 DWQ983022 EGM983022 EQI983022 FAE983022 FKA983022 FTW983022 GDS983022 GNO983022 GXK983022 HHG983022 HRC983022 IAY983022 IKU983022 IUQ983022 JEM983022 JOI983022 JYE983022 KIA983022 KRW983022 LBS983022 LLO983022 LVK983022 MFG983022 MPC983022 MYY983022 NIU983022 NSQ983022 OCM983022 OMI983022 OWE983022 PGA983022 PPW983022 PZS983022 QJO983022 QTK983022 RDG983022 RNC983022 RWY983022 SGU983022 SQQ983022 TAM983022 TKI983022 TUE983022 UEA983022 UNW983022 UXS983022 VHO983022 VRK983022 WBG983022 WLC983022 WUY983022 F65528 IB65528 RX65528 ABT65528 ALP65528 AVL65528 BFH65528 BPD65528 BYZ65528 CIV65528 CSR65528 DCN65528 DMJ65528 DWF65528 EGB65528 EPX65528 EZT65528 FJP65528 FTL65528 GDH65528 GND65528 GWZ65528 HGV65528 HQR65528 IAN65528 IKJ65528 IUF65528 JEB65528 JNX65528 JXT65528 KHP65528 KRL65528 LBH65528 LLD65528 LUZ65528 MEV65528 MOR65528 MYN65528 NIJ65528 NSF65528 OCB65528 OLX65528 OVT65528 PFP65528 PPL65528 PZH65528 QJD65528 QSZ65528 RCV65528 RMR65528 RWN65528 SGJ65528 SQF65528 TAB65528 TJX65528 TTT65528 UDP65528 UNL65528 UXH65528 VHD65528 VQZ65528 WAV65528 WKR65528 WUN65528 F131064 IB131064 RX131064 ABT131064 ALP131064 AVL131064 BFH131064 BPD131064 BYZ131064 CIV131064 CSR131064 DCN131064 DMJ131064 DWF131064 EGB131064 EPX131064 EZT131064 FJP131064 FTL131064 GDH131064 GND131064 GWZ131064 HGV131064 HQR131064 IAN131064 IKJ131064 IUF131064 JEB131064 JNX131064 JXT131064 KHP131064 KRL131064 LBH131064 LLD131064 LUZ131064 MEV131064 MOR131064 MYN131064 NIJ131064 NSF131064 OCB131064 OLX131064 OVT131064 PFP131064 PPL131064 PZH131064 QJD131064 QSZ131064 RCV131064 RMR131064 RWN131064 SGJ131064 SQF131064 TAB131064 TJX131064 TTT131064 UDP131064 UNL131064 UXH131064 VHD131064 VQZ131064 WAV131064 WKR131064 WUN131064 F196600 IB196600 RX196600 ABT196600 ALP196600 AVL196600 BFH196600 BPD196600 BYZ196600 CIV196600 CSR196600 DCN196600 DMJ196600 DWF196600 EGB196600 EPX196600 EZT196600 FJP196600 FTL196600 GDH196600 GND196600 GWZ196600 HGV196600 HQR196600 IAN196600 IKJ196600 IUF196600 JEB196600 JNX196600 JXT196600 KHP196600 KRL196600 LBH196600 LLD196600 LUZ196600 MEV196600 MOR196600 MYN196600 NIJ196600 NSF196600 OCB196600 OLX196600 OVT196600 PFP196600 PPL196600 PZH196600 QJD196600 QSZ196600 RCV196600 RMR196600 RWN196600 SGJ196600 SQF196600 TAB196600 TJX196600 TTT196600 UDP196600 UNL196600 UXH196600 VHD196600 VQZ196600 WAV196600 WKR196600 WUN196600 F262136 IB262136 RX262136 ABT262136 ALP262136 AVL262136 BFH262136 BPD262136 BYZ262136 CIV262136 CSR262136 DCN262136 DMJ262136 DWF262136 EGB262136 EPX262136 EZT262136 FJP262136 FTL262136 GDH262136 GND262136 GWZ262136 HGV262136 HQR262136 IAN262136 IKJ262136 IUF262136 JEB262136 JNX262136 JXT262136 KHP262136 KRL262136 LBH262136 LLD262136 LUZ262136 MEV262136 MOR262136 MYN262136 NIJ262136 NSF262136 OCB262136 OLX262136 OVT262136 PFP262136 PPL262136 PZH262136 QJD262136 QSZ262136 RCV262136 RMR262136 RWN262136 SGJ262136 SQF262136 TAB262136 TJX262136 TTT262136 UDP262136 UNL262136 UXH262136 VHD262136 VQZ262136 WAV262136 WKR262136 WUN262136 F327672 IB327672 RX327672 ABT327672 ALP327672 AVL327672 BFH327672 BPD327672 BYZ327672 CIV327672 CSR327672 DCN327672 DMJ327672 DWF327672 EGB327672 EPX327672 EZT327672 FJP327672 FTL327672 GDH327672 GND327672 GWZ327672 HGV327672 HQR327672 IAN327672 IKJ327672 IUF327672 JEB327672 JNX327672 JXT327672 KHP327672 KRL327672 LBH327672 LLD327672 LUZ327672 MEV327672 MOR327672 MYN327672 NIJ327672 NSF327672 OCB327672 OLX327672 OVT327672 PFP327672 PPL327672 PZH327672 QJD327672 QSZ327672 RCV327672 RMR327672 RWN327672 SGJ327672 SQF327672 TAB327672 TJX327672 TTT327672 UDP327672 UNL327672 UXH327672 VHD327672 VQZ327672 WAV327672 WKR327672 WUN327672 F393208 IB393208 RX393208 ABT393208 ALP393208 AVL393208 BFH393208 BPD393208 BYZ393208 CIV393208 CSR393208 DCN393208 DMJ393208 DWF393208 EGB393208 EPX393208 EZT393208 FJP393208 FTL393208 GDH393208 GND393208 GWZ393208 HGV393208 HQR393208 IAN393208 IKJ393208 IUF393208 JEB393208 JNX393208 JXT393208 KHP393208 KRL393208 LBH393208 LLD393208 LUZ393208 MEV393208 MOR393208 MYN393208 NIJ393208 NSF393208 OCB393208 OLX393208 OVT393208 PFP393208 PPL393208 PZH393208 QJD393208 QSZ393208 RCV393208 RMR393208 RWN393208 SGJ393208 SQF393208 TAB393208 TJX393208 TTT393208 UDP393208 UNL393208 UXH393208 VHD393208 VQZ393208 WAV393208 WKR393208 WUN393208 F458744 IB458744 RX458744 ABT458744 ALP458744 AVL458744 BFH458744 BPD458744 BYZ458744 CIV458744 CSR458744 DCN458744 DMJ458744 DWF458744 EGB458744 EPX458744 EZT458744 FJP458744 FTL458744 GDH458744 GND458744 GWZ458744 HGV458744 HQR458744 IAN458744 IKJ458744 IUF458744 JEB458744 JNX458744 JXT458744 KHP458744 KRL458744 LBH458744 LLD458744 LUZ458744 MEV458744 MOR458744 MYN458744 NIJ458744 NSF458744 OCB458744 OLX458744 OVT458744 PFP458744 PPL458744 PZH458744 QJD458744 QSZ458744 RCV458744 RMR458744 RWN458744 SGJ458744 SQF458744 TAB458744 TJX458744 TTT458744 UDP458744 UNL458744 UXH458744 VHD458744 VQZ458744 WAV458744 WKR458744 WUN458744 F524280 IB524280 RX524280 ABT524280 ALP524280 AVL524280 BFH524280 BPD524280 BYZ524280 CIV524280 CSR524280 DCN524280 DMJ524280 DWF524280 EGB524280 EPX524280 EZT524280 FJP524280 FTL524280 GDH524280 GND524280 GWZ524280 HGV524280 HQR524280 IAN524280 IKJ524280 IUF524280 JEB524280 JNX524280 JXT524280 KHP524280 KRL524280 LBH524280 LLD524280 LUZ524280 MEV524280 MOR524280 MYN524280 NIJ524280 NSF524280 OCB524280 OLX524280 OVT524280 PFP524280 PPL524280 PZH524280 QJD524280 QSZ524280 RCV524280 RMR524280 RWN524280 SGJ524280 SQF524280 TAB524280 TJX524280 TTT524280 UDP524280 UNL524280 UXH524280 VHD524280 VQZ524280 WAV524280 WKR524280 WUN524280 F589816 IB589816 RX589816 ABT589816 ALP589816 AVL589816 BFH589816 BPD589816 BYZ589816 CIV589816 CSR589816 DCN589816 DMJ589816 DWF589816 EGB589816 EPX589816 EZT589816 FJP589816 FTL589816 GDH589816 GND589816 GWZ589816 HGV589816 HQR589816 IAN589816 IKJ589816 IUF589816 JEB589816 JNX589816 JXT589816 KHP589816 KRL589816 LBH589816 LLD589816 LUZ589816 MEV589816 MOR589816 MYN589816 NIJ589816 NSF589816 OCB589816 OLX589816 OVT589816 PFP589816 PPL589816 PZH589816 QJD589816 QSZ589816 RCV589816 RMR589816 RWN589816 SGJ589816 SQF589816 TAB589816 TJX589816 TTT589816 UDP589816 UNL589816 UXH589816 VHD589816 VQZ589816 WAV589816 WKR589816 WUN589816 F655352 IB655352 RX655352 ABT655352 ALP655352 AVL655352 BFH655352 BPD655352 BYZ655352 CIV655352 CSR655352 DCN655352 DMJ655352 DWF655352 EGB655352 EPX655352 EZT655352 FJP655352 FTL655352 GDH655352 GND655352 GWZ655352 HGV655352 HQR655352 IAN655352 IKJ655352 IUF655352 JEB655352 JNX655352 JXT655352 KHP655352 KRL655352 LBH655352 LLD655352 LUZ655352 MEV655352 MOR655352 MYN655352 NIJ655352 NSF655352 OCB655352 OLX655352 OVT655352 PFP655352 PPL655352 PZH655352 QJD655352 QSZ655352 RCV655352 RMR655352 RWN655352 SGJ655352 SQF655352 TAB655352 TJX655352 TTT655352 UDP655352 UNL655352 UXH655352 VHD655352 VQZ655352 WAV655352 WKR655352 WUN655352 F720888 IB720888 RX720888 ABT720888 ALP720888 AVL720888 BFH720888 BPD720888 BYZ720888 CIV720888 CSR720888 DCN720888 DMJ720888 DWF720888 EGB720888 EPX720888 EZT720888 FJP720888 FTL720888 GDH720888 GND720888 GWZ720888 HGV720888 HQR720888 IAN720888 IKJ720888 IUF720888 JEB720888 JNX720888 JXT720888 KHP720888 KRL720888 LBH720888 LLD720888 LUZ720888 MEV720888 MOR720888 MYN720888 NIJ720888 NSF720888 OCB720888 OLX720888 OVT720888 PFP720888 PPL720888 PZH720888 QJD720888 QSZ720888 RCV720888 RMR720888 RWN720888 SGJ720888 SQF720888 TAB720888 TJX720888 TTT720888 UDP720888 UNL720888 UXH720888 VHD720888 VQZ720888 WAV720888 WKR720888 WUN720888 F786424 IB786424 RX786424 ABT786424 ALP786424 AVL786424 BFH786424 BPD786424 BYZ786424 CIV786424 CSR786424 DCN786424 DMJ786424 DWF786424 EGB786424 EPX786424 EZT786424 FJP786424 FTL786424 GDH786424 GND786424 GWZ786424 HGV786424 HQR786424 IAN786424 IKJ786424 IUF786424 JEB786424 JNX786424 JXT786424 KHP786424 KRL786424 LBH786424 LLD786424 LUZ786424 MEV786424 MOR786424 MYN786424 NIJ786424 NSF786424 OCB786424 OLX786424 OVT786424 PFP786424 PPL786424 PZH786424 QJD786424 QSZ786424 RCV786424 RMR786424 RWN786424 SGJ786424 SQF786424 TAB786424 TJX786424 TTT786424 UDP786424 UNL786424 UXH786424 VHD786424 VQZ786424 WAV786424 WKR786424 WUN786424 F851960 IB851960 RX851960 ABT851960 ALP851960 AVL851960 BFH851960 BPD851960 BYZ851960 CIV851960 CSR851960 DCN851960 DMJ851960 DWF851960 EGB851960 EPX851960 EZT851960 FJP851960 FTL851960 GDH851960 GND851960 GWZ851960 HGV851960 HQR851960 IAN851960 IKJ851960 IUF851960 JEB851960 JNX851960 JXT851960 KHP851960 KRL851960 LBH851960 LLD851960 LUZ851960 MEV851960 MOR851960 MYN851960 NIJ851960 NSF851960 OCB851960 OLX851960 OVT851960 PFP851960 PPL851960 PZH851960 QJD851960 QSZ851960 RCV851960 RMR851960 RWN851960 SGJ851960 SQF851960 TAB851960 TJX851960 TTT851960 UDP851960 UNL851960 UXH851960 VHD851960 VQZ851960 WAV851960 WKR851960 WUN851960 F917496 IB917496 RX917496 ABT917496 ALP917496 AVL917496 BFH917496 BPD917496 BYZ917496 CIV917496 CSR917496 DCN917496 DMJ917496 DWF917496 EGB917496 EPX917496 EZT917496 FJP917496 FTL917496 GDH917496 GND917496 GWZ917496 HGV917496 HQR917496 IAN917496 IKJ917496 IUF917496 JEB917496 JNX917496 JXT917496 KHP917496 KRL917496 LBH917496 LLD917496 LUZ917496 MEV917496 MOR917496 MYN917496 NIJ917496 NSF917496 OCB917496 OLX917496 OVT917496 PFP917496 PPL917496 PZH917496 QJD917496 QSZ917496 RCV917496 RMR917496 RWN917496 SGJ917496 SQF917496 TAB917496 TJX917496 TTT917496 UDP917496 UNL917496 UXH917496 VHD917496 VQZ917496 WAV917496 WKR917496 WUN917496 F983032 IB983032 RX983032 ABT983032 ALP983032 AVL983032 BFH983032 BPD983032 BYZ983032 CIV983032 CSR983032 DCN983032 DMJ983032 DWF983032 EGB983032 EPX983032 EZT983032 FJP983032 FTL983032 GDH983032 GND983032 GWZ983032 HGV983032 HQR983032 IAN983032 IKJ983032 IUF983032 JEB983032 JNX983032 JXT983032 KHP983032 KRL983032 LBH983032 LLD983032 LUZ983032 MEV983032 MOR983032 MYN983032 NIJ983032 NSF983032 OCB983032 OLX983032 OVT983032 PFP983032 PPL983032 PZH983032 QJD983032 QSZ983032 RCV983032 RMR983032 RWN983032 SGJ983032 SQF983032 TAB983032 TJX983032 TTT983032 UDP983032 UNL983032 UXH983032 VHD983032 VQZ983032 WAV983032 WKR983032 WUN983032 H65528 ID65528 RZ65528 ABV65528 ALR65528 AVN65528 BFJ65528 BPF65528 BZB65528 CIX65528 CST65528 DCP65528 DML65528 DWH65528 EGD65528 EPZ65528 EZV65528 FJR65528 FTN65528 GDJ65528 GNF65528 GXB65528 HGX65528 HQT65528 IAP65528 IKL65528 IUH65528 JED65528 JNZ65528 JXV65528 KHR65528 KRN65528 LBJ65528 LLF65528 LVB65528 MEX65528 MOT65528 MYP65528 NIL65528 NSH65528 OCD65528 OLZ65528 OVV65528 PFR65528 PPN65528 PZJ65528 QJF65528 QTB65528 RCX65528 RMT65528 RWP65528 SGL65528 SQH65528 TAD65528 TJZ65528 TTV65528 UDR65528 UNN65528 UXJ65528 VHF65528 VRB65528 WAX65528 WKT65528 WUP65528 H131064 ID131064 RZ131064 ABV131064 ALR131064 AVN131064 BFJ131064 BPF131064 BZB131064 CIX131064 CST131064 DCP131064 DML131064 DWH131064 EGD131064 EPZ131064 EZV131064 FJR131064 FTN131064 GDJ131064 GNF131064 GXB131064 HGX131064 HQT131064 IAP131064 IKL131064 IUH131064 JED131064 JNZ131064 JXV131064 KHR131064 KRN131064 LBJ131064 LLF131064 LVB131064 MEX131064 MOT131064 MYP131064 NIL131064 NSH131064 OCD131064 OLZ131064 OVV131064 PFR131064 PPN131064 PZJ131064 QJF131064 QTB131064 RCX131064 RMT131064 RWP131064 SGL131064 SQH131064 TAD131064 TJZ131064 TTV131064 UDR131064 UNN131064 UXJ131064 VHF131064 VRB131064 WAX131064 WKT131064 WUP131064 H196600 ID196600 RZ196600 ABV196600 ALR196600 AVN196600 BFJ196600 BPF196600 BZB196600 CIX196600 CST196600 DCP196600 DML196600 DWH196600 EGD196600 EPZ196600 EZV196600 FJR196600 FTN196600 GDJ196600 GNF196600 GXB196600 HGX196600 HQT196600 IAP196600 IKL196600 IUH196600 JED196600 JNZ196600 JXV196600 KHR196600 KRN196600 LBJ196600 LLF196600 LVB196600 MEX196600 MOT196600 MYP196600 NIL196600 NSH196600 OCD196600 OLZ196600 OVV196600 PFR196600 PPN196600 PZJ196600 QJF196600 QTB196600 RCX196600 RMT196600 RWP196600 SGL196600 SQH196600 TAD196600 TJZ196600 TTV196600 UDR196600 UNN196600 UXJ196600 VHF196600 VRB196600 WAX196600 WKT196600 WUP196600 H262136 ID262136 RZ262136 ABV262136 ALR262136 AVN262136 BFJ262136 BPF262136 BZB262136 CIX262136 CST262136 DCP262136 DML262136 DWH262136 EGD262136 EPZ262136 EZV262136 FJR262136 FTN262136 GDJ262136 GNF262136 GXB262136 HGX262136 HQT262136 IAP262136 IKL262136 IUH262136 JED262136 JNZ262136 JXV262136 KHR262136 KRN262136 LBJ262136 LLF262136 LVB262136 MEX262136 MOT262136 MYP262136 NIL262136 NSH262136 OCD262136 OLZ262136 OVV262136 PFR262136 PPN262136 PZJ262136 QJF262136 QTB262136 RCX262136 RMT262136 RWP262136 SGL262136 SQH262136 TAD262136 TJZ262136 TTV262136 UDR262136 UNN262136 UXJ262136 VHF262136 VRB262136 WAX262136 WKT262136 WUP262136 H327672 ID327672 RZ327672 ABV327672 ALR327672 AVN327672 BFJ327672 BPF327672 BZB327672 CIX327672 CST327672 DCP327672 DML327672 DWH327672 EGD327672 EPZ327672 EZV327672 FJR327672 FTN327672 GDJ327672 GNF327672 GXB327672 HGX327672 HQT327672 IAP327672 IKL327672 IUH327672 JED327672 JNZ327672 JXV327672 KHR327672 KRN327672 LBJ327672 LLF327672 LVB327672 MEX327672 MOT327672 MYP327672 NIL327672 NSH327672 OCD327672 OLZ327672 OVV327672 PFR327672 PPN327672 PZJ327672 QJF327672 QTB327672 RCX327672 RMT327672 RWP327672 SGL327672 SQH327672 TAD327672 TJZ327672 TTV327672 UDR327672 UNN327672 UXJ327672 VHF327672 VRB327672 WAX327672 WKT327672 WUP327672 H393208 ID393208 RZ393208 ABV393208 ALR393208 AVN393208 BFJ393208 BPF393208 BZB393208 CIX393208 CST393208 DCP393208 DML393208 DWH393208 EGD393208 EPZ393208 EZV393208 FJR393208 FTN393208 GDJ393208 GNF393208 GXB393208 HGX393208 HQT393208 IAP393208 IKL393208 IUH393208 JED393208 JNZ393208 JXV393208 KHR393208 KRN393208 LBJ393208 LLF393208 LVB393208 MEX393208 MOT393208 MYP393208 NIL393208 NSH393208 OCD393208 OLZ393208 OVV393208 PFR393208 PPN393208 PZJ393208 QJF393208 QTB393208 RCX393208 RMT393208 RWP393208 SGL393208 SQH393208 TAD393208 TJZ393208 TTV393208 UDR393208 UNN393208 UXJ393208 VHF393208 VRB393208 WAX393208 WKT393208 WUP393208 H458744 ID458744 RZ458744 ABV458744 ALR458744 AVN458744 BFJ458744 BPF458744 BZB458744 CIX458744 CST458744 DCP458744 DML458744 DWH458744 EGD458744 EPZ458744 EZV458744 FJR458744 FTN458744 GDJ458744 GNF458744 GXB458744 HGX458744 HQT458744 IAP458744 IKL458744 IUH458744 JED458744 JNZ458744 JXV458744 KHR458744 KRN458744 LBJ458744 LLF458744 LVB458744 MEX458744 MOT458744 MYP458744 NIL458744 NSH458744 OCD458744 OLZ458744 OVV458744 PFR458744 PPN458744 PZJ458744 QJF458744 QTB458744 RCX458744 RMT458744 RWP458744 SGL458744 SQH458744 TAD458744 TJZ458744 TTV458744 UDR458744 UNN458744 UXJ458744 VHF458744 VRB458744 WAX458744 WKT458744 WUP458744 H524280 ID524280 RZ524280 ABV524280 ALR524280 AVN524280 BFJ524280 BPF524280 BZB524280 CIX524280 CST524280 DCP524280 DML524280 DWH524280 EGD524280 EPZ524280 EZV524280 FJR524280 FTN524280 GDJ524280 GNF524280 GXB524280 HGX524280 HQT524280 IAP524280 IKL524280 IUH524280 JED524280 JNZ524280 JXV524280 KHR524280 KRN524280 LBJ524280 LLF524280 LVB524280 MEX524280 MOT524280 MYP524280 NIL524280 NSH524280 OCD524280 OLZ524280 OVV524280 PFR524280 PPN524280 PZJ524280 QJF524280 QTB524280 RCX524280 RMT524280 RWP524280 SGL524280 SQH524280 TAD524280 TJZ524280 TTV524280 UDR524280 UNN524280 UXJ524280 VHF524280 VRB524280 WAX524280 WKT524280 WUP524280 H589816 ID589816 RZ589816 ABV589816 ALR589816 AVN589816 BFJ589816 BPF589816 BZB589816 CIX589816 CST589816 DCP589816 DML589816 DWH589816 EGD589816 EPZ589816 EZV589816 FJR589816 FTN589816 GDJ589816 GNF589816 GXB589816 HGX589816 HQT589816 IAP589816 IKL589816 IUH589816 JED589816 JNZ589816 JXV589816 KHR589816 KRN589816 LBJ589816 LLF589816 LVB589816 MEX589816 MOT589816 MYP589816 NIL589816 NSH589816 OCD589816 OLZ589816 OVV589816 PFR589816 PPN589816 PZJ589816 QJF589816 QTB589816 RCX589816 RMT589816 RWP589816 SGL589816 SQH589816 TAD589816 TJZ589816 TTV589816 UDR589816 UNN589816 UXJ589816 VHF589816 VRB589816 WAX589816 WKT589816 WUP589816 H655352 ID655352 RZ655352 ABV655352 ALR655352 AVN655352 BFJ655352 BPF655352 BZB655352 CIX655352 CST655352 DCP655352 DML655352 DWH655352 EGD655352 EPZ655352 EZV655352 FJR655352 FTN655352 GDJ655352 GNF655352 GXB655352 HGX655352 HQT655352 IAP655352 IKL655352 IUH655352 JED655352 JNZ655352 JXV655352 KHR655352 KRN655352 LBJ655352 LLF655352 LVB655352 MEX655352 MOT655352 MYP655352 NIL655352 NSH655352 OCD655352 OLZ655352 OVV655352 PFR655352 PPN655352 PZJ655352 QJF655352 QTB655352 RCX655352 RMT655352 RWP655352 SGL655352 SQH655352 TAD655352 TJZ655352 TTV655352 UDR655352 UNN655352 UXJ655352 VHF655352 VRB655352 WAX655352 WKT655352 WUP655352 H720888 ID720888 RZ720888 ABV720888 ALR720888 AVN720888 BFJ720888 BPF720888 BZB720888 CIX720888 CST720888 DCP720888 DML720888 DWH720888 EGD720888 EPZ720888 EZV720888 FJR720888 FTN720888 GDJ720888 GNF720888 GXB720888 HGX720888 HQT720888 IAP720888 IKL720888 IUH720888 JED720888 JNZ720888 JXV720888 KHR720888 KRN720888 LBJ720888 LLF720888 LVB720888 MEX720888 MOT720888 MYP720888 NIL720888 NSH720888 OCD720888 OLZ720888 OVV720888 PFR720888 PPN720888 PZJ720888 QJF720888 QTB720888 RCX720888 RMT720888 RWP720888 SGL720888 SQH720888 TAD720888 TJZ720888 TTV720888 UDR720888 UNN720888 UXJ720888 VHF720888 VRB720888 WAX720888 WKT720888 WUP720888 H786424 ID786424 RZ786424 ABV786424 ALR786424 AVN786424 BFJ786424 BPF786424 BZB786424 CIX786424 CST786424 DCP786424 DML786424 DWH786424 EGD786424 EPZ786424 EZV786424 FJR786424 FTN786424 GDJ786424 GNF786424 GXB786424 HGX786424 HQT786424 IAP786424 IKL786424 IUH786424 JED786424 JNZ786424 JXV786424 KHR786424 KRN786424 LBJ786424 LLF786424 LVB786424 MEX786424 MOT786424 MYP786424 NIL786424 NSH786424 OCD786424 OLZ786424 OVV786424 PFR786424 PPN786424 PZJ786424 QJF786424 QTB786424 RCX786424 RMT786424 RWP786424 SGL786424 SQH786424 TAD786424 TJZ786424 TTV786424 UDR786424 UNN786424 UXJ786424 VHF786424 VRB786424 WAX786424 WKT786424 WUP786424 H851960 ID851960 RZ851960 ABV851960 ALR851960 AVN851960 BFJ851960 BPF851960 BZB851960 CIX851960 CST851960 DCP851960 DML851960 DWH851960 EGD851960 EPZ851960 EZV851960 FJR851960 FTN851960 GDJ851960 GNF851960 GXB851960 HGX851960 HQT851960 IAP851960 IKL851960 IUH851960 JED851960 JNZ851960 JXV851960 KHR851960 KRN851960 LBJ851960 LLF851960 LVB851960 MEX851960 MOT851960 MYP851960 NIL851960 NSH851960 OCD851960 OLZ851960 OVV851960 PFR851960 PPN851960 PZJ851960 QJF851960 QTB851960 RCX851960 RMT851960 RWP851960 SGL851960 SQH851960 TAD851960 TJZ851960 TTV851960 UDR851960 UNN851960 UXJ851960 VHF851960 VRB851960 WAX851960 WKT851960 WUP851960 H917496 ID917496 RZ917496 ABV917496 ALR917496 AVN917496 BFJ917496 BPF917496 BZB917496 CIX917496 CST917496 DCP917496 DML917496 DWH917496 EGD917496 EPZ917496 EZV917496 FJR917496 FTN917496 GDJ917496 GNF917496 GXB917496 HGX917496 HQT917496 IAP917496 IKL917496 IUH917496 JED917496 JNZ917496 JXV917496 KHR917496 KRN917496 LBJ917496 LLF917496 LVB917496 MEX917496 MOT917496 MYP917496 NIL917496 NSH917496 OCD917496 OLZ917496 OVV917496 PFR917496 PPN917496 PZJ917496 QJF917496 QTB917496 RCX917496 RMT917496 RWP917496 SGL917496 SQH917496 TAD917496 TJZ917496 TTV917496 UDR917496 UNN917496 UXJ917496 VHF917496 VRB917496 WAX917496 WKT917496 WUP917496 H983032 ID983032 RZ983032 ABV983032 ALR983032 AVN983032 BFJ983032 BPF983032 BZB983032 CIX983032 CST983032 DCP983032 DML983032 DWH983032 EGD983032 EPZ983032 EZV983032 FJR983032 FTN983032 GDJ983032 GNF983032 GXB983032 HGX983032 HQT983032 IAP983032 IKL983032 IUH983032 JED983032 JNZ983032 JXV983032 KHR983032 KRN983032 LBJ983032 LLF983032 LVB983032 MEX983032 MOT983032 MYP983032 NIL983032 NSH983032 OCD983032 OLZ983032 OVV983032 PFR983032 PPN983032 PZJ983032 QJF983032 QTB983032 RCX983032 RMT983032 RWP983032 SGL983032 SQH983032 TAD983032 TJZ983032 TTV983032 UDR983032 UNN983032 UXJ983032 VHF983032 VRB983032 WAX983032 WKT983032 WUP983032 AC65528 IK65528 SG65528 ACC65528 ALY65528 AVU65528 BFQ65528 BPM65528 BZI65528 CJE65528 CTA65528 DCW65528 DMS65528 DWO65528 EGK65528 EQG65528 FAC65528 FJY65528 FTU65528 GDQ65528 GNM65528 GXI65528 HHE65528 HRA65528 IAW65528 IKS65528 IUO65528 JEK65528 JOG65528 JYC65528 KHY65528 KRU65528 LBQ65528 LLM65528 LVI65528 MFE65528 MPA65528 MYW65528 NIS65528 NSO65528 OCK65528 OMG65528 OWC65528 PFY65528 PPU65528 PZQ65528 QJM65528 QTI65528 RDE65528 RNA65528 RWW65528 SGS65528 SQO65528 TAK65528 TKG65528 TUC65528 UDY65528 UNU65528 UXQ65528 VHM65528 VRI65528 WBE65528 WLA65528 WUW65528 AC131064 IK131064 SG131064 ACC131064 ALY131064 AVU131064 BFQ131064 BPM131064 BZI131064 CJE131064 CTA131064 DCW131064 DMS131064 DWO131064 EGK131064 EQG131064 FAC131064 FJY131064 FTU131064 GDQ131064 GNM131064 GXI131064 HHE131064 HRA131064 IAW131064 IKS131064 IUO131064 JEK131064 JOG131064 JYC131064 KHY131064 KRU131064 LBQ131064 LLM131064 LVI131064 MFE131064 MPA131064 MYW131064 NIS131064 NSO131064 OCK131064 OMG131064 OWC131064 PFY131064 PPU131064 PZQ131064 QJM131064 QTI131064 RDE131064 RNA131064 RWW131064 SGS131064 SQO131064 TAK131064 TKG131064 TUC131064 UDY131064 UNU131064 UXQ131064 VHM131064 VRI131064 WBE131064 WLA131064 WUW131064 AC196600 IK196600 SG196600 ACC196600 ALY196600 AVU196600 BFQ196600 BPM196600 BZI196600 CJE196600 CTA196600 DCW196600 DMS196600 DWO196600 EGK196600 EQG196600 FAC196600 FJY196600 FTU196600 GDQ196600 GNM196600 GXI196600 HHE196600 HRA196600 IAW196600 IKS196600 IUO196600 JEK196600 JOG196600 JYC196600 KHY196600 KRU196600 LBQ196600 LLM196600 LVI196600 MFE196600 MPA196600 MYW196600 NIS196600 NSO196600 OCK196600 OMG196600 OWC196600 PFY196600 PPU196600 PZQ196600 QJM196600 QTI196600 RDE196600 RNA196600 RWW196600 SGS196600 SQO196600 TAK196600 TKG196600 TUC196600 UDY196600 UNU196600 UXQ196600 VHM196600 VRI196600 WBE196600 WLA196600 WUW196600 AC262136 IK262136 SG262136 ACC262136 ALY262136 AVU262136 BFQ262136 BPM262136 BZI262136 CJE262136 CTA262136 DCW262136 DMS262136 DWO262136 EGK262136 EQG262136 FAC262136 FJY262136 FTU262136 GDQ262136 GNM262136 GXI262136 HHE262136 HRA262136 IAW262136 IKS262136 IUO262136 JEK262136 JOG262136 JYC262136 KHY262136 KRU262136 LBQ262136 LLM262136 LVI262136 MFE262136 MPA262136 MYW262136 NIS262136 NSO262136 OCK262136 OMG262136 OWC262136 PFY262136 PPU262136 PZQ262136 QJM262136 QTI262136 RDE262136 RNA262136 RWW262136 SGS262136 SQO262136 TAK262136 TKG262136 TUC262136 UDY262136 UNU262136 UXQ262136 VHM262136 VRI262136 WBE262136 WLA262136 WUW262136 AC327672 IK327672 SG327672 ACC327672 ALY327672 AVU327672 BFQ327672 BPM327672 BZI327672 CJE327672 CTA327672 DCW327672 DMS327672 DWO327672 EGK327672 EQG327672 FAC327672 FJY327672 FTU327672 GDQ327672 GNM327672 GXI327672 HHE327672 HRA327672 IAW327672 IKS327672 IUO327672 JEK327672 JOG327672 JYC327672 KHY327672 KRU327672 LBQ327672 LLM327672 LVI327672 MFE327672 MPA327672 MYW327672 NIS327672 NSO327672 OCK327672 OMG327672 OWC327672 PFY327672 PPU327672 PZQ327672 QJM327672 QTI327672 RDE327672 RNA327672 RWW327672 SGS327672 SQO327672 TAK327672 TKG327672 TUC327672 UDY327672 UNU327672 UXQ327672 VHM327672 VRI327672 WBE327672 WLA327672 WUW327672 AC393208 IK393208 SG393208 ACC393208 ALY393208 AVU393208 BFQ393208 BPM393208 BZI393208 CJE393208 CTA393208 DCW393208 DMS393208 DWO393208 EGK393208 EQG393208 FAC393208 FJY393208 FTU393208 GDQ393208 GNM393208 GXI393208 HHE393208 HRA393208 IAW393208 IKS393208 IUO393208 JEK393208 JOG393208 JYC393208 KHY393208 KRU393208 LBQ393208 LLM393208 LVI393208 MFE393208 MPA393208 MYW393208 NIS393208 NSO393208 OCK393208 OMG393208 OWC393208 PFY393208 PPU393208 PZQ393208 QJM393208 QTI393208 RDE393208 RNA393208 RWW393208 SGS393208 SQO393208 TAK393208 TKG393208 TUC393208 UDY393208 UNU393208 UXQ393208 VHM393208 VRI393208 WBE393208 WLA393208 WUW393208 AC458744 IK458744 SG458744 ACC458744 ALY458744 AVU458744 BFQ458744 BPM458744 BZI458744 CJE458744 CTA458744 DCW458744 DMS458744 DWO458744 EGK458744 EQG458744 FAC458744 FJY458744 FTU458744 GDQ458744 GNM458744 GXI458744 HHE458744 HRA458744 IAW458744 IKS458744 IUO458744 JEK458744 JOG458744 JYC458744 KHY458744 KRU458744 LBQ458744 LLM458744 LVI458744 MFE458744 MPA458744 MYW458744 NIS458744 NSO458744 OCK458744 OMG458744 OWC458744 PFY458744 PPU458744 PZQ458744 QJM458744 QTI458744 RDE458744 RNA458744 RWW458744 SGS458744 SQO458744 TAK458744 TKG458744 TUC458744 UDY458744 UNU458744 UXQ458744 VHM458744 VRI458744 WBE458744 WLA458744 WUW458744 AC524280 IK524280 SG524280 ACC524280 ALY524280 AVU524280 BFQ524280 BPM524280 BZI524280 CJE524280 CTA524280 DCW524280 DMS524280 DWO524280 EGK524280 EQG524280 FAC524280 FJY524280 FTU524280 GDQ524280 GNM524280 GXI524280 HHE524280 HRA524280 IAW524280 IKS524280 IUO524280 JEK524280 JOG524280 JYC524280 KHY524280 KRU524280 LBQ524280 LLM524280 LVI524280 MFE524280 MPA524280 MYW524280 NIS524280 NSO524280 OCK524280 OMG524280 OWC524280 PFY524280 PPU524280 PZQ524280 QJM524280 QTI524280 RDE524280 RNA524280 RWW524280 SGS524280 SQO524280 TAK524280 TKG524280 TUC524280 UDY524280 UNU524280 UXQ524280 VHM524280 VRI524280 WBE524280 WLA524280 WUW524280 AC589816 IK589816 SG589816 ACC589816 ALY589816 AVU589816 BFQ589816 BPM589816 BZI589816 CJE589816 CTA589816 DCW589816 DMS589816 DWO589816 EGK589816 EQG589816 FAC589816 FJY589816 FTU589816 GDQ589816 GNM589816 GXI589816 HHE589816 HRA589816 IAW589816 IKS589816 IUO589816 JEK589816 JOG589816 JYC589816 KHY589816 KRU589816 LBQ589816 LLM589816 LVI589816 MFE589816 MPA589816 MYW589816 NIS589816 NSO589816 OCK589816 OMG589816 OWC589816 PFY589816 PPU589816 PZQ589816 QJM589816 QTI589816 RDE589816 RNA589816 RWW589816 SGS589816 SQO589816 TAK589816 TKG589816 TUC589816 UDY589816 UNU589816 UXQ589816 VHM589816 VRI589816 WBE589816 WLA589816 WUW589816 AC655352 IK655352 SG655352 ACC655352 ALY655352 AVU655352 BFQ655352 BPM655352 BZI655352 CJE655352 CTA655352 DCW655352 DMS655352 DWO655352 EGK655352 EQG655352 FAC655352 FJY655352 FTU655352 GDQ655352 GNM655352 GXI655352 HHE655352 HRA655352 IAW655352 IKS655352 IUO655352 JEK655352 JOG655352 JYC655352 KHY655352 KRU655352 LBQ655352 LLM655352 LVI655352 MFE655352 MPA655352 MYW655352 NIS655352 NSO655352 OCK655352 OMG655352 OWC655352 PFY655352 PPU655352 PZQ655352 QJM655352 QTI655352 RDE655352 RNA655352 RWW655352 SGS655352 SQO655352 TAK655352 TKG655352 TUC655352 UDY655352 UNU655352 UXQ655352 VHM655352 VRI655352 WBE655352 WLA655352 WUW655352 AC720888 IK720888 SG720888 ACC720888 ALY720888 AVU720888 BFQ720888 BPM720888 BZI720888 CJE720888 CTA720888 DCW720888 DMS720888 DWO720888 EGK720888 EQG720888 FAC720888 FJY720888 FTU720888 GDQ720888 GNM720888 GXI720888 HHE720888 HRA720888 IAW720888 IKS720888 IUO720888 JEK720888 JOG720888 JYC720888 KHY720888 KRU720888 LBQ720888 LLM720888 LVI720888 MFE720888 MPA720888 MYW720888 NIS720888 NSO720888 OCK720888 OMG720888 OWC720888 PFY720888 PPU720888 PZQ720888 QJM720888 QTI720888 RDE720888 RNA720888 RWW720888 SGS720888 SQO720888 TAK720888 TKG720888 TUC720888 UDY720888 UNU720888 UXQ720888 VHM720888 VRI720888 WBE720888 WLA720888 WUW720888 AC786424 IK786424 SG786424 ACC786424 ALY786424 AVU786424 BFQ786424 BPM786424 BZI786424 CJE786424 CTA786424 DCW786424 DMS786424 DWO786424 EGK786424 EQG786424 FAC786424 FJY786424 FTU786424 GDQ786424 GNM786424 GXI786424 HHE786424 HRA786424 IAW786424 IKS786424 IUO786424 JEK786424 JOG786424 JYC786424 KHY786424 KRU786424 LBQ786424 LLM786424 LVI786424 MFE786424 MPA786424 MYW786424 NIS786424 NSO786424 OCK786424 OMG786424 OWC786424 PFY786424 PPU786424 PZQ786424 QJM786424 QTI786424 RDE786424 RNA786424 RWW786424 SGS786424 SQO786424 TAK786424 TKG786424 TUC786424 UDY786424 UNU786424 UXQ786424 VHM786424 VRI786424 WBE786424 WLA786424 WUW786424 AC851960 IK851960 SG851960 ACC851960 ALY851960 AVU851960 BFQ851960 BPM851960 BZI851960 CJE851960 CTA851960 DCW851960 DMS851960 DWO851960 EGK851960 EQG851960 FAC851960 FJY851960 FTU851960 GDQ851960 GNM851960 GXI851960 HHE851960 HRA851960 IAW851960 IKS851960 IUO851960 JEK851960 JOG851960 JYC851960 KHY851960 KRU851960 LBQ851960 LLM851960 LVI851960 MFE851960 MPA851960 MYW851960 NIS851960 NSO851960 OCK851960 OMG851960 OWC851960 PFY851960 PPU851960 PZQ851960 QJM851960 QTI851960 RDE851960 RNA851960 RWW851960 SGS851960 SQO851960 TAK851960 TKG851960 TUC851960 UDY851960 UNU851960 UXQ851960 VHM851960 VRI851960 WBE851960 WLA851960 WUW851960 AC917496 IK917496 SG917496 ACC917496 ALY917496 AVU917496 BFQ917496 BPM917496 BZI917496 CJE917496 CTA917496 DCW917496 DMS917496 DWO917496 EGK917496 EQG917496 FAC917496 FJY917496 FTU917496 GDQ917496 GNM917496 GXI917496 HHE917496 HRA917496 IAW917496 IKS917496 IUO917496 JEK917496 JOG917496 JYC917496 KHY917496 KRU917496 LBQ917496 LLM917496 LVI917496 MFE917496 MPA917496 MYW917496 NIS917496 NSO917496 OCK917496 OMG917496 OWC917496 PFY917496 PPU917496 PZQ917496 QJM917496 QTI917496 RDE917496 RNA917496 RWW917496 SGS917496 SQO917496 TAK917496 TKG917496 TUC917496 UDY917496 UNU917496 UXQ917496 VHM917496 VRI917496 WBE917496 WLA917496 WUW917496 AC983032 IK983032 SG983032 ACC983032 ALY983032 AVU983032 BFQ983032 BPM983032 BZI983032 CJE983032 CTA983032 DCW983032 DMS983032 DWO983032 EGK983032 EQG983032 FAC983032 FJY983032 FTU983032 GDQ983032 GNM983032 GXI983032 HHE983032 HRA983032 IAW983032 IKS983032 IUO983032 JEK983032 JOG983032 JYC983032 KHY983032 KRU983032 LBQ983032 LLM983032 LVI983032 MFE983032 MPA983032 MYW983032 NIS983032 NSO983032 OCK983032 OMG983032 OWC983032 PFY983032 PPU983032 PZQ983032 QJM983032 QTI983032 RDE983032 RNA983032 RWW983032 SGS983032 SQO983032 TAK983032 TKG983032 TUC983032 UDY983032 UNU983032 UXQ983032 VHM983032 VRI983032 WBE983032 WLA983032 WUW983032 AE65528 IM65528 SI65528 ACE65528 AMA65528 AVW65528 BFS65528 BPO65528 BZK65528 CJG65528 CTC65528 DCY65528 DMU65528 DWQ65528 EGM65528 EQI65528 FAE65528 FKA65528 FTW65528 GDS65528 GNO65528 GXK65528 HHG65528 HRC65528 IAY65528 IKU65528 IUQ65528 JEM65528 JOI65528 JYE65528 KIA65528 KRW65528 LBS65528 LLO65528 LVK65528 MFG65528 MPC65528 MYY65528 NIU65528 NSQ65528 OCM65528 OMI65528 OWE65528 PGA65528 PPW65528 PZS65528 QJO65528 QTK65528 RDG65528 RNC65528 RWY65528 SGU65528 SQQ65528 TAM65528 TKI65528 TUE65528 UEA65528 UNW65528 UXS65528 VHO65528 VRK65528 WBG65528 WLC65528 WUY65528 AE131064 IM131064 SI131064 ACE131064 AMA131064 AVW131064 BFS131064 BPO131064 BZK131064 CJG131064 CTC131064 DCY131064 DMU131064 DWQ131064 EGM131064 EQI131064 FAE131064 FKA131064 FTW131064 GDS131064 GNO131064 GXK131064 HHG131064 HRC131064 IAY131064 IKU131064 IUQ131064 JEM131064 JOI131064 JYE131064 KIA131064 KRW131064 LBS131064 LLO131064 LVK131064 MFG131064 MPC131064 MYY131064 NIU131064 NSQ131064 OCM131064 OMI131064 OWE131064 PGA131064 PPW131064 PZS131064 QJO131064 QTK131064 RDG131064 RNC131064 RWY131064 SGU131064 SQQ131064 TAM131064 TKI131064 TUE131064 UEA131064 UNW131064 UXS131064 VHO131064 VRK131064 WBG131064 WLC131064 WUY131064 AE196600 IM196600 SI196600 ACE196600 AMA196600 AVW196600 BFS196600 BPO196600 BZK196600 CJG196600 CTC196600 DCY196600 DMU196600 DWQ196600 EGM196600 EQI196600 FAE196600 FKA196600 FTW196600 GDS196600 GNO196600 GXK196600 HHG196600 HRC196600 IAY196600 IKU196600 IUQ196600 JEM196600 JOI196600 JYE196600 KIA196600 KRW196600 LBS196600 LLO196600 LVK196600 MFG196600 MPC196600 MYY196600 NIU196600 NSQ196600 OCM196600 OMI196600 OWE196600 PGA196600 PPW196600 PZS196600 QJO196600 QTK196600 RDG196600 RNC196600 RWY196600 SGU196600 SQQ196600 TAM196600 TKI196600 TUE196600 UEA196600 UNW196600 UXS196600 VHO196600 VRK196600 WBG196600 WLC196600 WUY196600 AE262136 IM262136 SI262136 ACE262136 AMA262136 AVW262136 BFS262136 BPO262136 BZK262136 CJG262136 CTC262136 DCY262136 DMU262136 DWQ262136 EGM262136 EQI262136 FAE262136 FKA262136 FTW262136 GDS262136 GNO262136 GXK262136 HHG262136 HRC262136 IAY262136 IKU262136 IUQ262136 JEM262136 JOI262136 JYE262136 KIA262136 KRW262136 LBS262136 LLO262136 LVK262136 MFG262136 MPC262136 MYY262136 NIU262136 NSQ262136 OCM262136 OMI262136 OWE262136 PGA262136 PPW262136 PZS262136 QJO262136 QTK262136 RDG262136 RNC262136 RWY262136 SGU262136 SQQ262136 TAM262136 TKI262136 TUE262136 UEA262136 UNW262136 UXS262136 VHO262136 VRK262136 WBG262136 WLC262136 WUY262136 AE327672 IM327672 SI327672 ACE327672 AMA327672 AVW327672 BFS327672 BPO327672 BZK327672 CJG327672 CTC327672 DCY327672 DMU327672 DWQ327672 EGM327672 EQI327672 FAE327672 FKA327672 FTW327672 GDS327672 GNO327672 GXK327672 HHG327672 HRC327672 IAY327672 IKU327672 IUQ327672 JEM327672 JOI327672 JYE327672 KIA327672 KRW327672 LBS327672 LLO327672 LVK327672 MFG327672 MPC327672 MYY327672 NIU327672 NSQ327672 OCM327672 OMI327672 OWE327672 PGA327672 PPW327672 PZS327672 QJO327672 QTK327672 RDG327672 RNC327672 RWY327672 SGU327672 SQQ327672 TAM327672 TKI327672 TUE327672 UEA327672 UNW327672 UXS327672 VHO327672 VRK327672 WBG327672 WLC327672 WUY327672 AE393208 IM393208 SI393208 ACE393208 AMA393208 AVW393208 BFS393208 BPO393208 BZK393208 CJG393208 CTC393208 DCY393208 DMU393208 DWQ393208 EGM393208 EQI393208 FAE393208 FKA393208 FTW393208 GDS393208 GNO393208 GXK393208 HHG393208 HRC393208 IAY393208 IKU393208 IUQ393208 JEM393208 JOI393208 JYE393208 KIA393208 KRW393208 LBS393208 LLO393208 LVK393208 MFG393208 MPC393208 MYY393208 NIU393208 NSQ393208 OCM393208 OMI393208 OWE393208 PGA393208 PPW393208 PZS393208 QJO393208 QTK393208 RDG393208 RNC393208 RWY393208 SGU393208 SQQ393208 TAM393208 TKI393208 TUE393208 UEA393208 UNW393208 UXS393208 VHO393208 VRK393208 WBG393208 WLC393208 WUY393208 AE458744 IM458744 SI458744 ACE458744 AMA458744 AVW458744 BFS458744 BPO458744 BZK458744 CJG458744 CTC458744 DCY458744 DMU458744 DWQ458744 EGM458744 EQI458744 FAE458744 FKA458744 FTW458744 GDS458744 GNO458744 GXK458744 HHG458744 HRC458744 IAY458744 IKU458744 IUQ458744 JEM458744 JOI458744 JYE458744 KIA458744 KRW458744 LBS458744 LLO458744 LVK458744 MFG458744 MPC458744 MYY458744 NIU458744 NSQ458744 OCM458744 OMI458744 OWE458744 PGA458744 PPW458744 PZS458744 QJO458744 QTK458744 RDG458744 RNC458744 RWY458744 SGU458744 SQQ458744 TAM458744 TKI458744 TUE458744 UEA458744 UNW458744 UXS458744 VHO458744 VRK458744 WBG458744 WLC458744 WUY458744 AE524280 IM524280 SI524280 ACE524280 AMA524280 AVW524280 BFS524280 BPO524280 BZK524280 CJG524280 CTC524280 DCY524280 DMU524280 DWQ524280 EGM524280 EQI524280 FAE524280 FKA524280 FTW524280 GDS524280 GNO524280 GXK524280 HHG524280 HRC524280 IAY524280 IKU524280 IUQ524280 JEM524280 JOI524280 JYE524280 KIA524280 KRW524280 LBS524280 LLO524280 LVK524280 MFG524280 MPC524280 MYY524280 NIU524280 NSQ524280 OCM524280 OMI524280 OWE524280 PGA524280 PPW524280 PZS524280 QJO524280 QTK524280 RDG524280 RNC524280 RWY524280 SGU524280 SQQ524280 TAM524280 TKI524280 TUE524280 UEA524280 UNW524280 UXS524280 VHO524280 VRK524280 WBG524280 WLC524280 WUY524280 AE589816 IM589816 SI589816 ACE589816 AMA589816 AVW589816 BFS589816 BPO589816 BZK589816 CJG589816 CTC589816 DCY589816 DMU589816 DWQ589816 EGM589816 EQI589816 FAE589816 FKA589816 FTW589816 GDS589816 GNO589816 GXK589816 HHG589816 HRC589816 IAY589816 IKU589816 IUQ589816 JEM589816 JOI589816 JYE589816 KIA589816 KRW589816 LBS589816 LLO589816 LVK589816 MFG589816 MPC589816 MYY589816 NIU589816 NSQ589816 OCM589816 OMI589816 OWE589816 PGA589816 PPW589816 PZS589816 QJO589816 QTK589816 RDG589816 RNC589816 RWY589816 SGU589816 SQQ589816 TAM589816 TKI589816 TUE589816 UEA589816 UNW589816 UXS589816 VHO589816 VRK589816 WBG589816 WLC589816 WUY589816 AE655352 IM655352 SI655352 ACE655352 AMA655352 AVW655352 BFS655352 BPO655352 BZK655352 CJG655352 CTC655352 DCY655352 DMU655352 DWQ655352 EGM655352 EQI655352 FAE655352 FKA655352 FTW655352 GDS655352 GNO655352 GXK655352 HHG655352 HRC655352 IAY655352 IKU655352 IUQ655352 JEM655352 JOI655352 JYE655352 KIA655352 KRW655352 LBS655352 LLO655352 LVK655352 MFG655352 MPC655352 MYY655352 NIU655352 NSQ655352 OCM655352 OMI655352 OWE655352 PGA655352 PPW655352 PZS655352 QJO655352 QTK655352 RDG655352 RNC655352 RWY655352 SGU655352 SQQ655352 TAM655352 TKI655352 TUE655352 UEA655352 UNW655352 UXS655352 VHO655352 VRK655352 WBG655352 WLC655352 WUY655352 AE720888 IM720888 SI720888 ACE720888 AMA720888 AVW720888 BFS720888 BPO720888 BZK720888 CJG720888 CTC720888 DCY720888 DMU720888 DWQ720888 EGM720888 EQI720888 FAE720888 FKA720888 FTW720888 GDS720888 GNO720888 GXK720888 HHG720888 HRC720888 IAY720888 IKU720888 IUQ720888 JEM720888 JOI720888 JYE720888 KIA720888 KRW720888 LBS720888 LLO720888 LVK720888 MFG720888 MPC720888 MYY720888 NIU720888 NSQ720888 OCM720888 OMI720888 OWE720888 PGA720888 PPW720888 PZS720888 QJO720888 QTK720888 RDG720888 RNC720888 RWY720888 SGU720888 SQQ720888 TAM720888 TKI720888 TUE720888 UEA720888 UNW720888 UXS720888 VHO720888 VRK720888 WBG720888 WLC720888 WUY720888 AE786424 IM786424 SI786424 ACE786424 AMA786424 AVW786424 BFS786424 BPO786424 BZK786424 CJG786424 CTC786424 DCY786424 DMU786424 DWQ786424 EGM786424 EQI786424 FAE786424 FKA786424 FTW786424 GDS786424 GNO786424 GXK786424 HHG786424 HRC786424 IAY786424 IKU786424 IUQ786424 JEM786424 JOI786424 JYE786424 KIA786424 KRW786424 LBS786424 LLO786424 LVK786424 MFG786424 MPC786424 MYY786424 NIU786424 NSQ786424 OCM786424 OMI786424 OWE786424 PGA786424 PPW786424 PZS786424 QJO786424 QTK786424 RDG786424 RNC786424 RWY786424 SGU786424 SQQ786424 TAM786424 TKI786424 TUE786424 UEA786424 UNW786424 UXS786424 VHO786424 VRK786424 WBG786424 WLC786424 WUY786424 AE851960 IM851960 SI851960 ACE851960 AMA851960 AVW851960 BFS851960 BPO851960 BZK851960 CJG851960 CTC851960 DCY851960 DMU851960 DWQ851960 EGM851960 EQI851960 FAE851960 FKA851960 FTW851960 GDS851960 GNO851960 GXK851960 HHG851960 HRC851960 IAY851960 IKU851960 IUQ851960 JEM851960 JOI851960 JYE851960 KIA851960 KRW851960 LBS851960 LLO851960 LVK851960 MFG851960 MPC851960 MYY851960 NIU851960 NSQ851960 OCM851960 OMI851960 OWE851960 PGA851960 PPW851960 PZS851960 QJO851960 QTK851960 RDG851960 RNC851960 RWY851960 SGU851960 SQQ851960 TAM851960 TKI851960 TUE851960 UEA851960 UNW851960 UXS851960 VHO851960 VRK851960 WBG851960 WLC851960 WUY851960 AE917496 IM917496 SI917496 ACE917496 AMA917496 AVW917496 BFS917496 BPO917496 BZK917496 CJG917496 CTC917496 DCY917496 DMU917496 DWQ917496 EGM917496 EQI917496 FAE917496 FKA917496 FTW917496 GDS917496 GNO917496 GXK917496 HHG917496 HRC917496 IAY917496 IKU917496 IUQ917496 JEM917496 JOI917496 JYE917496 KIA917496 KRW917496 LBS917496 LLO917496 LVK917496 MFG917496 MPC917496 MYY917496 NIU917496 NSQ917496 OCM917496 OMI917496 OWE917496 PGA917496 PPW917496 PZS917496 QJO917496 QTK917496 RDG917496 RNC917496 RWY917496 SGU917496 SQQ917496 TAM917496 TKI917496 TUE917496 UEA917496 UNW917496 UXS917496 VHO917496 VRK917496 WBG917496 WLC917496 WUY917496 AE983032 IM983032 SI983032 ACE983032 AMA983032 AVW983032 BFS983032 BPO983032 BZK983032 CJG983032 CTC983032 DCY983032 DMU983032 DWQ983032 EGM983032 EQI983032 FAE983032 FKA983032 FTW983032 GDS983032 GNO983032 GXK983032 HHG983032 HRC983032 IAY983032 IKU983032 IUQ983032 JEM983032 JOI983032 JYE983032 KIA983032 KRW983032 LBS983032 LLO983032 LVK983032 MFG983032 MPC983032 MYY983032 NIU983032 NSQ983032 OCM983032 OMI983032 OWE983032 PGA983032 PPW983032 PZS983032 QJO983032 QTK983032 RDG983032 RNC983032 RWY983032 SGU983032 SQQ983032 TAM983032 TKI983032 TUE983032 UEA983032 UNW983032 UXS983032 VHO983032 VRK983032 WBG983032 WLC983032 WUY983032 F65521 IB65521 RX65521 ABT65521 ALP65521 AVL65521 BFH65521 BPD65521 BYZ65521 CIV65521 CSR65521 DCN65521 DMJ65521 DWF65521 EGB65521 EPX65521 EZT65521 FJP65521 FTL65521 GDH65521 GND65521 GWZ65521 HGV65521 HQR65521 IAN65521 IKJ65521 IUF65521 JEB65521 JNX65521 JXT65521 KHP65521 KRL65521 LBH65521 LLD65521 LUZ65521 MEV65521 MOR65521 MYN65521 NIJ65521 NSF65521 OCB65521 OLX65521 OVT65521 PFP65521 PPL65521 PZH65521 QJD65521 QSZ65521 RCV65521 RMR65521 RWN65521 SGJ65521 SQF65521 TAB65521 TJX65521 TTT65521 UDP65521 UNL65521 UXH65521 VHD65521 VQZ65521 WAV65521 WKR65521 WUN65521 F131057 IB131057 RX131057 ABT131057 ALP131057 AVL131057 BFH131057 BPD131057 BYZ131057 CIV131057 CSR131057 DCN131057 DMJ131057 DWF131057 EGB131057 EPX131057 EZT131057 FJP131057 FTL131057 GDH131057 GND131057 GWZ131057 HGV131057 HQR131057 IAN131057 IKJ131057 IUF131057 JEB131057 JNX131057 JXT131057 KHP131057 KRL131057 LBH131057 LLD131057 LUZ131057 MEV131057 MOR131057 MYN131057 NIJ131057 NSF131057 OCB131057 OLX131057 OVT131057 PFP131057 PPL131057 PZH131057 QJD131057 QSZ131057 RCV131057 RMR131057 RWN131057 SGJ131057 SQF131057 TAB131057 TJX131057 TTT131057 UDP131057 UNL131057 UXH131057 VHD131057 VQZ131057 WAV131057 WKR131057 WUN131057 F196593 IB196593 RX196593 ABT196593 ALP196593 AVL196593 BFH196593 BPD196593 BYZ196593 CIV196593 CSR196593 DCN196593 DMJ196593 DWF196593 EGB196593 EPX196593 EZT196593 FJP196593 FTL196593 GDH196593 GND196593 GWZ196593 HGV196593 HQR196593 IAN196593 IKJ196593 IUF196593 JEB196593 JNX196593 JXT196593 KHP196593 KRL196593 LBH196593 LLD196593 LUZ196593 MEV196593 MOR196593 MYN196593 NIJ196593 NSF196593 OCB196593 OLX196593 OVT196593 PFP196593 PPL196593 PZH196593 QJD196593 QSZ196593 RCV196593 RMR196593 RWN196593 SGJ196593 SQF196593 TAB196593 TJX196593 TTT196593 UDP196593 UNL196593 UXH196593 VHD196593 VQZ196593 WAV196593 WKR196593 WUN196593 F262129 IB262129 RX262129 ABT262129 ALP262129 AVL262129 BFH262129 BPD262129 BYZ262129 CIV262129 CSR262129 DCN262129 DMJ262129 DWF262129 EGB262129 EPX262129 EZT262129 FJP262129 FTL262129 GDH262129 GND262129 GWZ262129 HGV262129 HQR262129 IAN262129 IKJ262129 IUF262129 JEB262129 JNX262129 JXT262129 KHP262129 KRL262129 LBH262129 LLD262129 LUZ262129 MEV262129 MOR262129 MYN262129 NIJ262129 NSF262129 OCB262129 OLX262129 OVT262129 PFP262129 PPL262129 PZH262129 QJD262129 QSZ262129 RCV262129 RMR262129 RWN262129 SGJ262129 SQF262129 TAB262129 TJX262129 TTT262129 UDP262129 UNL262129 UXH262129 VHD262129 VQZ262129 WAV262129 WKR262129 WUN262129 F327665 IB327665 RX327665 ABT327665 ALP327665 AVL327665 BFH327665 BPD327665 BYZ327665 CIV327665 CSR327665 DCN327665 DMJ327665 DWF327665 EGB327665 EPX327665 EZT327665 FJP327665 FTL327665 GDH327665 GND327665 GWZ327665 HGV327665 HQR327665 IAN327665 IKJ327665 IUF327665 JEB327665 JNX327665 JXT327665 KHP327665 KRL327665 LBH327665 LLD327665 LUZ327665 MEV327665 MOR327665 MYN327665 NIJ327665 NSF327665 OCB327665 OLX327665 OVT327665 PFP327665 PPL327665 PZH327665 QJD327665 QSZ327665 RCV327665 RMR327665 RWN327665 SGJ327665 SQF327665 TAB327665 TJX327665 TTT327665 UDP327665 UNL327665 UXH327665 VHD327665 VQZ327665 WAV327665 WKR327665 WUN327665 F393201 IB393201 RX393201 ABT393201 ALP393201 AVL393201 BFH393201 BPD393201 BYZ393201 CIV393201 CSR393201 DCN393201 DMJ393201 DWF393201 EGB393201 EPX393201 EZT393201 FJP393201 FTL393201 GDH393201 GND393201 GWZ393201 HGV393201 HQR393201 IAN393201 IKJ393201 IUF393201 JEB393201 JNX393201 JXT393201 KHP393201 KRL393201 LBH393201 LLD393201 LUZ393201 MEV393201 MOR393201 MYN393201 NIJ393201 NSF393201 OCB393201 OLX393201 OVT393201 PFP393201 PPL393201 PZH393201 QJD393201 QSZ393201 RCV393201 RMR393201 RWN393201 SGJ393201 SQF393201 TAB393201 TJX393201 TTT393201 UDP393201 UNL393201 UXH393201 VHD393201 VQZ393201 WAV393201 WKR393201 WUN393201 F458737 IB458737 RX458737 ABT458737 ALP458737 AVL458737 BFH458737 BPD458737 BYZ458737 CIV458737 CSR458737 DCN458737 DMJ458737 DWF458737 EGB458737 EPX458737 EZT458737 FJP458737 FTL458737 GDH458737 GND458737 GWZ458737 HGV458737 HQR458737 IAN458737 IKJ458737 IUF458737 JEB458737 JNX458737 JXT458737 KHP458737 KRL458737 LBH458737 LLD458737 LUZ458737 MEV458737 MOR458737 MYN458737 NIJ458737 NSF458737 OCB458737 OLX458737 OVT458737 PFP458737 PPL458737 PZH458737 QJD458737 QSZ458737 RCV458737 RMR458737 RWN458737 SGJ458737 SQF458737 TAB458737 TJX458737 TTT458737 UDP458737 UNL458737 UXH458737 VHD458737 VQZ458737 WAV458737 WKR458737 WUN458737 F524273 IB524273 RX524273 ABT524273 ALP524273 AVL524273 BFH524273 BPD524273 BYZ524273 CIV524273 CSR524273 DCN524273 DMJ524273 DWF524273 EGB524273 EPX524273 EZT524273 FJP524273 FTL524273 GDH524273 GND524273 GWZ524273 HGV524273 HQR524273 IAN524273 IKJ524273 IUF524273 JEB524273 JNX524273 JXT524273 KHP524273 KRL524273 LBH524273 LLD524273 LUZ524273 MEV524273 MOR524273 MYN524273 NIJ524273 NSF524273 OCB524273 OLX524273 OVT524273 PFP524273 PPL524273 PZH524273 QJD524273 QSZ524273 RCV524273 RMR524273 RWN524273 SGJ524273 SQF524273 TAB524273 TJX524273 TTT524273 UDP524273 UNL524273 UXH524273 VHD524273 VQZ524273 WAV524273 WKR524273 WUN524273 F589809 IB589809 RX589809 ABT589809 ALP589809 AVL589809 BFH589809 BPD589809 BYZ589809 CIV589809 CSR589809 DCN589809 DMJ589809 DWF589809 EGB589809 EPX589809 EZT589809 FJP589809 FTL589809 GDH589809 GND589809 GWZ589809 HGV589809 HQR589809 IAN589809 IKJ589809 IUF589809 JEB589809 JNX589809 JXT589809 KHP589809 KRL589809 LBH589809 LLD589809 LUZ589809 MEV589809 MOR589809 MYN589809 NIJ589809 NSF589809 OCB589809 OLX589809 OVT589809 PFP589809 PPL589809 PZH589809 QJD589809 QSZ589809 RCV589809 RMR589809 RWN589809 SGJ589809 SQF589809 TAB589809 TJX589809 TTT589809 UDP589809 UNL589809 UXH589809 VHD589809 VQZ589809 WAV589809 WKR589809 WUN589809 F655345 IB655345 RX655345 ABT655345 ALP655345 AVL655345 BFH655345 BPD655345 BYZ655345 CIV655345 CSR655345 DCN655345 DMJ655345 DWF655345 EGB655345 EPX655345 EZT655345 FJP655345 FTL655345 GDH655345 GND655345 GWZ655345 HGV655345 HQR655345 IAN655345 IKJ655345 IUF655345 JEB655345 JNX655345 JXT655345 KHP655345 KRL655345 LBH655345 LLD655345 LUZ655345 MEV655345 MOR655345 MYN655345 NIJ655345 NSF655345 OCB655345 OLX655345 OVT655345 PFP655345 PPL655345 PZH655345 QJD655345 QSZ655345 RCV655345 RMR655345 RWN655345 SGJ655345 SQF655345 TAB655345 TJX655345 TTT655345 UDP655345 UNL655345 UXH655345 VHD655345 VQZ655345 WAV655345 WKR655345 WUN655345 F720881 IB720881 RX720881 ABT720881 ALP720881 AVL720881 BFH720881 BPD720881 BYZ720881 CIV720881 CSR720881 DCN720881 DMJ720881 DWF720881 EGB720881 EPX720881 EZT720881 FJP720881 FTL720881 GDH720881 GND720881 GWZ720881 HGV720881 HQR720881 IAN720881 IKJ720881 IUF720881 JEB720881 JNX720881 JXT720881 KHP720881 KRL720881 LBH720881 LLD720881 LUZ720881 MEV720881 MOR720881 MYN720881 NIJ720881 NSF720881 OCB720881 OLX720881 OVT720881 PFP720881 PPL720881 PZH720881 QJD720881 QSZ720881 RCV720881 RMR720881 RWN720881 SGJ720881 SQF720881 TAB720881 TJX720881 TTT720881 UDP720881 UNL720881 UXH720881 VHD720881 VQZ720881 WAV720881 WKR720881 WUN720881 F786417 IB786417 RX786417 ABT786417 ALP786417 AVL786417 BFH786417 BPD786417 BYZ786417 CIV786417 CSR786417 DCN786417 DMJ786417 DWF786417 EGB786417 EPX786417 EZT786417 FJP786417 FTL786417 GDH786417 GND786417 GWZ786417 HGV786417 HQR786417 IAN786417 IKJ786417 IUF786417 JEB786417 JNX786417 JXT786417 KHP786417 KRL786417 LBH786417 LLD786417 LUZ786417 MEV786417 MOR786417 MYN786417 NIJ786417 NSF786417 OCB786417 OLX786417 OVT786417 PFP786417 PPL786417 PZH786417 QJD786417 QSZ786417 RCV786417 RMR786417 RWN786417 SGJ786417 SQF786417 TAB786417 TJX786417 TTT786417 UDP786417 UNL786417 UXH786417 VHD786417 VQZ786417 WAV786417 WKR786417 WUN786417 F851953 IB851953 RX851953 ABT851953 ALP851953 AVL851953 BFH851953 BPD851953 BYZ851953 CIV851953 CSR851953 DCN851953 DMJ851953 DWF851953 EGB851953 EPX851953 EZT851953 FJP851953 FTL851953 GDH851953 GND851953 GWZ851953 HGV851953 HQR851953 IAN851953 IKJ851953 IUF851953 JEB851953 JNX851953 JXT851953 KHP851953 KRL851953 LBH851953 LLD851953 LUZ851953 MEV851953 MOR851953 MYN851953 NIJ851953 NSF851953 OCB851953 OLX851953 OVT851953 PFP851953 PPL851953 PZH851953 QJD851953 QSZ851953 RCV851953 RMR851953 RWN851953 SGJ851953 SQF851953 TAB851953 TJX851953 TTT851953 UDP851953 UNL851953 UXH851953 VHD851953 VQZ851953 WAV851953 WKR851953 WUN851953 F917489 IB917489 RX917489 ABT917489 ALP917489 AVL917489 BFH917489 BPD917489 BYZ917489 CIV917489 CSR917489 DCN917489 DMJ917489 DWF917489 EGB917489 EPX917489 EZT917489 FJP917489 FTL917489 GDH917489 GND917489 GWZ917489 HGV917489 HQR917489 IAN917489 IKJ917489 IUF917489 JEB917489 JNX917489 JXT917489 KHP917489 KRL917489 LBH917489 LLD917489 LUZ917489 MEV917489 MOR917489 MYN917489 NIJ917489 NSF917489 OCB917489 OLX917489 OVT917489 PFP917489 PPL917489 PZH917489 QJD917489 QSZ917489 RCV917489 RMR917489 RWN917489 SGJ917489 SQF917489 TAB917489 TJX917489 TTT917489 UDP917489 UNL917489 UXH917489 VHD917489 VQZ917489 WAV917489 WKR917489 WUN917489 F983025 IB983025 RX983025 ABT983025 ALP983025 AVL983025 BFH983025 BPD983025 BYZ983025 CIV983025 CSR983025 DCN983025 DMJ983025 DWF983025 EGB983025 EPX983025 EZT983025 FJP983025 FTL983025 GDH983025 GND983025 GWZ983025 HGV983025 HQR983025 IAN983025 IKJ983025 IUF983025 JEB983025 JNX983025 JXT983025 KHP983025 KRL983025 LBH983025 LLD983025 LUZ983025 MEV983025 MOR983025 MYN983025 NIJ983025 NSF983025 OCB983025 OLX983025 OVT983025 PFP983025 PPL983025 PZH983025 QJD983025 QSZ983025 RCV983025 RMR983025 RWN983025 SGJ983025 SQF983025 TAB983025 TJX983025 TTT983025 UDP983025 UNL983025 UXH983025 VHD983025 VQZ983025 WAV983025 WKR983025 WUN983025 H65521 ID65521 RZ65521 ABV65521 ALR65521 AVN65521 BFJ65521 BPF65521 BZB65521 CIX65521 CST65521 DCP65521 DML65521 DWH65521 EGD65521 EPZ65521 EZV65521 FJR65521 FTN65521 GDJ65521 GNF65521 GXB65521 HGX65521 HQT65521 IAP65521 IKL65521 IUH65521 JED65521 JNZ65521 JXV65521 KHR65521 KRN65521 LBJ65521 LLF65521 LVB65521 MEX65521 MOT65521 MYP65521 NIL65521 NSH65521 OCD65521 OLZ65521 OVV65521 PFR65521 PPN65521 PZJ65521 QJF65521 QTB65521 RCX65521 RMT65521 RWP65521 SGL65521 SQH65521 TAD65521 TJZ65521 TTV65521 UDR65521 UNN65521 UXJ65521 VHF65521 VRB65521 WAX65521 WKT65521 WUP65521 H131057 ID131057 RZ131057 ABV131057 ALR131057 AVN131057 BFJ131057 BPF131057 BZB131057 CIX131057 CST131057 DCP131057 DML131057 DWH131057 EGD131057 EPZ131057 EZV131057 FJR131057 FTN131057 GDJ131057 GNF131057 GXB131057 HGX131057 HQT131057 IAP131057 IKL131057 IUH131057 JED131057 JNZ131057 JXV131057 KHR131057 KRN131057 LBJ131057 LLF131057 LVB131057 MEX131057 MOT131057 MYP131057 NIL131057 NSH131057 OCD131057 OLZ131057 OVV131057 PFR131057 PPN131057 PZJ131057 QJF131057 QTB131057 RCX131057 RMT131057 RWP131057 SGL131057 SQH131057 TAD131057 TJZ131057 TTV131057 UDR131057 UNN131057 UXJ131057 VHF131057 VRB131057 WAX131057 WKT131057 WUP131057 H196593 ID196593 RZ196593 ABV196593 ALR196593 AVN196593 BFJ196593 BPF196593 BZB196593 CIX196593 CST196593 DCP196593 DML196593 DWH196593 EGD196593 EPZ196593 EZV196593 FJR196593 FTN196593 GDJ196593 GNF196593 GXB196593 HGX196593 HQT196593 IAP196593 IKL196593 IUH196593 JED196593 JNZ196593 JXV196593 KHR196593 KRN196593 LBJ196593 LLF196593 LVB196593 MEX196593 MOT196593 MYP196593 NIL196593 NSH196593 OCD196593 OLZ196593 OVV196593 PFR196593 PPN196593 PZJ196593 QJF196593 QTB196593 RCX196593 RMT196593 RWP196593 SGL196593 SQH196593 TAD196593 TJZ196593 TTV196593 UDR196593 UNN196593 UXJ196593 VHF196593 VRB196593 WAX196593 WKT196593 WUP196593 H262129 ID262129 RZ262129 ABV262129 ALR262129 AVN262129 BFJ262129 BPF262129 BZB262129 CIX262129 CST262129 DCP262129 DML262129 DWH262129 EGD262129 EPZ262129 EZV262129 FJR262129 FTN262129 GDJ262129 GNF262129 GXB262129 HGX262129 HQT262129 IAP262129 IKL262129 IUH262129 JED262129 JNZ262129 JXV262129 KHR262129 KRN262129 LBJ262129 LLF262129 LVB262129 MEX262129 MOT262129 MYP262129 NIL262129 NSH262129 OCD262129 OLZ262129 OVV262129 PFR262129 PPN262129 PZJ262129 QJF262129 QTB262129 RCX262129 RMT262129 RWP262129 SGL262129 SQH262129 TAD262129 TJZ262129 TTV262129 UDR262129 UNN262129 UXJ262129 VHF262129 VRB262129 WAX262129 WKT262129 WUP262129 H327665 ID327665 RZ327665 ABV327665 ALR327665 AVN327665 BFJ327665 BPF327665 BZB327665 CIX327665 CST327665 DCP327665 DML327665 DWH327665 EGD327665 EPZ327665 EZV327665 FJR327665 FTN327665 GDJ327665 GNF327665 GXB327665 HGX327665 HQT327665 IAP327665 IKL327665 IUH327665 JED327665 JNZ327665 JXV327665 KHR327665 KRN327665 LBJ327665 LLF327665 LVB327665 MEX327665 MOT327665 MYP327665 NIL327665 NSH327665 OCD327665 OLZ327665 OVV327665 PFR327665 PPN327665 PZJ327665 QJF327665 QTB327665 RCX327665 RMT327665 RWP327665 SGL327665 SQH327665 TAD327665 TJZ327665 TTV327665 UDR327665 UNN327665 UXJ327665 VHF327665 VRB327665 WAX327665 WKT327665 WUP327665 H393201 ID393201 RZ393201 ABV393201 ALR393201 AVN393201 BFJ393201 BPF393201 BZB393201 CIX393201 CST393201 DCP393201 DML393201 DWH393201 EGD393201 EPZ393201 EZV393201 FJR393201 FTN393201 GDJ393201 GNF393201 GXB393201 HGX393201 HQT393201 IAP393201 IKL393201 IUH393201 JED393201 JNZ393201 JXV393201 KHR393201 KRN393201 LBJ393201 LLF393201 LVB393201 MEX393201 MOT393201 MYP393201 NIL393201 NSH393201 OCD393201 OLZ393201 OVV393201 PFR393201 PPN393201 PZJ393201 QJF393201 QTB393201 RCX393201 RMT393201 RWP393201 SGL393201 SQH393201 TAD393201 TJZ393201 TTV393201 UDR393201 UNN393201 UXJ393201 VHF393201 VRB393201 WAX393201 WKT393201 WUP393201 H458737 ID458737 RZ458737 ABV458737 ALR458737 AVN458737 BFJ458737 BPF458737 BZB458737 CIX458737 CST458737 DCP458737 DML458737 DWH458737 EGD458737 EPZ458737 EZV458737 FJR458737 FTN458737 GDJ458737 GNF458737 GXB458737 HGX458737 HQT458737 IAP458737 IKL458737 IUH458737 JED458737 JNZ458737 JXV458737 KHR458737 KRN458737 LBJ458737 LLF458737 LVB458737 MEX458737 MOT458737 MYP458737 NIL458737 NSH458737 OCD458737 OLZ458737 OVV458737 PFR458737 PPN458737 PZJ458737 QJF458737 QTB458737 RCX458737 RMT458737 RWP458737 SGL458737 SQH458737 TAD458737 TJZ458737 TTV458737 UDR458737 UNN458737 UXJ458737 VHF458737 VRB458737 WAX458737 WKT458737 WUP458737 H524273 ID524273 RZ524273 ABV524273 ALR524273 AVN524273 BFJ524273 BPF524273 BZB524273 CIX524273 CST524273 DCP524273 DML524273 DWH524273 EGD524273 EPZ524273 EZV524273 FJR524273 FTN524273 GDJ524273 GNF524273 GXB524273 HGX524273 HQT524273 IAP524273 IKL524273 IUH524273 JED524273 JNZ524273 JXV524273 KHR524273 KRN524273 LBJ524273 LLF524273 LVB524273 MEX524273 MOT524273 MYP524273 NIL524273 NSH524273 OCD524273 OLZ524273 OVV524273 PFR524273 PPN524273 PZJ524273 QJF524273 QTB524273 RCX524273 RMT524273 RWP524273 SGL524273 SQH524273 TAD524273 TJZ524273 TTV524273 UDR524273 UNN524273 UXJ524273 VHF524273 VRB524273 WAX524273 WKT524273 WUP524273 H589809 ID589809 RZ589809 ABV589809 ALR589809 AVN589809 BFJ589809 BPF589809 BZB589809 CIX589809 CST589809 DCP589809 DML589809 DWH589809 EGD589809 EPZ589809 EZV589809 FJR589809 FTN589809 GDJ589809 GNF589809 GXB589809 HGX589809 HQT589809 IAP589809 IKL589809 IUH589809 JED589809 JNZ589809 JXV589809 KHR589809 KRN589809 LBJ589809 LLF589809 LVB589809 MEX589809 MOT589809 MYP589809 NIL589809 NSH589809 OCD589809 OLZ589809 OVV589809 PFR589809 PPN589809 PZJ589809 QJF589809 QTB589809 RCX589809 RMT589809 RWP589809 SGL589809 SQH589809 TAD589809 TJZ589809 TTV589809 UDR589809 UNN589809 UXJ589809 VHF589809 VRB589809 WAX589809 WKT589809 WUP589809 H655345 ID655345 RZ655345 ABV655345 ALR655345 AVN655345 BFJ655345 BPF655345 BZB655345 CIX655345 CST655345 DCP655345 DML655345 DWH655345 EGD655345 EPZ655345 EZV655345 FJR655345 FTN655345 GDJ655345 GNF655345 GXB655345 HGX655345 HQT655345 IAP655345 IKL655345 IUH655345 JED655345 JNZ655345 JXV655345 KHR655345 KRN655345 LBJ655345 LLF655345 LVB655345 MEX655345 MOT655345 MYP655345 NIL655345 NSH655345 OCD655345 OLZ655345 OVV655345 PFR655345 PPN655345 PZJ655345 QJF655345 QTB655345 RCX655345 RMT655345 RWP655345 SGL655345 SQH655345 TAD655345 TJZ655345 TTV655345 UDR655345 UNN655345 UXJ655345 VHF655345 VRB655345 WAX655345 WKT655345 WUP655345 H720881 ID720881 RZ720881 ABV720881 ALR720881 AVN720881 BFJ720881 BPF720881 BZB720881 CIX720881 CST720881 DCP720881 DML720881 DWH720881 EGD720881 EPZ720881 EZV720881 FJR720881 FTN720881 GDJ720881 GNF720881 GXB720881 HGX720881 HQT720881 IAP720881 IKL720881 IUH720881 JED720881 JNZ720881 JXV720881 KHR720881 KRN720881 LBJ720881 LLF720881 LVB720881 MEX720881 MOT720881 MYP720881 NIL720881 NSH720881 OCD720881 OLZ720881 OVV720881 PFR720881 PPN720881 PZJ720881 QJF720881 QTB720881 RCX720881 RMT720881 RWP720881 SGL720881 SQH720881 TAD720881 TJZ720881 TTV720881 UDR720881 UNN720881 UXJ720881 VHF720881 VRB720881 WAX720881 WKT720881 WUP720881 H786417 ID786417 RZ786417 ABV786417 ALR786417 AVN786417 BFJ786417 BPF786417 BZB786417 CIX786417 CST786417 DCP786417 DML786417 DWH786417 EGD786417 EPZ786417 EZV786417 FJR786417 FTN786417 GDJ786417 GNF786417 GXB786417 HGX786417 HQT786417 IAP786417 IKL786417 IUH786417 JED786417 JNZ786417 JXV786417 KHR786417 KRN786417 LBJ786417 LLF786417 LVB786417 MEX786417 MOT786417 MYP786417 NIL786417 NSH786417 OCD786417 OLZ786417 OVV786417 PFR786417 PPN786417 PZJ786417 QJF786417 QTB786417 RCX786417 RMT786417 RWP786417 SGL786417 SQH786417 TAD786417 TJZ786417 TTV786417 UDR786417 UNN786417 UXJ786417 VHF786417 VRB786417 WAX786417 WKT786417 WUP786417 H851953 ID851953 RZ851953 ABV851953 ALR851953 AVN851953 BFJ851953 BPF851953 BZB851953 CIX851953 CST851953 DCP851953 DML851953 DWH851953 EGD851953 EPZ851953 EZV851953 FJR851953 FTN851953 GDJ851953 GNF851953 GXB851953 HGX851953 HQT851953 IAP851953 IKL851953 IUH851953 JED851953 JNZ851953 JXV851953 KHR851953 KRN851953 LBJ851953 LLF851953 LVB851953 MEX851953 MOT851953 MYP851953 NIL851953 NSH851953 OCD851953 OLZ851953 OVV851953 PFR851953 PPN851953 PZJ851953 QJF851953 QTB851953 RCX851953 RMT851953 RWP851953 SGL851953 SQH851953 TAD851953 TJZ851953 TTV851953 UDR851953 UNN851953 UXJ851953 VHF851953 VRB851953 WAX851953 WKT851953 WUP851953 H917489 ID917489 RZ917489 ABV917489 ALR917489 AVN917489 BFJ917489 BPF917489 BZB917489 CIX917489 CST917489 DCP917489 DML917489 DWH917489 EGD917489 EPZ917489 EZV917489 FJR917489 FTN917489 GDJ917489 GNF917489 GXB917489 HGX917489 HQT917489 IAP917489 IKL917489 IUH917489 JED917489 JNZ917489 JXV917489 KHR917489 KRN917489 LBJ917489 LLF917489 LVB917489 MEX917489 MOT917489 MYP917489 NIL917489 NSH917489 OCD917489 OLZ917489 OVV917489 PFR917489 PPN917489 PZJ917489 QJF917489 QTB917489 RCX917489 RMT917489 RWP917489 SGL917489 SQH917489 TAD917489 TJZ917489 TTV917489 UDR917489 UNN917489 UXJ917489 VHF917489 VRB917489 WAX917489 WKT917489 WUP917489 H983025 ID983025 RZ983025 ABV983025 ALR983025 AVN983025 BFJ983025 BPF983025 BZB983025 CIX983025 CST983025 DCP983025 DML983025 DWH983025 EGD983025 EPZ983025 EZV983025 FJR983025 FTN983025 GDJ983025 GNF983025 GXB983025 HGX983025 HQT983025 IAP983025 IKL983025 IUH983025 JED983025 JNZ983025 JXV983025 KHR983025 KRN983025 LBJ983025 LLF983025 LVB983025 MEX983025 MOT983025 MYP983025 NIL983025 NSH983025 OCD983025 OLZ983025 OVV983025 PFR983025 PPN983025 PZJ983025 QJF983025 QTB983025 RCX983025 RMT983025 RWP983025 SGL983025 SQH983025 TAD983025 TJZ983025 TTV983025 UDR983025 UNN983025 UXJ983025 VHF983025 VRB983025 WAX983025 WKT983025 WUP983025 AC65521 IK65521 SG65521 ACC65521 ALY65521 AVU65521 BFQ65521 BPM65521 BZI65521 CJE65521 CTA65521 DCW65521 DMS65521 DWO65521 EGK65521 EQG65521 FAC65521 FJY65521 FTU65521 GDQ65521 GNM65521 GXI65521 HHE65521 HRA65521 IAW65521 IKS65521 IUO65521 JEK65521 JOG65521 JYC65521 KHY65521 KRU65521 LBQ65521 LLM65521 LVI65521 MFE65521 MPA65521 MYW65521 NIS65521 NSO65521 OCK65521 OMG65521 OWC65521 PFY65521 PPU65521 PZQ65521 QJM65521 QTI65521 RDE65521 RNA65521 RWW65521 SGS65521 SQO65521 TAK65521 TKG65521 TUC65521 UDY65521 UNU65521 UXQ65521 VHM65521 VRI65521 WBE65521 WLA65521 WUW65521 AC131057 IK131057 SG131057 ACC131057 ALY131057 AVU131057 BFQ131057 BPM131057 BZI131057 CJE131057 CTA131057 DCW131057 DMS131057 DWO131057 EGK131057 EQG131057 FAC131057 FJY131057 FTU131057 GDQ131057 GNM131057 GXI131057 HHE131057 HRA131057 IAW131057 IKS131057 IUO131057 JEK131057 JOG131057 JYC131057 KHY131057 KRU131057 LBQ131057 LLM131057 LVI131057 MFE131057 MPA131057 MYW131057 NIS131057 NSO131057 OCK131057 OMG131057 OWC131057 PFY131057 PPU131057 PZQ131057 QJM131057 QTI131057 RDE131057 RNA131057 RWW131057 SGS131057 SQO131057 TAK131057 TKG131057 TUC131057 UDY131057 UNU131057 UXQ131057 VHM131057 VRI131057 WBE131057 WLA131057 WUW131057 AC196593 IK196593 SG196593 ACC196593 ALY196593 AVU196593 BFQ196593 BPM196593 BZI196593 CJE196593 CTA196593 DCW196593 DMS196593 DWO196593 EGK196593 EQG196593 FAC196593 FJY196593 FTU196593 GDQ196593 GNM196593 GXI196593 HHE196593 HRA196593 IAW196593 IKS196593 IUO196593 JEK196593 JOG196593 JYC196593 KHY196593 KRU196593 LBQ196593 LLM196593 LVI196593 MFE196593 MPA196593 MYW196593 NIS196593 NSO196593 OCK196593 OMG196593 OWC196593 PFY196593 PPU196593 PZQ196593 QJM196593 QTI196593 RDE196593 RNA196593 RWW196593 SGS196593 SQO196593 TAK196593 TKG196593 TUC196593 UDY196593 UNU196593 UXQ196593 VHM196593 VRI196593 WBE196593 WLA196593 WUW196593 AC262129 IK262129 SG262129 ACC262129 ALY262129 AVU262129 BFQ262129 BPM262129 BZI262129 CJE262129 CTA262129 DCW262129 DMS262129 DWO262129 EGK262129 EQG262129 FAC262129 FJY262129 FTU262129 GDQ262129 GNM262129 GXI262129 HHE262129 HRA262129 IAW262129 IKS262129 IUO262129 JEK262129 JOG262129 JYC262129 KHY262129 KRU262129 LBQ262129 LLM262129 LVI262129 MFE262129 MPA262129 MYW262129 NIS262129 NSO262129 OCK262129 OMG262129 OWC262129 PFY262129 PPU262129 PZQ262129 QJM262129 QTI262129 RDE262129 RNA262129 RWW262129 SGS262129 SQO262129 TAK262129 TKG262129 TUC262129 UDY262129 UNU262129 UXQ262129 VHM262129 VRI262129 WBE262129 WLA262129 WUW262129 AC327665 IK327665 SG327665 ACC327665 ALY327665 AVU327665 BFQ327665 BPM327665 BZI327665 CJE327665 CTA327665 DCW327665 DMS327665 DWO327665 EGK327665 EQG327665 FAC327665 FJY327665 FTU327665 GDQ327665 GNM327665 GXI327665 HHE327665 HRA327665 IAW327665 IKS327665 IUO327665 JEK327665 JOG327665 JYC327665 KHY327665 KRU327665 LBQ327665 LLM327665 LVI327665 MFE327665 MPA327665 MYW327665 NIS327665 NSO327665 OCK327665 OMG327665 OWC327665 PFY327665 PPU327665 PZQ327665 QJM327665 QTI327665 RDE327665 RNA327665 RWW327665 SGS327665 SQO327665 TAK327665 TKG327665 TUC327665 UDY327665 UNU327665 UXQ327665 VHM327665 VRI327665 WBE327665 WLA327665 WUW327665 AC393201 IK393201 SG393201 ACC393201 ALY393201 AVU393201 BFQ393201 BPM393201 BZI393201 CJE393201 CTA393201 DCW393201 DMS393201 DWO393201 EGK393201 EQG393201 FAC393201 FJY393201 FTU393201 GDQ393201 GNM393201 GXI393201 HHE393201 HRA393201 IAW393201 IKS393201 IUO393201 JEK393201 JOG393201 JYC393201 KHY393201 KRU393201 LBQ393201 LLM393201 LVI393201 MFE393201 MPA393201 MYW393201 NIS393201 NSO393201 OCK393201 OMG393201 OWC393201 PFY393201 PPU393201 PZQ393201 QJM393201 QTI393201 RDE393201 RNA393201 RWW393201 SGS393201 SQO393201 TAK393201 TKG393201 TUC393201 UDY393201 UNU393201 UXQ393201 VHM393201 VRI393201 WBE393201 WLA393201 WUW393201 AC458737 IK458737 SG458737 ACC458737 ALY458737 AVU458737 BFQ458737 BPM458737 BZI458737 CJE458737 CTA458737 DCW458737 DMS458737 DWO458737 EGK458737 EQG458737 FAC458737 FJY458737 FTU458737 GDQ458737 GNM458737 GXI458737 HHE458737 HRA458737 IAW458737 IKS458737 IUO458737 JEK458737 JOG458737 JYC458737 KHY458737 KRU458737 LBQ458737 LLM458737 LVI458737 MFE458737 MPA458737 MYW458737 NIS458737 NSO458737 OCK458737 OMG458737 OWC458737 PFY458737 PPU458737 PZQ458737 QJM458737 QTI458737 RDE458737 RNA458737 RWW458737 SGS458737 SQO458737 TAK458737 TKG458737 TUC458737 UDY458737 UNU458737 UXQ458737 VHM458737 VRI458737 WBE458737 WLA458737 WUW458737 AC524273 IK524273 SG524273 ACC524273 ALY524273 AVU524273 BFQ524273 BPM524273 BZI524273 CJE524273 CTA524273 DCW524273 DMS524273 DWO524273 EGK524273 EQG524273 FAC524273 FJY524273 FTU524273 GDQ524273 GNM524273 GXI524273 HHE524273 HRA524273 IAW524273 IKS524273 IUO524273 JEK524273 JOG524273 JYC524273 KHY524273 KRU524273 LBQ524273 LLM524273 LVI524273 MFE524273 MPA524273 MYW524273 NIS524273 NSO524273 OCK524273 OMG524273 OWC524273 PFY524273 PPU524273 PZQ524273 QJM524273 QTI524273 RDE524273 RNA524273 RWW524273 SGS524273 SQO524273 TAK524273 TKG524273 TUC524273 UDY524273 UNU524273 UXQ524273 VHM524273 VRI524273 WBE524273 WLA524273 WUW524273 AC589809 IK589809 SG589809 ACC589809 ALY589809 AVU589809 BFQ589809 BPM589809 BZI589809 CJE589809 CTA589809 DCW589809 DMS589809 DWO589809 EGK589809 EQG589809 FAC589809 FJY589809 FTU589809 GDQ589809 GNM589809 GXI589809 HHE589809 HRA589809 IAW589809 IKS589809 IUO589809 JEK589809 JOG589809 JYC589809 KHY589809 KRU589809 LBQ589809 LLM589809 LVI589809 MFE589809 MPA589809 MYW589809 NIS589809 NSO589809 OCK589809 OMG589809 OWC589809 PFY589809 PPU589809 PZQ589809 QJM589809 QTI589809 RDE589809 RNA589809 RWW589809 SGS589809 SQO589809 TAK589809 TKG589809 TUC589809 UDY589809 UNU589809 UXQ589809 VHM589809 VRI589809 WBE589809 WLA589809 WUW589809 AC655345 IK655345 SG655345 ACC655345 ALY655345 AVU655345 BFQ655345 BPM655345 BZI655345 CJE655345 CTA655345 DCW655345 DMS655345 DWO655345 EGK655345 EQG655345 FAC655345 FJY655345 FTU655345 GDQ655345 GNM655345 GXI655345 HHE655345 HRA655345 IAW655345 IKS655345 IUO655345 JEK655345 JOG655345 JYC655345 KHY655345 KRU655345 LBQ655345 LLM655345 LVI655345 MFE655345 MPA655345 MYW655345 NIS655345 NSO655345 OCK655345 OMG655345 OWC655345 PFY655345 PPU655345 PZQ655345 QJM655345 QTI655345 RDE655345 RNA655345 RWW655345 SGS655345 SQO655345 TAK655345 TKG655345 TUC655345 UDY655345 UNU655345 UXQ655345 VHM655345 VRI655345 WBE655345 WLA655345 WUW655345 AC720881 IK720881 SG720881 ACC720881 ALY720881 AVU720881 BFQ720881 BPM720881 BZI720881 CJE720881 CTA720881 DCW720881 DMS720881 DWO720881 EGK720881 EQG720881 FAC720881 FJY720881 FTU720881 GDQ720881 GNM720881 GXI720881 HHE720881 HRA720881 IAW720881 IKS720881 IUO720881 JEK720881 JOG720881 JYC720881 KHY720881 KRU720881 LBQ720881 LLM720881 LVI720881 MFE720881 MPA720881 MYW720881 NIS720881 NSO720881 OCK720881 OMG720881 OWC720881 PFY720881 PPU720881 PZQ720881 QJM720881 QTI720881 RDE720881 RNA720881 RWW720881 SGS720881 SQO720881 TAK720881 TKG720881 TUC720881 UDY720881 UNU720881 UXQ720881 VHM720881 VRI720881 WBE720881 WLA720881 WUW720881 AC786417 IK786417 SG786417 ACC786417 ALY786417 AVU786417 BFQ786417 BPM786417 BZI786417 CJE786417 CTA786417 DCW786417 DMS786417 DWO786417 EGK786417 EQG786417 FAC786417 FJY786417 FTU786417 GDQ786417 GNM786417 GXI786417 HHE786417 HRA786417 IAW786417 IKS786417 IUO786417 JEK786417 JOG786417 JYC786417 KHY786417 KRU786417 LBQ786417 LLM786417 LVI786417 MFE786417 MPA786417 MYW786417 NIS786417 NSO786417 OCK786417 OMG786417 OWC786417 PFY786417 PPU786417 PZQ786417 QJM786417 QTI786417 RDE786417 RNA786417 RWW786417 SGS786417 SQO786417 TAK786417 TKG786417 TUC786417 UDY786417 UNU786417 UXQ786417 VHM786417 VRI786417 WBE786417 WLA786417 WUW786417 AC851953 IK851953 SG851953 ACC851953 ALY851953 AVU851953 BFQ851953 BPM851953 BZI851953 CJE851953 CTA851953 DCW851953 DMS851953 DWO851953 EGK851953 EQG851953 FAC851953 FJY851953 FTU851953 GDQ851953 GNM851953 GXI851953 HHE851953 HRA851953 IAW851953 IKS851953 IUO851953 JEK851953 JOG851953 JYC851953 KHY851953 KRU851953 LBQ851953 LLM851953 LVI851953 MFE851953 MPA851953 MYW851953 NIS851953 NSO851953 OCK851953 OMG851953 OWC851953 PFY851953 PPU851953 PZQ851953 QJM851953 QTI851953 RDE851953 RNA851953 RWW851953 SGS851953 SQO851953 TAK851953 TKG851953 TUC851953 UDY851953 UNU851953 UXQ851953 VHM851953 VRI851953 WBE851953 WLA851953 WUW851953 AC917489 IK917489 SG917489 ACC917489 ALY917489 AVU917489 BFQ917489 BPM917489 BZI917489 CJE917489 CTA917489 DCW917489 DMS917489 DWO917489 EGK917489 EQG917489 FAC917489 FJY917489 FTU917489 GDQ917489 GNM917489 GXI917489 HHE917489 HRA917489 IAW917489 IKS917489 IUO917489 JEK917489 JOG917489 JYC917489 KHY917489 KRU917489 LBQ917489 LLM917489 LVI917489 MFE917489 MPA917489 MYW917489 NIS917489 NSO917489 OCK917489 OMG917489 OWC917489 PFY917489 PPU917489 PZQ917489 QJM917489 QTI917489 RDE917489 RNA917489 RWW917489 SGS917489 SQO917489 TAK917489 TKG917489 TUC917489 UDY917489 UNU917489 UXQ917489 VHM917489 VRI917489 WBE917489 WLA917489 WUW917489 AC983025 IK983025 SG983025 ACC983025 ALY983025 AVU983025 BFQ983025 BPM983025 BZI983025 CJE983025 CTA983025 DCW983025 DMS983025 DWO983025 EGK983025 EQG983025 FAC983025 FJY983025 FTU983025 GDQ983025 GNM983025 GXI983025 HHE983025 HRA983025 IAW983025 IKS983025 IUO983025 JEK983025 JOG983025 JYC983025 KHY983025 KRU983025 LBQ983025 LLM983025 LVI983025 MFE983025 MPA983025 MYW983025 NIS983025 NSO983025 OCK983025 OMG983025 OWC983025 PFY983025 PPU983025 PZQ983025 QJM983025 QTI983025 RDE983025 RNA983025 RWW983025 SGS983025 SQO983025 TAK983025 TKG983025 TUC983025 UDY983025 UNU983025 UXQ983025 VHM983025 VRI983025 WBE983025 WLA983025 WUW983025 AE65521 IM65521 SI65521 ACE65521 AMA65521 AVW65521 BFS65521 BPO65521 BZK65521 CJG65521 CTC65521 DCY65521 DMU65521 DWQ65521 EGM65521 EQI65521 FAE65521 FKA65521 FTW65521 GDS65521 GNO65521 GXK65521 HHG65521 HRC65521 IAY65521 IKU65521 IUQ65521 JEM65521 JOI65521 JYE65521 KIA65521 KRW65521 LBS65521 LLO65521 LVK65521 MFG65521 MPC65521 MYY65521 NIU65521 NSQ65521 OCM65521 OMI65521 OWE65521 PGA65521 PPW65521 PZS65521 QJO65521 QTK65521 RDG65521 RNC65521 RWY65521 SGU65521 SQQ65521 TAM65521 TKI65521 TUE65521 UEA65521 UNW65521 UXS65521 VHO65521 VRK65521 WBG65521 WLC65521 WUY65521 AE131057 IM131057 SI131057 ACE131057 AMA131057 AVW131057 BFS131057 BPO131057 BZK131057 CJG131057 CTC131057 DCY131057 DMU131057 DWQ131057 EGM131057 EQI131057 FAE131057 FKA131057 FTW131057 GDS131057 GNO131057 GXK131057 HHG131057 HRC131057 IAY131057 IKU131057 IUQ131057 JEM131057 JOI131057 JYE131057 KIA131057 KRW131057 LBS131057 LLO131057 LVK131057 MFG131057 MPC131057 MYY131057 NIU131057 NSQ131057 OCM131057 OMI131057 OWE131057 PGA131057 PPW131057 PZS131057 QJO131057 QTK131057 RDG131057 RNC131057 RWY131057 SGU131057 SQQ131057 TAM131057 TKI131057 TUE131057 UEA131057 UNW131057 UXS131057 VHO131057 VRK131057 WBG131057 WLC131057 WUY131057 AE196593 IM196593 SI196593 ACE196593 AMA196593 AVW196593 BFS196593 BPO196593 BZK196593 CJG196593 CTC196593 DCY196593 DMU196593 DWQ196593 EGM196593 EQI196593 FAE196593 FKA196593 FTW196593 GDS196593 GNO196593 GXK196593 HHG196593 HRC196593 IAY196593 IKU196593 IUQ196593 JEM196593 JOI196593 JYE196593 KIA196593 KRW196593 LBS196593 LLO196593 LVK196593 MFG196593 MPC196593 MYY196593 NIU196593 NSQ196593 OCM196593 OMI196593 OWE196593 PGA196593 PPW196593 PZS196593 QJO196593 QTK196593 RDG196593 RNC196593 RWY196593 SGU196593 SQQ196593 TAM196593 TKI196593 TUE196593 UEA196593 UNW196593 UXS196593 VHO196593 VRK196593 WBG196593 WLC196593 WUY196593 AE262129 IM262129 SI262129 ACE262129 AMA262129 AVW262129 BFS262129 BPO262129 BZK262129 CJG262129 CTC262129 DCY262129 DMU262129 DWQ262129 EGM262129 EQI262129 FAE262129 FKA262129 FTW262129 GDS262129 GNO262129 GXK262129 HHG262129 HRC262129 IAY262129 IKU262129 IUQ262129 JEM262129 JOI262129 JYE262129 KIA262129 KRW262129 LBS262129 LLO262129 LVK262129 MFG262129 MPC262129 MYY262129 NIU262129 NSQ262129 OCM262129 OMI262129 OWE262129 PGA262129 PPW262129 PZS262129 QJO262129 QTK262129 RDG262129 RNC262129 RWY262129 SGU262129 SQQ262129 TAM262129 TKI262129 TUE262129 UEA262129 UNW262129 UXS262129 VHO262129 VRK262129 WBG262129 WLC262129 WUY262129 AE327665 IM327665 SI327665 ACE327665 AMA327665 AVW327665 BFS327665 BPO327665 BZK327665 CJG327665 CTC327665 DCY327665 DMU327665 DWQ327665 EGM327665 EQI327665 FAE327665 FKA327665 FTW327665 GDS327665 GNO327665 GXK327665 HHG327665 HRC327665 IAY327665 IKU327665 IUQ327665 JEM327665 JOI327665 JYE327665 KIA327665 KRW327665 LBS327665 LLO327665 LVK327665 MFG327665 MPC327665 MYY327665 NIU327665 NSQ327665 OCM327665 OMI327665 OWE327665 PGA327665 PPW327665 PZS327665 QJO327665 QTK327665 RDG327665 RNC327665 RWY327665 SGU327665 SQQ327665 TAM327665 TKI327665 TUE327665 UEA327665 UNW327665 UXS327665 VHO327665 VRK327665 WBG327665 WLC327665 WUY327665 AE393201 IM393201 SI393201 ACE393201 AMA393201 AVW393201 BFS393201 BPO393201 BZK393201 CJG393201 CTC393201 DCY393201 DMU393201 DWQ393201 EGM393201 EQI393201 FAE393201 FKA393201 FTW393201 GDS393201 GNO393201 GXK393201 HHG393201 HRC393201 IAY393201 IKU393201 IUQ393201 JEM393201 JOI393201 JYE393201 KIA393201 KRW393201 LBS393201 LLO393201 LVK393201 MFG393201 MPC393201 MYY393201 NIU393201 NSQ393201 OCM393201 OMI393201 OWE393201 PGA393201 PPW393201 PZS393201 QJO393201 QTK393201 RDG393201 RNC393201 RWY393201 SGU393201 SQQ393201 TAM393201 TKI393201 TUE393201 UEA393201 UNW393201 UXS393201 VHO393201 VRK393201 WBG393201 WLC393201 WUY393201 AE458737 IM458737 SI458737 ACE458737 AMA458737 AVW458737 BFS458737 BPO458737 BZK458737 CJG458737 CTC458737 DCY458737 DMU458737 DWQ458737 EGM458737 EQI458737 FAE458737 FKA458737 FTW458737 GDS458737 GNO458737 GXK458737 HHG458737 HRC458737 IAY458737 IKU458737 IUQ458737 JEM458737 JOI458737 JYE458737 KIA458737 KRW458737 LBS458737 LLO458737 LVK458737 MFG458737 MPC458737 MYY458737 NIU458737 NSQ458737 OCM458737 OMI458737 OWE458737 PGA458737 PPW458737 PZS458737 QJO458737 QTK458737 RDG458737 RNC458737 RWY458737 SGU458737 SQQ458737 TAM458737 TKI458737 TUE458737 UEA458737 UNW458737 UXS458737 VHO458737 VRK458737 WBG458737 WLC458737 WUY458737 AE524273 IM524273 SI524273 ACE524273 AMA524273 AVW524273 BFS524273 BPO524273 BZK524273 CJG524273 CTC524273 DCY524273 DMU524273 DWQ524273 EGM524273 EQI524273 FAE524273 FKA524273 FTW524273 GDS524273 GNO524273 GXK524273 HHG524273 HRC524273 IAY524273 IKU524273 IUQ524273 JEM524273 JOI524273 JYE524273 KIA524273 KRW524273 LBS524273 LLO524273 LVK524273 MFG524273 MPC524273 MYY524273 NIU524273 NSQ524273 OCM524273 OMI524273 OWE524273 PGA524273 PPW524273 PZS524273 QJO524273 QTK524273 RDG524273 RNC524273 RWY524273 SGU524273 SQQ524273 TAM524273 TKI524273 TUE524273 UEA524273 UNW524273 UXS524273 VHO524273 VRK524273 WBG524273 WLC524273 WUY524273 AE589809 IM589809 SI589809 ACE589809 AMA589809 AVW589809 BFS589809 BPO589809 BZK589809 CJG589809 CTC589809 DCY589809 DMU589809 DWQ589809 EGM589809 EQI589809 FAE589809 FKA589809 FTW589809 GDS589809 GNO589809 GXK589809 HHG589809 HRC589809 IAY589809 IKU589809 IUQ589809 JEM589809 JOI589809 JYE589809 KIA589809 KRW589809 LBS589809 LLO589809 LVK589809 MFG589809 MPC589809 MYY589809 NIU589809 NSQ589809 OCM589809 OMI589809 OWE589809 PGA589809 PPW589809 PZS589809 QJO589809 QTK589809 RDG589809 RNC589809 RWY589809 SGU589809 SQQ589809 TAM589809 TKI589809 TUE589809 UEA589809 UNW589809 UXS589809 VHO589809 VRK589809 WBG589809 WLC589809 WUY589809 AE655345 IM655345 SI655345 ACE655345 AMA655345 AVW655345 BFS655345 BPO655345 BZK655345 CJG655345 CTC655345 DCY655345 DMU655345 DWQ655345 EGM655345 EQI655345 FAE655345 FKA655345 FTW655345 GDS655345 GNO655345 GXK655345 HHG655345 HRC655345 IAY655345 IKU655345 IUQ655345 JEM655345 JOI655345 JYE655345 KIA655345 KRW655345 LBS655345 LLO655345 LVK655345 MFG655345 MPC655345 MYY655345 NIU655345 NSQ655345 OCM655345 OMI655345 OWE655345 PGA655345 PPW655345 PZS655345 QJO655345 QTK655345 RDG655345 RNC655345 RWY655345 SGU655345 SQQ655345 TAM655345 TKI655345 TUE655345 UEA655345 UNW655345 UXS655345 VHO655345 VRK655345 WBG655345 WLC655345 WUY655345 AE720881 IM720881 SI720881 ACE720881 AMA720881 AVW720881 BFS720881 BPO720881 BZK720881 CJG720881 CTC720881 DCY720881 DMU720881 DWQ720881 EGM720881 EQI720881 FAE720881 FKA720881 FTW720881 GDS720881 GNO720881 GXK720881 HHG720881 HRC720881 IAY720881 IKU720881 IUQ720881 JEM720881 JOI720881 JYE720881 KIA720881 KRW720881 LBS720881 LLO720881 LVK720881 MFG720881 MPC720881 MYY720881 NIU720881 NSQ720881 OCM720881 OMI720881 OWE720881 PGA720881 PPW720881 PZS720881 QJO720881 QTK720881 RDG720881 RNC720881 RWY720881 SGU720881 SQQ720881 TAM720881 TKI720881 TUE720881 UEA720881 UNW720881 UXS720881 VHO720881 VRK720881 WBG720881 WLC720881 WUY720881 AE786417 IM786417 SI786417 ACE786417 AMA786417 AVW786417 BFS786417 BPO786417 BZK786417 CJG786417 CTC786417 DCY786417 DMU786417 DWQ786417 EGM786417 EQI786417 FAE786417 FKA786417 FTW786417 GDS786417 GNO786417 GXK786417 HHG786417 HRC786417 IAY786417 IKU786417 IUQ786417 JEM786417 JOI786417 JYE786417 KIA786417 KRW786417 LBS786417 LLO786417 LVK786417 MFG786417 MPC786417 MYY786417 NIU786417 NSQ786417 OCM786417 OMI786417 OWE786417 PGA786417 PPW786417 PZS786417 QJO786417 QTK786417 RDG786417 RNC786417 RWY786417 SGU786417 SQQ786417 TAM786417 TKI786417 TUE786417 UEA786417 UNW786417 UXS786417 VHO786417 VRK786417 WBG786417 WLC786417 WUY786417 AE851953 IM851953 SI851953 ACE851953 AMA851953 AVW851953 BFS851953 BPO851953 BZK851953 CJG851953 CTC851953 DCY851953 DMU851953 DWQ851953 EGM851953 EQI851953 FAE851953 FKA851953 FTW851953 GDS851953 GNO851953 GXK851953 HHG851953 HRC851953 IAY851953 IKU851953 IUQ851953 JEM851953 JOI851953 JYE851953 KIA851953 KRW851953 LBS851953 LLO851953 LVK851953 MFG851953 MPC851953 MYY851953 NIU851953 NSQ851953 OCM851953 OMI851953 OWE851953 PGA851953 PPW851953 PZS851953 QJO851953 QTK851953 RDG851953 RNC851953 RWY851953 SGU851953 SQQ851953 TAM851953 TKI851953 TUE851953 UEA851953 UNW851953 UXS851953 VHO851953 VRK851953 WBG851953 WLC851953 WUY851953 AE917489 IM917489 SI917489 ACE917489 AMA917489 AVW917489 BFS917489 BPO917489 BZK917489 CJG917489 CTC917489 DCY917489 DMU917489 DWQ917489 EGM917489 EQI917489 FAE917489 FKA917489 FTW917489 GDS917489 GNO917489 GXK917489 HHG917489 HRC917489 IAY917489 IKU917489 IUQ917489 JEM917489 JOI917489 JYE917489 KIA917489 KRW917489 LBS917489 LLO917489 LVK917489 MFG917489 MPC917489 MYY917489 NIU917489 NSQ917489 OCM917489 OMI917489 OWE917489 PGA917489 PPW917489 PZS917489 QJO917489 QTK917489 RDG917489 RNC917489 RWY917489 SGU917489 SQQ917489 TAM917489 TKI917489 TUE917489 UEA917489 UNW917489 UXS917489 VHO917489 VRK917489 WBG917489 WLC917489 WUY917489 AE983025 IM983025 SI983025 ACE983025 AMA983025 AVW983025 BFS983025 BPO983025 BZK983025 CJG983025 CTC983025 DCY983025 DMU983025 DWQ983025 EGM983025 EQI983025 FAE983025 FKA983025 FTW983025 GDS983025 GNO983025 GXK983025 HHG983025 HRC983025 IAY983025 IKU983025 IUQ983025 JEM983025 JOI983025 JYE983025 KIA983025 KRW983025 LBS983025 LLO983025 LVK983025 MFG983025 MPC983025 MYY983025 NIU983025 NSQ983025 OCM983025 OMI983025 OWE983025 PGA983025 PPW983025 PZS983025 QJO983025 QTK983025 RDG983025 RNC983025 RWY983025 SGU983025 SQQ983025 TAM983025 TKI983025 TUE983025 UEA983025 UNW983025 UXS983025 VHO983025 VRK983025 WBG983025 WLC983025 WUY983025 F65525 IB65525 RX65525 ABT65525 ALP65525 AVL65525 BFH65525 BPD65525 BYZ65525 CIV65525 CSR65525 DCN65525 DMJ65525 DWF65525 EGB65525 EPX65525 EZT65525 FJP65525 FTL65525 GDH65525 GND65525 GWZ65525 HGV65525 HQR65525 IAN65525 IKJ65525 IUF65525 JEB65525 JNX65525 JXT65525 KHP65525 KRL65525 LBH65525 LLD65525 LUZ65525 MEV65525 MOR65525 MYN65525 NIJ65525 NSF65525 OCB65525 OLX65525 OVT65525 PFP65525 PPL65525 PZH65525 QJD65525 QSZ65525 RCV65525 RMR65525 RWN65525 SGJ65525 SQF65525 TAB65525 TJX65525 TTT65525 UDP65525 UNL65525 UXH65525 VHD65525 VQZ65525 WAV65525 WKR65525 WUN65525 F131061 IB131061 RX131061 ABT131061 ALP131061 AVL131061 BFH131061 BPD131061 BYZ131061 CIV131061 CSR131061 DCN131061 DMJ131061 DWF131061 EGB131061 EPX131061 EZT131061 FJP131061 FTL131061 GDH131061 GND131061 GWZ131061 HGV131061 HQR131061 IAN131061 IKJ131061 IUF131061 JEB131061 JNX131061 JXT131061 KHP131061 KRL131061 LBH131061 LLD131061 LUZ131061 MEV131061 MOR131061 MYN131061 NIJ131061 NSF131061 OCB131061 OLX131061 OVT131061 PFP131061 PPL131061 PZH131061 QJD131061 QSZ131061 RCV131061 RMR131061 RWN131061 SGJ131061 SQF131061 TAB131061 TJX131061 TTT131061 UDP131061 UNL131061 UXH131061 VHD131061 VQZ131061 WAV131061 WKR131061 WUN131061 F196597 IB196597 RX196597 ABT196597 ALP196597 AVL196597 BFH196597 BPD196597 BYZ196597 CIV196597 CSR196597 DCN196597 DMJ196597 DWF196597 EGB196597 EPX196597 EZT196597 FJP196597 FTL196597 GDH196597 GND196597 GWZ196597 HGV196597 HQR196597 IAN196597 IKJ196597 IUF196597 JEB196597 JNX196597 JXT196597 KHP196597 KRL196597 LBH196597 LLD196597 LUZ196597 MEV196597 MOR196597 MYN196597 NIJ196597 NSF196597 OCB196597 OLX196597 OVT196597 PFP196597 PPL196597 PZH196597 QJD196597 QSZ196597 RCV196597 RMR196597 RWN196597 SGJ196597 SQF196597 TAB196597 TJX196597 TTT196597 UDP196597 UNL196597 UXH196597 VHD196597 VQZ196597 WAV196597 WKR196597 WUN196597 F262133 IB262133 RX262133 ABT262133 ALP262133 AVL262133 BFH262133 BPD262133 BYZ262133 CIV262133 CSR262133 DCN262133 DMJ262133 DWF262133 EGB262133 EPX262133 EZT262133 FJP262133 FTL262133 GDH262133 GND262133 GWZ262133 HGV262133 HQR262133 IAN262133 IKJ262133 IUF262133 JEB262133 JNX262133 JXT262133 KHP262133 KRL262133 LBH262133 LLD262133 LUZ262133 MEV262133 MOR262133 MYN262133 NIJ262133 NSF262133 OCB262133 OLX262133 OVT262133 PFP262133 PPL262133 PZH262133 QJD262133 QSZ262133 RCV262133 RMR262133 RWN262133 SGJ262133 SQF262133 TAB262133 TJX262133 TTT262133 UDP262133 UNL262133 UXH262133 VHD262133 VQZ262133 WAV262133 WKR262133 WUN262133 F327669 IB327669 RX327669 ABT327669 ALP327669 AVL327669 BFH327669 BPD327669 BYZ327669 CIV327669 CSR327669 DCN327669 DMJ327669 DWF327669 EGB327669 EPX327669 EZT327669 FJP327669 FTL327669 GDH327669 GND327669 GWZ327669 HGV327669 HQR327669 IAN327669 IKJ327669 IUF327669 JEB327669 JNX327669 JXT327669 KHP327669 KRL327669 LBH327669 LLD327669 LUZ327669 MEV327669 MOR327669 MYN327669 NIJ327669 NSF327669 OCB327669 OLX327669 OVT327669 PFP327669 PPL327669 PZH327669 QJD327669 QSZ327669 RCV327669 RMR327669 RWN327669 SGJ327669 SQF327669 TAB327669 TJX327669 TTT327669 UDP327669 UNL327669 UXH327669 VHD327669 VQZ327669 WAV327669 WKR327669 WUN327669 F393205 IB393205 RX393205 ABT393205 ALP393205 AVL393205 BFH393205 BPD393205 BYZ393205 CIV393205 CSR393205 DCN393205 DMJ393205 DWF393205 EGB393205 EPX393205 EZT393205 FJP393205 FTL393205 GDH393205 GND393205 GWZ393205 HGV393205 HQR393205 IAN393205 IKJ393205 IUF393205 JEB393205 JNX393205 JXT393205 KHP393205 KRL393205 LBH393205 LLD393205 LUZ393205 MEV393205 MOR393205 MYN393205 NIJ393205 NSF393205 OCB393205 OLX393205 OVT393205 PFP393205 PPL393205 PZH393205 QJD393205 QSZ393205 RCV393205 RMR393205 RWN393205 SGJ393205 SQF393205 TAB393205 TJX393205 TTT393205 UDP393205 UNL393205 UXH393205 VHD393205 VQZ393205 WAV393205 WKR393205 WUN393205 F458741 IB458741 RX458741 ABT458741 ALP458741 AVL458741 BFH458741 BPD458741 BYZ458741 CIV458741 CSR458741 DCN458741 DMJ458741 DWF458741 EGB458741 EPX458741 EZT458741 FJP458741 FTL458741 GDH458741 GND458741 GWZ458741 HGV458741 HQR458741 IAN458741 IKJ458741 IUF458741 JEB458741 JNX458741 JXT458741 KHP458741 KRL458741 LBH458741 LLD458741 LUZ458741 MEV458741 MOR458741 MYN458741 NIJ458741 NSF458741 OCB458741 OLX458741 OVT458741 PFP458741 PPL458741 PZH458741 QJD458741 QSZ458741 RCV458741 RMR458741 RWN458741 SGJ458741 SQF458741 TAB458741 TJX458741 TTT458741 UDP458741 UNL458741 UXH458741 VHD458741 VQZ458741 WAV458741 WKR458741 WUN458741 F524277 IB524277 RX524277 ABT524277 ALP524277 AVL524277 BFH524277 BPD524277 BYZ524277 CIV524277 CSR524277 DCN524277 DMJ524277 DWF524277 EGB524277 EPX524277 EZT524277 FJP524277 FTL524277 GDH524277 GND524277 GWZ524277 HGV524277 HQR524277 IAN524277 IKJ524277 IUF524277 JEB524277 JNX524277 JXT524277 KHP524277 KRL524277 LBH524277 LLD524277 LUZ524277 MEV524277 MOR524277 MYN524277 NIJ524277 NSF524277 OCB524277 OLX524277 OVT524277 PFP524277 PPL524277 PZH524277 QJD524277 QSZ524277 RCV524277 RMR524277 RWN524277 SGJ524277 SQF524277 TAB524277 TJX524277 TTT524277 UDP524277 UNL524277 UXH524277 VHD524277 VQZ524277 WAV524277 WKR524277 WUN524277 F589813 IB589813 RX589813 ABT589813 ALP589813 AVL589813 BFH589813 BPD589813 BYZ589813 CIV589813 CSR589813 DCN589813 DMJ589813 DWF589813 EGB589813 EPX589813 EZT589813 FJP589813 FTL589813 GDH589813 GND589813 GWZ589813 HGV589813 HQR589813 IAN589813 IKJ589813 IUF589813 JEB589813 JNX589813 JXT589813 KHP589813 KRL589813 LBH589813 LLD589813 LUZ589813 MEV589813 MOR589813 MYN589813 NIJ589813 NSF589813 OCB589813 OLX589813 OVT589813 PFP589813 PPL589813 PZH589813 QJD589813 QSZ589813 RCV589813 RMR589813 RWN589813 SGJ589813 SQF589813 TAB589813 TJX589813 TTT589813 UDP589813 UNL589813 UXH589813 VHD589813 VQZ589813 WAV589813 WKR589813 WUN589813 F655349 IB655349 RX655349 ABT655349 ALP655349 AVL655349 BFH655349 BPD655349 BYZ655349 CIV655349 CSR655349 DCN655349 DMJ655349 DWF655349 EGB655349 EPX655349 EZT655349 FJP655349 FTL655349 GDH655349 GND655349 GWZ655349 HGV655349 HQR655349 IAN655349 IKJ655349 IUF655349 JEB655349 JNX655349 JXT655349 KHP655349 KRL655349 LBH655349 LLD655349 LUZ655349 MEV655349 MOR655349 MYN655349 NIJ655349 NSF655349 OCB655349 OLX655349 OVT655349 PFP655349 PPL655349 PZH655349 QJD655349 QSZ655349 RCV655349 RMR655349 RWN655349 SGJ655349 SQF655349 TAB655349 TJX655349 TTT655349 UDP655349 UNL655349 UXH655349 VHD655349 VQZ655349 WAV655349 WKR655349 WUN655349 F720885 IB720885 RX720885 ABT720885 ALP720885 AVL720885 BFH720885 BPD720885 BYZ720885 CIV720885 CSR720885 DCN720885 DMJ720885 DWF720885 EGB720885 EPX720885 EZT720885 FJP720885 FTL720885 GDH720885 GND720885 GWZ720885 HGV720885 HQR720885 IAN720885 IKJ720885 IUF720885 JEB720885 JNX720885 JXT720885 KHP720885 KRL720885 LBH720885 LLD720885 LUZ720885 MEV720885 MOR720885 MYN720885 NIJ720885 NSF720885 OCB720885 OLX720885 OVT720885 PFP720885 PPL720885 PZH720885 QJD720885 QSZ720885 RCV720885 RMR720885 RWN720885 SGJ720885 SQF720885 TAB720885 TJX720885 TTT720885 UDP720885 UNL720885 UXH720885 VHD720885 VQZ720885 WAV720885 WKR720885 WUN720885 F786421 IB786421 RX786421 ABT786421 ALP786421 AVL786421 BFH786421 BPD786421 BYZ786421 CIV786421 CSR786421 DCN786421 DMJ786421 DWF786421 EGB786421 EPX786421 EZT786421 FJP786421 FTL786421 GDH786421 GND786421 GWZ786421 HGV786421 HQR786421 IAN786421 IKJ786421 IUF786421 JEB786421 JNX786421 JXT786421 KHP786421 KRL786421 LBH786421 LLD786421 LUZ786421 MEV786421 MOR786421 MYN786421 NIJ786421 NSF786421 OCB786421 OLX786421 OVT786421 PFP786421 PPL786421 PZH786421 QJD786421 QSZ786421 RCV786421 RMR786421 RWN786421 SGJ786421 SQF786421 TAB786421 TJX786421 TTT786421 UDP786421 UNL786421 UXH786421 VHD786421 VQZ786421 WAV786421 WKR786421 WUN786421 F851957 IB851957 RX851957 ABT851957 ALP851957 AVL851957 BFH851957 BPD851957 BYZ851957 CIV851957 CSR851957 DCN851957 DMJ851957 DWF851957 EGB851957 EPX851957 EZT851957 FJP851957 FTL851957 GDH851957 GND851957 GWZ851957 HGV851957 HQR851957 IAN851957 IKJ851957 IUF851957 JEB851957 JNX851957 JXT851957 KHP851957 KRL851957 LBH851957 LLD851957 LUZ851957 MEV851957 MOR851957 MYN851957 NIJ851957 NSF851957 OCB851957 OLX851957 OVT851957 PFP851957 PPL851957 PZH851957 QJD851957 QSZ851957 RCV851957 RMR851957 RWN851957 SGJ851957 SQF851957 TAB851957 TJX851957 TTT851957 UDP851957 UNL851957 UXH851957 VHD851957 VQZ851957 WAV851957 WKR851957 WUN851957 F917493 IB917493 RX917493 ABT917493 ALP917493 AVL917493 BFH917493 BPD917493 BYZ917493 CIV917493 CSR917493 DCN917493 DMJ917493 DWF917493 EGB917493 EPX917493 EZT917493 FJP917493 FTL917493 GDH917493 GND917493 GWZ917493 HGV917493 HQR917493 IAN917493 IKJ917493 IUF917493 JEB917493 JNX917493 JXT917493 KHP917493 KRL917493 LBH917493 LLD917493 LUZ917493 MEV917493 MOR917493 MYN917493 NIJ917493 NSF917493 OCB917493 OLX917493 OVT917493 PFP917493 PPL917493 PZH917493 QJD917493 QSZ917493 RCV917493 RMR917493 RWN917493 SGJ917493 SQF917493 TAB917493 TJX917493 TTT917493 UDP917493 UNL917493 UXH917493 VHD917493 VQZ917493 WAV917493 WKR917493 WUN917493 F983029 IB983029 RX983029 ABT983029 ALP983029 AVL983029 BFH983029 BPD983029 BYZ983029 CIV983029 CSR983029 DCN983029 DMJ983029 DWF983029 EGB983029 EPX983029 EZT983029 FJP983029 FTL983029 GDH983029 GND983029 GWZ983029 HGV983029 HQR983029 IAN983029 IKJ983029 IUF983029 JEB983029 JNX983029 JXT983029 KHP983029 KRL983029 LBH983029 LLD983029 LUZ983029 MEV983029 MOR983029 MYN983029 NIJ983029 NSF983029 OCB983029 OLX983029 OVT983029 PFP983029 PPL983029 PZH983029 QJD983029 QSZ983029 RCV983029 RMR983029 RWN983029 SGJ983029 SQF983029 TAB983029 TJX983029 TTT983029 UDP983029 UNL983029 UXH983029 VHD983029 VQZ983029 WAV983029 WKR983029 WUN983029 H65525 ID65525 RZ65525 ABV65525 ALR65525 AVN65525 BFJ65525 BPF65525 BZB65525 CIX65525 CST65525 DCP65525 DML65525 DWH65525 EGD65525 EPZ65525 EZV65525 FJR65525 FTN65525 GDJ65525 GNF65525 GXB65525 HGX65525 HQT65525 IAP65525 IKL65525 IUH65525 JED65525 JNZ65525 JXV65525 KHR65525 KRN65525 LBJ65525 LLF65525 LVB65525 MEX65525 MOT65525 MYP65525 NIL65525 NSH65525 OCD65525 OLZ65525 OVV65525 PFR65525 PPN65525 PZJ65525 QJF65525 QTB65525 RCX65525 RMT65525 RWP65525 SGL65525 SQH65525 TAD65525 TJZ65525 TTV65525 UDR65525 UNN65525 UXJ65525 VHF65525 VRB65525 WAX65525 WKT65525 WUP65525 H131061 ID131061 RZ131061 ABV131061 ALR131061 AVN131061 BFJ131061 BPF131061 BZB131061 CIX131061 CST131061 DCP131061 DML131061 DWH131061 EGD131061 EPZ131061 EZV131061 FJR131061 FTN131061 GDJ131061 GNF131061 GXB131061 HGX131061 HQT131061 IAP131061 IKL131061 IUH131061 JED131061 JNZ131061 JXV131061 KHR131061 KRN131061 LBJ131061 LLF131061 LVB131061 MEX131061 MOT131061 MYP131061 NIL131061 NSH131061 OCD131061 OLZ131061 OVV131061 PFR131061 PPN131061 PZJ131061 QJF131061 QTB131061 RCX131061 RMT131061 RWP131061 SGL131061 SQH131061 TAD131061 TJZ131061 TTV131061 UDR131061 UNN131061 UXJ131061 VHF131061 VRB131061 WAX131061 WKT131061 WUP131061 H196597 ID196597 RZ196597 ABV196597 ALR196597 AVN196597 BFJ196597 BPF196597 BZB196597 CIX196597 CST196597 DCP196597 DML196597 DWH196597 EGD196597 EPZ196597 EZV196597 FJR196597 FTN196597 GDJ196597 GNF196597 GXB196597 HGX196597 HQT196597 IAP196597 IKL196597 IUH196597 JED196597 JNZ196597 JXV196597 KHR196597 KRN196597 LBJ196597 LLF196597 LVB196597 MEX196597 MOT196597 MYP196597 NIL196597 NSH196597 OCD196597 OLZ196597 OVV196597 PFR196597 PPN196597 PZJ196597 QJF196597 QTB196597 RCX196597 RMT196597 RWP196597 SGL196597 SQH196597 TAD196597 TJZ196597 TTV196597 UDR196597 UNN196597 UXJ196597 VHF196597 VRB196597 WAX196597 WKT196597 WUP196597 H262133 ID262133 RZ262133 ABV262133 ALR262133 AVN262133 BFJ262133 BPF262133 BZB262133 CIX262133 CST262133 DCP262133 DML262133 DWH262133 EGD262133 EPZ262133 EZV262133 FJR262133 FTN262133 GDJ262133 GNF262133 GXB262133 HGX262133 HQT262133 IAP262133 IKL262133 IUH262133 JED262133 JNZ262133 JXV262133 KHR262133 KRN262133 LBJ262133 LLF262133 LVB262133 MEX262133 MOT262133 MYP262133 NIL262133 NSH262133 OCD262133 OLZ262133 OVV262133 PFR262133 PPN262133 PZJ262133 QJF262133 QTB262133 RCX262133 RMT262133 RWP262133 SGL262133 SQH262133 TAD262133 TJZ262133 TTV262133 UDR262133 UNN262133 UXJ262133 VHF262133 VRB262133 WAX262133 WKT262133 WUP262133 H327669 ID327669 RZ327669 ABV327669 ALR327669 AVN327669 BFJ327669 BPF327669 BZB327669 CIX327669 CST327669 DCP327669 DML327669 DWH327669 EGD327669 EPZ327669 EZV327669 FJR327669 FTN327669 GDJ327669 GNF327669 GXB327669 HGX327669 HQT327669 IAP327669 IKL327669 IUH327669 JED327669 JNZ327669 JXV327669 KHR327669 KRN327669 LBJ327669 LLF327669 LVB327669 MEX327669 MOT327669 MYP327669 NIL327669 NSH327669 OCD327669 OLZ327669 OVV327669 PFR327669 PPN327669 PZJ327669 QJF327669 QTB327669 RCX327669 RMT327669 RWP327669 SGL327669 SQH327669 TAD327669 TJZ327669 TTV327669 UDR327669 UNN327669 UXJ327669 VHF327669 VRB327669 WAX327669 WKT327669 WUP327669 H393205 ID393205 RZ393205 ABV393205 ALR393205 AVN393205 BFJ393205 BPF393205 BZB393205 CIX393205 CST393205 DCP393205 DML393205 DWH393205 EGD393205 EPZ393205 EZV393205 FJR393205 FTN393205 GDJ393205 GNF393205 GXB393205 HGX393205 HQT393205 IAP393205 IKL393205 IUH393205 JED393205 JNZ393205 JXV393205 KHR393205 KRN393205 LBJ393205 LLF393205 LVB393205 MEX393205 MOT393205 MYP393205 NIL393205 NSH393205 OCD393205 OLZ393205 OVV393205 PFR393205 PPN393205 PZJ393205 QJF393205 QTB393205 RCX393205 RMT393205 RWP393205 SGL393205 SQH393205 TAD393205 TJZ393205 TTV393205 UDR393205 UNN393205 UXJ393205 VHF393205 VRB393205 WAX393205 WKT393205 WUP393205 H458741 ID458741 RZ458741 ABV458741 ALR458741 AVN458741 BFJ458741 BPF458741 BZB458741 CIX458741 CST458741 DCP458741 DML458741 DWH458741 EGD458741 EPZ458741 EZV458741 FJR458741 FTN458741 GDJ458741 GNF458741 GXB458741 HGX458741 HQT458741 IAP458741 IKL458741 IUH458741 JED458741 JNZ458741 JXV458741 KHR458741 KRN458741 LBJ458741 LLF458741 LVB458741 MEX458741 MOT458741 MYP458741 NIL458741 NSH458741 OCD458741 OLZ458741 OVV458741 PFR458741 PPN458741 PZJ458741 QJF458741 QTB458741 RCX458741 RMT458741 RWP458741 SGL458741 SQH458741 TAD458741 TJZ458741 TTV458741 UDR458741 UNN458741 UXJ458741 VHF458741 VRB458741 WAX458741 WKT458741 WUP458741 H524277 ID524277 RZ524277 ABV524277 ALR524277 AVN524277 BFJ524277 BPF524277 BZB524277 CIX524277 CST524277 DCP524277 DML524277 DWH524277 EGD524277 EPZ524277 EZV524277 FJR524277 FTN524277 GDJ524277 GNF524277 GXB524277 HGX524277 HQT524277 IAP524277 IKL524277 IUH524277 JED524277 JNZ524277 JXV524277 KHR524277 KRN524277 LBJ524277 LLF524277 LVB524277 MEX524277 MOT524277 MYP524277 NIL524277 NSH524277 OCD524277 OLZ524277 OVV524277 PFR524277 PPN524277 PZJ524277 QJF524277 QTB524277 RCX524277 RMT524277 RWP524277 SGL524277 SQH524277 TAD524277 TJZ524277 TTV524277 UDR524277 UNN524277 UXJ524277 VHF524277 VRB524277 WAX524277 WKT524277 WUP524277 H589813 ID589813 RZ589813 ABV589813 ALR589813 AVN589813 BFJ589813 BPF589813 BZB589813 CIX589813 CST589813 DCP589813 DML589813 DWH589813 EGD589813 EPZ589813 EZV589813 FJR589813 FTN589813 GDJ589813 GNF589813 GXB589813 HGX589813 HQT589813 IAP589813 IKL589813 IUH589813 JED589813 JNZ589813 JXV589813 KHR589813 KRN589813 LBJ589813 LLF589813 LVB589813 MEX589813 MOT589813 MYP589813 NIL589813 NSH589813 OCD589813 OLZ589813 OVV589813 PFR589813 PPN589813 PZJ589813 QJF589813 QTB589813 RCX589813 RMT589813 RWP589813 SGL589813 SQH589813 TAD589813 TJZ589813 TTV589813 UDR589813 UNN589813 UXJ589813 VHF589813 VRB589813 WAX589813 WKT589813 WUP589813 H655349 ID655349 RZ655349 ABV655349 ALR655349 AVN655349 BFJ655349 BPF655349 BZB655349 CIX655349 CST655349 DCP655349 DML655349 DWH655349 EGD655349 EPZ655349 EZV655349 FJR655349 FTN655349 GDJ655349 GNF655349 GXB655349 HGX655349 HQT655349 IAP655349 IKL655349 IUH655349 JED655349 JNZ655349 JXV655349 KHR655349 KRN655349 LBJ655349 LLF655349 LVB655349 MEX655349 MOT655349 MYP655349 NIL655349 NSH655349 OCD655349 OLZ655349 OVV655349 PFR655349 PPN655349 PZJ655349 QJF655349 QTB655349 RCX655349 RMT655349 RWP655349 SGL655349 SQH655349 TAD655349 TJZ655349 TTV655349 UDR655349 UNN655349 UXJ655349 VHF655349 VRB655349 WAX655349 WKT655349 WUP655349 H720885 ID720885 RZ720885 ABV720885 ALR720885 AVN720885 BFJ720885 BPF720885 BZB720885 CIX720885 CST720885 DCP720885 DML720885 DWH720885 EGD720885 EPZ720885 EZV720885 FJR720885 FTN720885 GDJ720885 GNF720885 GXB720885 HGX720885 HQT720885 IAP720885 IKL720885 IUH720885 JED720885 JNZ720885 JXV720885 KHR720885 KRN720885 LBJ720885 LLF720885 LVB720885 MEX720885 MOT720885 MYP720885 NIL720885 NSH720885 OCD720885 OLZ720885 OVV720885 PFR720885 PPN720885 PZJ720885 QJF720885 QTB720885 RCX720885 RMT720885 RWP720885 SGL720885 SQH720885 TAD720885 TJZ720885 TTV720885 UDR720885 UNN720885 UXJ720885 VHF720885 VRB720885 WAX720885 WKT720885 WUP720885 H786421 ID786421 RZ786421 ABV786421 ALR786421 AVN786421 BFJ786421 BPF786421 BZB786421 CIX786421 CST786421 DCP786421 DML786421 DWH786421 EGD786421 EPZ786421 EZV786421 FJR786421 FTN786421 GDJ786421 GNF786421 GXB786421 HGX786421 HQT786421 IAP786421 IKL786421 IUH786421 JED786421 JNZ786421 JXV786421 KHR786421 KRN786421 LBJ786421 LLF786421 LVB786421 MEX786421 MOT786421 MYP786421 NIL786421 NSH786421 OCD786421 OLZ786421 OVV786421 PFR786421 PPN786421 PZJ786421 QJF786421 QTB786421 RCX786421 RMT786421 RWP786421 SGL786421 SQH786421 TAD786421 TJZ786421 TTV786421 UDR786421 UNN786421 UXJ786421 VHF786421 VRB786421 WAX786421 WKT786421 WUP786421 H851957 ID851957 RZ851957 ABV851957 ALR851957 AVN851957 BFJ851957 BPF851957 BZB851957 CIX851957 CST851957 DCP851957 DML851957 DWH851957 EGD851957 EPZ851957 EZV851957 FJR851957 FTN851957 GDJ851957 GNF851957 GXB851957 HGX851957 HQT851957 IAP851957 IKL851957 IUH851957 JED851957 JNZ851957 JXV851957 KHR851957 KRN851957 LBJ851957 LLF851957 LVB851957 MEX851957 MOT851957 MYP851957 NIL851957 NSH851957 OCD851957 OLZ851957 OVV851957 PFR851957 PPN851957 PZJ851957 QJF851957 QTB851957 RCX851957 RMT851957 RWP851957 SGL851957 SQH851957 TAD851957 TJZ851957 TTV851957 UDR851957 UNN851957 UXJ851957 VHF851957 VRB851957 WAX851957 WKT851957 WUP851957 H917493 ID917493 RZ917493 ABV917493 ALR917493 AVN917493 BFJ917493 BPF917493 BZB917493 CIX917493 CST917493 DCP917493 DML917493 DWH917493 EGD917493 EPZ917493 EZV917493 FJR917493 FTN917493 GDJ917493 GNF917493 GXB917493 HGX917493 HQT917493 IAP917493 IKL917493 IUH917493 JED917493 JNZ917493 JXV917493 KHR917493 KRN917493 LBJ917493 LLF917493 LVB917493 MEX917493 MOT917493 MYP917493 NIL917493 NSH917493 OCD917493 OLZ917493 OVV917493 PFR917493 PPN917493 PZJ917493 QJF917493 QTB917493 RCX917493 RMT917493 RWP917493 SGL917493 SQH917493 TAD917493 TJZ917493 TTV917493 UDR917493 UNN917493 UXJ917493 VHF917493 VRB917493 WAX917493 WKT917493 WUP917493 H983029 ID983029 RZ983029 ABV983029 ALR983029 AVN983029 BFJ983029 BPF983029 BZB983029 CIX983029 CST983029 DCP983029 DML983029 DWH983029 EGD983029 EPZ983029 EZV983029 FJR983029 FTN983029 GDJ983029 GNF983029 GXB983029 HGX983029 HQT983029 IAP983029 IKL983029 IUH983029 JED983029 JNZ983029 JXV983029 KHR983029 KRN983029 LBJ983029 LLF983029 LVB983029 MEX983029 MOT983029 MYP983029 NIL983029 NSH983029 OCD983029 OLZ983029 OVV983029 PFR983029 PPN983029 PZJ983029 QJF983029 QTB983029 RCX983029 RMT983029 RWP983029 SGL983029 SQH983029 TAD983029 TJZ983029 TTV983029 UDR983029 UNN983029 UXJ983029 VHF983029 VRB983029 WAX983029 WKT983029 WUP983029 AC65525 IK65525 SG65525 ACC65525 ALY65525 AVU65525 BFQ65525 BPM65525 BZI65525 CJE65525 CTA65525 DCW65525 DMS65525 DWO65525 EGK65525 EQG65525 FAC65525 FJY65525 FTU65525 GDQ65525 GNM65525 GXI65525 HHE65525 HRA65525 IAW65525 IKS65525 IUO65525 JEK65525 JOG65525 JYC65525 KHY65525 KRU65525 LBQ65525 LLM65525 LVI65525 MFE65525 MPA65525 MYW65525 NIS65525 NSO65525 OCK65525 OMG65525 OWC65525 PFY65525 PPU65525 PZQ65525 QJM65525 QTI65525 RDE65525 RNA65525 RWW65525 SGS65525 SQO65525 TAK65525 TKG65525 TUC65525 UDY65525 UNU65525 UXQ65525 VHM65525 VRI65525 WBE65525 WLA65525 WUW65525 AC131061 IK131061 SG131061 ACC131061 ALY131061 AVU131061 BFQ131061 BPM131061 BZI131061 CJE131061 CTA131061 DCW131061 DMS131061 DWO131061 EGK131061 EQG131061 FAC131061 FJY131061 FTU131061 GDQ131061 GNM131061 GXI131061 HHE131061 HRA131061 IAW131061 IKS131061 IUO131061 JEK131061 JOG131061 JYC131061 KHY131061 KRU131061 LBQ131061 LLM131061 LVI131061 MFE131061 MPA131061 MYW131061 NIS131061 NSO131061 OCK131061 OMG131061 OWC131061 PFY131061 PPU131061 PZQ131061 QJM131061 QTI131061 RDE131061 RNA131061 RWW131061 SGS131061 SQO131061 TAK131061 TKG131061 TUC131061 UDY131061 UNU131061 UXQ131061 VHM131061 VRI131061 WBE131061 WLA131061 WUW131061 AC196597 IK196597 SG196597 ACC196597 ALY196597 AVU196597 BFQ196597 BPM196597 BZI196597 CJE196597 CTA196597 DCW196597 DMS196597 DWO196597 EGK196597 EQG196597 FAC196597 FJY196597 FTU196597 GDQ196597 GNM196597 GXI196597 HHE196597 HRA196597 IAW196597 IKS196597 IUO196597 JEK196597 JOG196597 JYC196597 KHY196597 KRU196597 LBQ196597 LLM196597 LVI196597 MFE196597 MPA196597 MYW196597 NIS196597 NSO196597 OCK196597 OMG196597 OWC196597 PFY196597 PPU196597 PZQ196597 QJM196597 QTI196597 RDE196597 RNA196597 RWW196597 SGS196597 SQO196597 TAK196597 TKG196597 TUC196597 UDY196597 UNU196597 UXQ196597 VHM196597 VRI196597 WBE196597 WLA196597 WUW196597 AC262133 IK262133 SG262133 ACC262133 ALY262133 AVU262133 BFQ262133 BPM262133 BZI262133 CJE262133 CTA262133 DCW262133 DMS262133 DWO262133 EGK262133 EQG262133 FAC262133 FJY262133 FTU262133 GDQ262133 GNM262133 GXI262133 HHE262133 HRA262133 IAW262133 IKS262133 IUO262133 JEK262133 JOG262133 JYC262133 KHY262133 KRU262133 LBQ262133 LLM262133 LVI262133 MFE262133 MPA262133 MYW262133 NIS262133 NSO262133 OCK262133 OMG262133 OWC262133 PFY262133 PPU262133 PZQ262133 QJM262133 QTI262133 RDE262133 RNA262133 RWW262133 SGS262133 SQO262133 TAK262133 TKG262133 TUC262133 UDY262133 UNU262133 UXQ262133 VHM262133 VRI262133 WBE262133 WLA262133 WUW262133 AC327669 IK327669 SG327669 ACC327669 ALY327669 AVU327669 BFQ327669 BPM327669 BZI327669 CJE327669 CTA327669 DCW327669 DMS327669 DWO327669 EGK327669 EQG327669 FAC327669 FJY327669 FTU327669 GDQ327669 GNM327669 GXI327669 HHE327669 HRA327669 IAW327669 IKS327669 IUO327669 JEK327669 JOG327669 JYC327669 KHY327669 KRU327669 LBQ327669 LLM327669 LVI327669 MFE327669 MPA327669 MYW327669 NIS327669 NSO327669 OCK327669 OMG327669 OWC327669 PFY327669 PPU327669 PZQ327669 QJM327669 QTI327669 RDE327669 RNA327669 RWW327669 SGS327669 SQO327669 TAK327669 TKG327669 TUC327669 UDY327669 UNU327669 UXQ327669 VHM327669 VRI327669 WBE327669 WLA327669 WUW327669 AC393205 IK393205 SG393205 ACC393205 ALY393205 AVU393205 BFQ393205 BPM393205 BZI393205 CJE393205 CTA393205 DCW393205 DMS393205 DWO393205 EGK393205 EQG393205 FAC393205 FJY393205 FTU393205 GDQ393205 GNM393205 GXI393205 HHE393205 HRA393205 IAW393205 IKS393205 IUO393205 JEK393205 JOG393205 JYC393205 KHY393205 KRU393205 LBQ393205 LLM393205 LVI393205 MFE393205 MPA393205 MYW393205 NIS393205 NSO393205 OCK393205 OMG393205 OWC393205 PFY393205 PPU393205 PZQ393205 QJM393205 QTI393205 RDE393205 RNA393205 RWW393205 SGS393205 SQO393205 TAK393205 TKG393205 TUC393205 UDY393205 UNU393205 UXQ393205 VHM393205 VRI393205 WBE393205 WLA393205 WUW393205 AC458741 IK458741 SG458741 ACC458741 ALY458741 AVU458741 BFQ458741 BPM458741 BZI458741 CJE458741 CTA458741 DCW458741 DMS458741 DWO458741 EGK458741 EQG458741 FAC458741 FJY458741 FTU458741 GDQ458741 GNM458741 GXI458741 HHE458741 HRA458741 IAW458741 IKS458741 IUO458741 JEK458741 JOG458741 JYC458741 KHY458741 KRU458741 LBQ458741 LLM458741 LVI458741 MFE458741 MPA458741 MYW458741 NIS458741 NSO458741 OCK458741 OMG458741 OWC458741 PFY458741 PPU458741 PZQ458741 QJM458741 QTI458741 RDE458741 RNA458741 RWW458741 SGS458741 SQO458741 TAK458741 TKG458741 TUC458741 UDY458741 UNU458741 UXQ458741 VHM458741 VRI458741 WBE458741 WLA458741 WUW458741 AC524277 IK524277 SG524277 ACC524277 ALY524277 AVU524277 BFQ524277 BPM524277 BZI524277 CJE524277 CTA524277 DCW524277 DMS524277 DWO524277 EGK524277 EQG524277 FAC524277 FJY524277 FTU524277 GDQ524277 GNM524277 GXI524277 HHE524277 HRA524277 IAW524277 IKS524277 IUO524277 JEK524277 JOG524277 JYC524277 KHY524277 KRU524277 LBQ524277 LLM524277 LVI524277 MFE524277 MPA524277 MYW524277 NIS524277 NSO524277 OCK524277 OMG524277 OWC524277 PFY524277 PPU524277 PZQ524277 QJM524277 QTI524277 RDE524277 RNA524277 RWW524277 SGS524277 SQO524277 TAK524277 TKG524277 TUC524277 UDY524277 UNU524277 UXQ524277 VHM524277 VRI524277 WBE524277 WLA524277 WUW524277 AC589813 IK589813 SG589813 ACC589813 ALY589813 AVU589813 BFQ589813 BPM589813 BZI589813 CJE589813 CTA589813 DCW589813 DMS589813 DWO589813 EGK589813 EQG589813 FAC589813 FJY589813 FTU589813 GDQ589813 GNM589813 GXI589813 HHE589813 HRA589813 IAW589813 IKS589813 IUO589813 JEK589813 JOG589813 JYC589813 KHY589813 KRU589813 LBQ589813 LLM589813 LVI589813 MFE589813 MPA589813 MYW589813 NIS589813 NSO589813 OCK589813 OMG589813 OWC589813 PFY589813 PPU589813 PZQ589813 QJM589813 QTI589813 RDE589813 RNA589813 RWW589813 SGS589813 SQO589813 TAK589813 TKG589813 TUC589813 UDY589813 UNU589813 UXQ589813 VHM589813 VRI589813 WBE589813 WLA589813 WUW589813 AC655349 IK655349 SG655349 ACC655349 ALY655349 AVU655349 BFQ655349 BPM655349 BZI655349 CJE655349 CTA655349 DCW655349 DMS655349 DWO655349 EGK655349 EQG655349 FAC655349 FJY655349 FTU655349 GDQ655349 GNM655349 GXI655349 HHE655349 HRA655349 IAW655349 IKS655349 IUO655349 JEK655349 JOG655349 JYC655349 KHY655349 KRU655349 LBQ655349 LLM655349 LVI655349 MFE655349 MPA655349 MYW655349 NIS655349 NSO655349 OCK655349 OMG655349 OWC655349 PFY655349 PPU655349 PZQ655349 QJM655349 QTI655349 RDE655349 RNA655349 RWW655349 SGS655349 SQO655349 TAK655349 TKG655349 TUC655349 UDY655349 UNU655349 UXQ655349 VHM655349 VRI655349 WBE655349 WLA655349 WUW655349 AC720885 IK720885 SG720885 ACC720885 ALY720885 AVU720885 BFQ720885 BPM720885 BZI720885 CJE720885 CTA720885 DCW720885 DMS720885 DWO720885 EGK720885 EQG720885 FAC720885 FJY720885 FTU720885 GDQ720885 GNM720885 GXI720885 HHE720885 HRA720885 IAW720885 IKS720885 IUO720885 JEK720885 JOG720885 JYC720885 KHY720885 KRU720885 LBQ720885 LLM720885 LVI720885 MFE720885 MPA720885 MYW720885 NIS720885 NSO720885 OCK720885 OMG720885 OWC720885 PFY720885 PPU720885 PZQ720885 QJM720885 QTI720885 RDE720885 RNA720885 RWW720885 SGS720885 SQO720885 TAK720885 TKG720885 TUC720885 UDY720885 UNU720885 UXQ720885 VHM720885 VRI720885 WBE720885 WLA720885 WUW720885 AC786421 IK786421 SG786421 ACC786421 ALY786421 AVU786421 BFQ786421 BPM786421 BZI786421 CJE786421 CTA786421 DCW786421 DMS786421 DWO786421 EGK786421 EQG786421 FAC786421 FJY786421 FTU786421 GDQ786421 GNM786421 GXI786421 HHE786421 HRA786421 IAW786421 IKS786421 IUO786421 JEK786421 JOG786421 JYC786421 KHY786421 KRU786421 LBQ786421 LLM786421 LVI786421 MFE786421 MPA786421 MYW786421 NIS786421 NSO786421 OCK786421 OMG786421 OWC786421 PFY786421 PPU786421 PZQ786421 QJM786421 QTI786421 RDE786421 RNA786421 RWW786421 SGS786421 SQO786421 TAK786421 TKG786421 TUC786421 UDY786421 UNU786421 UXQ786421 VHM786421 VRI786421 WBE786421 WLA786421 WUW786421 AC851957 IK851957 SG851957 ACC851957 ALY851957 AVU851957 BFQ851957 BPM851957 BZI851957 CJE851957 CTA851957 DCW851957 DMS851957 DWO851957 EGK851957 EQG851957 FAC851957 FJY851957 FTU851957 GDQ851957 GNM851957 GXI851957 HHE851957 HRA851957 IAW851957 IKS851957 IUO851957 JEK851957 JOG851957 JYC851957 KHY851957 KRU851957 LBQ851957 LLM851957 LVI851957 MFE851957 MPA851957 MYW851957 NIS851957 NSO851957 OCK851957 OMG851957 OWC851957 PFY851957 PPU851957 PZQ851957 QJM851957 QTI851957 RDE851957 RNA851957 RWW851957 SGS851957 SQO851957 TAK851957 TKG851957 TUC851957 UDY851957 UNU851957 UXQ851957 VHM851957 VRI851957 WBE851957 WLA851957 WUW851957 AC917493 IK917493 SG917493 ACC917493 ALY917493 AVU917493 BFQ917493 BPM917493 BZI917493 CJE917493 CTA917493 DCW917493 DMS917493 DWO917493 EGK917493 EQG917493 FAC917493 FJY917493 FTU917493 GDQ917493 GNM917493 GXI917493 HHE917493 HRA917493 IAW917493 IKS917493 IUO917493 JEK917493 JOG917493 JYC917493 KHY917493 KRU917493 LBQ917493 LLM917493 LVI917493 MFE917493 MPA917493 MYW917493 NIS917493 NSO917493 OCK917493 OMG917493 OWC917493 PFY917493 PPU917493 PZQ917493 QJM917493 QTI917493 RDE917493 RNA917493 RWW917493 SGS917493 SQO917493 TAK917493 TKG917493 TUC917493 UDY917493 UNU917493 UXQ917493 VHM917493 VRI917493 WBE917493 WLA917493 WUW917493 AC983029 IK983029 SG983029 ACC983029 ALY983029 AVU983029 BFQ983029 BPM983029 BZI983029 CJE983029 CTA983029 DCW983029 DMS983029 DWO983029 EGK983029 EQG983029 FAC983029 FJY983029 FTU983029 GDQ983029 GNM983029 GXI983029 HHE983029 HRA983029 IAW983029 IKS983029 IUO983029 JEK983029 JOG983029 JYC983029 KHY983029 KRU983029 LBQ983029 LLM983029 LVI983029 MFE983029 MPA983029 MYW983029 NIS983029 NSO983029 OCK983029 OMG983029 OWC983029 PFY983029 PPU983029 PZQ983029 QJM983029 QTI983029 RDE983029 RNA983029 RWW983029 SGS983029 SQO983029 TAK983029 TKG983029 TUC983029 UDY983029 UNU983029 UXQ983029 VHM983029 VRI983029 WBE983029 WLA983029 WUW983029 AC65429:AC65434 IK65429:IK65434 SG65429:SG65434 ACC65429:ACC65434 ALY65429:ALY65434 AVU65429:AVU65434 BFQ65429:BFQ65434 BPM65429:BPM65434 BZI65429:BZI65434 CJE65429:CJE65434 CTA65429:CTA65434 DCW65429:DCW65434 DMS65429:DMS65434 DWO65429:DWO65434 EGK65429:EGK65434 EQG65429:EQG65434 FAC65429:FAC65434 FJY65429:FJY65434 FTU65429:FTU65434 GDQ65429:GDQ65434 GNM65429:GNM65434 GXI65429:GXI65434 HHE65429:HHE65434 HRA65429:HRA65434 IAW65429:IAW65434 IKS65429:IKS65434 IUO65429:IUO65434 JEK65429:JEK65434 JOG65429:JOG65434 JYC65429:JYC65434 KHY65429:KHY65434 KRU65429:KRU65434 LBQ65429:LBQ65434 LLM65429:LLM65434 LVI65429:LVI65434 MFE65429:MFE65434 MPA65429:MPA65434 MYW65429:MYW65434 NIS65429:NIS65434 NSO65429:NSO65434 OCK65429:OCK65434 OMG65429:OMG65434 OWC65429:OWC65434 PFY65429:PFY65434 PPU65429:PPU65434 PZQ65429:PZQ65434 QJM65429:QJM65434 QTI65429:QTI65434 RDE65429:RDE65434 RNA65429:RNA65434 RWW65429:RWW65434 SGS65429:SGS65434 SQO65429:SQO65434 TAK65429:TAK65434 TKG65429:TKG65434 TUC65429:TUC65434 UDY65429:UDY65434 UNU65429:UNU65434 UXQ65429:UXQ65434 VHM65429:VHM65434 VRI65429:VRI65434 WBE65429:WBE65434 WLA65429:WLA65434 WUW65429:WUW65434 AC130965:AC130970 IK130965:IK130970 SG130965:SG130970 ACC130965:ACC130970 ALY130965:ALY130970 AVU130965:AVU130970 BFQ130965:BFQ130970 BPM130965:BPM130970 BZI130965:BZI130970 CJE130965:CJE130970 CTA130965:CTA130970 DCW130965:DCW130970 DMS130965:DMS130970 DWO130965:DWO130970 EGK130965:EGK130970 EQG130965:EQG130970 FAC130965:FAC130970 FJY130965:FJY130970 FTU130965:FTU130970 GDQ130965:GDQ130970 GNM130965:GNM130970 GXI130965:GXI130970 HHE130965:HHE130970 HRA130965:HRA130970 IAW130965:IAW130970 IKS130965:IKS130970 IUO130965:IUO130970 JEK130965:JEK130970 JOG130965:JOG130970 JYC130965:JYC130970 KHY130965:KHY130970 KRU130965:KRU130970 LBQ130965:LBQ130970 LLM130965:LLM130970 LVI130965:LVI130970 MFE130965:MFE130970 MPA130965:MPA130970 MYW130965:MYW130970 NIS130965:NIS130970 NSO130965:NSO130970 OCK130965:OCK130970 OMG130965:OMG130970 OWC130965:OWC130970 PFY130965:PFY130970 PPU130965:PPU130970 PZQ130965:PZQ130970 QJM130965:QJM130970 QTI130965:QTI130970 RDE130965:RDE130970 RNA130965:RNA130970 RWW130965:RWW130970 SGS130965:SGS130970 SQO130965:SQO130970 TAK130965:TAK130970 TKG130965:TKG130970 TUC130965:TUC130970 UDY130965:UDY130970 UNU130965:UNU130970 UXQ130965:UXQ130970 VHM130965:VHM130970 VRI130965:VRI130970 WBE130965:WBE130970 WLA130965:WLA130970 WUW130965:WUW130970 AC196501:AC196506 IK196501:IK196506 SG196501:SG196506 ACC196501:ACC196506 ALY196501:ALY196506 AVU196501:AVU196506 BFQ196501:BFQ196506 BPM196501:BPM196506 BZI196501:BZI196506 CJE196501:CJE196506 CTA196501:CTA196506 DCW196501:DCW196506 DMS196501:DMS196506 DWO196501:DWO196506 EGK196501:EGK196506 EQG196501:EQG196506 FAC196501:FAC196506 FJY196501:FJY196506 FTU196501:FTU196506 GDQ196501:GDQ196506 GNM196501:GNM196506 GXI196501:GXI196506 HHE196501:HHE196506 HRA196501:HRA196506 IAW196501:IAW196506 IKS196501:IKS196506 IUO196501:IUO196506 JEK196501:JEK196506 JOG196501:JOG196506 JYC196501:JYC196506 KHY196501:KHY196506 KRU196501:KRU196506 LBQ196501:LBQ196506 LLM196501:LLM196506 LVI196501:LVI196506 MFE196501:MFE196506 MPA196501:MPA196506 MYW196501:MYW196506 NIS196501:NIS196506 NSO196501:NSO196506 OCK196501:OCK196506 OMG196501:OMG196506 OWC196501:OWC196506 PFY196501:PFY196506 PPU196501:PPU196506 PZQ196501:PZQ196506 QJM196501:QJM196506 QTI196501:QTI196506 RDE196501:RDE196506 RNA196501:RNA196506 RWW196501:RWW196506 SGS196501:SGS196506 SQO196501:SQO196506 TAK196501:TAK196506 TKG196501:TKG196506 TUC196501:TUC196506 UDY196501:UDY196506 UNU196501:UNU196506 UXQ196501:UXQ196506 VHM196501:VHM196506 VRI196501:VRI196506 WBE196501:WBE196506 WLA196501:WLA196506 WUW196501:WUW196506 AC262037:AC262042 IK262037:IK262042 SG262037:SG262042 ACC262037:ACC262042 ALY262037:ALY262042 AVU262037:AVU262042 BFQ262037:BFQ262042 BPM262037:BPM262042 BZI262037:BZI262042 CJE262037:CJE262042 CTA262037:CTA262042 DCW262037:DCW262042 DMS262037:DMS262042 DWO262037:DWO262042 EGK262037:EGK262042 EQG262037:EQG262042 FAC262037:FAC262042 FJY262037:FJY262042 FTU262037:FTU262042 GDQ262037:GDQ262042 GNM262037:GNM262042 GXI262037:GXI262042 HHE262037:HHE262042 HRA262037:HRA262042 IAW262037:IAW262042 IKS262037:IKS262042 IUO262037:IUO262042 JEK262037:JEK262042 JOG262037:JOG262042 JYC262037:JYC262042 KHY262037:KHY262042 KRU262037:KRU262042 LBQ262037:LBQ262042 LLM262037:LLM262042 LVI262037:LVI262042 MFE262037:MFE262042 MPA262037:MPA262042 MYW262037:MYW262042 NIS262037:NIS262042 NSO262037:NSO262042 OCK262037:OCK262042 OMG262037:OMG262042 OWC262037:OWC262042 PFY262037:PFY262042 PPU262037:PPU262042 PZQ262037:PZQ262042 QJM262037:QJM262042 QTI262037:QTI262042 RDE262037:RDE262042 RNA262037:RNA262042 RWW262037:RWW262042 SGS262037:SGS262042 SQO262037:SQO262042 TAK262037:TAK262042 TKG262037:TKG262042 TUC262037:TUC262042 UDY262037:UDY262042 UNU262037:UNU262042 UXQ262037:UXQ262042 VHM262037:VHM262042 VRI262037:VRI262042 WBE262037:WBE262042 WLA262037:WLA262042 WUW262037:WUW262042 AC327573:AC327578 IK327573:IK327578 SG327573:SG327578 ACC327573:ACC327578 ALY327573:ALY327578 AVU327573:AVU327578 BFQ327573:BFQ327578 BPM327573:BPM327578 BZI327573:BZI327578 CJE327573:CJE327578 CTA327573:CTA327578 DCW327573:DCW327578 DMS327573:DMS327578 DWO327573:DWO327578 EGK327573:EGK327578 EQG327573:EQG327578 FAC327573:FAC327578 FJY327573:FJY327578 FTU327573:FTU327578 GDQ327573:GDQ327578 GNM327573:GNM327578 GXI327573:GXI327578 HHE327573:HHE327578 HRA327573:HRA327578 IAW327573:IAW327578 IKS327573:IKS327578 IUO327573:IUO327578 JEK327573:JEK327578 JOG327573:JOG327578 JYC327573:JYC327578 KHY327573:KHY327578 KRU327573:KRU327578 LBQ327573:LBQ327578 LLM327573:LLM327578 LVI327573:LVI327578 MFE327573:MFE327578 MPA327573:MPA327578 MYW327573:MYW327578 NIS327573:NIS327578 NSO327573:NSO327578 OCK327573:OCK327578 OMG327573:OMG327578 OWC327573:OWC327578 PFY327573:PFY327578 PPU327573:PPU327578 PZQ327573:PZQ327578 QJM327573:QJM327578 QTI327573:QTI327578 RDE327573:RDE327578 RNA327573:RNA327578 RWW327573:RWW327578 SGS327573:SGS327578 SQO327573:SQO327578 TAK327573:TAK327578 TKG327573:TKG327578 TUC327573:TUC327578 UDY327573:UDY327578 UNU327573:UNU327578 UXQ327573:UXQ327578 VHM327573:VHM327578 VRI327573:VRI327578 WBE327573:WBE327578 WLA327573:WLA327578 WUW327573:WUW327578 AC393109:AC393114 IK393109:IK393114 SG393109:SG393114 ACC393109:ACC393114 ALY393109:ALY393114 AVU393109:AVU393114 BFQ393109:BFQ393114 BPM393109:BPM393114 BZI393109:BZI393114 CJE393109:CJE393114 CTA393109:CTA393114 DCW393109:DCW393114 DMS393109:DMS393114 DWO393109:DWO393114 EGK393109:EGK393114 EQG393109:EQG393114 FAC393109:FAC393114 FJY393109:FJY393114 FTU393109:FTU393114 GDQ393109:GDQ393114 GNM393109:GNM393114 GXI393109:GXI393114 HHE393109:HHE393114 HRA393109:HRA393114 IAW393109:IAW393114 IKS393109:IKS393114 IUO393109:IUO393114 JEK393109:JEK393114 JOG393109:JOG393114 JYC393109:JYC393114 KHY393109:KHY393114 KRU393109:KRU393114 LBQ393109:LBQ393114 LLM393109:LLM393114 LVI393109:LVI393114 MFE393109:MFE393114 MPA393109:MPA393114 MYW393109:MYW393114 NIS393109:NIS393114 NSO393109:NSO393114 OCK393109:OCK393114 OMG393109:OMG393114 OWC393109:OWC393114 PFY393109:PFY393114 PPU393109:PPU393114 PZQ393109:PZQ393114 QJM393109:QJM393114 QTI393109:QTI393114 RDE393109:RDE393114 RNA393109:RNA393114 RWW393109:RWW393114 SGS393109:SGS393114 SQO393109:SQO393114 TAK393109:TAK393114 TKG393109:TKG393114 TUC393109:TUC393114 UDY393109:UDY393114 UNU393109:UNU393114 UXQ393109:UXQ393114 VHM393109:VHM393114 VRI393109:VRI393114 WBE393109:WBE393114 WLA393109:WLA393114 WUW393109:WUW393114 AC458645:AC458650 IK458645:IK458650 SG458645:SG458650 ACC458645:ACC458650 ALY458645:ALY458650 AVU458645:AVU458650 BFQ458645:BFQ458650 BPM458645:BPM458650 BZI458645:BZI458650 CJE458645:CJE458650 CTA458645:CTA458650 DCW458645:DCW458650 DMS458645:DMS458650 DWO458645:DWO458650 EGK458645:EGK458650 EQG458645:EQG458650 FAC458645:FAC458650 FJY458645:FJY458650 FTU458645:FTU458650 GDQ458645:GDQ458650 GNM458645:GNM458650 GXI458645:GXI458650 HHE458645:HHE458650 HRA458645:HRA458650 IAW458645:IAW458650 IKS458645:IKS458650 IUO458645:IUO458650 JEK458645:JEK458650 JOG458645:JOG458650 JYC458645:JYC458650 KHY458645:KHY458650 KRU458645:KRU458650 LBQ458645:LBQ458650 LLM458645:LLM458650 LVI458645:LVI458650 MFE458645:MFE458650 MPA458645:MPA458650 MYW458645:MYW458650 NIS458645:NIS458650 NSO458645:NSO458650 OCK458645:OCK458650 OMG458645:OMG458650 OWC458645:OWC458650 PFY458645:PFY458650 PPU458645:PPU458650 PZQ458645:PZQ458650 QJM458645:QJM458650 QTI458645:QTI458650 RDE458645:RDE458650 RNA458645:RNA458650 RWW458645:RWW458650 SGS458645:SGS458650 SQO458645:SQO458650 TAK458645:TAK458650 TKG458645:TKG458650 TUC458645:TUC458650 UDY458645:UDY458650 UNU458645:UNU458650 UXQ458645:UXQ458650 VHM458645:VHM458650 VRI458645:VRI458650 WBE458645:WBE458650 WLA458645:WLA458650 WUW458645:WUW458650 AC524181:AC524186 IK524181:IK524186 SG524181:SG524186 ACC524181:ACC524186 ALY524181:ALY524186 AVU524181:AVU524186 BFQ524181:BFQ524186 BPM524181:BPM524186 BZI524181:BZI524186 CJE524181:CJE524186 CTA524181:CTA524186 DCW524181:DCW524186 DMS524181:DMS524186 DWO524181:DWO524186 EGK524181:EGK524186 EQG524181:EQG524186 FAC524181:FAC524186 FJY524181:FJY524186 FTU524181:FTU524186 GDQ524181:GDQ524186 GNM524181:GNM524186 GXI524181:GXI524186 HHE524181:HHE524186 HRA524181:HRA524186 IAW524181:IAW524186 IKS524181:IKS524186 IUO524181:IUO524186 JEK524181:JEK524186 JOG524181:JOG524186 JYC524181:JYC524186 KHY524181:KHY524186 KRU524181:KRU524186 LBQ524181:LBQ524186 LLM524181:LLM524186 LVI524181:LVI524186 MFE524181:MFE524186 MPA524181:MPA524186 MYW524181:MYW524186 NIS524181:NIS524186 NSO524181:NSO524186 OCK524181:OCK524186 OMG524181:OMG524186 OWC524181:OWC524186 PFY524181:PFY524186 PPU524181:PPU524186 PZQ524181:PZQ524186 QJM524181:QJM524186 QTI524181:QTI524186 RDE524181:RDE524186 RNA524181:RNA524186 RWW524181:RWW524186 SGS524181:SGS524186 SQO524181:SQO524186 TAK524181:TAK524186 TKG524181:TKG524186 TUC524181:TUC524186 UDY524181:UDY524186 UNU524181:UNU524186 UXQ524181:UXQ524186 VHM524181:VHM524186 VRI524181:VRI524186 WBE524181:WBE524186 WLA524181:WLA524186 WUW524181:WUW524186 AC589717:AC589722 IK589717:IK589722 SG589717:SG589722 ACC589717:ACC589722 ALY589717:ALY589722 AVU589717:AVU589722 BFQ589717:BFQ589722 BPM589717:BPM589722 BZI589717:BZI589722 CJE589717:CJE589722 CTA589717:CTA589722 DCW589717:DCW589722 DMS589717:DMS589722 DWO589717:DWO589722 EGK589717:EGK589722 EQG589717:EQG589722 FAC589717:FAC589722 FJY589717:FJY589722 FTU589717:FTU589722 GDQ589717:GDQ589722 GNM589717:GNM589722 GXI589717:GXI589722 HHE589717:HHE589722 HRA589717:HRA589722 IAW589717:IAW589722 IKS589717:IKS589722 IUO589717:IUO589722 JEK589717:JEK589722 JOG589717:JOG589722 JYC589717:JYC589722 KHY589717:KHY589722 KRU589717:KRU589722 LBQ589717:LBQ589722 LLM589717:LLM589722 LVI589717:LVI589722 MFE589717:MFE589722 MPA589717:MPA589722 MYW589717:MYW589722 NIS589717:NIS589722 NSO589717:NSO589722 OCK589717:OCK589722 OMG589717:OMG589722 OWC589717:OWC589722 PFY589717:PFY589722 PPU589717:PPU589722 PZQ589717:PZQ589722 QJM589717:QJM589722 QTI589717:QTI589722 RDE589717:RDE589722 RNA589717:RNA589722 RWW589717:RWW589722 SGS589717:SGS589722 SQO589717:SQO589722 TAK589717:TAK589722 TKG589717:TKG589722 TUC589717:TUC589722 UDY589717:UDY589722 UNU589717:UNU589722 UXQ589717:UXQ589722 VHM589717:VHM589722 VRI589717:VRI589722 WBE589717:WBE589722 WLA589717:WLA589722 WUW589717:WUW589722 AC655253:AC655258 IK655253:IK655258 SG655253:SG655258 ACC655253:ACC655258 ALY655253:ALY655258 AVU655253:AVU655258 BFQ655253:BFQ655258 BPM655253:BPM655258 BZI655253:BZI655258 CJE655253:CJE655258 CTA655253:CTA655258 DCW655253:DCW655258 DMS655253:DMS655258 DWO655253:DWO655258 EGK655253:EGK655258 EQG655253:EQG655258 FAC655253:FAC655258 FJY655253:FJY655258 FTU655253:FTU655258 GDQ655253:GDQ655258 GNM655253:GNM655258 GXI655253:GXI655258 HHE655253:HHE655258 HRA655253:HRA655258 IAW655253:IAW655258 IKS655253:IKS655258 IUO655253:IUO655258 JEK655253:JEK655258 JOG655253:JOG655258 JYC655253:JYC655258 KHY655253:KHY655258 KRU655253:KRU655258 LBQ655253:LBQ655258 LLM655253:LLM655258 LVI655253:LVI655258 MFE655253:MFE655258 MPA655253:MPA655258 MYW655253:MYW655258 NIS655253:NIS655258 NSO655253:NSO655258 OCK655253:OCK655258 OMG655253:OMG655258 OWC655253:OWC655258 PFY655253:PFY655258 PPU655253:PPU655258 PZQ655253:PZQ655258 QJM655253:QJM655258 QTI655253:QTI655258 RDE655253:RDE655258 RNA655253:RNA655258 RWW655253:RWW655258 SGS655253:SGS655258 SQO655253:SQO655258 TAK655253:TAK655258 TKG655253:TKG655258 TUC655253:TUC655258 UDY655253:UDY655258 UNU655253:UNU655258 UXQ655253:UXQ655258 VHM655253:VHM655258 VRI655253:VRI655258 WBE655253:WBE655258 WLA655253:WLA655258 WUW655253:WUW655258 AC720789:AC720794 IK720789:IK720794 SG720789:SG720794 ACC720789:ACC720794 ALY720789:ALY720794 AVU720789:AVU720794 BFQ720789:BFQ720794 BPM720789:BPM720794 BZI720789:BZI720794 CJE720789:CJE720794 CTA720789:CTA720794 DCW720789:DCW720794 DMS720789:DMS720794 DWO720789:DWO720794 EGK720789:EGK720794 EQG720789:EQG720794 FAC720789:FAC720794 FJY720789:FJY720794 FTU720789:FTU720794 GDQ720789:GDQ720794 GNM720789:GNM720794 GXI720789:GXI720794 HHE720789:HHE720794 HRA720789:HRA720794 IAW720789:IAW720794 IKS720789:IKS720794 IUO720789:IUO720794 JEK720789:JEK720794 JOG720789:JOG720794 JYC720789:JYC720794 KHY720789:KHY720794 KRU720789:KRU720794 LBQ720789:LBQ720794 LLM720789:LLM720794 LVI720789:LVI720794 MFE720789:MFE720794 MPA720789:MPA720794 MYW720789:MYW720794 NIS720789:NIS720794 NSO720789:NSO720794 OCK720789:OCK720794 OMG720789:OMG720794 OWC720789:OWC720794 PFY720789:PFY720794 PPU720789:PPU720794 PZQ720789:PZQ720794 QJM720789:QJM720794 QTI720789:QTI720794 RDE720789:RDE720794 RNA720789:RNA720794 RWW720789:RWW720794 SGS720789:SGS720794 SQO720789:SQO720794 TAK720789:TAK720794 TKG720789:TKG720794 TUC720789:TUC720794 UDY720789:UDY720794 UNU720789:UNU720794 UXQ720789:UXQ720794 VHM720789:VHM720794 VRI720789:VRI720794 WBE720789:WBE720794 WLA720789:WLA720794 WUW720789:WUW720794 AC786325:AC786330 IK786325:IK786330 SG786325:SG786330 ACC786325:ACC786330 ALY786325:ALY786330 AVU786325:AVU786330 BFQ786325:BFQ786330 BPM786325:BPM786330 BZI786325:BZI786330 CJE786325:CJE786330 CTA786325:CTA786330 DCW786325:DCW786330 DMS786325:DMS786330 DWO786325:DWO786330 EGK786325:EGK786330 EQG786325:EQG786330 FAC786325:FAC786330 FJY786325:FJY786330 FTU786325:FTU786330 GDQ786325:GDQ786330 GNM786325:GNM786330 GXI786325:GXI786330 HHE786325:HHE786330 HRA786325:HRA786330 IAW786325:IAW786330 IKS786325:IKS786330 IUO786325:IUO786330 JEK786325:JEK786330 JOG786325:JOG786330 JYC786325:JYC786330 KHY786325:KHY786330 KRU786325:KRU786330 LBQ786325:LBQ786330 LLM786325:LLM786330 LVI786325:LVI786330 MFE786325:MFE786330 MPA786325:MPA786330 MYW786325:MYW786330 NIS786325:NIS786330 NSO786325:NSO786330 OCK786325:OCK786330 OMG786325:OMG786330 OWC786325:OWC786330 PFY786325:PFY786330 PPU786325:PPU786330 PZQ786325:PZQ786330 QJM786325:QJM786330 QTI786325:QTI786330 RDE786325:RDE786330 RNA786325:RNA786330 RWW786325:RWW786330 SGS786325:SGS786330 SQO786325:SQO786330 TAK786325:TAK786330 TKG786325:TKG786330 TUC786325:TUC786330 UDY786325:UDY786330 UNU786325:UNU786330 UXQ786325:UXQ786330 VHM786325:VHM786330 VRI786325:VRI786330 WBE786325:WBE786330 WLA786325:WLA786330 WUW786325:WUW786330 AC851861:AC851866 IK851861:IK851866 SG851861:SG851866 ACC851861:ACC851866 ALY851861:ALY851866 AVU851861:AVU851866 BFQ851861:BFQ851866 BPM851861:BPM851866 BZI851861:BZI851866 CJE851861:CJE851866 CTA851861:CTA851866 DCW851861:DCW851866 DMS851861:DMS851866 DWO851861:DWO851866 EGK851861:EGK851866 EQG851861:EQG851866 FAC851861:FAC851866 FJY851861:FJY851866 FTU851861:FTU851866 GDQ851861:GDQ851866 GNM851861:GNM851866 GXI851861:GXI851866 HHE851861:HHE851866 HRA851861:HRA851866 IAW851861:IAW851866 IKS851861:IKS851866 IUO851861:IUO851866 JEK851861:JEK851866 JOG851861:JOG851866 JYC851861:JYC851866 KHY851861:KHY851866 KRU851861:KRU851866 LBQ851861:LBQ851866 LLM851861:LLM851866 LVI851861:LVI851866 MFE851861:MFE851866 MPA851861:MPA851866 MYW851861:MYW851866 NIS851861:NIS851866 NSO851861:NSO851866 OCK851861:OCK851866 OMG851861:OMG851866 OWC851861:OWC851866 PFY851861:PFY851866 PPU851861:PPU851866 PZQ851861:PZQ851866 QJM851861:QJM851866 QTI851861:QTI851866 RDE851861:RDE851866 RNA851861:RNA851866 RWW851861:RWW851866 SGS851861:SGS851866 SQO851861:SQO851866 TAK851861:TAK851866 TKG851861:TKG851866 TUC851861:TUC851866 UDY851861:UDY851866 UNU851861:UNU851866 UXQ851861:UXQ851866 VHM851861:VHM851866 VRI851861:VRI851866 WBE851861:WBE851866 WLA851861:WLA851866 WUW851861:WUW851866 AC917397:AC917402 IK917397:IK917402 SG917397:SG917402 ACC917397:ACC917402 ALY917397:ALY917402 AVU917397:AVU917402 BFQ917397:BFQ917402 BPM917397:BPM917402 BZI917397:BZI917402 CJE917397:CJE917402 CTA917397:CTA917402 DCW917397:DCW917402 DMS917397:DMS917402 DWO917397:DWO917402 EGK917397:EGK917402 EQG917397:EQG917402 FAC917397:FAC917402 FJY917397:FJY917402 FTU917397:FTU917402 GDQ917397:GDQ917402 GNM917397:GNM917402 GXI917397:GXI917402 HHE917397:HHE917402 HRA917397:HRA917402 IAW917397:IAW917402 IKS917397:IKS917402 IUO917397:IUO917402 JEK917397:JEK917402 JOG917397:JOG917402 JYC917397:JYC917402 KHY917397:KHY917402 KRU917397:KRU917402 LBQ917397:LBQ917402 LLM917397:LLM917402 LVI917397:LVI917402 MFE917397:MFE917402 MPA917397:MPA917402 MYW917397:MYW917402 NIS917397:NIS917402 NSO917397:NSO917402 OCK917397:OCK917402 OMG917397:OMG917402 OWC917397:OWC917402 PFY917397:PFY917402 PPU917397:PPU917402 PZQ917397:PZQ917402 QJM917397:QJM917402 QTI917397:QTI917402 RDE917397:RDE917402 RNA917397:RNA917402 RWW917397:RWW917402 SGS917397:SGS917402 SQO917397:SQO917402 TAK917397:TAK917402 TKG917397:TKG917402 TUC917397:TUC917402 UDY917397:UDY917402 UNU917397:UNU917402 UXQ917397:UXQ917402 VHM917397:VHM917402 VRI917397:VRI917402 WBE917397:WBE917402 WLA917397:WLA917402 WUW917397:WUW917402 AC982933:AC982938 IK982933:IK982938 SG982933:SG982938 ACC982933:ACC982938 ALY982933:ALY982938 AVU982933:AVU982938 BFQ982933:BFQ982938 BPM982933:BPM982938 BZI982933:BZI982938 CJE982933:CJE982938 CTA982933:CTA982938 DCW982933:DCW982938 DMS982933:DMS982938 DWO982933:DWO982938 EGK982933:EGK982938 EQG982933:EQG982938 FAC982933:FAC982938 FJY982933:FJY982938 FTU982933:FTU982938 GDQ982933:GDQ982938 GNM982933:GNM982938 GXI982933:GXI982938 HHE982933:HHE982938 HRA982933:HRA982938 IAW982933:IAW982938 IKS982933:IKS982938 IUO982933:IUO982938 JEK982933:JEK982938 JOG982933:JOG982938 JYC982933:JYC982938 KHY982933:KHY982938 KRU982933:KRU982938 LBQ982933:LBQ982938 LLM982933:LLM982938 LVI982933:LVI982938 MFE982933:MFE982938 MPA982933:MPA982938 MYW982933:MYW982938 NIS982933:NIS982938 NSO982933:NSO982938 OCK982933:OCK982938 OMG982933:OMG982938 OWC982933:OWC982938 PFY982933:PFY982938 PPU982933:PPU982938 PZQ982933:PZQ982938 QJM982933:QJM982938 QTI982933:QTI982938 RDE982933:RDE982938 RNA982933:RNA982938 RWW982933:RWW982938 SGS982933:SGS982938 SQO982933:SQO982938 TAK982933:TAK982938 TKG982933:TKG982938 TUC982933:TUC982938 UDY982933:UDY982938 UNU982933:UNU982938 UXQ982933:UXQ982938 VHM982933:VHM982938 VRI982933:VRI982938 WBE982933:WBE982938 WLA982933:WLA982938 WUW982933:WUW982938 AE65429:AE65434 IM65429:IM65434 SI65429:SI65434 ACE65429:ACE65434 AMA65429:AMA65434 AVW65429:AVW65434 BFS65429:BFS65434 BPO65429:BPO65434 BZK65429:BZK65434 CJG65429:CJG65434 CTC65429:CTC65434 DCY65429:DCY65434 DMU65429:DMU65434 DWQ65429:DWQ65434 EGM65429:EGM65434 EQI65429:EQI65434 FAE65429:FAE65434 FKA65429:FKA65434 FTW65429:FTW65434 GDS65429:GDS65434 GNO65429:GNO65434 GXK65429:GXK65434 HHG65429:HHG65434 HRC65429:HRC65434 IAY65429:IAY65434 IKU65429:IKU65434 IUQ65429:IUQ65434 JEM65429:JEM65434 JOI65429:JOI65434 JYE65429:JYE65434 KIA65429:KIA65434 KRW65429:KRW65434 LBS65429:LBS65434 LLO65429:LLO65434 LVK65429:LVK65434 MFG65429:MFG65434 MPC65429:MPC65434 MYY65429:MYY65434 NIU65429:NIU65434 NSQ65429:NSQ65434 OCM65429:OCM65434 OMI65429:OMI65434 OWE65429:OWE65434 PGA65429:PGA65434 PPW65429:PPW65434 PZS65429:PZS65434 QJO65429:QJO65434 QTK65429:QTK65434 RDG65429:RDG65434 RNC65429:RNC65434 RWY65429:RWY65434 SGU65429:SGU65434 SQQ65429:SQQ65434 TAM65429:TAM65434 TKI65429:TKI65434 TUE65429:TUE65434 UEA65429:UEA65434 UNW65429:UNW65434 UXS65429:UXS65434 VHO65429:VHO65434 VRK65429:VRK65434 WBG65429:WBG65434 WLC65429:WLC65434 WUY65429:WUY65434 AE130965:AE130970 IM130965:IM130970 SI130965:SI130970 ACE130965:ACE130970 AMA130965:AMA130970 AVW130965:AVW130970 BFS130965:BFS130970 BPO130965:BPO130970 BZK130965:BZK130970 CJG130965:CJG130970 CTC130965:CTC130970 DCY130965:DCY130970 DMU130965:DMU130970 DWQ130965:DWQ130970 EGM130965:EGM130970 EQI130965:EQI130970 FAE130965:FAE130970 FKA130965:FKA130970 FTW130965:FTW130970 GDS130965:GDS130970 GNO130965:GNO130970 GXK130965:GXK130970 HHG130965:HHG130970 HRC130965:HRC130970 IAY130965:IAY130970 IKU130965:IKU130970 IUQ130965:IUQ130970 JEM130965:JEM130970 JOI130965:JOI130970 JYE130965:JYE130970 KIA130965:KIA130970 KRW130965:KRW130970 LBS130965:LBS130970 LLO130965:LLO130970 LVK130965:LVK130970 MFG130965:MFG130970 MPC130965:MPC130970 MYY130965:MYY130970 NIU130965:NIU130970 NSQ130965:NSQ130970 OCM130965:OCM130970 OMI130965:OMI130970 OWE130965:OWE130970 PGA130965:PGA130970 PPW130965:PPW130970 PZS130965:PZS130970 QJO130965:QJO130970 QTK130965:QTK130970 RDG130965:RDG130970 RNC130965:RNC130970 RWY130965:RWY130970 SGU130965:SGU130970 SQQ130965:SQQ130970 TAM130965:TAM130970 TKI130965:TKI130970 TUE130965:TUE130970 UEA130965:UEA130970 UNW130965:UNW130970 UXS130965:UXS130970 VHO130965:VHO130970 VRK130965:VRK130970 WBG130965:WBG130970 WLC130965:WLC130970 WUY130965:WUY130970 AE196501:AE196506 IM196501:IM196506 SI196501:SI196506 ACE196501:ACE196506 AMA196501:AMA196506 AVW196501:AVW196506 BFS196501:BFS196506 BPO196501:BPO196506 BZK196501:BZK196506 CJG196501:CJG196506 CTC196501:CTC196506 DCY196501:DCY196506 DMU196501:DMU196506 DWQ196501:DWQ196506 EGM196501:EGM196506 EQI196501:EQI196506 FAE196501:FAE196506 FKA196501:FKA196506 FTW196501:FTW196506 GDS196501:GDS196506 GNO196501:GNO196506 GXK196501:GXK196506 HHG196501:HHG196506 HRC196501:HRC196506 IAY196501:IAY196506 IKU196501:IKU196506 IUQ196501:IUQ196506 JEM196501:JEM196506 JOI196501:JOI196506 JYE196501:JYE196506 KIA196501:KIA196506 KRW196501:KRW196506 LBS196501:LBS196506 LLO196501:LLO196506 LVK196501:LVK196506 MFG196501:MFG196506 MPC196501:MPC196506 MYY196501:MYY196506 NIU196501:NIU196506 NSQ196501:NSQ196506 OCM196501:OCM196506 OMI196501:OMI196506 OWE196501:OWE196506 PGA196501:PGA196506 PPW196501:PPW196506 PZS196501:PZS196506 QJO196501:QJO196506 QTK196501:QTK196506 RDG196501:RDG196506 RNC196501:RNC196506 RWY196501:RWY196506 SGU196501:SGU196506 SQQ196501:SQQ196506 TAM196501:TAM196506 TKI196501:TKI196506 TUE196501:TUE196506 UEA196501:UEA196506 UNW196501:UNW196506 UXS196501:UXS196506 VHO196501:VHO196506 VRK196501:VRK196506 WBG196501:WBG196506 WLC196501:WLC196506 WUY196501:WUY196506 AE262037:AE262042 IM262037:IM262042 SI262037:SI262042 ACE262037:ACE262042 AMA262037:AMA262042 AVW262037:AVW262042 BFS262037:BFS262042 BPO262037:BPO262042 BZK262037:BZK262042 CJG262037:CJG262042 CTC262037:CTC262042 DCY262037:DCY262042 DMU262037:DMU262042 DWQ262037:DWQ262042 EGM262037:EGM262042 EQI262037:EQI262042 FAE262037:FAE262042 FKA262037:FKA262042 FTW262037:FTW262042 GDS262037:GDS262042 GNO262037:GNO262042 GXK262037:GXK262042 HHG262037:HHG262042 HRC262037:HRC262042 IAY262037:IAY262042 IKU262037:IKU262042 IUQ262037:IUQ262042 JEM262037:JEM262042 JOI262037:JOI262042 JYE262037:JYE262042 KIA262037:KIA262042 KRW262037:KRW262042 LBS262037:LBS262042 LLO262037:LLO262042 LVK262037:LVK262042 MFG262037:MFG262042 MPC262037:MPC262042 MYY262037:MYY262042 NIU262037:NIU262042 NSQ262037:NSQ262042 OCM262037:OCM262042 OMI262037:OMI262042 OWE262037:OWE262042 PGA262037:PGA262042 PPW262037:PPW262042 PZS262037:PZS262042 QJO262037:QJO262042 QTK262037:QTK262042 RDG262037:RDG262042 RNC262037:RNC262042 RWY262037:RWY262042 SGU262037:SGU262042 SQQ262037:SQQ262042 TAM262037:TAM262042 TKI262037:TKI262042 TUE262037:TUE262042 UEA262037:UEA262042 UNW262037:UNW262042 UXS262037:UXS262042 VHO262037:VHO262042 VRK262037:VRK262042 WBG262037:WBG262042 WLC262037:WLC262042 WUY262037:WUY262042 AE327573:AE327578 IM327573:IM327578 SI327573:SI327578 ACE327573:ACE327578 AMA327573:AMA327578 AVW327573:AVW327578 BFS327573:BFS327578 BPO327573:BPO327578 BZK327573:BZK327578 CJG327573:CJG327578 CTC327573:CTC327578 DCY327573:DCY327578 DMU327573:DMU327578 DWQ327573:DWQ327578 EGM327573:EGM327578 EQI327573:EQI327578 FAE327573:FAE327578 FKA327573:FKA327578 FTW327573:FTW327578 GDS327573:GDS327578 GNO327573:GNO327578 GXK327573:GXK327578 HHG327573:HHG327578 HRC327573:HRC327578 IAY327573:IAY327578 IKU327573:IKU327578 IUQ327573:IUQ327578 JEM327573:JEM327578 JOI327573:JOI327578 JYE327573:JYE327578 KIA327573:KIA327578 KRW327573:KRW327578 LBS327573:LBS327578 LLO327573:LLO327578 LVK327573:LVK327578 MFG327573:MFG327578 MPC327573:MPC327578 MYY327573:MYY327578 NIU327573:NIU327578 NSQ327573:NSQ327578 OCM327573:OCM327578 OMI327573:OMI327578 OWE327573:OWE327578 PGA327573:PGA327578 PPW327573:PPW327578 PZS327573:PZS327578 QJO327573:QJO327578 QTK327573:QTK327578 RDG327573:RDG327578 RNC327573:RNC327578 RWY327573:RWY327578 SGU327573:SGU327578 SQQ327573:SQQ327578 TAM327573:TAM327578 TKI327573:TKI327578 TUE327573:TUE327578 UEA327573:UEA327578 UNW327573:UNW327578 UXS327573:UXS327578 VHO327573:VHO327578 VRK327573:VRK327578 WBG327573:WBG327578 WLC327573:WLC327578 WUY327573:WUY327578 AE393109:AE393114 IM393109:IM393114 SI393109:SI393114 ACE393109:ACE393114 AMA393109:AMA393114 AVW393109:AVW393114 BFS393109:BFS393114 BPO393109:BPO393114 BZK393109:BZK393114 CJG393109:CJG393114 CTC393109:CTC393114 DCY393109:DCY393114 DMU393109:DMU393114 DWQ393109:DWQ393114 EGM393109:EGM393114 EQI393109:EQI393114 FAE393109:FAE393114 FKA393109:FKA393114 FTW393109:FTW393114 GDS393109:GDS393114 GNO393109:GNO393114 GXK393109:GXK393114 HHG393109:HHG393114 HRC393109:HRC393114 IAY393109:IAY393114 IKU393109:IKU393114 IUQ393109:IUQ393114 JEM393109:JEM393114 JOI393109:JOI393114 JYE393109:JYE393114 KIA393109:KIA393114 KRW393109:KRW393114 LBS393109:LBS393114 LLO393109:LLO393114 LVK393109:LVK393114 MFG393109:MFG393114 MPC393109:MPC393114 MYY393109:MYY393114 NIU393109:NIU393114 NSQ393109:NSQ393114 OCM393109:OCM393114 OMI393109:OMI393114 OWE393109:OWE393114 PGA393109:PGA393114 PPW393109:PPW393114 PZS393109:PZS393114 QJO393109:QJO393114 QTK393109:QTK393114 RDG393109:RDG393114 RNC393109:RNC393114 RWY393109:RWY393114 SGU393109:SGU393114 SQQ393109:SQQ393114 TAM393109:TAM393114 TKI393109:TKI393114 TUE393109:TUE393114 UEA393109:UEA393114 UNW393109:UNW393114 UXS393109:UXS393114 VHO393109:VHO393114 VRK393109:VRK393114 WBG393109:WBG393114 WLC393109:WLC393114 WUY393109:WUY393114 AE458645:AE458650 IM458645:IM458650 SI458645:SI458650 ACE458645:ACE458650 AMA458645:AMA458650 AVW458645:AVW458650 BFS458645:BFS458650 BPO458645:BPO458650 BZK458645:BZK458650 CJG458645:CJG458650 CTC458645:CTC458650 DCY458645:DCY458650 DMU458645:DMU458650 DWQ458645:DWQ458650 EGM458645:EGM458650 EQI458645:EQI458650 FAE458645:FAE458650 FKA458645:FKA458650 FTW458645:FTW458650 GDS458645:GDS458650 GNO458645:GNO458650 GXK458645:GXK458650 HHG458645:HHG458650 HRC458645:HRC458650 IAY458645:IAY458650 IKU458645:IKU458650 IUQ458645:IUQ458650 JEM458645:JEM458650 JOI458645:JOI458650 JYE458645:JYE458650 KIA458645:KIA458650 KRW458645:KRW458650 LBS458645:LBS458650 LLO458645:LLO458650 LVK458645:LVK458650 MFG458645:MFG458650 MPC458645:MPC458650 MYY458645:MYY458650 NIU458645:NIU458650 NSQ458645:NSQ458650 OCM458645:OCM458650 OMI458645:OMI458650 OWE458645:OWE458650 PGA458645:PGA458650 PPW458645:PPW458650 PZS458645:PZS458650 QJO458645:QJO458650 QTK458645:QTK458650 RDG458645:RDG458650 RNC458645:RNC458650 RWY458645:RWY458650 SGU458645:SGU458650 SQQ458645:SQQ458650 TAM458645:TAM458650 TKI458645:TKI458650 TUE458645:TUE458650 UEA458645:UEA458650 UNW458645:UNW458650 UXS458645:UXS458650 VHO458645:VHO458650 VRK458645:VRK458650 WBG458645:WBG458650 WLC458645:WLC458650 WUY458645:WUY458650 AE524181:AE524186 IM524181:IM524186 SI524181:SI524186 ACE524181:ACE524186 AMA524181:AMA524186 AVW524181:AVW524186 BFS524181:BFS524186 BPO524181:BPO524186 BZK524181:BZK524186 CJG524181:CJG524186 CTC524181:CTC524186 DCY524181:DCY524186 DMU524181:DMU524186 DWQ524181:DWQ524186 EGM524181:EGM524186 EQI524181:EQI524186 FAE524181:FAE524186 FKA524181:FKA524186 FTW524181:FTW524186 GDS524181:GDS524186 GNO524181:GNO524186 GXK524181:GXK524186 HHG524181:HHG524186 HRC524181:HRC524186 IAY524181:IAY524186 IKU524181:IKU524186 IUQ524181:IUQ524186 JEM524181:JEM524186 JOI524181:JOI524186 JYE524181:JYE524186 KIA524181:KIA524186 KRW524181:KRW524186 LBS524181:LBS524186 LLO524181:LLO524186 LVK524181:LVK524186 MFG524181:MFG524186 MPC524181:MPC524186 MYY524181:MYY524186 NIU524181:NIU524186 NSQ524181:NSQ524186 OCM524181:OCM524186 OMI524181:OMI524186 OWE524181:OWE524186 PGA524181:PGA524186 PPW524181:PPW524186 PZS524181:PZS524186 QJO524181:QJO524186 QTK524181:QTK524186 RDG524181:RDG524186 RNC524181:RNC524186 RWY524181:RWY524186 SGU524181:SGU524186 SQQ524181:SQQ524186 TAM524181:TAM524186 TKI524181:TKI524186 TUE524181:TUE524186 UEA524181:UEA524186 UNW524181:UNW524186 UXS524181:UXS524186 VHO524181:VHO524186 VRK524181:VRK524186 WBG524181:WBG524186 WLC524181:WLC524186 WUY524181:WUY524186 AE589717:AE589722 IM589717:IM589722 SI589717:SI589722 ACE589717:ACE589722 AMA589717:AMA589722 AVW589717:AVW589722 BFS589717:BFS589722 BPO589717:BPO589722 BZK589717:BZK589722 CJG589717:CJG589722 CTC589717:CTC589722 DCY589717:DCY589722 DMU589717:DMU589722 DWQ589717:DWQ589722 EGM589717:EGM589722 EQI589717:EQI589722 FAE589717:FAE589722 FKA589717:FKA589722 FTW589717:FTW589722 GDS589717:GDS589722 GNO589717:GNO589722 GXK589717:GXK589722 HHG589717:HHG589722 HRC589717:HRC589722 IAY589717:IAY589722 IKU589717:IKU589722 IUQ589717:IUQ589722 JEM589717:JEM589722 JOI589717:JOI589722 JYE589717:JYE589722 KIA589717:KIA589722 KRW589717:KRW589722 LBS589717:LBS589722 LLO589717:LLO589722 LVK589717:LVK589722 MFG589717:MFG589722 MPC589717:MPC589722 MYY589717:MYY589722 NIU589717:NIU589722 NSQ589717:NSQ589722 OCM589717:OCM589722 OMI589717:OMI589722 OWE589717:OWE589722 PGA589717:PGA589722 PPW589717:PPW589722 PZS589717:PZS589722 QJO589717:QJO589722 QTK589717:QTK589722 RDG589717:RDG589722 RNC589717:RNC589722 RWY589717:RWY589722 SGU589717:SGU589722 SQQ589717:SQQ589722 TAM589717:TAM589722 TKI589717:TKI589722 TUE589717:TUE589722 UEA589717:UEA589722 UNW589717:UNW589722 UXS589717:UXS589722 VHO589717:VHO589722 VRK589717:VRK589722 WBG589717:WBG589722 WLC589717:WLC589722 WUY589717:WUY589722 AE655253:AE655258 IM655253:IM655258 SI655253:SI655258 ACE655253:ACE655258 AMA655253:AMA655258 AVW655253:AVW655258 BFS655253:BFS655258 BPO655253:BPO655258 BZK655253:BZK655258 CJG655253:CJG655258 CTC655253:CTC655258 DCY655253:DCY655258 DMU655253:DMU655258 DWQ655253:DWQ655258 EGM655253:EGM655258 EQI655253:EQI655258 FAE655253:FAE655258 FKA655253:FKA655258 FTW655253:FTW655258 GDS655253:GDS655258 GNO655253:GNO655258 GXK655253:GXK655258 HHG655253:HHG655258 HRC655253:HRC655258 IAY655253:IAY655258 IKU655253:IKU655258 IUQ655253:IUQ655258 JEM655253:JEM655258 JOI655253:JOI655258 JYE655253:JYE655258 KIA655253:KIA655258 KRW655253:KRW655258 LBS655253:LBS655258 LLO655253:LLO655258 LVK655253:LVK655258 MFG655253:MFG655258 MPC655253:MPC655258 MYY655253:MYY655258 NIU655253:NIU655258 NSQ655253:NSQ655258 OCM655253:OCM655258 OMI655253:OMI655258 OWE655253:OWE655258 PGA655253:PGA655258 PPW655253:PPW655258 PZS655253:PZS655258 QJO655253:QJO655258 QTK655253:QTK655258 RDG655253:RDG655258 RNC655253:RNC655258 RWY655253:RWY655258 SGU655253:SGU655258 SQQ655253:SQQ655258 TAM655253:TAM655258 TKI655253:TKI655258 TUE655253:TUE655258 UEA655253:UEA655258 UNW655253:UNW655258 UXS655253:UXS655258 VHO655253:VHO655258 VRK655253:VRK655258 WBG655253:WBG655258 WLC655253:WLC655258 WUY655253:WUY655258 AE720789:AE720794 IM720789:IM720794 SI720789:SI720794 ACE720789:ACE720794 AMA720789:AMA720794 AVW720789:AVW720794 BFS720789:BFS720794 BPO720789:BPO720794 BZK720789:BZK720794 CJG720789:CJG720794 CTC720789:CTC720794 DCY720789:DCY720794 DMU720789:DMU720794 DWQ720789:DWQ720794 EGM720789:EGM720794 EQI720789:EQI720794 FAE720789:FAE720794 FKA720789:FKA720794 FTW720789:FTW720794 GDS720789:GDS720794 GNO720789:GNO720794 GXK720789:GXK720794 HHG720789:HHG720794 HRC720789:HRC720794 IAY720789:IAY720794 IKU720789:IKU720794 IUQ720789:IUQ720794 JEM720789:JEM720794 JOI720789:JOI720794 JYE720789:JYE720794 KIA720789:KIA720794 KRW720789:KRW720794 LBS720789:LBS720794 LLO720789:LLO720794 LVK720789:LVK720794 MFG720789:MFG720794 MPC720789:MPC720794 MYY720789:MYY720794 NIU720789:NIU720794 NSQ720789:NSQ720794 OCM720789:OCM720794 OMI720789:OMI720794 OWE720789:OWE720794 PGA720789:PGA720794 PPW720789:PPW720794 PZS720789:PZS720794 QJO720789:QJO720794 QTK720789:QTK720794 RDG720789:RDG720794 RNC720789:RNC720794 RWY720789:RWY720794 SGU720789:SGU720794 SQQ720789:SQQ720794 TAM720789:TAM720794 TKI720789:TKI720794 TUE720789:TUE720794 UEA720789:UEA720794 UNW720789:UNW720794 UXS720789:UXS720794 VHO720789:VHO720794 VRK720789:VRK720794 WBG720789:WBG720794 WLC720789:WLC720794 WUY720789:WUY720794 AE786325:AE786330 IM786325:IM786330 SI786325:SI786330 ACE786325:ACE786330 AMA786325:AMA786330 AVW786325:AVW786330 BFS786325:BFS786330 BPO786325:BPO786330 BZK786325:BZK786330 CJG786325:CJG786330 CTC786325:CTC786330 DCY786325:DCY786330 DMU786325:DMU786330 DWQ786325:DWQ786330 EGM786325:EGM786330 EQI786325:EQI786330 FAE786325:FAE786330 FKA786325:FKA786330 FTW786325:FTW786330 GDS786325:GDS786330 GNO786325:GNO786330 GXK786325:GXK786330 HHG786325:HHG786330 HRC786325:HRC786330 IAY786325:IAY786330 IKU786325:IKU786330 IUQ786325:IUQ786330 JEM786325:JEM786330 JOI786325:JOI786330 JYE786325:JYE786330 KIA786325:KIA786330 KRW786325:KRW786330 LBS786325:LBS786330 LLO786325:LLO786330 LVK786325:LVK786330 MFG786325:MFG786330 MPC786325:MPC786330 MYY786325:MYY786330 NIU786325:NIU786330 NSQ786325:NSQ786330 OCM786325:OCM786330 OMI786325:OMI786330 OWE786325:OWE786330 PGA786325:PGA786330 PPW786325:PPW786330 PZS786325:PZS786330 QJO786325:QJO786330 QTK786325:QTK786330 RDG786325:RDG786330 RNC786325:RNC786330 RWY786325:RWY786330 SGU786325:SGU786330 SQQ786325:SQQ786330 TAM786325:TAM786330 TKI786325:TKI786330 TUE786325:TUE786330 UEA786325:UEA786330 UNW786325:UNW786330 UXS786325:UXS786330 VHO786325:VHO786330 VRK786325:VRK786330 WBG786325:WBG786330 WLC786325:WLC786330 WUY786325:WUY786330 AE851861:AE851866 IM851861:IM851866 SI851861:SI851866 ACE851861:ACE851866 AMA851861:AMA851866 AVW851861:AVW851866 BFS851861:BFS851866 BPO851861:BPO851866 BZK851861:BZK851866 CJG851861:CJG851866 CTC851861:CTC851866 DCY851861:DCY851866 DMU851861:DMU851866 DWQ851861:DWQ851866 EGM851861:EGM851866 EQI851861:EQI851866 FAE851861:FAE851866 FKA851861:FKA851866 FTW851861:FTW851866 GDS851861:GDS851866 GNO851861:GNO851866 GXK851861:GXK851866 HHG851861:HHG851866 HRC851861:HRC851866 IAY851861:IAY851866 IKU851861:IKU851866 IUQ851861:IUQ851866 JEM851861:JEM851866 JOI851861:JOI851866 JYE851861:JYE851866 KIA851861:KIA851866 KRW851861:KRW851866 LBS851861:LBS851866 LLO851861:LLO851866 LVK851861:LVK851866 MFG851861:MFG851866 MPC851861:MPC851866 MYY851861:MYY851866 NIU851861:NIU851866 NSQ851861:NSQ851866 OCM851861:OCM851866 OMI851861:OMI851866 OWE851861:OWE851866 PGA851861:PGA851866 PPW851861:PPW851866 PZS851861:PZS851866 QJO851861:QJO851866 QTK851861:QTK851866 RDG851861:RDG851866 RNC851861:RNC851866 RWY851861:RWY851866 SGU851861:SGU851866 SQQ851861:SQQ851866 TAM851861:TAM851866 TKI851861:TKI851866 TUE851861:TUE851866 UEA851861:UEA851866 UNW851861:UNW851866 UXS851861:UXS851866 VHO851861:VHO851866 VRK851861:VRK851866 WBG851861:WBG851866 WLC851861:WLC851866 WUY851861:WUY851866 AE917397:AE917402 IM917397:IM917402 SI917397:SI917402 ACE917397:ACE917402 AMA917397:AMA917402 AVW917397:AVW917402 BFS917397:BFS917402 BPO917397:BPO917402 BZK917397:BZK917402 CJG917397:CJG917402 CTC917397:CTC917402 DCY917397:DCY917402 DMU917397:DMU917402 DWQ917397:DWQ917402 EGM917397:EGM917402 EQI917397:EQI917402 FAE917397:FAE917402 FKA917397:FKA917402 FTW917397:FTW917402 GDS917397:GDS917402 GNO917397:GNO917402 GXK917397:GXK917402 HHG917397:HHG917402 HRC917397:HRC917402 IAY917397:IAY917402 IKU917397:IKU917402 IUQ917397:IUQ917402 JEM917397:JEM917402 JOI917397:JOI917402 JYE917397:JYE917402 KIA917397:KIA917402 KRW917397:KRW917402 LBS917397:LBS917402 LLO917397:LLO917402 LVK917397:LVK917402 MFG917397:MFG917402 MPC917397:MPC917402 MYY917397:MYY917402 NIU917397:NIU917402 NSQ917397:NSQ917402 OCM917397:OCM917402 OMI917397:OMI917402 OWE917397:OWE917402 PGA917397:PGA917402 PPW917397:PPW917402 PZS917397:PZS917402 QJO917397:QJO917402 QTK917397:QTK917402 RDG917397:RDG917402 RNC917397:RNC917402 RWY917397:RWY917402 SGU917397:SGU917402 SQQ917397:SQQ917402 TAM917397:TAM917402 TKI917397:TKI917402 TUE917397:TUE917402 UEA917397:UEA917402 UNW917397:UNW917402 UXS917397:UXS917402 VHO917397:VHO917402 VRK917397:VRK917402 WBG917397:WBG917402 WLC917397:WLC917402 WUY917397:WUY917402 AE982933:AE982938 IM982933:IM982938 SI982933:SI982938 ACE982933:ACE982938 AMA982933:AMA982938 AVW982933:AVW982938 BFS982933:BFS982938 BPO982933:BPO982938 BZK982933:BZK982938 CJG982933:CJG982938 CTC982933:CTC982938 DCY982933:DCY982938 DMU982933:DMU982938 DWQ982933:DWQ982938 EGM982933:EGM982938 EQI982933:EQI982938 FAE982933:FAE982938 FKA982933:FKA982938 FTW982933:FTW982938 GDS982933:GDS982938 GNO982933:GNO982938 GXK982933:GXK982938 HHG982933:HHG982938 HRC982933:HRC982938 IAY982933:IAY982938 IKU982933:IKU982938 IUQ982933:IUQ982938 JEM982933:JEM982938 JOI982933:JOI982938 JYE982933:JYE982938 KIA982933:KIA982938 KRW982933:KRW982938 LBS982933:LBS982938 LLO982933:LLO982938 LVK982933:LVK982938 MFG982933:MFG982938 MPC982933:MPC982938 MYY982933:MYY982938 NIU982933:NIU982938 NSQ982933:NSQ982938 OCM982933:OCM982938 OMI982933:OMI982938 OWE982933:OWE982938 PGA982933:PGA982938 PPW982933:PPW982938 PZS982933:PZS982938 QJO982933:QJO982938 QTK982933:QTK982938 RDG982933:RDG982938 RNC982933:RNC982938 RWY982933:RWY982938 SGU982933:SGU982938 SQQ982933:SQQ982938 TAM982933:TAM982938 TKI982933:TKI982938 TUE982933:TUE982938 UEA982933:UEA982938 UNW982933:UNW982938 UXS982933:UXS982938 VHO982933:VHO982938 VRK982933:VRK982938 WBG982933:WBG982938 WLC982933:WLC982938 WUY982933:WUY982938 AC65479:AC65488 IK65479:IK65488 SG65479:SG65488 ACC65479:ACC65488 ALY65479:ALY65488 AVU65479:AVU65488 BFQ65479:BFQ65488 BPM65479:BPM65488 BZI65479:BZI65488 CJE65479:CJE65488 CTA65479:CTA65488 DCW65479:DCW65488 DMS65479:DMS65488 DWO65479:DWO65488 EGK65479:EGK65488 EQG65479:EQG65488 FAC65479:FAC65488 FJY65479:FJY65488 FTU65479:FTU65488 GDQ65479:GDQ65488 GNM65479:GNM65488 GXI65479:GXI65488 HHE65479:HHE65488 HRA65479:HRA65488 IAW65479:IAW65488 IKS65479:IKS65488 IUO65479:IUO65488 JEK65479:JEK65488 JOG65479:JOG65488 JYC65479:JYC65488 KHY65479:KHY65488 KRU65479:KRU65488 LBQ65479:LBQ65488 LLM65479:LLM65488 LVI65479:LVI65488 MFE65479:MFE65488 MPA65479:MPA65488 MYW65479:MYW65488 NIS65479:NIS65488 NSO65479:NSO65488 OCK65479:OCK65488 OMG65479:OMG65488 OWC65479:OWC65488 PFY65479:PFY65488 PPU65479:PPU65488 PZQ65479:PZQ65488 QJM65479:QJM65488 QTI65479:QTI65488 RDE65479:RDE65488 RNA65479:RNA65488 RWW65479:RWW65488 SGS65479:SGS65488 SQO65479:SQO65488 TAK65479:TAK65488 TKG65479:TKG65488 TUC65479:TUC65488 UDY65479:UDY65488 UNU65479:UNU65488 UXQ65479:UXQ65488 VHM65479:VHM65488 VRI65479:VRI65488 WBE65479:WBE65488 WLA65479:WLA65488 WUW65479:WUW65488 AC131015:AC131024 IK131015:IK131024 SG131015:SG131024 ACC131015:ACC131024 ALY131015:ALY131024 AVU131015:AVU131024 BFQ131015:BFQ131024 BPM131015:BPM131024 BZI131015:BZI131024 CJE131015:CJE131024 CTA131015:CTA131024 DCW131015:DCW131024 DMS131015:DMS131024 DWO131015:DWO131024 EGK131015:EGK131024 EQG131015:EQG131024 FAC131015:FAC131024 FJY131015:FJY131024 FTU131015:FTU131024 GDQ131015:GDQ131024 GNM131015:GNM131024 GXI131015:GXI131024 HHE131015:HHE131024 HRA131015:HRA131024 IAW131015:IAW131024 IKS131015:IKS131024 IUO131015:IUO131024 JEK131015:JEK131024 JOG131015:JOG131024 JYC131015:JYC131024 KHY131015:KHY131024 KRU131015:KRU131024 LBQ131015:LBQ131024 LLM131015:LLM131024 LVI131015:LVI131024 MFE131015:MFE131024 MPA131015:MPA131024 MYW131015:MYW131024 NIS131015:NIS131024 NSO131015:NSO131024 OCK131015:OCK131024 OMG131015:OMG131024 OWC131015:OWC131024 PFY131015:PFY131024 PPU131015:PPU131024 PZQ131015:PZQ131024 QJM131015:QJM131024 QTI131015:QTI131024 RDE131015:RDE131024 RNA131015:RNA131024 RWW131015:RWW131024 SGS131015:SGS131024 SQO131015:SQO131024 TAK131015:TAK131024 TKG131015:TKG131024 TUC131015:TUC131024 UDY131015:UDY131024 UNU131015:UNU131024 UXQ131015:UXQ131024 VHM131015:VHM131024 VRI131015:VRI131024 WBE131015:WBE131024 WLA131015:WLA131024 WUW131015:WUW131024 AC196551:AC196560 IK196551:IK196560 SG196551:SG196560 ACC196551:ACC196560 ALY196551:ALY196560 AVU196551:AVU196560 BFQ196551:BFQ196560 BPM196551:BPM196560 BZI196551:BZI196560 CJE196551:CJE196560 CTA196551:CTA196560 DCW196551:DCW196560 DMS196551:DMS196560 DWO196551:DWO196560 EGK196551:EGK196560 EQG196551:EQG196560 FAC196551:FAC196560 FJY196551:FJY196560 FTU196551:FTU196560 GDQ196551:GDQ196560 GNM196551:GNM196560 GXI196551:GXI196560 HHE196551:HHE196560 HRA196551:HRA196560 IAW196551:IAW196560 IKS196551:IKS196560 IUO196551:IUO196560 JEK196551:JEK196560 JOG196551:JOG196560 JYC196551:JYC196560 KHY196551:KHY196560 KRU196551:KRU196560 LBQ196551:LBQ196560 LLM196551:LLM196560 LVI196551:LVI196560 MFE196551:MFE196560 MPA196551:MPA196560 MYW196551:MYW196560 NIS196551:NIS196560 NSO196551:NSO196560 OCK196551:OCK196560 OMG196551:OMG196560 OWC196551:OWC196560 PFY196551:PFY196560 PPU196551:PPU196560 PZQ196551:PZQ196560 QJM196551:QJM196560 QTI196551:QTI196560 RDE196551:RDE196560 RNA196551:RNA196560 RWW196551:RWW196560 SGS196551:SGS196560 SQO196551:SQO196560 TAK196551:TAK196560 TKG196551:TKG196560 TUC196551:TUC196560 UDY196551:UDY196560 UNU196551:UNU196560 UXQ196551:UXQ196560 VHM196551:VHM196560 VRI196551:VRI196560 WBE196551:WBE196560 WLA196551:WLA196560 WUW196551:WUW196560 AC262087:AC262096 IK262087:IK262096 SG262087:SG262096 ACC262087:ACC262096 ALY262087:ALY262096 AVU262087:AVU262096 BFQ262087:BFQ262096 BPM262087:BPM262096 BZI262087:BZI262096 CJE262087:CJE262096 CTA262087:CTA262096 DCW262087:DCW262096 DMS262087:DMS262096 DWO262087:DWO262096 EGK262087:EGK262096 EQG262087:EQG262096 FAC262087:FAC262096 FJY262087:FJY262096 FTU262087:FTU262096 GDQ262087:GDQ262096 GNM262087:GNM262096 GXI262087:GXI262096 HHE262087:HHE262096 HRA262087:HRA262096 IAW262087:IAW262096 IKS262087:IKS262096 IUO262087:IUO262096 JEK262087:JEK262096 JOG262087:JOG262096 JYC262087:JYC262096 KHY262087:KHY262096 KRU262087:KRU262096 LBQ262087:LBQ262096 LLM262087:LLM262096 LVI262087:LVI262096 MFE262087:MFE262096 MPA262087:MPA262096 MYW262087:MYW262096 NIS262087:NIS262096 NSO262087:NSO262096 OCK262087:OCK262096 OMG262087:OMG262096 OWC262087:OWC262096 PFY262087:PFY262096 PPU262087:PPU262096 PZQ262087:PZQ262096 QJM262087:QJM262096 QTI262087:QTI262096 RDE262087:RDE262096 RNA262087:RNA262096 RWW262087:RWW262096 SGS262087:SGS262096 SQO262087:SQO262096 TAK262087:TAK262096 TKG262087:TKG262096 TUC262087:TUC262096 UDY262087:UDY262096 UNU262087:UNU262096 UXQ262087:UXQ262096 VHM262087:VHM262096 VRI262087:VRI262096 WBE262087:WBE262096 WLA262087:WLA262096 WUW262087:WUW262096 AC327623:AC327632 IK327623:IK327632 SG327623:SG327632 ACC327623:ACC327632 ALY327623:ALY327632 AVU327623:AVU327632 BFQ327623:BFQ327632 BPM327623:BPM327632 BZI327623:BZI327632 CJE327623:CJE327632 CTA327623:CTA327632 DCW327623:DCW327632 DMS327623:DMS327632 DWO327623:DWO327632 EGK327623:EGK327632 EQG327623:EQG327632 FAC327623:FAC327632 FJY327623:FJY327632 FTU327623:FTU327632 GDQ327623:GDQ327632 GNM327623:GNM327632 GXI327623:GXI327632 HHE327623:HHE327632 HRA327623:HRA327632 IAW327623:IAW327632 IKS327623:IKS327632 IUO327623:IUO327632 JEK327623:JEK327632 JOG327623:JOG327632 JYC327623:JYC327632 KHY327623:KHY327632 KRU327623:KRU327632 LBQ327623:LBQ327632 LLM327623:LLM327632 LVI327623:LVI327632 MFE327623:MFE327632 MPA327623:MPA327632 MYW327623:MYW327632 NIS327623:NIS327632 NSO327623:NSO327632 OCK327623:OCK327632 OMG327623:OMG327632 OWC327623:OWC327632 PFY327623:PFY327632 PPU327623:PPU327632 PZQ327623:PZQ327632 QJM327623:QJM327632 QTI327623:QTI327632 RDE327623:RDE327632 RNA327623:RNA327632 RWW327623:RWW327632 SGS327623:SGS327632 SQO327623:SQO327632 TAK327623:TAK327632 TKG327623:TKG327632 TUC327623:TUC327632 UDY327623:UDY327632 UNU327623:UNU327632 UXQ327623:UXQ327632 VHM327623:VHM327632 VRI327623:VRI327632 WBE327623:WBE327632 WLA327623:WLA327632 WUW327623:WUW327632 AC393159:AC393168 IK393159:IK393168 SG393159:SG393168 ACC393159:ACC393168 ALY393159:ALY393168 AVU393159:AVU393168 BFQ393159:BFQ393168 BPM393159:BPM393168 BZI393159:BZI393168 CJE393159:CJE393168 CTA393159:CTA393168 DCW393159:DCW393168 DMS393159:DMS393168 DWO393159:DWO393168 EGK393159:EGK393168 EQG393159:EQG393168 FAC393159:FAC393168 FJY393159:FJY393168 FTU393159:FTU393168 GDQ393159:GDQ393168 GNM393159:GNM393168 GXI393159:GXI393168 HHE393159:HHE393168 HRA393159:HRA393168 IAW393159:IAW393168 IKS393159:IKS393168 IUO393159:IUO393168 JEK393159:JEK393168 JOG393159:JOG393168 JYC393159:JYC393168 KHY393159:KHY393168 KRU393159:KRU393168 LBQ393159:LBQ393168 LLM393159:LLM393168 LVI393159:LVI393168 MFE393159:MFE393168 MPA393159:MPA393168 MYW393159:MYW393168 NIS393159:NIS393168 NSO393159:NSO393168 OCK393159:OCK393168 OMG393159:OMG393168 OWC393159:OWC393168 PFY393159:PFY393168 PPU393159:PPU393168 PZQ393159:PZQ393168 QJM393159:QJM393168 QTI393159:QTI393168 RDE393159:RDE393168 RNA393159:RNA393168 RWW393159:RWW393168 SGS393159:SGS393168 SQO393159:SQO393168 TAK393159:TAK393168 TKG393159:TKG393168 TUC393159:TUC393168 UDY393159:UDY393168 UNU393159:UNU393168 UXQ393159:UXQ393168 VHM393159:VHM393168 VRI393159:VRI393168 WBE393159:WBE393168 WLA393159:WLA393168 WUW393159:WUW393168 AC458695:AC458704 IK458695:IK458704 SG458695:SG458704 ACC458695:ACC458704 ALY458695:ALY458704 AVU458695:AVU458704 BFQ458695:BFQ458704 BPM458695:BPM458704 BZI458695:BZI458704 CJE458695:CJE458704 CTA458695:CTA458704 DCW458695:DCW458704 DMS458695:DMS458704 DWO458695:DWO458704 EGK458695:EGK458704 EQG458695:EQG458704 FAC458695:FAC458704 FJY458695:FJY458704 FTU458695:FTU458704 GDQ458695:GDQ458704 GNM458695:GNM458704 GXI458695:GXI458704 HHE458695:HHE458704 HRA458695:HRA458704 IAW458695:IAW458704 IKS458695:IKS458704 IUO458695:IUO458704 JEK458695:JEK458704 JOG458695:JOG458704 JYC458695:JYC458704 KHY458695:KHY458704 KRU458695:KRU458704 LBQ458695:LBQ458704 LLM458695:LLM458704 LVI458695:LVI458704 MFE458695:MFE458704 MPA458695:MPA458704 MYW458695:MYW458704 NIS458695:NIS458704 NSO458695:NSO458704 OCK458695:OCK458704 OMG458695:OMG458704 OWC458695:OWC458704 PFY458695:PFY458704 PPU458695:PPU458704 PZQ458695:PZQ458704 QJM458695:QJM458704 QTI458695:QTI458704 RDE458695:RDE458704 RNA458695:RNA458704 RWW458695:RWW458704 SGS458695:SGS458704 SQO458695:SQO458704 TAK458695:TAK458704 TKG458695:TKG458704 TUC458695:TUC458704 UDY458695:UDY458704 UNU458695:UNU458704 UXQ458695:UXQ458704 VHM458695:VHM458704 VRI458695:VRI458704 WBE458695:WBE458704 WLA458695:WLA458704 WUW458695:WUW458704 AC524231:AC524240 IK524231:IK524240 SG524231:SG524240 ACC524231:ACC524240 ALY524231:ALY524240 AVU524231:AVU524240 BFQ524231:BFQ524240 BPM524231:BPM524240 BZI524231:BZI524240 CJE524231:CJE524240 CTA524231:CTA524240 DCW524231:DCW524240 DMS524231:DMS524240 DWO524231:DWO524240 EGK524231:EGK524240 EQG524231:EQG524240 FAC524231:FAC524240 FJY524231:FJY524240 FTU524231:FTU524240 GDQ524231:GDQ524240 GNM524231:GNM524240 GXI524231:GXI524240 HHE524231:HHE524240 HRA524231:HRA524240 IAW524231:IAW524240 IKS524231:IKS524240 IUO524231:IUO524240 JEK524231:JEK524240 JOG524231:JOG524240 JYC524231:JYC524240 KHY524231:KHY524240 KRU524231:KRU524240 LBQ524231:LBQ524240 LLM524231:LLM524240 LVI524231:LVI524240 MFE524231:MFE524240 MPA524231:MPA524240 MYW524231:MYW524240 NIS524231:NIS524240 NSO524231:NSO524240 OCK524231:OCK524240 OMG524231:OMG524240 OWC524231:OWC524240 PFY524231:PFY524240 PPU524231:PPU524240 PZQ524231:PZQ524240 QJM524231:QJM524240 QTI524231:QTI524240 RDE524231:RDE524240 RNA524231:RNA524240 RWW524231:RWW524240 SGS524231:SGS524240 SQO524231:SQO524240 TAK524231:TAK524240 TKG524231:TKG524240 TUC524231:TUC524240 UDY524231:UDY524240 UNU524231:UNU524240 UXQ524231:UXQ524240 VHM524231:VHM524240 VRI524231:VRI524240 WBE524231:WBE524240 WLA524231:WLA524240 WUW524231:WUW524240 AC589767:AC589776 IK589767:IK589776 SG589767:SG589776 ACC589767:ACC589776 ALY589767:ALY589776 AVU589767:AVU589776 BFQ589767:BFQ589776 BPM589767:BPM589776 BZI589767:BZI589776 CJE589767:CJE589776 CTA589767:CTA589776 DCW589767:DCW589776 DMS589767:DMS589776 DWO589767:DWO589776 EGK589767:EGK589776 EQG589767:EQG589776 FAC589767:FAC589776 FJY589767:FJY589776 FTU589767:FTU589776 GDQ589767:GDQ589776 GNM589767:GNM589776 GXI589767:GXI589776 HHE589767:HHE589776 HRA589767:HRA589776 IAW589767:IAW589776 IKS589767:IKS589776 IUO589767:IUO589776 JEK589767:JEK589776 JOG589767:JOG589776 JYC589767:JYC589776 KHY589767:KHY589776 KRU589767:KRU589776 LBQ589767:LBQ589776 LLM589767:LLM589776 LVI589767:LVI589776 MFE589767:MFE589776 MPA589767:MPA589776 MYW589767:MYW589776 NIS589767:NIS589776 NSO589767:NSO589776 OCK589767:OCK589776 OMG589767:OMG589776 OWC589767:OWC589776 PFY589767:PFY589776 PPU589767:PPU589776 PZQ589767:PZQ589776 QJM589767:QJM589776 QTI589767:QTI589776 RDE589767:RDE589776 RNA589767:RNA589776 RWW589767:RWW589776 SGS589767:SGS589776 SQO589767:SQO589776 TAK589767:TAK589776 TKG589767:TKG589776 TUC589767:TUC589776 UDY589767:UDY589776 UNU589767:UNU589776 UXQ589767:UXQ589776 VHM589767:VHM589776 VRI589767:VRI589776 WBE589767:WBE589776 WLA589767:WLA589776 WUW589767:WUW589776 AC655303:AC655312 IK655303:IK655312 SG655303:SG655312 ACC655303:ACC655312 ALY655303:ALY655312 AVU655303:AVU655312 BFQ655303:BFQ655312 BPM655303:BPM655312 BZI655303:BZI655312 CJE655303:CJE655312 CTA655303:CTA655312 DCW655303:DCW655312 DMS655303:DMS655312 DWO655303:DWO655312 EGK655303:EGK655312 EQG655303:EQG655312 FAC655303:FAC655312 FJY655303:FJY655312 FTU655303:FTU655312 GDQ655303:GDQ655312 GNM655303:GNM655312 GXI655303:GXI655312 HHE655303:HHE655312 HRA655303:HRA655312 IAW655303:IAW655312 IKS655303:IKS655312 IUO655303:IUO655312 JEK655303:JEK655312 JOG655303:JOG655312 JYC655303:JYC655312 KHY655303:KHY655312 KRU655303:KRU655312 LBQ655303:LBQ655312 LLM655303:LLM655312 LVI655303:LVI655312 MFE655303:MFE655312 MPA655303:MPA655312 MYW655303:MYW655312 NIS655303:NIS655312 NSO655303:NSO655312 OCK655303:OCK655312 OMG655303:OMG655312 OWC655303:OWC655312 PFY655303:PFY655312 PPU655303:PPU655312 PZQ655303:PZQ655312 QJM655303:QJM655312 QTI655303:QTI655312 RDE655303:RDE655312 RNA655303:RNA655312 RWW655303:RWW655312 SGS655303:SGS655312 SQO655303:SQO655312 TAK655303:TAK655312 TKG655303:TKG655312 TUC655303:TUC655312 UDY655303:UDY655312 UNU655303:UNU655312 UXQ655303:UXQ655312 VHM655303:VHM655312 VRI655303:VRI655312 WBE655303:WBE655312 WLA655303:WLA655312 WUW655303:WUW655312 AC720839:AC720848 IK720839:IK720848 SG720839:SG720848 ACC720839:ACC720848 ALY720839:ALY720848 AVU720839:AVU720848 BFQ720839:BFQ720848 BPM720839:BPM720848 BZI720839:BZI720848 CJE720839:CJE720848 CTA720839:CTA720848 DCW720839:DCW720848 DMS720839:DMS720848 DWO720839:DWO720848 EGK720839:EGK720848 EQG720839:EQG720848 FAC720839:FAC720848 FJY720839:FJY720848 FTU720839:FTU720848 GDQ720839:GDQ720848 GNM720839:GNM720848 GXI720839:GXI720848 HHE720839:HHE720848 HRA720839:HRA720848 IAW720839:IAW720848 IKS720839:IKS720848 IUO720839:IUO720848 JEK720839:JEK720848 JOG720839:JOG720848 JYC720839:JYC720848 KHY720839:KHY720848 KRU720839:KRU720848 LBQ720839:LBQ720848 LLM720839:LLM720848 LVI720839:LVI720848 MFE720839:MFE720848 MPA720839:MPA720848 MYW720839:MYW720848 NIS720839:NIS720848 NSO720839:NSO720848 OCK720839:OCK720848 OMG720839:OMG720848 OWC720839:OWC720848 PFY720839:PFY720848 PPU720839:PPU720848 PZQ720839:PZQ720848 QJM720839:QJM720848 QTI720839:QTI720848 RDE720839:RDE720848 RNA720839:RNA720848 RWW720839:RWW720848 SGS720839:SGS720848 SQO720839:SQO720848 TAK720839:TAK720848 TKG720839:TKG720848 TUC720839:TUC720848 UDY720839:UDY720848 UNU720839:UNU720848 UXQ720839:UXQ720848 VHM720839:VHM720848 VRI720839:VRI720848 WBE720839:WBE720848 WLA720839:WLA720848 WUW720839:WUW720848 AC786375:AC786384 IK786375:IK786384 SG786375:SG786384 ACC786375:ACC786384 ALY786375:ALY786384 AVU786375:AVU786384 BFQ786375:BFQ786384 BPM786375:BPM786384 BZI786375:BZI786384 CJE786375:CJE786384 CTA786375:CTA786384 DCW786375:DCW786384 DMS786375:DMS786384 DWO786375:DWO786384 EGK786375:EGK786384 EQG786375:EQG786384 FAC786375:FAC786384 FJY786375:FJY786384 FTU786375:FTU786384 GDQ786375:GDQ786384 GNM786375:GNM786384 GXI786375:GXI786384 HHE786375:HHE786384 HRA786375:HRA786384 IAW786375:IAW786384 IKS786375:IKS786384 IUO786375:IUO786384 JEK786375:JEK786384 JOG786375:JOG786384 JYC786375:JYC786384 KHY786375:KHY786384 KRU786375:KRU786384 LBQ786375:LBQ786384 LLM786375:LLM786384 LVI786375:LVI786384 MFE786375:MFE786384 MPA786375:MPA786384 MYW786375:MYW786384 NIS786375:NIS786384 NSO786375:NSO786384 OCK786375:OCK786384 OMG786375:OMG786384 OWC786375:OWC786384 PFY786375:PFY786384 PPU786375:PPU786384 PZQ786375:PZQ786384 QJM786375:QJM786384 QTI786375:QTI786384 RDE786375:RDE786384 RNA786375:RNA786384 RWW786375:RWW786384 SGS786375:SGS786384 SQO786375:SQO786384 TAK786375:TAK786384 TKG786375:TKG786384 TUC786375:TUC786384 UDY786375:UDY786384 UNU786375:UNU786384 UXQ786375:UXQ786384 VHM786375:VHM786384 VRI786375:VRI786384 WBE786375:WBE786384 WLA786375:WLA786384 WUW786375:WUW786384 AC851911:AC851920 IK851911:IK851920 SG851911:SG851920 ACC851911:ACC851920 ALY851911:ALY851920 AVU851911:AVU851920 BFQ851911:BFQ851920 BPM851911:BPM851920 BZI851911:BZI851920 CJE851911:CJE851920 CTA851911:CTA851920 DCW851911:DCW851920 DMS851911:DMS851920 DWO851911:DWO851920 EGK851911:EGK851920 EQG851911:EQG851920 FAC851911:FAC851920 FJY851911:FJY851920 FTU851911:FTU851920 GDQ851911:GDQ851920 GNM851911:GNM851920 GXI851911:GXI851920 HHE851911:HHE851920 HRA851911:HRA851920 IAW851911:IAW851920 IKS851911:IKS851920 IUO851911:IUO851920 JEK851911:JEK851920 JOG851911:JOG851920 JYC851911:JYC851920 KHY851911:KHY851920 KRU851911:KRU851920 LBQ851911:LBQ851920 LLM851911:LLM851920 LVI851911:LVI851920 MFE851911:MFE851920 MPA851911:MPA851920 MYW851911:MYW851920 NIS851911:NIS851920 NSO851911:NSO851920 OCK851911:OCK851920 OMG851911:OMG851920 OWC851911:OWC851920 PFY851911:PFY851920 PPU851911:PPU851920 PZQ851911:PZQ851920 QJM851911:QJM851920 QTI851911:QTI851920 RDE851911:RDE851920 RNA851911:RNA851920 RWW851911:RWW851920 SGS851911:SGS851920 SQO851911:SQO851920 TAK851911:TAK851920 TKG851911:TKG851920 TUC851911:TUC851920 UDY851911:UDY851920 UNU851911:UNU851920 UXQ851911:UXQ851920 VHM851911:VHM851920 VRI851911:VRI851920 WBE851911:WBE851920 WLA851911:WLA851920 WUW851911:WUW851920 AC917447:AC917456 IK917447:IK917456 SG917447:SG917456 ACC917447:ACC917456 ALY917447:ALY917456 AVU917447:AVU917456 BFQ917447:BFQ917456 BPM917447:BPM917456 BZI917447:BZI917456 CJE917447:CJE917456 CTA917447:CTA917456 DCW917447:DCW917456 DMS917447:DMS917456 DWO917447:DWO917456 EGK917447:EGK917456 EQG917447:EQG917456 FAC917447:FAC917456 FJY917447:FJY917456 FTU917447:FTU917456 GDQ917447:GDQ917456 GNM917447:GNM917456 GXI917447:GXI917456 HHE917447:HHE917456 HRA917447:HRA917456 IAW917447:IAW917456 IKS917447:IKS917456 IUO917447:IUO917456 JEK917447:JEK917456 JOG917447:JOG917456 JYC917447:JYC917456 KHY917447:KHY917456 KRU917447:KRU917456 LBQ917447:LBQ917456 LLM917447:LLM917456 LVI917447:LVI917456 MFE917447:MFE917456 MPA917447:MPA917456 MYW917447:MYW917456 NIS917447:NIS917456 NSO917447:NSO917456 OCK917447:OCK917456 OMG917447:OMG917456 OWC917447:OWC917456 PFY917447:PFY917456 PPU917447:PPU917456 PZQ917447:PZQ917456 QJM917447:QJM917456 QTI917447:QTI917456 RDE917447:RDE917456 RNA917447:RNA917456 RWW917447:RWW917456 SGS917447:SGS917456 SQO917447:SQO917456 TAK917447:TAK917456 TKG917447:TKG917456 TUC917447:TUC917456 UDY917447:UDY917456 UNU917447:UNU917456 UXQ917447:UXQ917456 VHM917447:VHM917456 VRI917447:VRI917456 WBE917447:WBE917456 WLA917447:WLA917456 WUW917447:WUW917456 AC982983:AC982992 IK982983:IK982992 SG982983:SG982992 ACC982983:ACC982992 ALY982983:ALY982992 AVU982983:AVU982992 BFQ982983:BFQ982992 BPM982983:BPM982992 BZI982983:BZI982992 CJE982983:CJE982992 CTA982983:CTA982992 DCW982983:DCW982992 DMS982983:DMS982992 DWO982983:DWO982992 EGK982983:EGK982992 EQG982983:EQG982992 FAC982983:FAC982992 FJY982983:FJY982992 FTU982983:FTU982992 GDQ982983:GDQ982992 GNM982983:GNM982992 GXI982983:GXI982992 HHE982983:HHE982992 HRA982983:HRA982992 IAW982983:IAW982992 IKS982983:IKS982992 IUO982983:IUO982992 JEK982983:JEK982992 JOG982983:JOG982992 JYC982983:JYC982992 KHY982983:KHY982992 KRU982983:KRU982992 LBQ982983:LBQ982992 LLM982983:LLM982992 LVI982983:LVI982992 MFE982983:MFE982992 MPA982983:MPA982992 MYW982983:MYW982992 NIS982983:NIS982992 NSO982983:NSO982992 OCK982983:OCK982992 OMG982983:OMG982992 OWC982983:OWC982992 PFY982983:PFY982992 PPU982983:PPU982992 PZQ982983:PZQ982992 QJM982983:QJM982992 QTI982983:QTI982992 RDE982983:RDE982992 RNA982983:RNA982992 RWW982983:RWW982992 SGS982983:SGS982992 SQO982983:SQO982992 TAK982983:TAK982992 TKG982983:TKG982992 TUC982983:TUC982992 UDY982983:UDY982992 UNU982983:UNU982992 UXQ982983:UXQ982992 VHM982983:VHM982992 VRI982983:VRI982992 WBE982983:WBE982992 WLA982983:WLA982992 WUW982983:WUW982992 AE65479:AE65488 IM65479:IM65488 SI65479:SI65488 ACE65479:ACE65488 AMA65479:AMA65488 AVW65479:AVW65488 BFS65479:BFS65488 BPO65479:BPO65488 BZK65479:BZK65488 CJG65479:CJG65488 CTC65479:CTC65488 DCY65479:DCY65488 DMU65479:DMU65488 DWQ65479:DWQ65488 EGM65479:EGM65488 EQI65479:EQI65488 FAE65479:FAE65488 FKA65479:FKA65488 FTW65479:FTW65488 GDS65479:GDS65488 GNO65479:GNO65488 GXK65479:GXK65488 HHG65479:HHG65488 HRC65479:HRC65488 IAY65479:IAY65488 IKU65479:IKU65488 IUQ65479:IUQ65488 JEM65479:JEM65488 JOI65479:JOI65488 JYE65479:JYE65488 KIA65479:KIA65488 KRW65479:KRW65488 LBS65479:LBS65488 LLO65479:LLO65488 LVK65479:LVK65488 MFG65479:MFG65488 MPC65479:MPC65488 MYY65479:MYY65488 NIU65479:NIU65488 NSQ65479:NSQ65488 OCM65479:OCM65488 OMI65479:OMI65488 OWE65479:OWE65488 PGA65479:PGA65488 PPW65479:PPW65488 PZS65479:PZS65488 QJO65479:QJO65488 QTK65479:QTK65488 RDG65479:RDG65488 RNC65479:RNC65488 RWY65479:RWY65488 SGU65479:SGU65488 SQQ65479:SQQ65488 TAM65479:TAM65488 TKI65479:TKI65488 TUE65479:TUE65488 UEA65479:UEA65488 UNW65479:UNW65488 UXS65479:UXS65488 VHO65479:VHO65488 VRK65479:VRK65488 WBG65479:WBG65488 WLC65479:WLC65488 WUY65479:WUY65488 AE131015:AE131024 IM131015:IM131024 SI131015:SI131024 ACE131015:ACE131024 AMA131015:AMA131024 AVW131015:AVW131024 BFS131015:BFS131024 BPO131015:BPO131024 BZK131015:BZK131024 CJG131015:CJG131024 CTC131015:CTC131024 DCY131015:DCY131024 DMU131015:DMU131024 DWQ131015:DWQ131024 EGM131015:EGM131024 EQI131015:EQI131024 FAE131015:FAE131024 FKA131015:FKA131024 FTW131015:FTW131024 GDS131015:GDS131024 GNO131015:GNO131024 GXK131015:GXK131024 HHG131015:HHG131024 HRC131015:HRC131024 IAY131015:IAY131024 IKU131015:IKU131024 IUQ131015:IUQ131024 JEM131015:JEM131024 JOI131015:JOI131024 JYE131015:JYE131024 KIA131015:KIA131024 KRW131015:KRW131024 LBS131015:LBS131024 LLO131015:LLO131024 LVK131015:LVK131024 MFG131015:MFG131024 MPC131015:MPC131024 MYY131015:MYY131024 NIU131015:NIU131024 NSQ131015:NSQ131024 OCM131015:OCM131024 OMI131015:OMI131024 OWE131015:OWE131024 PGA131015:PGA131024 PPW131015:PPW131024 PZS131015:PZS131024 QJO131015:QJO131024 QTK131015:QTK131024 RDG131015:RDG131024 RNC131015:RNC131024 RWY131015:RWY131024 SGU131015:SGU131024 SQQ131015:SQQ131024 TAM131015:TAM131024 TKI131015:TKI131024 TUE131015:TUE131024 UEA131015:UEA131024 UNW131015:UNW131024 UXS131015:UXS131024 VHO131015:VHO131024 VRK131015:VRK131024 WBG131015:WBG131024 WLC131015:WLC131024 WUY131015:WUY131024 AE196551:AE196560 IM196551:IM196560 SI196551:SI196560 ACE196551:ACE196560 AMA196551:AMA196560 AVW196551:AVW196560 BFS196551:BFS196560 BPO196551:BPO196560 BZK196551:BZK196560 CJG196551:CJG196560 CTC196551:CTC196560 DCY196551:DCY196560 DMU196551:DMU196560 DWQ196551:DWQ196560 EGM196551:EGM196560 EQI196551:EQI196560 FAE196551:FAE196560 FKA196551:FKA196560 FTW196551:FTW196560 GDS196551:GDS196560 GNO196551:GNO196560 GXK196551:GXK196560 HHG196551:HHG196560 HRC196551:HRC196560 IAY196551:IAY196560 IKU196551:IKU196560 IUQ196551:IUQ196560 JEM196551:JEM196560 JOI196551:JOI196560 JYE196551:JYE196560 KIA196551:KIA196560 KRW196551:KRW196560 LBS196551:LBS196560 LLO196551:LLO196560 LVK196551:LVK196560 MFG196551:MFG196560 MPC196551:MPC196560 MYY196551:MYY196560 NIU196551:NIU196560 NSQ196551:NSQ196560 OCM196551:OCM196560 OMI196551:OMI196560 OWE196551:OWE196560 PGA196551:PGA196560 PPW196551:PPW196560 PZS196551:PZS196560 QJO196551:QJO196560 QTK196551:QTK196560 RDG196551:RDG196560 RNC196551:RNC196560 RWY196551:RWY196560 SGU196551:SGU196560 SQQ196551:SQQ196560 TAM196551:TAM196560 TKI196551:TKI196560 TUE196551:TUE196560 UEA196551:UEA196560 UNW196551:UNW196560 UXS196551:UXS196560 VHO196551:VHO196560 VRK196551:VRK196560 WBG196551:WBG196560 WLC196551:WLC196560 WUY196551:WUY196560 AE262087:AE262096 IM262087:IM262096 SI262087:SI262096 ACE262087:ACE262096 AMA262087:AMA262096 AVW262087:AVW262096 BFS262087:BFS262096 BPO262087:BPO262096 BZK262087:BZK262096 CJG262087:CJG262096 CTC262087:CTC262096 DCY262087:DCY262096 DMU262087:DMU262096 DWQ262087:DWQ262096 EGM262087:EGM262096 EQI262087:EQI262096 FAE262087:FAE262096 FKA262087:FKA262096 FTW262087:FTW262096 GDS262087:GDS262096 GNO262087:GNO262096 GXK262087:GXK262096 HHG262087:HHG262096 HRC262087:HRC262096 IAY262087:IAY262096 IKU262087:IKU262096 IUQ262087:IUQ262096 JEM262087:JEM262096 JOI262087:JOI262096 JYE262087:JYE262096 KIA262087:KIA262096 KRW262087:KRW262096 LBS262087:LBS262096 LLO262087:LLO262096 LVK262087:LVK262096 MFG262087:MFG262096 MPC262087:MPC262096 MYY262087:MYY262096 NIU262087:NIU262096 NSQ262087:NSQ262096 OCM262087:OCM262096 OMI262087:OMI262096 OWE262087:OWE262096 PGA262087:PGA262096 PPW262087:PPW262096 PZS262087:PZS262096 QJO262087:QJO262096 QTK262087:QTK262096 RDG262087:RDG262096 RNC262087:RNC262096 RWY262087:RWY262096 SGU262087:SGU262096 SQQ262087:SQQ262096 TAM262087:TAM262096 TKI262087:TKI262096 TUE262087:TUE262096 UEA262087:UEA262096 UNW262087:UNW262096 UXS262087:UXS262096 VHO262087:VHO262096 VRK262087:VRK262096 WBG262087:WBG262096 WLC262087:WLC262096 WUY262087:WUY262096 AE327623:AE327632 IM327623:IM327632 SI327623:SI327632 ACE327623:ACE327632 AMA327623:AMA327632 AVW327623:AVW327632 BFS327623:BFS327632 BPO327623:BPO327632 BZK327623:BZK327632 CJG327623:CJG327632 CTC327623:CTC327632 DCY327623:DCY327632 DMU327623:DMU327632 DWQ327623:DWQ327632 EGM327623:EGM327632 EQI327623:EQI327632 FAE327623:FAE327632 FKA327623:FKA327632 FTW327623:FTW327632 GDS327623:GDS327632 GNO327623:GNO327632 GXK327623:GXK327632 HHG327623:HHG327632 HRC327623:HRC327632 IAY327623:IAY327632 IKU327623:IKU327632 IUQ327623:IUQ327632 JEM327623:JEM327632 JOI327623:JOI327632 JYE327623:JYE327632 KIA327623:KIA327632 KRW327623:KRW327632 LBS327623:LBS327632 LLO327623:LLO327632 LVK327623:LVK327632 MFG327623:MFG327632 MPC327623:MPC327632 MYY327623:MYY327632 NIU327623:NIU327632 NSQ327623:NSQ327632 OCM327623:OCM327632 OMI327623:OMI327632 OWE327623:OWE327632 PGA327623:PGA327632 PPW327623:PPW327632 PZS327623:PZS327632 QJO327623:QJO327632 QTK327623:QTK327632 RDG327623:RDG327632 RNC327623:RNC327632 RWY327623:RWY327632 SGU327623:SGU327632 SQQ327623:SQQ327632 TAM327623:TAM327632 TKI327623:TKI327632 TUE327623:TUE327632 UEA327623:UEA327632 UNW327623:UNW327632 UXS327623:UXS327632 VHO327623:VHO327632 VRK327623:VRK327632 WBG327623:WBG327632 WLC327623:WLC327632 WUY327623:WUY327632 AE393159:AE393168 IM393159:IM393168 SI393159:SI393168 ACE393159:ACE393168 AMA393159:AMA393168 AVW393159:AVW393168 BFS393159:BFS393168 BPO393159:BPO393168 BZK393159:BZK393168 CJG393159:CJG393168 CTC393159:CTC393168 DCY393159:DCY393168 DMU393159:DMU393168 DWQ393159:DWQ393168 EGM393159:EGM393168 EQI393159:EQI393168 FAE393159:FAE393168 FKA393159:FKA393168 FTW393159:FTW393168 GDS393159:GDS393168 GNO393159:GNO393168 GXK393159:GXK393168 HHG393159:HHG393168 HRC393159:HRC393168 IAY393159:IAY393168 IKU393159:IKU393168 IUQ393159:IUQ393168 JEM393159:JEM393168 JOI393159:JOI393168 JYE393159:JYE393168 KIA393159:KIA393168 KRW393159:KRW393168 LBS393159:LBS393168 LLO393159:LLO393168 LVK393159:LVK393168 MFG393159:MFG393168 MPC393159:MPC393168 MYY393159:MYY393168 NIU393159:NIU393168 NSQ393159:NSQ393168 OCM393159:OCM393168 OMI393159:OMI393168 OWE393159:OWE393168 PGA393159:PGA393168 PPW393159:PPW393168 PZS393159:PZS393168 QJO393159:QJO393168 QTK393159:QTK393168 RDG393159:RDG393168 RNC393159:RNC393168 RWY393159:RWY393168 SGU393159:SGU393168 SQQ393159:SQQ393168 TAM393159:TAM393168 TKI393159:TKI393168 TUE393159:TUE393168 UEA393159:UEA393168 UNW393159:UNW393168 UXS393159:UXS393168 VHO393159:VHO393168 VRK393159:VRK393168 WBG393159:WBG393168 WLC393159:WLC393168 WUY393159:WUY393168 AE458695:AE458704 IM458695:IM458704 SI458695:SI458704 ACE458695:ACE458704 AMA458695:AMA458704 AVW458695:AVW458704 BFS458695:BFS458704 BPO458695:BPO458704 BZK458695:BZK458704 CJG458695:CJG458704 CTC458695:CTC458704 DCY458695:DCY458704 DMU458695:DMU458704 DWQ458695:DWQ458704 EGM458695:EGM458704 EQI458695:EQI458704 FAE458695:FAE458704 FKA458695:FKA458704 FTW458695:FTW458704 GDS458695:GDS458704 GNO458695:GNO458704 GXK458695:GXK458704 HHG458695:HHG458704 HRC458695:HRC458704 IAY458695:IAY458704 IKU458695:IKU458704 IUQ458695:IUQ458704 JEM458695:JEM458704 JOI458695:JOI458704 JYE458695:JYE458704 KIA458695:KIA458704 KRW458695:KRW458704 LBS458695:LBS458704 LLO458695:LLO458704 LVK458695:LVK458704 MFG458695:MFG458704 MPC458695:MPC458704 MYY458695:MYY458704 NIU458695:NIU458704 NSQ458695:NSQ458704 OCM458695:OCM458704 OMI458695:OMI458704 OWE458695:OWE458704 PGA458695:PGA458704 PPW458695:PPW458704 PZS458695:PZS458704 QJO458695:QJO458704 QTK458695:QTK458704 RDG458695:RDG458704 RNC458695:RNC458704 RWY458695:RWY458704 SGU458695:SGU458704 SQQ458695:SQQ458704 TAM458695:TAM458704 TKI458695:TKI458704 TUE458695:TUE458704 UEA458695:UEA458704 UNW458695:UNW458704 UXS458695:UXS458704 VHO458695:VHO458704 VRK458695:VRK458704 WBG458695:WBG458704 WLC458695:WLC458704 WUY458695:WUY458704 AE524231:AE524240 IM524231:IM524240 SI524231:SI524240 ACE524231:ACE524240 AMA524231:AMA524240 AVW524231:AVW524240 BFS524231:BFS524240 BPO524231:BPO524240 BZK524231:BZK524240 CJG524231:CJG524240 CTC524231:CTC524240 DCY524231:DCY524240 DMU524231:DMU524240 DWQ524231:DWQ524240 EGM524231:EGM524240 EQI524231:EQI524240 FAE524231:FAE524240 FKA524231:FKA524240 FTW524231:FTW524240 GDS524231:GDS524240 GNO524231:GNO524240 GXK524231:GXK524240 HHG524231:HHG524240 HRC524231:HRC524240 IAY524231:IAY524240 IKU524231:IKU524240 IUQ524231:IUQ524240 JEM524231:JEM524240 JOI524231:JOI524240 JYE524231:JYE524240 KIA524231:KIA524240 KRW524231:KRW524240 LBS524231:LBS524240 LLO524231:LLO524240 LVK524231:LVK524240 MFG524231:MFG524240 MPC524231:MPC524240 MYY524231:MYY524240 NIU524231:NIU524240 NSQ524231:NSQ524240 OCM524231:OCM524240 OMI524231:OMI524240 OWE524231:OWE524240 PGA524231:PGA524240 PPW524231:PPW524240 PZS524231:PZS524240 QJO524231:QJO524240 QTK524231:QTK524240 RDG524231:RDG524240 RNC524231:RNC524240 RWY524231:RWY524240 SGU524231:SGU524240 SQQ524231:SQQ524240 TAM524231:TAM524240 TKI524231:TKI524240 TUE524231:TUE524240 UEA524231:UEA524240 UNW524231:UNW524240 UXS524231:UXS524240 VHO524231:VHO524240 VRK524231:VRK524240 WBG524231:WBG524240 WLC524231:WLC524240 WUY524231:WUY524240 AE589767:AE589776 IM589767:IM589776 SI589767:SI589776 ACE589767:ACE589776 AMA589767:AMA589776 AVW589767:AVW589776 BFS589767:BFS589776 BPO589767:BPO589776 BZK589767:BZK589776 CJG589767:CJG589776 CTC589767:CTC589776 DCY589767:DCY589776 DMU589767:DMU589776 DWQ589767:DWQ589776 EGM589767:EGM589776 EQI589767:EQI589776 FAE589767:FAE589776 FKA589767:FKA589776 FTW589767:FTW589776 GDS589767:GDS589776 GNO589767:GNO589776 GXK589767:GXK589776 HHG589767:HHG589776 HRC589767:HRC589776 IAY589767:IAY589776 IKU589767:IKU589776 IUQ589767:IUQ589776 JEM589767:JEM589776 JOI589767:JOI589776 JYE589767:JYE589776 KIA589767:KIA589776 KRW589767:KRW589776 LBS589767:LBS589776 LLO589767:LLO589776 LVK589767:LVK589776 MFG589767:MFG589776 MPC589767:MPC589776 MYY589767:MYY589776 NIU589767:NIU589776 NSQ589767:NSQ589776 OCM589767:OCM589776 OMI589767:OMI589776 OWE589767:OWE589776 PGA589767:PGA589776 PPW589767:PPW589776 PZS589767:PZS589776 QJO589767:QJO589776 QTK589767:QTK589776 RDG589767:RDG589776 RNC589767:RNC589776 RWY589767:RWY589776 SGU589767:SGU589776 SQQ589767:SQQ589776 TAM589767:TAM589776 TKI589767:TKI589776 TUE589767:TUE589776 UEA589767:UEA589776 UNW589767:UNW589776 UXS589767:UXS589776 VHO589767:VHO589776 VRK589767:VRK589776 WBG589767:WBG589776 WLC589767:WLC589776 WUY589767:WUY589776 AE655303:AE655312 IM655303:IM655312 SI655303:SI655312 ACE655303:ACE655312 AMA655303:AMA655312 AVW655303:AVW655312 BFS655303:BFS655312 BPO655303:BPO655312 BZK655303:BZK655312 CJG655303:CJG655312 CTC655303:CTC655312 DCY655303:DCY655312 DMU655303:DMU655312 DWQ655303:DWQ655312 EGM655303:EGM655312 EQI655303:EQI655312 FAE655303:FAE655312 FKA655303:FKA655312 FTW655303:FTW655312 GDS655303:GDS655312 GNO655303:GNO655312 GXK655303:GXK655312 HHG655303:HHG655312 HRC655303:HRC655312 IAY655303:IAY655312 IKU655303:IKU655312 IUQ655303:IUQ655312 JEM655303:JEM655312 JOI655303:JOI655312 JYE655303:JYE655312 KIA655303:KIA655312 KRW655303:KRW655312 LBS655303:LBS655312 LLO655303:LLO655312 LVK655303:LVK655312 MFG655303:MFG655312 MPC655303:MPC655312 MYY655303:MYY655312 NIU655303:NIU655312 NSQ655303:NSQ655312 OCM655303:OCM655312 OMI655303:OMI655312 OWE655303:OWE655312 PGA655303:PGA655312 PPW655303:PPW655312 PZS655303:PZS655312 QJO655303:QJO655312 QTK655303:QTK655312 RDG655303:RDG655312 RNC655303:RNC655312 RWY655303:RWY655312 SGU655303:SGU655312 SQQ655303:SQQ655312 TAM655303:TAM655312 TKI655303:TKI655312 TUE655303:TUE655312 UEA655303:UEA655312 UNW655303:UNW655312 UXS655303:UXS655312 VHO655303:VHO655312 VRK655303:VRK655312 WBG655303:WBG655312 WLC655303:WLC655312 WUY655303:WUY655312 AE720839:AE720848 IM720839:IM720848 SI720839:SI720848 ACE720839:ACE720848 AMA720839:AMA720848 AVW720839:AVW720848 BFS720839:BFS720848 BPO720839:BPO720848 BZK720839:BZK720848 CJG720839:CJG720848 CTC720839:CTC720848 DCY720839:DCY720848 DMU720839:DMU720848 DWQ720839:DWQ720848 EGM720839:EGM720848 EQI720839:EQI720848 FAE720839:FAE720848 FKA720839:FKA720848 FTW720839:FTW720848 GDS720839:GDS720848 GNO720839:GNO720848 GXK720839:GXK720848 HHG720839:HHG720848 HRC720839:HRC720848 IAY720839:IAY720848 IKU720839:IKU720848 IUQ720839:IUQ720848 JEM720839:JEM720848 JOI720839:JOI720848 JYE720839:JYE720848 KIA720839:KIA720848 KRW720839:KRW720848 LBS720839:LBS720848 LLO720839:LLO720848 LVK720839:LVK720848 MFG720839:MFG720848 MPC720839:MPC720848 MYY720839:MYY720848 NIU720839:NIU720848 NSQ720839:NSQ720848 OCM720839:OCM720848 OMI720839:OMI720848 OWE720839:OWE720848 PGA720839:PGA720848 PPW720839:PPW720848 PZS720839:PZS720848 QJO720839:QJO720848 QTK720839:QTK720848 RDG720839:RDG720848 RNC720839:RNC720848 RWY720839:RWY720848 SGU720839:SGU720848 SQQ720839:SQQ720848 TAM720839:TAM720848 TKI720839:TKI720848 TUE720839:TUE720848 UEA720839:UEA720848 UNW720839:UNW720848 UXS720839:UXS720848 VHO720839:VHO720848 VRK720839:VRK720848 WBG720839:WBG720848 WLC720839:WLC720848 WUY720839:WUY720848 AE786375:AE786384 IM786375:IM786384 SI786375:SI786384 ACE786375:ACE786384 AMA786375:AMA786384 AVW786375:AVW786384 BFS786375:BFS786384 BPO786375:BPO786384 BZK786375:BZK786384 CJG786375:CJG786384 CTC786375:CTC786384 DCY786375:DCY786384 DMU786375:DMU786384 DWQ786375:DWQ786384 EGM786375:EGM786384 EQI786375:EQI786384 FAE786375:FAE786384 FKA786375:FKA786384 FTW786375:FTW786384 GDS786375:GDS786384 GNO786375:GNO786384 GXK786375:GXK786384 HHG786375:HHG786384 HRC786375:HRC786384 IAY786375:IAY786384 IKU786375:IKU786384 IUQ786375:IUQ786384 JEM786375:JEM786384 JOI786375:JOI786384 JYE786375:JYE786384 KIA786375:KIA786384 KRW786375:KRW786384 LBS786375:LBS786384 LLO786375:LLO786384 LVK786375:LVK786384 MFG786375:MFG786384 MPC786375:MPC786384 MYY786375:MYY786384 NIU786375:NIU786384 NSQ786375:NSQ786384 OCM786375:OCM786384 OMI786375:OMI786384 OWE786375:OWE786384 PGA786375:PGA786384 PPW786375:PPW786384 PZS786375:PZS786384 QJO786375:QJO786384 QTK786375:QTK786384 RDG786375:RDG786384 RNC786375:RNC786384 RWY786375:RWY786384 SGU786375:SGU786384 SQQ786375:SQQ786384 TAM786375:TAM786384 TKI786375:TKI786384 TUE786375:TUE786384 UEA786375:UEA786384 UNW786375:UNW786384 UXS786375:UXS786384 VHO786375:VHO786384 VRK786375:VRK786384 WBG786375:WBG786384 WLC786375:WLC786384 WUY786375:WUY786384 AE851911:AE851920 IM851911:IM851920 SI851911:SI851920 ACE851911:ACE851920 AMA851911:AMA851920 AVW851911:AVW851920 BFS851911:BFS851920 BPO851911:BPO851920 BZK851911:BZK851920 CJG851911:CJG851920 CTC851911:CTC851920 DCY851911:DCY851920 DMU851911:DMU851920 DWQ851911:DWQ851920 EGM851911:EGM851920 EQI851911:EQI851920 FAE851911:FAE851920 FKA851911:FKA851920 FTW851911:FTW851920 GDS851911:GDS851920 GNO851911:GNO851920 GXK851911:GXK851920 HHG851911:HHG851920 HRC851911:HRC851920 IAY851911:IAY851920 IKU851911:IKU851920 IUQ851911:IUQ851920 JEM851911:JEM851920 JOI851911:JOI851920 JYE851911:JYE851920 KIA851911:KIA851920 KRW851911:KRW851920 LBS851911:LBS851920 LLO851911:LLO851920 LVK851911:LVK851920 MFG851911:MFG851920 MPC851911:MPC851920 MYY851911:MYY851920 NIU851911:NIU851920 NSQ851911:NSQ851920 OCM851911:OCM851920 OMI851911:OMI851920 OWE851911:OWE851920 PGA851911:PGA851920 PPW851911:PPW851920 PZS851911:PZS851920 QJO851911:QJO851920 QTK851911:QTK851920 RDG851911:RDG851920 RNC851911:RNC851920 RWY851911:RWY851920 SGU851911:SGU851920 SQQ851911:SQQ851920 TAM851911:TAM851920 TKI851911:TKI851920 TUE851911:TUE851920 UEA851911:UEA851920 UNW851911:UNW851920 UXS851911:UXS851920 VHO851911:VHO851920 VRK851911:VRK851920 WBG851911:WBG851920 WLC851911:WLC851920 WUY851911:WUY851920 AE917447:AE917456 IM917447:IM917456 SI917447:SI917456 ACE917447:ACE917456 AMA917447:AMA917456 AVW917447:AVW917456 BFS917447:BFS917456 BPO917447:BPO917456 BZK917447:BZK917456 CJG917447:CJG917456 CTC917447:CTC917456 DCY917447:DCY917456 DMU917447:DMU917456 DWQ917447:DWQ917456 EGM917447:EGM917456 EQI917447:EQI917456 FAE917447:FAE917456 FKA917447:FKA917456 FTW917447:FTW917456 GDS917447:GDS917456 GNO917447:GNO917456 GXK917447:GXK917456 HHG917447:HHG917456 HRC917447:HRC917456 IAY917447:IAY917456 IKU917447:IKU917456 IUQ917447:IUQ917456 JEM917447:JEM917456 JOI917447:JOI917456 JYE917447:JYE917456 KIA917447:KIA917456 KRW917447:KRW917456 LBS917447:LBS917456 LLO917447:LLO917456 LVK917447:LVK917456 MFG917447:MFG917456 MPC917447:MPC917456 MYY917447:MYY917456 NIU917447:NIU917456 NSQ917447:NSQ917456 OCM917447:OCM917456 OMI917447:OMI917456 OWE917447:OWE917456 PGA917447:PGA917456 PPW917447:PPW917456 PZS917447:PZS917456 QJO917447:QJO917456 QTK917447:QTK917456 RDG917447:RDG917456 RNC917447:RNC917456 RWY917447:RWY917456 SGU917447:SGU917456 SQQ917447:SQQ917456 TAM917447:TAM917456 TKI917447:TKI917456 TUE917447:TUE917456 UEA917447:UEA917456 UNW917447:UNW917456 UXS917447:UXS917456 VHO917447:VHO917456 VRK917447:VRK917456 WBG917447:WBG917456 WLC917447:WLC917456 WUY917447:WUY917456 AE982983:AE982992 IM982983:IM982992 SI982983:SI982992 ACE982983:ACE982992 AMA982983:AMA982992 AVW982983:AVW982992 BFS982983:BFS982992 BPO982983:BPO982992 BZK982983:BZK982992 CJG982983:CJG982992 CTC982983:CTC982992 DCY982983:DCY982992 DMU982983:DMU982992 DWQ982983:DWQ982992 EGM982983:EGM982992 EQI982983:EQI982992 FAE982983:FAE982992 FKA982983:FKA982992 FTW982983:FTW982992 GDS982983:GDS982992 GNO982983:GNO982992 GXK982983:GXK982992 HHG982983:HHG982992 HRC982983:HRC982992 IAY982983:IAY982992 IKU982983:IKU982992 IUQ982983:IUQ982992 JEM982983:JEM982992 JOI982983:JOI982992 JYE982983:JYE982992 KIA982983:KIA982992 KRW982983:KRW982992 LBS982983:LBS982992 LLO982983:LLO982992 LVK982983:LVK982992 MFG982983:MFG982992 MPC982983:MPC982992 MYY982983:MYY982992 NIU982983:NIU982992 NSQ982983:NSQ982992 OCM982983:OCM982992 OMI982983:OMI982992 OWE982983:OWE982992 PGA982983:PGA982992 PPW982983:PPW982992 PZS982983:PZS982992 QJO982983:QJO982992 QTK982983:QTK982992 RDG982983:RDG982992 RNC982983:RNC982992 RWY982983:RWY982992 SGU982983:SGU982992 SQQ982983:SQQ982992 TAM982983:TAM982992 TKI982983:TKI982992 TUE982983:TUE982992 UEA982983:UEA982992 UNW982983:UNW982992 UXS982983:UXS982992 VHO982983:VHO982992 VRK982983:VRK982992 WBG982983:WBG982992 WLC982983:WLC982992 WUY982983:WUY982992 AC65496:AC65504 IK65496:IK65504 SG65496:SG65504 ACC65496:ACC65504 ALY65496:ALY65504 AVU65496:AVU65504 BFQ65496:BFQ65504 BPM65496:BPM65504 BZI65496:BZI65504 CJE65496:CJE65504 CTA65496:CTA65504 DCW65496:DCW65504 DMS65496:DMS65504 DWO65496:DWO65504 EGK65496:EGK65504 EQG65496:EQG65504 FAC65496:FAC65504 FJY65496:FJY65504 FTU65496:FTU65504 GDQ65496:GDQ65504 GNM65496:GNM65504 GXI65496:GXI65504 HHE65496:HHE65504 HRA65496:HRA65504 IAW65496:IAW65504 IKS65496:IKS65504 IUO65496:IUO65504 JEK65496:JEK65504 JOG65496:JOG65504 JYC65496:JYC65504 KHY65496:KHY65504 KRU65496:KRU65504 LBQ65496:LBQ65504 LLM65496:LLM65504 LVI65496:LVI65504 MFE65496:MFE65504 MPA65496:MPA65504 MYW65496:MYW65504 NIS65496:NIS65504 NSO65496:NSO65504 OCK65496:OCK65504 OMG65496:OMG65504 OWC65496:OWC65504 PFY65496:PFY65504 PPU65496:PPU65504 PZQ65496:PZQ65504 QJM65496:QJM65504 QTI65496:QTI65504 RDE65496:RDE65504 RNA65496:RNA65504 RWW65496:RWW65504 SGS65496:SGS65504 SQO65496:SQO65504 TAK65496:TAK65504 TKG65496:TKG65504 TUC65496:TUC65504 UDY65496:UDY65504 UNU65496:UNU65504 UXQ65496:UXQ65504 VHM65496:VHM65504 VRI65496:VRI65504 WBE65496:WBE65504 WLA65496:WLA65504 WUW65496:WUW65504 AC131032:AC131040 IK131032:IK131040 SG131032:SG131040 ACC131032:ACC131040 ALY131032:ALY131040 AVU131032:AVU131040 BFQ131032:BFQ131040 BPM131032:BPM131040 BZI131032:BZI131040 CJE131032:CJE131040 CTA131032:CTA131040 DCW131032:DCW131040 DMS131032:DMS131040 DWO131032:DWO131040 EGK131032:EGK131040 EQG131032:EQG131040 FAC131032:FAC131040 FJY131032:FJY131040 FTU131032:FTU131040 GDQ131032:GDQ131040 GNM131032:GNM131040 GXI131032:GXI131040 HHE131032:HHE131040 HRA131032:HRA131040 IAW131032:IAW131040 IKS131032:IKS131040 IUO131032:IUO131040 JEK131032:JEK131040 JOG131032:JOG131040 JYC131032:JYC131040 KHY131032:KHY131040 KRU131032:KRU131040 LBQ131032:LBQ131040 LLM131032:LLM131040 LVI131032:LVI131040 MFE131032:MFE131040 MPA131032:MPA131040 MYW131032:MYW131040 NIS131032:NIS131040 NSO131032:NSO131040 OCK131032:OCK131040 OMG131032:OMG131040 OWC131032:OWC131040 PFY131032:PFY131040 PPU131032:PPU131040 PZQ131032:PZQ131040 QJM131032:QJM131040 QTI131032:QTI131040 RDE131032:RDE131040 RNA131032:RNA131040 RWW131032:RWW131040 SGS131032:SGS131040 SQO131032:SQO131040 TAK131032:TAK131040 TKG131032:TKG131040 TUC131032:TUC131040 UDY131032:UDY131040 UNU131032:UNU131040 UXQ131032:UXQ131040 VHM131032:VHM131040 VRI131032:VRI131040 WBE131032:WBE131040 WLA131032:WLA131040 WUW131032:WUW131040 AC196568:AC196576 IK196568:IK196576 SG196568:SG196576 ACC196568:ACC196576 ALY196568:ALY196576 AVU196568:AVU196576 BFQ196568:BFQ196576 BPM196568:BPM196576 BZI196568:BZI196576 CJE196568:CJE196576 CTA196568:CTA196576 DCW196568:DCW196576 DMS196568:DMS196576 DWO196568:DWO196576 EGK196568:EGK196576 EQG196568:EQG196576 FAC196568:FAC196576 FJY196568:FJY196576 FTU196568:FTU196576 GDQ196568:GDQ196576 GNM196568:GNM196576 GXI196568:GXI196576 HHE196568:HHE196576 HRA196568:HRA196576 IAW196568:IAW196576 IKS196568:IKS196576 IUO196568:IUO196576 JEK196568:JEK196576 JOG196568:JOG196576 JYC196568:JYC196576 KHY196568:KHY196576 KRU196568:KRU196576 LBQ196568:LBQ196576 LLM196568:LLM196576 LVI196568:LVI196576 MFE196568:MFE196576 MPA196568:MPA196576 MYW196568:MYW196576 NIS196568:NIS196576 NSO196568:NSO196576 OCK196568:OCK196576 OMG196568:OMG196576 OWC196568:OWC196576 PFY196568:PFY196576 PPU196568:PPU196576 PZQ196568:PZQ196576 QJM196568:QJM196576 QTI196568:QTI196576 RDE196568:RDE196576 RNA196568:RNA196576 RWW196568:RWW196576 SGS196568:SGS196576 SQO196568:SQO196576 TAK196568:TAK196576 TKG196568:TKG196576 TUC196568:TUC196576 UDY196568:UDY196576 UNU196568:UNU196576 UXQ196568:UXQ196576 VHM196568:VHM196576 VRI196568:VRI196576 WBE196568:WBE196576 WLA196568:WLA196576 WUW196568:WUW196576 AC262104:AC262112 IK262104:IK262112 SG262104:SG262112 ACC262104:ACC262112 ALY262104:ALY262112 AVU262104:AVU262112 BFQ262104:BFQ262112 BPM262104:BPM262112 BZI262104:BZI262112 CJE262104:CJE262112 CTA262104:CTA262112 DCW262104:DCW262112 DMS262104:DMS262112 DWO262104:DWO262112 EGK262104:EGK262112 EQG262104:EQG262112 FAC262104:FAC262112 FJY262104:FJY262112 FTU262104:FTU262112 GDQ262104:GDQ262112 GNM262104:GNM262112 GXI262104:GXI262112 HHE262104:HHE262112 HRA262104:HRA262112 IAW262104:IAW262112 IKS262104:IKS262112 IUO262104:IUO262112 JEK262104:JEK262112 JOG262104:JOG262112 JYC262104:JYC262112 KHY262104:KHY262112 KRU262104:KRU262112 LBQ262104:LBQ262112 LLM262104:LLM262112 LVI262104:LVI262112 MFE262104:MFE262112 MPA262104:MPA262112 MYW262104:MYW262112 NIS262104:NIS262112 NSO262104:NSO262112 OCK262104:OCK262112 OMG262104:OMG262112 OWC262104:OWC262112 PFY262104:PFY262112 PPU262104:PPU262112 PZQ262104:PZQ262112 QJM262104:QJM262112 QTI262104:QTI262112 RDE262104:RDE262112 RNA262104:RNA262112 RWW262104:RWW262112 SGS262104:SGS262112 SQO262104:SQO262112 TAK262104:TAK262112 TKG262104:TKG262112 TUC262104:TUC262112 UDY262104:UDY262112 UNU262104:UNU262112 UXQ262104:UXQ262112 VHM262104:VHM262112 VRI262104:VRI262112 WBE262104:WBE262112 WLA262104:WLA262112 WUW262104:WUW262112 AC327640:AC327648 IK327640:IK327648 SG327640:SG327648 ACC327640:ACC327648 ALY327640:ALY327648 AVU327640:AVU327648 BFQ327640:BFQ327648 BPM327640:BPM327648 BZI327640:BZI327648 CJE327640:CJE327648 CTA327640:CTA327648 DCW327640:DCW327648 DMS327640:DMS327648 DWO327640:DWO327648 EGK327640:EGK327648 EQG327640:EQG327648 FAC327640:FAC327648 FJY327640:FJY327648 FTU327640:FTU327648 GDQ327640:GDQ327648 GNM327640:GNM327648 GXI327640:GXI327648 HHE327640:HHE327648 HRA327640:HRA327648 IAW327640:IAW327648 IKS327640:IKS327648 IUO327640:IUO327648 JEK327640:JEK327648 JOG327640:JOG327648 JYC327640:JYC327648 KHY327640:KHY327648 KRU327640:KRU327648 LBQ327640:LBQ327648 LLM327640:LLM327648 LVI327640:LVI327648 MFE327640:MFE327648 MPA327640:MPA327648 MYW327640:MYW327648 NIS327640:NIS327648 NSO327640:NSO327648 OCK327640:OCK327648 OMG327640:OMG327648 OWC327640:OWC327648 PFY327640:PFY327648 PPU327640:PPU327648 PZQ327640:PZQ327648 QJM327640:QJM327648 QTI327640:QTI327648 RDE327640:RDE327648 RNA327640:RNA327648 RWW327640:RWW327648 SGS327640:SGS327648 SQO327640:SQO327648 TAK327640:TAK327648 TKG327640:TKG327648 TUC327640:TUC327648 UDY327640:UDY327648 UNU327640:UNU327648 UXQ327640:UXQ327648 VHM327640:VHM327648 VRI327640:VRI327648 WBE327640:WBE327648 WLA327640:WLA327648 WUW327640:WUW327648 AC393176:AC393184 IK393176:IK393184 SG393176:SG393184 ACC393176:ACC393184 ALY393176:ALY393184 AVU393176:AVU393184 BFQ393176:BFQ393184 BPM393176:BPM393184 BZI393176:BZI393184 CJE393176:CJE393184 CTA393176:CTA393184 DCW393176:DCW393184 DMS393176:DMS393184 DWO393176:DWO393184 EGK393176:EGK393184 EQG393176:EQG393184 FAC393176:FAC393184 FJY393176:FJY393184 FTU393176:FTU393184 GDQ393176:GDQ393184 GNM393176:GNM393184 GXI393176:GXI393184 HHE393176:HHE393184 HRA393176:HRA393184 IAW393176:IAW393184 IKS393176:IKS393184 IUO393176:IUO393184 JEK393176:JEK393184 JOG393176:JOG393184 JYC393176:JYC393184 KHY393176:KHY393184 KRU393176:KRU393184 LBQ393176:LBQ393184 LLM393176:LLM393184 LVI393176:LVI393184 MFE393176:MFE393184 MPA393176:MPA393184 MYW393176:MYW393184 NIS393176:NIS393184 NSO393176:NSO393184 OCK393176:OCK393184 OMG393176:OMG393184 OWC393176:OWC393184 PFY393176:PFY393184 PPU393176:PPU393184 PZQ393176:PZQ393184 QJM393176:QJM393184 QTI393176:QTI393184 RDE393176:RDE393184 RNA393176:RNA393184 RWW393176:RWW393184 SGS393176:SGS393184 SQO393176:SQO393184 TAK393176:TAK393184 TKG393176:TKG393184 TUC393176:TUC393184 UDY393176:UDY393184 UNU393176:UNU393184 UXQ393176:UXQ393184 VHM393176:VHM393184 VRI393176:VRI393184 WBE393176:WBE393184 WLA393176:WLA393184 WUW393176:WUW393184 AC458712:AC458720 IK458712:IK458720 SG458712:SG458720 ACC458712:ACC458720 ALY458712:ALY458720 AVU458712:AVU458720 BFQ458712:BFQ458720 BPM458712:BPM458720 BZI458712:BZI458720 CJE458712:CJE458720 CTA458712:CTA458720 DCW458712:DCW458720 DMS458712:DMS458720 DWO458712:DWO458720 EGK458712:EGK458720 EQG458712:EQG458720 FAC458712:FAC458720 FJY458712:FJY458720 FTU458712:FTU458720 GDQ458712:GDQ458720 GNM458712:GNM458720 GXI458712:GXI458720 HHE458712:HHE458720 HRA458712:HRA458720 IAW458712:IAW458720 IKS458712:IKS458720 IUO458712:IUO458720 JEK458712:JEK458720 JOG458712:JOG458720 JYC458712:JYC458720 KHY458712:KHY458720 KRU458712:KRU458720 LBQ458712:LBQ458720 LLM458712:LLM458720 LVI458712:LVI458720 MFE458712:MFE458720 MPA458712:MPA458720 MYW458712:MYW458720 NIS458712:NIS458720 NSO458712:NSO458720 OCK458712:OCK458720 OMG458712:OMG458720 OWC458712:OWC458720 PFY458712:PFY458720 PPU458712:PPU458720 PZQ458712:PZQ458720 QJM458712:QJM458720 QTI458712:QTI458720 RDE458712:RDE458720 RNA458712:RNA458720 RWW458712:RWW458720 SGS458712:SGS458720 SQO458712:SQO458720 TAK458712:TAK458720 TKG458712:TKG458720 TUC458712:TUC458720 UDY458712:UDY458720 UNU458712:UNU458720 UXQ458712:UXQ458720 VHM458712:VHM458720 VRI458712:VRI458720 WBE458712:WBE458720 WLA458712:WLA458720 WUW458712:WUW458720 AC524248:AC524256 IK524248:IK524256 SG524248:SG524256 ACC524248:ACC524256 ALY524248:ALY524256 AVU524248:AVU524256 BFQ524248:BFQ524256 BPM524248:BPM524256 BZI524248:BZI524256 CJE524248:CJE524256 CTA524248:CTA524256 DCW524248:DCW524256 DMS524248:DMS524256 DWO524248:DWO524256 EGK524248:EGK524256 EQG524248:EQG524256 FAC524248:FAC524256 FJY524248:FJY524256 FTU524248:FTU524256 GDQ524248:GDQ524256 GNM524248:GNM524256 GXI524248:GXI524256 HHE524248:HHE524256 HRA524248:HRA524256 IAW524248:IAW524256 IKS524248:IKS524256 IUO524248:IUO524256 JEK524248:JEK524256 JOG524248:JOG524256 JYC524248:JYC524256 KHY524248:KHY524256 KRU524248:KRU524256 LBQ524248:LBQ524256 LLM524248:LLM524256 LVI524248:LVI524256 MFE524248:MFE524256 MPA524248:MPA524256 MYW524248:MYW524256 NIS524248:NIS524256 NSO524248:NSO524256 OCK524248:OCK524256 OMG524248:OMG524256 OWC524248:OWC524256 PFY524248:PFY524256 PPU524248:PPU524256 PZQ524248:PZQ524256 QJM524248:QJM524256 QTI524248:QTI524256 RDE524248:RDE524256 RNA524248:RNA524256 RWW524248:RWW524256 SGS524248:SGS524256 SQO524248:SQO524256 TAK524248:TAK524256 TKG524248:TKG524256 TUC524248:TUC524256 UDY524248:UDY524256 UNU524248:UNU524256 UXQ524248:UXQ524256 VHM524248:VHM524256 VRI524248:VRI524256 WBE524248:WBE524256 WLA524248:WLA524256 WUW524248:WUW524256 AC589784:AC589792 IK589784:IK589792 SG589784:SG589792 ACC589784:ACC589792 ALY589784:ALY589792 AVU589784:AVU589792 BFQ589784:BFQ589792 BPM589784:BPM589792 BZI589784:BZI589792 CJE589784:CJE589792 CTA589784:CTA589792 DCW589784:DCW589792 DMS589784:DMS589792 DWO589784:DWO589792 EGK589784:EGK589792 EQG589784:EQG589792 FAC589784:FAC589792 FJY589784:FJY589792 FTU589784:FTU589792 GDQ589784:GDQ589792 GNM589784:GNM589792 GXI589784:GXI589792 HHE589784:HHE589792 HRA589784:HRA589792 IAW589784:IAW589792 IKS589784:IKS589792 IUO589784:IUO589792 JEK589784:JEK589792 JOG589784:JOG589792 JYC589784:JYC589792 KHY589784:KHY589792 KRU589784:KRU589792 LBQ589784:LBQ589792 LLM589784:LLM589792 LVI589784:LVI589792 MFE589784:MFE589792 MPA589784:MPA589792 MYW589784:MYW589792 NIS589784:NIS589792 NSO589784:NSO589792 OCK589784:OCK589792 OMG589784:OMG589792 OWC589784:OWC589792 PFY589784:PFY589792 PPU589784:PPU589792 PZQ589784:PZQ589792 QJM589784:QJM589792 QTI589784:QTI589792 RDE589784:RDE589792 RNA589784:RNA589792 RWW589784:RWW589792 SGS589784:SGS589792 SQO589784:SQO589792 TAK589784:TAK589792 TKG589784:TKG589792 TUC589784:TUC589792 UDY589784:UDY589792 UNU589784:UNU589792 UXQ589784:UXQ589792 VHM589784:VHM589792 VRI589784:VRI589792 WBE589784:WBE589792 WLA589784:WLA589792 WUW589784:WUW589792 AC655320:AC655328 IK655320:IK655328 SG655320:SG655328 ACC655320:ACC655328 ALY655320:ALY655328 AVU655320:AVU655328 BFQ655320:BFQ655328 BPM655320:BPM655328 BZI655320:BZI655328 CJE655320:CJE655328 CTA655320:CTA655328 DCW655320:DCW655328 DMS655320:DMS655328 DWO655320:DWO655328 EGK655320:EGK655328 EQG655320:EQG655328 FAC655320:FAC655328 FJY655320:FJY655328 FTU655320:FTU655328 GDQ655320:GDQ655328 GNM655320:GNM655328 GXI655320:GXI655328 HHE655320:HHE655328 HRA655320:HRA655328 IAW655320:IAW655328 IKS655320:IKS655328 IUO655320:IUO655328 JEK655320:JEK655328 JOG655320:JOG655328 JYC655320:JYC655328 KHY655320:KHY655328 KRU655320:KRU655328 LBQ655320:LBQ655328 LLM655320:LLM655328 LVI655320:LVI655328 MFE655320:MFE655328 MPA655320:MPA655328 MYW655320:MYW655328 NIS655320:NIS655328 NSO655320:NSO655328 OCK655320:OCK655328 OMG655320:OMG655328 OWC655320:OWC655328 PFY655320:PFY655328 PPU655320:PPU655328 PZQ655320:PZQ655328 QJM655320:QJM655328 QTI655320:QTI655328 RDE655320:RDE655328 RNA655320:RNA655328 RWW655320:RWW655328 SGS655320:SGS655328 SQO655320:SQO655328 TAK655320:TAK655328 TKG655320:TKG655328 TUC655320:TUC655328 UDY655320:UDY655328 UNU655320:UNU655328 UXQ655320:UXQ655328 VHM655320:VHM655328 VRI655320:VRI655328 WBE655320:WBE655328 WLA655320:WLA655328 WUW655320:WUW655328 AC720856:AC720864 IK720856:IK720864 SG720856:SG720864 ACC720856:ACC720864 ALY720856:ALY720864 AVU720856:AVU720864 BFQ720856:BFQ720864 BPM720856:BPM720864 BZI720856:BZI720864 CJE720856:CJE720864 CTA720856:CTA720864 DCW720856:DCW720864 DMS720856:DMS720864 DWO720856:DWO720864 EGK720856:EGK720864 EQG720856:EQG720864 FAC720856:FAC720864 FJY720856:FJY720864 FTU720856:FTU720864 GDQ720856:GDQ720864 GNM720856:GNM720864 GXI720856:GXI720864 HHE720856:HHE720864 HRA720856:HRA720864 IAW720856:IAW720864 IKS720856:IKS720864 IUO720856:IUO720864 JEK720856:JEK720864 JOG720856:JOG720864 JYC720856:JYC720864 KHY720856:KHY720864 KRU720856:KRU720864 LBQ720856:LBQ720864 LLM720856:LLM720864 LVI720856:LVI720864 MFE720856:MFE720864 MPA720856:MPA720864 MYW720856:MYW720864 NIS720856:NIS720864 NSO720856:NSO720864 OCK720856:OCK720864 OMG720856:OMG720864 OWC720856:OWC720864 PFY720856:PFY720864 PPU720856:PPU720864 PZQ720856:PZQ720864 QJM720856:QJM720864 QTI720856:QTI720864 RDE720856:RDE720864 RNA720856:RNA720864 RWW720856:RWW720864 SGS720856:SGS720864 SQO720856:SQO720864 TAK720856:TAK720864 TKG720856:TKG720864 TUC720856:TUC720864 UDY720856:UDY720864 UNU720856:UNU720864 UXQ720856:UXQ720864 VHM720856:VHM720864 VRI720856:VRI720864 WBE720856:WBE720864 WLA720856:WLA720864 WUW720856:WUW720864 AC786392:AC786400 IK786392:IK786400 SG786392:SG786400 ACC786392:ACC786400 ALY786392:ALY786400 AVU786392:AVU786400 BFQ786392:BFQ786400 BPM786392:BPM786400 BZI786392:BZI786400 CJE786392:CJE786400 CTA786392:CTA786400 DCW786392:DCW786400 DMS786392:DMS786400 DWO786392:DWO786400 EGK786392:EGK786400 EQG786392:EQG786400 FAC786392:FAC786400 FJY786392:FJY786400 FTU786392:FTU786400 GDQ786392:GDQ786400 GNM786392:GNM786400 GXI786392:GXI786400 HHE786392:HHE786400 HRA786392:HRA786400 IAW786392:IAW786400 IKS786392:IKS786400 IUO786392:IUO786400 JEK786392:JEK786400 JOG786392:JOG786400 JYC786392:JYC786400 KHY786392:KHY786400 KRU786392:KRU786400 LBQ786392:LBQ786400 LLM786392:LLM786400 LVI786392:LVI786400 MFE786392:MFE786400 MPA786392:MPA786400 MYW786392:MYW786400 NIS786392:NIS786400 NSO786392:NSO786400 OCK786392:OCK786400 OMG786392:OMG786400 OWC786392:OWC786400 PFY786392:PFY786400 PPU786392:PPU786400 PZQ786392:PZQ786400 QJM786392:QJM786400 QTI786392:QTI786400 RDE786392:RDE786400 RNA786392:RNA786400 RWW786392:RWW786400 SGS786392:SGS786400 SQO786392:SQO786400 TAK786392:TAK786400 TKG786392:TKG786400 TUC786392:TUC786400 UDY786392:UDY786400 UNU786392:UNU786400 UXQ786392:UXQ786400 VHM786392:VHM786400 VRI786392:VRI786400 WBE786392:WBE786400 WLA786392:WLA786400 WUW786392:WUW786400 AC851928:AC851936 IK851928:IK851936 SG851928:SG851936 ACC851928:ACC851936 ALY851928:ALY851936 AVU851928:AVU851936 BFQ851928:BFQ851936 BPM851928:BPM851936 BZI851928:BZI851936 CJE851928:CJE851936 CTA851928:CTA851936 DCW851928:DCW851936 DMS851928:DMS851936 DWO851928:DWO851936 EGK851928:EGK851936 EQG851928:EQG851936 FAC851928:FAC851936 FJY851928:FJY851936 FTU851928:FTU851936 GDQ851928:GDQ851936 GNM851928:GNM851936 GXI851928:GXI851936 HHE851928:HHE851936 HRA851928:HRA851936 IAW851928:IAW851936 IKS851928:IKS851936 IUO851928:IUO851936 JEK851928:JEK851936 JOG851928:JOG851936 JYC851928:JYC851936 KHY851928:KHY851936 KRU851928:KRU851936 LBQ851928:LBQ851936 LLM851928:LLM851936 LVI851928:LVI851936 MFE851928:MFE851936 MPA851928:MPA851936 MYW851928:MYW851936 NIS851928:NIS851936 NSO851928:NSO851936 OCK851928:OCK851936 OMG851928:OMG851936 OWC851928:OWC851936 PFY851928:PFY851936 PPU851928:PPU851936 PZQ851928:PZQ851936 QJM851928:QJM851936 QTI851928:QTI851936 RDE851928:RDE851936 RNA851928:RNA851936 RWW851928:RWW851936 SGS851928:SGS851936 SQO851928:SQO851936 TAK851928:TAK851936 TKG851928:TKG851936 TUC851928:TUC851936 UDY851928:UDY851936 UNU851928:UNU851936 UXQ851928:UXQ851936 VHM851928:VHM851936 VRI851928:VRI851936 WBE851928:WBE851936 WLA851928:WLA851936 WUW851928:WUW851936 AC917464:AC917472 IK917464:IK917472 SG917464:SG917472 ACC917464:ACC917472 ALY917464:ALY917472 AVU917464:AVU917472 BFQ917464:BFQ917472 BPM917464:BPM917472 BZI917464:BZI917472 CJE917464:CJE917472 CTA917464:CTA917472 DCW917464:DCW917472 DMS917464:DMS917472 DWO917464:DWO917472 EGK917464:EGK917472 EQG917464:EQG917472 FAC917464:FAC917472 FJY917464:FJY917472 FTU917464:FTU917472 GDQ917464:GDQ917472 GNM917464:GNM917472 GXI917464:GXI917472 HHE917464:HHE917472 HRA917464:HRA917472 IAW917464:IAW917472 IKS917464:IKS917472 IUO917464:IUO917472 JEK917464:JEK917472 JOG917464:JOG917472 JYC917464:JYC917472 KHY917464:KHY917472 KRU917464:KRU917472 LBQ917464:LBQ917472 LLM917464:LLM917472 LVI917464:LVI917472 MFE917464:MFE917472 MPA917464:MPA917472 MYW917464:MYW917472 NIS917464:NIS917472 NSO917464:NSO917472 OCK917464:OCK917472 OMG917464:OMG917472 OWC917464:OWC917472 PFY917464:PFY917472 PPU917464:PPU917472 PZQ917464:PZQ917472 QJM917464:QJM917472 QTI917464:QTI917472 RDE917464:RDE917472 RNA917464:RNA917472 RWW917464:RWW917472 SGS917464:SGS917472 SQO917464:SQO917472 TAK917464:TAK917472 TKG917464:TKG917472 TUC917464:TUC917472 UDY917464:UDY917472 UNU917464:UNU917472 UXQ917464:UXQ917472 VHM917464:VHM917472 VRI917464:VRI917472 WBE917464:WBE917472 WLA917464:WLA917472 WUW917464:WUW917472 AC983000:AC983008 IK983000:IK983008 SG983000:SG983008 ACC983000:ACC983008 ALY983000:ALY983008 AVU983000:AVU983008 BFQ983000:BFQ983008 BPM983000:BPM983008 BZI983000:BZI983008 CJE983000:CJE983008 CTA983000:CTA983008 DCW983000:DCW983008 DMS983000:DMS983008 DWO983000:DWO983008 EGK983000:EGK983008 EQG983000:EQG983008 FAC983000:FAC983008 FJY983000:FJY983008 FTU983000:FTU983008 GDQ983000:GDQ983008 GNM983000:GNM983008 GXI983000:GXI983008 HHE983000:HHE983008 HRA983000:HRA983008 IAW983000:IAW983008 IKS983000:IKS983008 IUO983000:IUO983008 JEK983000:JEK983008 JOG983000:JOG983008 JYC983000:JYC983008 KHY983000:KHY983008 KRU983000:KRU983008 LBQ983000:LBQ983008 LLM983000:LLM983008 LVI983000:LVI983008 MFE983000:MFE983008 MPA983000:MPA983008 MYW983000:MYW983008 NIS983000:NIS983008 NSO983000:NSO983008 OCK983000:OCK983008 OMG983000:OMG983008 OWC983000:OWC983008 PFY983000:PFY983008 PPU983000:PPU983008 PZQ983000:PZQ983008 QJM983000:QJM983008 QTI983000:QTI983008 RDE983000:RDE983008 RNA983000:RNA983008 RWW983000:RWW983008 SGS983000:SGS983008 SQO983000:SQO983008 TAK983000:TAK983008 TKG983000:TKG983008 TUC983000:TUC983008 UDY983000:UDY983008 UNU983000:UNU983008 UXQ983000:UXQ983008 VHM983000:VHM983008 VRI983000:VRI983008 WBE983000:WBE983008 WLA983000:WLA983008 WUW983000:WUW983008 AE65496:AE65504 IM65496:IM65504 SI65496:SI65504 ACE65496:ACE65504 AMA65496:AMA65504 AVW65496:AVW65504 BFS65496:BFS65504 BPO65496:BPO65504 BZK65496:BZK65504 CJG65496:CJG65504 CTC65496:CTC65504 DCY65496:DCY65504 DMU65496:DMU65504 DWQ65496:DWQ65504 EGM65496:EGM65504 EQI65496:EQI65504 FAE65496:FAE65504 FKA65496:FKA65504 FTW65496:FTW65504 GDS65496:GDS65504 GNO65496:GNO65504 GXK65496:GXK65504 HHG65496:HHG65504 HRC65496:HRC65504 IAY65496:IAY65504 IKU65496:IKU65504 IUQ65496:IUQ65504 JEM65496:JEM65504 JOI65496:JOI65504 JYE65496:JYE65504 KIA65496:KIA65504 KRW65496:KRW65504 LBS65496:LBS65504 LLO65496:LLO65504 LVK65496:LVK65504 MFG65496:MFG65504 MPC65496:MPC65504 MYY65496:MYY65504 NIU65496:NIU65504 NSQ65496:NSQ65504 OCM65496:OCM65504 OMI65496:OMI65504 OWE65496:OWE65504 PGA65496:PGA65504 PPW65496:PPW65504 PZS65496:PZS65504 QJO65496:QJO65504 QTK65496:QTK65504 RDG65496:RDG65504 RNC65496:RNC65504 RWY65496:RWY65504 SGU65496:SGU65504 SQQ65496:SQQ65504 TAM65496:TAM65504 TKI65496:TKI65504 TUE65496:TUE65504 UEA65496:UEA65504 UNW65496:UNW65504 UXS65496:UXS65504 VHO65496:VHO65504 VRK65496:VRK65504 WBG65496:WBG65504 WLC65496:WLC65504 WUY65496:WUY65504 AE131032:AE131040 IM131032:IM131040 SI131032:SI131040 ACE131032:ACE131040 AMA131032:AMA131040 AVW131032:AVW131040 BFS131032:BFS131040 BPO131032:BPO131040 BZK131032:BZK131040 CJG131032:CJG131040 CTC131032:CTC131040 DCY131032:DCY131040 DMU131032:DMU131040 DWQ131032:DWQ131040 EGM131032:EGM131040 EQI131032:EQI131040 FAE131032:FAE131040 FKA131032:FKA131040 FTW131032:FTW131040 GDS131032:GDS131040 GNO131032:GNO131040 GXK131032:GXK131040 HHG131032:HHG131040 HRC131032:HRC131040 IAY131032:IAY131040 IKU131032:IKU131040 IUQ131032:IUQ131040 JEM131032:JEM131040 JOI131032:JOI131040 JYE131032:JYE131040 KIA131032:KIA131040 KRW131032:KRW131040 LBS131032:LBS131040 LLO131032:LLO131040 LVK131032:LVK131040 MFG131032:MFG131040 MPC131032:MPC131040 MYY131032:MYY131040 NIU131032:NIU131040 NSQ131032:NSQ131040 OCM131032:OCM131040 OMI131032:OMI131040 OWE131032:OWE131040 PGA131032:PGA131040 PPW131032:PPW131040 PZS131032:PZS131040 QJO131032:QJO131040 QTK131032:QTK131040 RDG131032:RDG131040 RNC131032:RNC131040 RWY131032:RWY131040 SGU131032:SGU131040 SQQ131032:SQQ131040 TAM131032:TAM131040 TKI131032:TKI131040 TUE131032:TUE131040 UEA131032:UEA131040 UNW131032:UNW131040 UXS131032:UXS131040 VHO131032:VHO131040 VRK131032:VRK131040 WBG131032:WBG131040 WLC131032:WLC131040 WUY131032:WUY131040 AE196568:AE196576 IM196568:IM196576 SI196568:SI196576 ACE196568:ACE196576 AMA196568:AMA196576 AVW196568:AVW196576 BFS196568:BFS196576 BPO196568:BPO196576 BZK196568:BZK196576 CJG196568:CJG196576 CTC196568:CTC196576 DCY196568:DCY196576 DMU196568:DMU196576 DWQ196568:DWQ196576 EGM196568:EGM196576 EQI196568:EQI196576 FAE196568:FAE196576 FKA196568:FKA196576 FTW196568:FTW196576 GDS196568:GDS196576 GNO196568:GNO196576 GXK196568:GXK196576 HHG196568:HHG196576 HRC196568:HRC196576 IAY196568:IAY196576 IKU196568:IKU196576 IUQ196568:IUQ196576 JEM196568:JEM196576 JOI196568:JOI196576 JYE196568:JYE196576 KIA196568:KIA196576 KRW196568:KRW196576 LBS196568:LBS196576 LLO196568:LLO196576 LVK196568:LVK196576 MFG196568:MFG196576 MPC196568:MPC196576 MYY196568:MYY196576 NIU196568:NIU196576 NSQ196568:NSQ196576 OCM196568:OCM196576 OMI196568:OMI196576 OWE196568:OWE196576 PGA196568:PGA196576 PPW196568:PPW196576 PZS196568:PZS196576 QJO196568:QJO196576 QTK196568:QTK196576 RDG196568:RDG196576 RNC196568:RNC196576 RWY196568:RWY196576 SGU196568:SGU196576 SQQ196568:SQQ196576 TAM196568:TAM196576 TKI196568:TKI196576 TUE196568:TUE196576 UEA196568:UEA196576 UNW196568:UNW196576 UXS196568:UXS196576 VHO196568:VHO196576 VRK196568:VRK196576 WBG196568:WBG196576 WLC196568:WLC196576 WUY196568:WUY196576 AE262104:AE262112 IM262104:IM262112 SI262104:SI262112 ACE262104:ACE262112 AMA262104:AMA262112 AVW262104:AVW262112 BFS262104:BFS262112 BPO262104:BPO262112 BZK262104:BZK262112 CJG262104:CJG262112 CTC262104:CTC262112 DCY262104:DCY262112 DMU262104:DMU262112 DWQ262104:DWQ262112 EGM262104:EGM262112 EQI262104:EQI262112 FAE262104:FAE262112 FKA262104:FKA262112 FTW262104:FTW262112 GDS262104:GDS262112 GNO262104:GNO262112 GXK262104:GXK262112 HHG262104:HHG262112 HRC262104:HRC262112 IAY262104:IAY262112 IKU262104:IKU262112 IUQ262104:IUQ262112 JEM262104:JEM262112 JOI262104:JOI262112 JYE262104:JYE262112 KIA262104:KIA262112 KRW262104:KRW262112 LBS262104:LBS262112 LLO262104:LLO262112 LVK262104:LVK262112 MFG262104:MFG262112 MPC262104:MPC262112 MYY262104:MYY262112 NIU262104:NIU262112 NSQ262104:NSQ262112 OCM262104:OCM262112 OMI262104:OMI262112 OWE262104:OWE262112 PGA262104:PGA262112 PPW262104:PPW262112 PZS262104:PZS262112 QJO262104:QJO262112 QTK262104:QTK262112 RDG262104:RDG262112 RNC262104:RNC262112 RWY262104:RWY262112 SGU262104:SGU262112 SQQ262104:SQQ262112 TAM262104:TAM262112 TKI262104:TKI262112 TUE262104:TUE262112 UEA262104:UEA262112 UNW262104:UNW262112 UXS262104:UXS262112 VHO262104:VHO262112 VRK262104:VRK262112 WBG262104:WBG262112 WLC262104:WLC262112 WUY262104:WUY262112 AE327640:AE327648 IM327640:IM327648 SI327640:SI327648 ACE327640:ACE327648 AMA327640:AMA327648 AVW327640:AVW327648 BFS327640:BFS327648 BPO327640:BPO327648 BZK327640:BZK327648 CJG327640:CJG327648 CTC327640:CTC327648 DCY327640:DCY327648 DMU327640:DMU327648 DWQ327640:DWQ327648 EGM327640:EGM327648 EQI327640:EQI327648 FAE327640:FAE327648 FKA327640:FKA327648 FTW327640:FTW327648 GDS327640:GDS327648 GNO327640:GNO327648 GXK327640:GXK327648 HHG327640:HHG327648 HRC327640:HRC327648 IAY327640:IAY327648 IKU327640:IKU327648 IUQ327640:IUQ327648 JEM327640:JEM327648 JOI327640:JOI327648 JYE327640:JYE327648 KIA327640:KIA327648 KRW327640:KRW327648 LBS327640:LBS327648 LLO327640:LLO327648 LVK327640:LVK327648 MFG327640:MFG327648 MPC327640:MPC327648 MYY327640:MYY327648 NIU327640:NIU327648 NSQ327640:NSQ327648 OCM327640:OCM327648 OMI327640:OMI327648 OWE327640:OWE327648 PGA327640:PGA327648 PPW327640:PPW327648 PZS327640:PZS327648 QJO327640:QJO327648 QTK327640:QTK327648 RDG327640:RDG327648 RNC327640:RNC327648 RWY327640:RWY327648 SGU327640:SGU327648 SQQ327640:SQQ327648 TAM327640:TAM327648 TKI327640:TKI327648 TUE327640:TUE327648 UEA327640:UEA327648 UNW327640:UNW327648 UXS327640:UXS327648 VHO327640:VHO327648 VRK327640:VRK327648 WBG327640:WBG327648 WLC327640:WLC327648 WUY327640:WUY327648 AE393176:AE393184 IM393176:IM393184 SI393176:SI393184 ACE393176:ACE393184 AMA393176:AMA393184 AVW393176:AVW393184 BFS393176:BFS393184 BPO393176:BPO393184 BZK393176:BZK393184 CJG393176:CJG393184 CTC393176:CTC393184 DCY393176:DCY393184 DMU393176:DMU393184 DWQ393176:DWQ393184 EGM393176:EGM393184 EQI393176:EQI393184 FAE393176:FAE393184 FKA393176:FKA393184 FTW393176:FTW393184 GDS393176:GDS393184 GNO393176:GNO393184 GXK393176:GXK393184 HHG393176:HHG393184 HRC393176:HRC393184 IAY393176:IAY393184 IKU393176:IKU393184 IUQ393176:IUQ393184 JEM393176:JEM393184 JOI393176:JOI393184 JYE393176:JYE393184 KIA393176:KIA393184 KRW393176:KRW393184 LBS393176:LBS393184 LLO393176:LLO393184 LVK393176:LVK393184 MFG393176:MFG393184 MPC393176:MPC393184 MYY393176:MYY393184 NIU393176:NIU393184 NSQ393176:NSQ393184 OCM393176:OCM393184 OMI393176:OMI393184 OWE393176:OWE393184 PGA393176:PGA393184 PPW393176:PPW393184 PZS393176:PZS393184 QJO393176:QJO393184 QTK393176:QTK393184 RDG393176:RDG393184 RNC393176:RNC393184 RWY393176:RWY393184 SGU393176:SGU393184 SQQ393176:SQQ393184 TAM393176:TAM393184 TKI393176:TKI393184 TUE393176:TUE393184 UEA393176:UEA393184 UNW393176:UNW393184 UXS393176:UXS393184 VHO393176:VHO393184 VRK393176:VRK393184 WBG393176:WBG393184 WLC393176:WLC393184 WUY393176:WUY393184 AE458712:AE458720 IM458712:IM458720 SI458712:SI458720 ACE458712:ACE458720 AMA458712:AMA458720 AVW458712:AVW458720 BFS458712:BFS458720 BPO458712:BPO458720 BZK458712:BZK458720 CJG458712:CJG458720 CTC458712:CTC458720 DCY458712:DCY458720 DMU458712:DMU458720 DWQ458712:DWQ458720 EGM458712:EGM458720 EQI458712:EQI458720 FAE458712:FAE458720 FKA458712:FKA458720 FTW458712:FTW458720 GDS458712:GDS458720 GNO458712:GNO458720 GXK458712:GXK458720 HHG458712:HHG458720 HRC458712:HRC458720 IAY458712:IAY458720 IKU458712:IKU458720 IUQ458712:IUQ458720 JEM458712:JEM458720 JOI458712:JOI458720 JYE458712:JYE458720 KIA458712:KIA458720 KRW458712:KRW458720 LBS458712:LBS458720 LLO458712:LLO458720 LVK458712:LVK458720 MFG458712:MFG458720 MPC458712:MPC458720 MYY458712:MYY458720 NIU458712:NIU458720 NSQ458712:NSQ458720 OCM458712:OCM458720 OMI458712:OMI458720 OWE458712:OWE458720 PGA458712:PGA458720 PPW458712:PPW458720 PZS458712:PZS458720 QJO458712:QJO458720 QTK458712:QTK458720 RDG458712:RDG458720 RNC458712:RNC458720 RWY458712:RWY458720 SGU458712:SGU458720 SQQ458712:SQQ458720 TAM458712:TAM458720 TKI458712:TKI458720 TUE458712:TUE458720 UEA458712:UEA458720 UNW458712:UNW458720 UXS458712:UXS458720 VHO458712:VHO458720 VRK458712:VRK458720 WBG458712:WBG458720 WLC458712:WLC458720 WUY458712:WUY458720 AE524248:AE524256 IM524248:IM524256 SI524248:SI524256 ACE524248:ACE524256 AMA524248:AMA524256 AVW524248:AVW524256 BFS524248:BFS524256 BPO524248:BPO524256 BZK524248:BZK524256 CJG524248:CJG524256 CTC524248:CTC524256 DCY524248:DCY524256 DMU524248:DMU524256 DWQ524248:DWQ524256 EGM524248:EGM524256 EQI524248:EQI524256 FAE524248:FAE524256 FKA524248:FKA524256 FTW524248:FTW524256 GDS524248:GDS524256 GNO524248:GNO524256 GXK524248:GXK524256 HHG524248:HHG524256 HRC524248:HRC524256 IAY524248:IAY524256 IKU524248:IKU524256 IUQ524248:IUQ524256 JEM524248:JEM524256 JOI524248:JOI524256 JYE524248:JYE524256 KIA524248:KIA524256 KRW524248:KRW524256 LBS524248:LBS524256 LLO524248:LLO524256 LVK524248:LVK524256 MFG524248:MFG524256 MPC524248:MPC524256 MYY524248:MYY524256 NIU524248:NIU524256 NSQ524248:NSQ524256 OCM524248:OCM524256 OMI524248:OMI524256 OWE524248:OWE524256 PGA524248:PGA524256 PPW524248:PPW524256 PZS524248:PZS524256 QJO524248:QJO524256 QTK524248:QTK524256 RDG524248:RDG524256 RNC524248:RNC524256 RWY524248:RWY524256 SGU524248:SGU524256 SQQ524248:SQQ524256 TAM524248:TAM524256 TKI524248:TKI524256 TUE524248:TUE524256 UEA524248:UEA524256 UNW524248:UNW524256 UXS524248:UXS524256 VHO524248:VHO524256 VRK524248:VRK524256 WBG524248:WBG524256 WLC524248:WLC524256 WUY524248:WUY524256 AE589784:AE589792 IM589784:IM589792 SI589784:SI589792 ACE589784:ACE589792 AMA589784:AMA589792 AVW589784:AVW589792 BFS589784:BFS589792 BPO589784:BPO589792 BZK589784:BZK589792 CJG589784:CJG589792 CTC589784:CTC589792 DCY589784:DCY589792 DMU589784:DMU589792 DWQ589784:DWQ589792 EGM589784:EGM589792 EQI589784:EQI589792 FAE589784:FAE589792 FKA589784:FKA589792 FTW589784:FTW589792 GDS589784:GDS589792 GNO589784:GNO589792 GXK589784:GXK589792 HHG589784:HHG589792 HRC589784:HRC589792 IAY589784:IAY589792 IKU589784:IKU589792 IUQ589784:IUQ589792 JEM589784:JEM589792 JOI589784:JOI589792 JYE589784:JYE589792 KIA589784:KIA589792 KRW589784:KRW589792 LBS589784:LBS589792 LLO589784:LLO589792 LVK589784:LVK589792 MFG589784:MFG589792 MPC589784:MPC589792 MYY589784:MYY589792 NIU589784:NIU589792 NSQ589784:NSQ589792 OCM589784:OCM589792 OMI589784:OMI589792 OWE589784:OWE589792 PGA589784:PGA589792 PPW589784:PPW589792 PZS589784:PZS589792 QJO589784:QJO589792 QTK589784:QTK589792 RDG589784:RDG589792 RNC589784:RNC589792 RWY589784:RWY589792 SGU589784:SGU589792 SQQ589784:SQQ589792 TAM589784:TAM589792 TKI589784:TKI589792 TUE589784:TUE589792 UEA589784:UEA589792 UNW589784:UNW589792 UXS589784:UXS589792 VHO589784:VHO589792 VRK589784:VRK589792 WBG589784:WBG589792 WLC589784:WLC589792 WUY589784:WUY589792 AE655320:AE655328 IM655320:IM655328 SI655320:SI655328 ACE655320:ACE655328 AMA655320:AMA655328 AVW655320:AVW655328 BFS655320:BFS655328 BPO655320:BPO655328 BZK655320:BZK655328 CJG655320:CJG655328 CTC655320:CTC655328 DCY655320:DCY655328 DMU655320:DMU655328 DWQ655320:DWQ655328 EGM655320:EGM655328 EQI655320:EQI655328 FAE655320:FAE655328 FKA655320:FKA655328 FTW655320:FTW655328 GDS655320:GDS655328 GNO655320:GNO655328 GXK655320:GXK655328 HHG655320:HHG655328 HRC655320:HRC655328 IAY655320:IAY655328 IKU655320:IKU655328 IUQ655320:IUQ655328 JEM655320:JEM655328 JOI655320:JOI655328 JYE655320:JYE655328 KIA655320:KIA655328 KRW655320:KRW655328 LBS655320:LBS655328 LLO655320:LLO655328 LVK655320:LVK655328 MFG655320:MFG655328 MPC655320:MPC655328 MYY655320:MYY655328 NIU655320:NIU655328 NSQ655320:NSQ655328 OCM655320:OCM655328 OMI655320:OMI655328 OWE655320:OWE655328 PGA655320:PGA655328 PPW655320:PPW655328 PZS655320:PZS655328 QJO655320:QJO655328 QTK655320:QTK655328 RDG655320:RDG655328 RNC655320:RNC655328 RWY655320:RWY655328 SGU655320:SGU655328 SQQ655320:SQQ655328 TAM655320:TAM655328 TKI655320:TKI655328 TUE655320:TUE655328 UEA655320:UEA655328 UNW655320:UNW655328 UXS655320:UXS655328 VHO655320:VHO655328 VRK655320:VRK655328 WBG655320:WBG655328 WLC655320:WLC655328 WUY655320:WUY655328 AE720856:AE720864 IM720856:IM720864 SI720856:SI720864 ACE720856:ACE720864 AMA720856:AMA720864 AVW720856:AVW720864 BFS720856:BFS720864 BPO720856:BPO720864 BZK720856:BZK720864 CJG720856:CJG720864 CTC720856:CTC720864 DCY720856:DCY720864 DMU720856:DMU720864 DWQ720856:DWQ720864 EGM720856:EGM720864 EQI720856:EQI720864 FAE720856:FAE720864 FKA720856:FKA720864 FTW720856:FTW720864 GDS720856:GDS720864 GNO720856:GNO720864 GXK720856:GXK720864 HHG720856:HHG720864 HRC720856:HRC720864 IAY720856:IAY720864 IKU720856:IKU720864 IUQ720856:IUQ720864 JEM720856:JEM720864 JOI720856:JOI720864 JYE720856:JYE720864 KIA720856:KIA720864 KRW720856:KRW720864 LBS720856:LBS720864 LLO720856:LLO720864 LVK720856:LVK720864 MFG720856:MFG720864 MPC720856:MPC720864 MYY720856:MYY720864 NIU720856:NIU720864 NSQ720856:NSQ720864 OCM720856:OCM720864 OMI720856:OMI720864 OWE720856:OWE720864 PGA720856:PGA720864 PPW720856:PPW720864 PZS720856:PZS720864 QJO720856:QJO720864 QTK720856:QTK720864 RDG720856:RDG720864 RNC720856:RNC720864 RWY720856:RWY720864 SGU720856:SGU720864 SQQ720856:SQQ720864 TAM720856:TAM720864 TKI720856:TKI720864 TUE720856:TUE720864 UEA720856:UEA720864 UNW720856:UNW720864 UXS720856:UXS720864 VHO720856:VHO720864 VRK720856:VRK720864 WBG720856:WBG720864 WLC720856:WLC720864 WUY720856:WUY720864 AE786392:AE786400 IM786392:IM786400 SI786392:SI786400 ACE786392:ACE786400 AMA786392:AMA786400 AVW786392:AVW786400 BFS786392:BFS786400 BPO786392:BPO786400 BZK786392:BZK786400 CJG786392:CJG786400 CTC786392:CTC786400 DCY786392:DCY786400 DMU786392:DMU786400 DWQ786392:DWQ786400 EGM786392:EGM786400 EQI786392:EQI786400 FAE786392:FAE786400 FKA786392:FKA786400 FTW786392:FTW786400 GDS786392:GDS786400 GNO786392:GNO786400 GXK786392:GXK786400 HHG786392:HHG786400 HRC786392:HRC786400 IAY786392:IAY786400 IKU786392:IKU786400 IUQ786392:IUQ786400 JEM786392:JEM786400 JOI786392:JOI786400 JYE786392:JYE786400 KIA786392:KIA786400 KRW786392:KRW786400 LBS786392:LBS786400 LLO786392:LLO786400 LVK786392:LVK786400 MFG786392:MFG786400 MPC786392:MPC786400 MYY786392:MYY786400 NIU786392:NIU786400 NSQ786392:NSQ786400 OCM786392:OCM786400 OMI786392:OMI786400 OWE786392:OWE786400 PGA786392:PGA786400 PPW786392:PPW786400 PZS786392:PZS786400 QJO786392:QJO786400 QTK786392:QTK786400 RDG786392:RDG786400 RNC786392:RNC786400 RWY786392:RWY786400 SGU786392:SGU786400 SQQ786392:SQQ786400 TAM786392:TAM786400 TKI786392:TKI786400 TUE786392:TUE786400 UEA786392:UEA786400 UNW786392:UNW786400 UXS786392:UXS786400 VHO786392:VHO786400 VRK786392:VRK786400 WBG786392:WBG786400 WLC786392:WLC786400 WUY786392:WUY786400 AE851928:AE851936 IM851928:IM851936 SI851928:SI851936 ACE851928:ACE851936 AMA851928:AMA851936 AVW851928:AVW851936 BFS851928:BFS851936 BPO851928:BPO851936 BZK851928:BZK851936 CJG851928:CJG851936 CTC851928:CTC851936 DCY851928:DCY851936 DMU851928:DMU851936 DWQ851928:DWQ851936 EGM851928:EGM851936 EQI851928:EQI851936 FAE851928:FAE851936 FKA851928:FKA851936 FTW851928:FTW851936 GDS851928:GDS851936 GNO851928:GNO851936 GXK851928:GXK851936 HHG851928:HHG851936 HRC851928:HRC851936 IAY851928:IAY851936 IKU851928:IKU851936 IUQ851928:IUQ851936 JEM851928:JEM851936 JOI851928:JOI851936 JYE851928:JYE851936 KIA851928:KIA851936 KRW851928:KRW851936 LBS851928:LBS851936 LLO851928:LLO851936 LVK851928:LVK851936 MFG851928:MFG851936 MPC851928:MPC851936 MYY851928:MYY851936 NIU851928:NIU851936 NSQ851928:NSQ851936 OCM851928:OCM851936 OMI851928:OMI851936 OWE851928:OWE851936 PGA851928:PGA851936 PPW851928:PPW851936 PZS851928:PZS851936 QJO851928:QJO851936 QTK851928:QTK851936 RDG851928:RDG851936 RNC851928:RNC851936 RWY851928:RWY851936 SGU851928:SGU851936 SQQ851928:SQQ851936 TAM851928:TAM851936 TKI851928:TKI851936 TUE851928:TUE851936 UEA851928:UEA851936 UNW851928:UNW851936 UXS851928:UXS851936 VHO851928:VHO851936 VRK851928:VRK851936 WBG851928:WBG851936 WLC851928:WLC851936 WUY851928:WUY851936 AE917464:AE917472 IM917464:IM917472 SI917464:SI917472 ACE917464:ACE917472 AMA917464:AMA917472 AVW917464:AVW917472 BFS917464:BFS917472 BPO917464:BPO917472 BZK917464:BZK917472 CJG917464:CJG917472 CTC917464:CTC917472 DCY917464:DCY917472 DMU917464:DMU917472 DWQ917464:DWQ917472 EGM917464:EGM917472 EQI917464:EQI917472 FAE917464:FAE917472 FKA917464:FKA917472 FTW917464:FTW917472 GDS917464:GDS917472 GNO917464:GNO917472 GXK917464:GXK917472 HHG917464:HHG917472 HRC917464:HRC917472 IAY917464:IAY917472 IKU917464:IKU917472 IUQ917464:IUQ917472 JEM917464:JEM917472 JOI917464:JOI917472 JYE917464:JYE917472 KIA917464:KIA917472 KRW917464:KRW917472 LBS917464:LBS917472 LLO917464:LLO917472 LVK917464:LVK917472 MFG917464:MFG917472 MPC917464:MPC917472 MYY917464:MYY917472 NIU917464:NIU917472 NSQ917464:NSQ917472 OCM917464:OCM917472 OMI917464:OMI917472 OWE917464:OWE917472 PGA917464:PGA917472 PPW917464:PPW917472 PZS917464:PZS917472 QJO917464:QJO917472 QTK917464:QTK917472 RDG917464:RDG917472 RNC917464:RNC917472 RWY917464:RWY917472 SGU917464:SGU917472 SQQ917464:SQQ917472 TAM917464:TAM917472 TKI917464:TKI917472 TUE917464:TUE917472 UEA917464:UEA917472 UNW917464:UNW917472 UXS917464:UXS917472 VHO917464:VHO917472 VRK917464:VRK917472 WBG917464:WBG917472 WLC917464:WLC917472 WUY917464:WUY917472 AE983000:AE983008 IM983000:IM983008 SI983000:SI983008 ACE983000:ACE983008 AMA983000:AMA983008 AVW983000:AVW983008 BFS983000:BFS983008 BPO983000:BPO983008 BZK983000:BZK983008 CJG983000:CJG983008 CTC983000:CTC983008 DCY983000:DCY983008 DMU983000:DMU983008 DWQ983000:DWQ983008 EGM983000:EGM983008 EQI983000:EQI983008 FAE983000:FAE983008 FKA983000:FKA983008 FTW983000:FTW983008 GDS983000:GDS983008 GNO983000:GNO983008 GXK983000:GXK983008 HHG983000:HHG983008 HRC983000:HRC983008 IAY983000:IAY983008 IKU983000:IKU983008 IUQ983000:IUQ983008 JEM983000:JEM983008 JOI983000:JOI983008 JYE983000:JYE983008 KIA983000:KIA983008 KRW983000:KRW983008 LBS983000:LBS983008 LLO983000:LLO983008 LVK983000:LVK983008 MFG983000:MFG983008 MPC983000:MPC983008 MYY983000:MYY983008 NIU983000:NIU983008 NSQ983000:NSQ983008 OCM983000:OCM983008 OMI983000:OMI983008 OWE983000:OWE983008 PGA983000:PGA983008 PPW983000:PPW983008 PZS983000:PZS983008 QJO983000:QJO983008 QTK983000:QTK983008 RDG983000:RDG983008 RNC983000:RNC983008 RWY983000:RWY983008 SGU983000:SGU983008 SQQ983000:SQQ983008 TAM983000:TAM983008 TKI983000:TKI983008 TUE983000:TUE983008 UEA983000:UEA983008 UNW983000:UNW983008 UXS983000:UXS983008 VHO983000:VHO983008 VRK983000:VRK983008 WBG983000:WBG983008 WLC983000:WLC983008 AE51 AE55 ID55 RZ55 ABV55 ALR55 AVN55 BFJ55 BPF55 BZB55 CIX55 CST55 DCP55 DML55 DWH55 EGD55 EPZ55 EZV55 FJR55 FTN55 GDJ55 GNF55 GXB55 HGX55 HQT55 IAP55 IKL55 IUH55 JED55 JNZ55 JXV55 KHR55 KRN55 LBJ55 LLF55 LVB55 MEX55 MOT55 MYP55 NIL55 NSH55 OCD55 OLZ55 OVV55 PFR55 PPN55 PZJ55 QJF55 QTB55 RCX55 RMT55 RWP55 SGL55 SQH55 TAD55 TJZ55 TTV55 UDR55 UNN55 UXJ55 VHF55 VRB55 WAX55 WKT55 WUP55 IB55 RX55 ABT55 ALP55 AVL55 BFH55 BPD55 BYZ55 CIV55 CSR55 DCN55 DMJ55 DWF55 EGB55 EPX55 EZT55 FJP55 FTL55 GDH55 GND55 GWZ55 HGV55 HQR55 IAN55 IKJ55 IUF55 JEB55 JNX55 JXT55 KHP55 KRL55 LBH55 LLD55 LUZ55 MEV55 MOR55 MYN55 NIJ55 NSF55 OCB55 OLX55 OVT55 PFP55 PPL55 PZH55 QJD55 QSZ55 RCV55 RMR55 RWN55 SGJ55 SQF55 TAB55 TJX55 TTT55 UDP55 UNL55 UXH55 VHD55 VQZ55 WAV55 WKR55 WUN55 IK55 SG55 ACC55 ALY55 AVU55 BFQ55 BPM55 BZI55 CJE55 CTA55 DCW55 DMS55 DWO55 EGK55 EQG55 FAC55 FJY55 FTU55 GDQ55 GNM55 GXI55 HHE55 HRA55 IAW55 IKS55 IUO55 JEK55 JOG55 JYC55 KHY55 KRU55 LBQ55 LLM55 LVI55 MFE55 MPA55 MYW55 NIS55 NSO55 OCK55 OMG55 OWC55 PFY55 PPU55 PZQ55 QJM55 QTI55 RDE55 RNA55 RWW55 SGS55 SQO55 TAK55 TKG55 TUC55 UDY55 UNU55 UXQ55 VHM55 VRI55 WBE55 WLA55 WUW55 IM55 SI55 ACE55 AMA55 AVW55 BFS55 BPO55 BZK55 CJG55 CTC55 DCY55 DMU55 DWQ55 EGM55 EQI55 FAE55 FKA55 FTW55 GDS55 GNO55 GXK55 HHG55 HRC55 IAY55 IKU55 IUQ55 JEM55 JOI55 JYE55 KIA55 KRW55 LBS55 LLO55 LVK55 MFG55 MPC55 MYY55 NIU55 NSQ55 OCM55 OMI55 OWE55 PGA55 PPW55 PZS55 QJO55 QTK55 RDG55 RNC55 RWY55 SGU55 SQQ55 TAM55 TKI55 TUE55 UEA55 UNW55 UXS55 VHO55 VRK55 WBG55 WLC55 WUY55 ID51 RZ51 ABV51 ALR51 AVN51 BFJ51 BPF51 BZB51 CIX51 CST51 DCP51 DML51 DWH51 EGD51 EPZ51 EZV51 FJR51 FTN51 GDJ51 GNF51 GXB51 HGX51 HQT51 IAP51 IKL51 IUH51 JED51 JNZ51 JXV51 KHR51 KRN51 LBJ51 LLF51 LVB51 MEX51 MOT51 MYP51 NIL51 NSH51 OCD51 OLZ51 OVV51 PFR51 PPN51 PZJ51 QJF51 QTB51 RCX51 RMT51 RWP51 SGL51 SQH51 TAD51 TJZ51 TTV51 UDR51 UNN51 UXJ51 VHF51 VRB51 WAX51 WKT51 WUP51 IB51 RX51 ABT51 ALP51 AVL51 BFH51 BPD51 BYZ51 CIV51 CSR51 DCN51 DMJ51 DWF51 EGB51 EPX51 EZT51 FJP51 FTL51 GDH51 GND51 GWZ51 HGV51 HQR51 IAN51 IKJ51 IUF51 JEB51 JNX51 JXT51 KHP51 KRL51 LBH51 LLD51 LUZ51 MEV51 MOR51 MYN51 NIJ51 NSF51 OCB51 OLX51 OVT51 PFP51 PPL51 PZH51 QJD51 QSZ51 RCV51 RMR51 RWN51 SGJ51 SQF51 TAB51 TJX51 TTT51 UDP51 UNL51 UXH51 VHD51 VQZ51 WAV51 WKR51 WUN51 IK51 SG51 ACC51 ALY51 AVU51 BFQ51 BPM51 BZI51 CJE51 CTA51 DCW51 DMS51 DWO51 EGK51 EQG51 FAC51 FJY51 FTU51 GDQ51 GNM51 GXI51 HHE51 HRA51 IAW51 IKS51 IUO51 JEK51 JOG51 JYC51 KHY51 KRU51 LBQ51 LLM51 LVI51 MFE51 MPA51 MYW51 NIS51 NSO51 OCK51 OMG51 OWC51 PFY51 PPU51 PZQ51 QJM51 QTI51 RDE51 RNA51 RWW51 SGS51 SQO51 TAK51 TKG51 TUC51 UDY51 UNU51 UXQ51 VHM51 VRI51 WBE51 WLA51 WUW51 IM51 SI51 ACE51 AMA51 AVW51 BFS51 BPO51 BZK51 CJG51 CTC51 DCY51 DMU51 DWQ51 EGM51 EQI51 FAE51 FKA51 FTW51 GDS51 GNO51 GXK51 HHG51 HRC51 IAY51 IKU51 IUQ51 JEM51 JOI51 JYE51 KIA51 KRW51 LBS51 LLO51 LVK51 MFG51 MPC51 MYY51 NIU51 NSQ51 OCM51 OMI51 OWE51 PGA51 PPW51 PZS51 QJO51 QTK51 RDG51 RNC51 RWY51 SGU51 SQQ51 TAM51 TKI51 TUE51 UEA51 UNW51 UXS51 VHO51 VRK51 WBG51 WLC51 WUY51 AC51 F71 AE71 ID71 RZ71 ABV71 ALR71 AVN71 BFJ71 BPF71 BZB71 CIX71 CST71 DCP71 DML71 DWH71 EGD71 EPZ71 EZV71 FJR71 FTN71 GDJ71 GNF71 GXB71 HGX71 HQT71 IAP71 IKL71 IUH71 JED71 JNZ71 JXV71 KHR71 KRN71 LBJ71 LLF71 LVB71 MEX71 MOT71 MYP71 NIL71 NSH71 OCD71 OLZ71 OVV71 PFR71 PPN71 PZJ71 QJF71 QTB71 RCX71 RMT71 RWP71 SGL71 SQH71 TAD71 TJZ71 TTV71 UDR71 UNN71 UXJ71 VHF71 VRB71 WAX71 WKT71 WUP71 IB71 RX71 ABT71 ALP71 AVL71 BFH71 BPD71 BYZ71 CIV71 CSR71 DCN71 DMJ71 DWF71 EGB71 EPX71 EZT71 FJP71 FTL71 GDH71 GND71 GWZ71 HGV71 HQR71 IAN71 IKJ71 IUF71 JEB71 JNX71 JXT71 KHP71 KRL71 LBH71 LLD71 LUZ71 MEV71 MOR71 MYN71 NIJ71 NSF71 OCB71 OLX71 OVT71 PFP71 PPL71 PZH71 QJD71 QSZ71 RCV71 RMR71 RWN71 SGJ71 SQF71 TAB71 TJX71 TTT71 UDP71 UNL71 UXH71 VHD71 VQZ71 WAV71 WKR71 WUN71 IK71 SG71 ACC71 ALY71 AVU71 BFQ71 BPM71 BZI71 CJE71 CTA71 DCW71 DMS71 DWO71 EGK71 EQG71 FAC71 FJY71 FTU71 GDQ71 GNM71 GXI71 HHE71 HRA71 IAW71 IKS71 IUO71 JEK71 JOG71 JYC71 KHY71 KRU71 LBQ71 LLM71 LVI71 MFE71 MPA71 MYW71 NIS71 NSO71 OCK71 OMG71 OWC71 PFY71 PPU71 PZQ71 QJM71 QTI71 RDE71 RNA71 RWW71 SGS71 SQO71 TAK71 TKG71 TUC71 UDY71 UNU71 UXQ71 VHM71 VRI71 WBE71 WLA71 WUW71 IM71 SI71 ACE71 AMA71 AVW71 BFS71 BPO71 BZK71 CJG71 CTC71 DCY71 DMU71 DWQ71 EGM71 EQI71 FAE71 FKA71 FTW71 GDS71 GNO71 GXK71 HHG71 HRC71 IAY71 IKU71 IUQ71 JEM71 JOI71 JYE71 KIA71 KRW71 LBS71 LLO71 LVK71 MFG71 MPC71 MYY71 NIU71 NSQ71 OCM71 OMI71 OWE71 PGA71 PPW71 PZS71 QJO71 QTK71 RDG71 RNC71 RWY71 SGU71 SQQ71 TAM71 TKI71 TUE71 UEA71 UNW71 UXS71 VHO71 VRK71 WBG71 WLC71 WUY71 AC71 F47 F9 AC9 AE9 F14 AC14 AE14 IM14 SI14 ACE14 AMA14 AVW14 BFS14 BPO14 BZK14 CJG14 CTC14 DCY14 DMU14 DWQ14 EGM14 EQI14 FAE14 FKA14 FTW14 GDS14 GNO14 GXK14 HHG14 HRC14 IAY14 IKU14 IUQ14 JEM14 JOI14 JYE14 KIA14 KRW14 LBS14 LLO14 LVK14 MFG14 MPC14 MYY14 NIU14 NSQ14 OCM14 OMI14 OWE14 PGA14 PPW14 PZS14 QJO14 QTK14 RDG14 RNC14 RWY14 SGU14 SQQ14 TAM14 TKI14 TUE14 UEA14 UNW14 UXS14 VHO14 VRK14 WBG14 WLC14 WUY14 IK14 SG14 ACC14 ALY14 AVU14 BFQ14 BPM14 BZI14 CJE14 CTA14 DCW14 DMS14 DWO14 EGK14 EQG14 FAC14 FJY14 FTU14 GDQ14 GNM14 GXI14 HHE14 HRA14 IAW14 IKS14 IUO14 JEK14 JOG14 JYC14 KHY14 KRU14 LBQ14 LLM14 LVI14 MFE14 MPA14 MYW14 NIS14 NSO14 OCK14 OMG14 OWC14 PFY14 PPU14 PZQ14 QJM14 QTI14 RDE14 RNA14 RWW14 SGS14 SQO14 TAK14 TKG14 TUC14 UDY14 UNU14 UXQ14 VHM14 VRI14 WBE14 WLA14 WUW14 IT14 SP14 ACL14 AMH14 AWD14 BFZ14 BPV14 BZR14 CJN14 CTJ14 DDF14 DNB14 DWX14 EGT14 EQP14 FAL14 FKH14 FUD14 GDZ14 GNV14 GXR14 HHN14 HRJ14 IBF14 ILB14 IUX14 JET14 JOP14 JYL14 KIH14 KSD14 LBZ14 LLV14 LVR14 MFN14 MPJ14 MZF14 NJB14 NSX14 OCT14 OMP14 OWL14 PGH14 PQD14 PZZ14 QJV14 QTR14 RDN14 RNJ14 RXF14 SHB14 SQX14 TAT14 TKP14 TUL14 UEH14 UOD14 UXZ14 VHV14 VRR14 WBN14 WLJ14 WVF14 IV14 SR14 ACN14 AMJ14 AWF14 BGB14 BPX14 BZT14 CJP14 CTL14 DDH14 DND14 DWZ14 EGV14 EQR14 FAN14 FKJ14 FUF14 GEB14 GNX14 GXT14 HHP14 HRL14 IBH14 ILD14 IUZ14 JEV14 JOR14 JYN14 KIJ14 KSF14 LCB14 LLX14 LVT14 MFP14 MPL14 MZH14 NJD14 NSZ14 OCV14 OMR14 OWN14 PGJ14 PQF14 QAB14 QJX14 QTT14 RDP14 RNL14 RXH14 SHD14 SQZ14 TAV14 TKR14 TUN14 UEJ14 UOF14 UYB14 VHX14 VRT14 WBP14 WLL14 WVH14 F19 AC19 AE19 F24 AC24 AE24 F76 AC76 AE76 F39 AC39 AE39 F42 AC42 AE42 F61 AC61 AE61 IV61 SR61 ACN61 AMJ61 AWF61 BGB61 BPX61 BZT61 CJP61 CTL61 DDH61 DND61 DWZ61 EGV61 EQR61 FAN61 FKJ61 FUF61 GEB61 GNX61 GXT61 HHP61 HRL61 IBH61 ILD61 IUZ61 JEV61 JOR61 JYN61 KIJ61 KSF61 LCB61 LLX61 LVT61 MFP61 MPL61 MZH61 NJD61 NSZ61 OCV61 OMR61 OWN61 PGJ61 PQF61 QAB61 QJX61 QTT61 RDP61 RNL61 RXH61 SHD61 SQZ61 TAV61 TKR61 TUN61 UEJ61 UOF61 UYB61 VHX61 VRT61 WBP61 WLL61 WVH61 IT61 SP61 ACL61 AMH61 AWD61 BFZ61 BPV61 BZR61 CJN61 CTJ61 DDF61 DNB61 DWX61 EGT61 EQP61 FAL61 FKH61 FUD61 GDZ61 GNV61 GXR61 HHN61 HRJ61 IBF61 ILB61 IUX61 JET61 JOP61 JYL61 KIH61 KSD61 LBZ61 LLV61 LVR61 MFN61 MPJ61 MZF61 NJB61 NSX61 OCT61 OMP61 OWL61 PGH61 PQD61 PZZ61 QJV61 QTR61 RDN61 RNJ61 RXF61 SHB61 SQX61 TAT61 TKP61 TUL61 UEH61 UOD61 UXZ61 VHV61 VRR61 WBN61 WLJ61 WVF61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AE66 AC66 F66 F34 AC34 AE34 IV34 SR34 ACN34 AMJ34 AWF34 BGB34 BPX34 BZT34 CJP34 CTL34 DDH34 DND34 DWZ34 EGV34 EQR34 FAN34 FKJ34 FUF34 GEB34 GNX34 GXT34 HHP34 HRL34 IBH34 ILD34 IUZ34 JEV34 JOR34 JYN34 KIJ34 KSF34 LCB34 LLX34 LVT34 MFP34 MPL34 MZH34 NJD34 NSZ34 OCV34 OMR34 OWN34 PGJ34 PQF34 QAB34 QJX34 QTT34 RDP34 RNL34 RXH34 SHD34 SQZ34 TAV34 TKR34 TUN34 UEJ34 UOF34 UYB34 VHX34 VRT34 WBP34 WLL34 WVH34 IT34 SP34 ACL34 AMH34 AWD34 BFZ34 BPV34 BZR34 CJN34 CTJ34 DDF34 DNB34 DWX34 EGT34 EQP34 FAL34 FKH34 FUD34 GDZ34 GNV34 GXR34 HHN34 HRJ34 IBF34 ILB34 IUX34 JET34 JOP34 JYL34 KIH34 KSD34 LBZ34 LLV34 LVR34 MFN34 MPJ34 MZF34 NJB34 NSX34 OCT34 OMP34 OWL34 PGH34 PQD34 PZZ34 QJV34 QTR34 RDN34 RNJ34 RXF34 SHB34 SQX34 TAT34 TKP34 TUL34 UEH34 UOD34 UXZ34 VHV34 VRR34 WBN34 WLJ34 WVF34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F29 AC29 AE29 F81 AC81 AE81</xm:sqref>
        </x14:dataValidation>
        <x14:dataValidation type="list" allowBlank="1" showInputMessage="1" showErrorMessage="1" xr:uid="{00000000-0002-0000-0400-00000F000000}">
          <x14:formula1>
            <xm:f>#REF!</xm:f>
          </x14:formula1>
          <xm:sqref>IF14 SB14 ABX14 ALT14 AVP14 BFL14 BPH14 BZD14 CIZ14 CSV14 DCR14 DMN14 DWJ14 EGF14 EQB14 EZX14 FJT14 FTP14 GDL14 GNH14 GXD14 HGZ14 HQV14 IAR14 IKN14 IUJ14 JEF14 JOB14 JXX14 KHT14 KRP14 LBL14 LLH14 LVD14 MEZ14 MOV14 MYR14 NIN14 NSJ14 OCF14 OMB14 OVX14 PFT14 PPP14 PZL14 QJH14 QTD14 RCZ14 RMV14 RWR14 SGN14 SQJ14 TAF14 TKB14 TTX14 UDT14 UNP14 UXL14 VHH14 VRD14 WAZ14 WKV14 WUR14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IJ14 SF14 ACB14 ALX14 AVT14 BFP14 BPL14 BZH14 CJD14 CSZ14 DCV14 DMR14 DWN14 EGJ14 EQF14 FAB14 FJX14 FTT14 GDP14 GNL14 GXH14 HHD14 HQZ14 IAV14 IKR14 IUN14 JEJ14 JOF14 JYB14 KHX14 KRT14 LBP14 LLL14 LVH14 MFD14 MOZ14 MYV14 NIR14 NSN14 OCJ14 OMF14 OWB14 PFX14 PPT14 PZP14 QJL14 QTH14 RDD14 RMZ14 RWV14 SGR14 SQN14 TAJ14 TKF14 TUB14 UDX14 UNT14 UXP14 VHL14 VRH14 WBD14 WKZ14 WUV14 WUI982936:WUI982937 A65496:A65504 HW65496:HW65504 RS65496:RS65504 ABO65496:ABO65504 ALK65496:ALK65504 AVG65496:AVG65504 BFC65496:BFC65504 BOY65496:BOY65504 BYU65496:BYU65504 CIQ65496:CIQ65504 CSM65496:CSM65504 DCI65496:DCI65504 DME65496:DME65504 DWA65496:DWA65504 EFW65496:EFW65504 EPS65496:EPS65504 EZO65496:EZO65504 FJK65496:FJK65504 FTG65496:FTG65504 GDC65496:GDC65504 GMY65496:GMY65504 GWU65496:GWU65504 HGQ65496:HGQ65504 HQM65496:HQM65504 IAI65496:IAI65504 IKE65496:IKE65504 IUA65496:IUA65504 JDW65496:JDW65504 JNS65496:JNS65504 JXO65496:JXO65504 KHK65496:KHK65504 KRG65496:KRG65504 LBC65496:LBC65504 LKY65496:LKY65504 LUU65496:LUU65504 MEQ65496:MEQ65504 MOM65496:MOM65504 MYI65496:MYI65504 NIE65496:NIE65504 NSA65496:NSA65504 OBW65496:OBW65504 OLS65496:OLS65504 OVO65496:OVO65504 PFK65496:PFK65504 PPG65496:PPG65504 PZC65496:PZC65504 QIY65496:QIY65504 QSU65496:QSU65504 RCQ65496:RCQ65504 RMM65496:RMM65504 RWI65496:RWI65504 SGE65496:SGE65504 SQA65496:SQA65504 SZW65496:SZW65504 TJS65496:TJS65504 TTO65496:TTO65504 UDK65496:UDK65504 UNG65496:UNG65504 UXC65496:UXC65504 VGY65496:VGY65504 VQU65496:VQU65504 WAQ65496:WAQ65504 WKM65496:WKM65504 WUI65496:WUI65504 A131032:A131040 HW131032:HW131040 RS131032:RS131040 ABO131032:ABO131040 ALK131032:ALK131040 AVG131032:AVG131040 BFC131032:BFC131040 BOY131032:BOY131040 BYU131032:BYU131040 CIQ131032:CIQ131040 CSM131032:CSM131040 DCI131032:DCI131040 DME131032:DME131040 DWA131032:DWA131040 EFW131032:EFW131040 EPS131032:EPS131040 EZO131032:EZO131040 FJK131032:FJK131040 FTG131032:FTG131040 GDC131032:GDC131040 GMY131032:GMY131040 GWU131032:GWU131040 HGQ131032:HGQ131040 HQM131032:HQM131040 IAI131032:IAI131040 IKE131032:IKE131040 IUA131032:IUA131040 JDW131032:JDW131040 JNS131032:JNS131040 JXO131032:JXO131040 KHK131032:KHK131040 KRG131032:KRG131040 LBC131032:LBC131040 LKY131032:LKY131040 LUU131032:LUU131040 MEQ131032:MEQ131040 MOM131032:MOM131040 MYI131032:MYI131040 NIE131032:NIE131040 NSA131032:NSA131040 OBW131032:OBW131040 OLS131032:OLS131040 OVO131032:OVO131040 PFK131032:PFK131040 PPG131032:PPG131040 PZC131032:PZC131040 QIY131032:QIY131040 QSU131032:QSU131040 RCQ131032:RCQ131040 RMM131032:RMM131040 RWI131032:RWI131040 SGE131032:SGE131040 SQA131032:SQA131040 SZW131032:SZW131040 TJS131032:TJS131040 TTO131032:TTO131040 UDK131032:UDK131040 UNG131032:UNG131040 UXC131032:UXC131040 VGY131032:VGY131040 VQU131032:VQU131040 WAQ131032:WAQ131040 WKM131032:WKM131040 WUI131032:WUI131040 A196568:A196576 HW196568:HW196576 RS196568:RS196576 ABO196568:ABO196576 ALK196568:ALK196576 AVG196568:AVG196576 BFC196568:BFC196576 BOY196568:BOY196576 BYU196568:BYU196576 CIQ196568:CIQ196576 CSM196568:CSM196576 DCI196568:DCI196576 DME196568:DME196576 DWA196568:DWA196576 EFW196568:EFW196576 EPS196568:EPS196576 EZO196568:EZO196576 FJK196568:FJK196576 FTG196568:FTG196576 GDC196568:GDC196576 GMY196568:GMY196576 GWU196568:GWU196576 HGQ196568:HGQ196576 HQM196568:HQM196576 IAI196568:IAI196576 IKE196568:IKE196576 IUA196568:IUA196576 JDW196568:JDW196576 JNS196568:JNS196576 JXO196568:JXO196576 KHK196568:KHK196576 KRG196568:KRG196576 LBC196568:LBC196576 LKY196568:LKY196576 LUU196568:LUU196576 MEQ196568:MEQ196576 MOM196568:MOM196576 MYI196568:MYI196576 NIE196568:NIE196576 NSA196568:NSA196576 OBW196568:OBW196576 OLS196568:OLS196576 OVO196568:OVO196576 PFK196568:PFK196576 PPG196568:PPG196576 PZC196568:PZC196576 QIY196568:QIY196576 QSU196568:QSU196576 RCQ196568:RCQ196576 RMM196568:RMM196576 RWI196568:RWI196576 SGE196568:SGE196576 SQA196568:SQA196576 SZW196568:SZW196576 TJS196568:TJS196576 TTO196568:TTO196576 UDK196568:UDK196576 UNG196568:UNG196576 UXC196568:UXC196576 VGY196568:VGY196576 VQU196568:VQU196576 WAQ196568:WAQ196576 WKM196568:WKM196576 WUI196568:WUI196576 A262104:A262112 HW262104:HW262112 RS262104:RS262112 ABO262104:ABO262112 ALK262104:ALK262112 AVG262104:AVG262112 BFC262104:BFC262112 BOY262104:BOY262112 BYU262104:BYU262112 CIQ262104:CIQ262112 CSM262104:CSM262112 DCI262104:DCI262112 DME262104:DME262112 DWA262104:DWA262112 EFW262104:EFW262112 EPS262104:EPS262112 EZO262104:EZO262112 FJK262104:FJK262112 FTG262104:FTG262112 GDC262104:GDC262112 GMY262104:GMY262112 GWU262104:GWU262112 HGQ262104:HGQ262112 HQM262104:HQM262112 IAI262104:IAI262112 IKE262104:IKE262112 IUA262104:IUA262112 JDW262104:JDW262112 JNS262104:JNS262112 JXO262104:JXO262112 KHK262104:KHK262112 KRG262104:KRG262112 LBC262104:LBC262112 LKY262104:LKY262112 LUU262104:LUU262112 MEQ262104:MEQ262112 MOM262104:MOM262112 MYI262104:MYI262112 NIE262104:NIE262112 NSA262104:NSA262112 OBW262104:OBW262112 OLS262104:OLS262112 OVO262104:OVO262112 PFK262104:PFK262112 PPG262104:PPG262112 PZC262104:PZC262112 QIY262104:QIY262112 QSU262104:QSU262112 RCQ262104:RCQ262112 RMM262104:RMM262112 RWI262104:RWI262112 SGE262104:SGE262112 SQA262104:SQA262112 SZW262104:SZW262112 TJS262104:TJS262112 TTO262104:TTO262112 UDK262104:UDK262112 UNG262104:UNG262112 UXC262104:UXC262112 VGY262104:VGY262112 VQU262104:VQU262112 WAQ262104:WAQ262112 WKM262104:WKM262112 WUI262104:WUI262112 A327640:A327648 HW327640:HW327648 RS327640:RS327648 ABO327640:ABO327648 ALK327640:ALK327648 AVG327640:AVG327648 BFC327640:BFC327648 BOY327640:BOY327648 BYU327640:BYU327648 CIQ327640:CIQ327648 CSM327640:CSM327648 DCI327640:DCI327648 DME327640:DME327648 DWA327640:DWA327648 EFW327640:EFW327648 EPS327640:EPS327648 EZO327640:EZO327648 FJK327640:FJK327648 FTG327640:FTG327648 GDC327640:GDC327648 GMY327640:GMY327648 GWU327640:GWU327648 HGQ327640:HGQ327648 HQM327640:HQM327648 IAI327640:IAI327648 IKE327640:IKE327648 IUA327640:IUA327648 JDW327640:JDW327648 JNS327640:JNS327648 JXO327640:JXO327648 KHK327640:KHK327648 KRG327640:KRG327648 LBC327640:LBC327648 LKY327640:LKY327648 LUU327640:LUU327648 MEQ327640:MEQ327648 MOM327640:MOM327648 MYI327640:MYI327648 NIE327640:NIE327648 NSA327640:NSA327648 OBW327640:OBW327648 OLS327640:OLS327648 OVO327640:OVO327648 PFK327640:PFK327648 PPG327640:PPG327648 PZC327640:PZC327648 QIY327640:QIY327648 QSU327640:QSU327648 RCQ327640:RCQ327648 RMM327640:RMM327648 RWI327640:RWI327648 SGE327640:SGE327648 SQA327640:SQA327648 SZW327640:SZW327648 TJS327640:TJS327648 TTO327640:TTO327648 UDK327640:UDK327648 UNG327640:UNG327648 UXC327640:UXC327648 VGY327640:VGY327648 VQU327640:VQU327648 WAQ327640:WAQ327648 WKM327640:WKM327648 WUI327640:WUI327648 A393176:A393184 HW393176:HW393184 RS393176:RS393184 ABO393176:ABO393184 ALK393176:ALK393184 AVG393176:AVG393184 BFC393176:BFC393184 BOY393176:BOY393184 BYU393176:BYU393184 CIQ393176:CIQ393184 CSM393176:CSM393184 DCI393176:DCI393184 DME393176:DME393184 DWA393176:DWA393184 EFW393176:EFW393184 EPS393176:EPS393184 EZO393176:EZO393184 FJK393176:FJK393184 FTG393176:FTG393184 GDC393176:GDC393184 GMY393176:GMY393184 GWU393176:GWU393184 HGQ393176:HGQ393184 HQM393176:HQM393184 IAI393176:IAI393184 IKE393176:IKE393184 IUA393176:IUA393184 JDW393176:JDW393184 JNS393176:JNS393184 JXO393176:JXO393184 KHK393176:KHK393184 KRG393176:KRG393184 LBC393176:LBC393184 LKY393176:LKY393184 LUU393176:LUU393184 MEQ393176:MEQ393184 MOM393176:MOM393184 MYI393176:MYI393184 NIE393176:NIE393184 NSA393176:NSA393184 OBW393176:OBW393184 OLS393176:OLS393184 OVO393176:OVO393184 PFK393176:PFK393184 PPG393176:PPG393184 PZC393176:PZC393184 QIY393176:QIY393184 QSU393176:QSU393184 RCQ393176:RCQ393184 RMM393176:RMM393184 RWI393176:RWI393184 SGE393176:SGE393184 SQA393176:SQA393184 SZW393176:SZW393184 TJS393176:TJS393184 TTO393176:TTO393184 UDK393176:UDK393184 UNG393176:UNG393184 UXC393176:UXC393184 VGY393176:VGY393184 VQU393176:VQU393184 WAQ393176:WAQ393184 WKM393176:WKM393184 WUI393176:WUI393184 A458712:A458720 HW458712:HW458720 RS458712:RS458720 ABO458712:ABO458720 ALK458712:ALK458720 AVG458712:AVG458720 BFC458712:BFC458720 BOY458712:BOY458720 BYU458712:BYU458720 CIQ458712:CIQ458720 CSM458712:CSM458720 DCI458712:DCI458720 DME458712:DME458720 DWA458712:DWA458720 EFW458712:EFW458720 EPS458712:EPS458720 EZO458712:EZO458720 FJK458712:FJK458720 FTG458712:FTG458720 GDC458712:GDC458720 GMY458712:GMY458720 GWU458712:GWU458720 HGQ458712:HGQ458720 HQM458712:HQM458720 IAI458712:IAI458720 IKE458712:IKE458720 IUA458712:IUA458720 JDW458712:JDW458720 JNS458712:JNS458720 JXO458712:JXO458720 KHK458712:KHK458720 KRG458712:KRG458720 LBC458712:LBC458720 LKY458712:LKY458720 LUU458712:LUU458720 MEQ458712:MEQ458720 MOM458712:MOM458720 MYI458712:MYI458720 NIE458712:NIE458720 NSA458712:NSA458720 OBW458712:OBW458720 OLS458712:OLS458720 OVO458712:OVO458720 PFK458712:PFK458720 PPG458712:PPG458720 PZC458712:PZC458720 QIY458712:QIY458720 QSU458712:QSU458720 RCQ458712:RCQ458720 RMM458712:RMM458720 RWI458712:RWI458720 SGE458712:SGE458720 SQA458712:SQA458720 SZW458712:SZW458720 TJS458712:TJS458720 TTO458712:TTO458720 UDK458712:UDK458720 UNG458712:UNG458720 UXC458712:UXC458720 VGY458712:VGY458720 VQU458712:VQU458720 WAQ458712:WAQ458720 WKM458712:WKM458720 WUI458712:WUI458720 A524248:A524256 HW524248:HW524256 RS524248:RS524256 ABO524248:ABO524256 ALK524248:ALK524256 AVG524248:AVG524256 BFC524248:BFC524256 BOY524248:BOY524256 BYU524248:BYU524256 CIQ524248:CIQ524256 CSM524248:CSM524256 DCI524248:DCI524256 DME524248:DME524256 DWA524248:DWA524256 EFW524248:EFW524256 EPS524248:EPS524256 EZO524248:EZO524256 FJK524248:FJK524256 FTG524248:FTG524256 GDC524248:GDC524256 GMY524248:GMY524256 GWU524248:GWU524256 HGQ524248:HGQ524256 HQM524248:HQM524256 IAI524248:IAI524256 IKE524248:IKE524256 IUA524248:IUA524256 JDW524248:JDW524256 JNS524248:JNS524256 JXO524248:JXO524256 KHK524248:KHK524256 KRG524248:KRG524256 LBC524248:LBC524256 LKY524248:LKY524256 LUU524248:LUU524256 MEQ524248:MEQ524256 MOM524248:MOM524256 MYI524248:MYI524256 NIE524248:NIE524256 NSA524248:NSA524256 OBW524248:OBW524256 OLS524248:OLS524256 OVO524248:OVO524256 PFK524248:PFK524256 PPG524248:PPG524256 PZC524248:PZC524256 QIY524248:QIY524256 QSU524248:QSU524256 RCQ524248:RCQ524256 RMM524248:RMM524256 RWI524248:RWI524256 SGE524248:SGE524256 SQA524248:SQA524256 SZW524248:SZW524256 TJS524248:TJS524256 TTO524248:TTO524256 UDK524248:UDK524256 UNG524248:UNG524256 UXC524248:UXC524256 VGY524248:VGY524256 VQU524248:VQU524256 WAQ524248:WAQ524256 WKM524248:WKM524256 WUI524248:WUI524256 A589784:A589792 HW589784:HW589792 RS589784:RS589792 ABO589784:ABO589792 ALK589784:ALK589792 AVG589784:AVG589792 BFC589784:BFC589792 BOY589784:BOY589792 BYU589784:BYU589792 CIQ589784:CIQ589792 CSM589784:CSM589792 DCI589784:DCI589792 DME589784:DME589792 DWA589784:DWA589792 EFW589784:EFW589792 EPS589784:EPS589792 EZO589784:EZO589792 FJK589784:FJK589792 FTG589784:FTG589792 GDC589784:GDC589792 GMY589784:GMY589792 GWU589784:GWU589792 HGQ589784:HGQ589792 HQM589784:HQM589792 IAI589784:IAI589792 IKE589784:IKE589792 IUA589784:IUA589792 JDW589784:JDW589792 JNS589784:JNS589792 JXO589784:JXO589792 KHK589784:KHK589792 KRG589784:KRG589792 LBC589784:LBC589792 LKY589784:LKY589792 LUU589784:LUU589792 MEQ589784:MEQ589792 MOM589784:MOM589792 MYI589784:MYI589792 NIE589784:NIE589792 NSA589784:NSA589792 OBW589784:OBW589792 OLS589784:OLS589792 OVO589784:OVO589792 PFK589784:PFK589792 PPG589784:PPG589792 PZC589784:PZC589792 QIY589784:QIY589792 QSU589784:QSU589792 RCQ589784:RCQ589792 RMM589784:RMM589792 RWI589784:RWI589792 SGE589784:SGE589792 SQA589784:SQA589792 SZW589784:SZW589792 TJS589784:TJS589792 TTO589784:TTO589792 UDK589784:UDK589792 UNG589784:UNG589792 UXC589784:UXC589792 VGY589784:VGY589792 VQU589784:VQU589792 WAQ589784:WAQ589792 WKM589784:WKM589792 WUI589784:WUI589792 A655320:A655328 HW655320:HW655328 RS655320:RS655328 ABO655320:ABO655328 ALK655320:ALK655328 AVG655320:AVG655328 BFC655320:BFC655328 BOY655320:BOY655328 BYU655320:BYU655328 CIQ655320:CIQ655328 CSM655320:CSM655328 DCI655320:DCI655328 DME655320:DME655328 DWA655320:DWA655328 EFW655320:EFW655328 EPS655320:EPS655328 EZO655320:EZO655328 FJK655320:FJK655328 FTG655320:FTG655328 GDC655320:GDC655328 GMY655320:GMY655328 GWU655320:GWU655328 HGQ655320:HGQ655328 HQM655320:HQM655328 IAI655320:IAI655328 IKE655320:IKE655328 IUA655320:IUA655328 JDW655320:JDW655328 JNS655320:JNS655328 JXO655320:JXO655328 KHK655320:KHK655328 KRG655320:KRG655328 LBC655320:LBC655328 LKY655320:LKY655328 LUU655320:LUU655328 MEQ655320:MEQ655328 MOM655320:MOM655328 MYI655320:MYI655328 NIE655320:NIE655328 NSA655320:NSA655328 OBW655320:OBW655328 OLS655320:OLS655328 OVO655320:OVO655328 PFK655320:PFK655328 PPG655320:PPG655328 PZC655320:PZC655328 QIY655320:QIY655328 QSU655320:QSU655328 RCQ655320:RCQ655328 RMM655320:RMM655328 RWI655320:RWI655328 SGE655320:SGE655328 SQA655320:SQA655328 SZW655320:SZW655328 TJS655320:TJS655328 TTO655320:TTO655328 UDK655320:UDK655328 UNG655320:UNG655328 UXC655320:UXC655328 VGY655320:VGY655328 VQU655320:VQU655328 WAQ655320:WAQ655328 WKM655320:WKM655328 WUI655320:WUI655328 A720856:A720864 HW720856:HW720864 RS720856:RS720864 ABO720856:ABO720864 ALK720856:ALK720864 AVG720856:AVG720864 BFC720856:BFC720864 BOY720856:BOY720864 BYU720856:BYU720864 CIQ720856:CIQ720864 CSM720856:CSM720864 DCI720856:DCI720864 DME720856:DME720864 DWA720856:DWA720864 EFW720856:EFW720864 EPS720856:EPS720864 EZO720856:EZO720864 FJK720856:FJK720864 FTG720856:FTG720864 GDC720856:GDC720864 GMY720856:GMY720864 GWU720856:GWU720864 HGQ720856:HGQ720864 HQM720856:HQM720864 IAI720856:IAI720864 IKE720856:IKE720864 IUA720856:IUA720864 JDW720856:JDW720864 JNS720856:JNS720864 JXO720856:JXO720864 KHK720856:KHK720864 KRG720856:KRG720864 LBC720856:LBC720864 LKY720856:LKY720864 LUU720856:LUU720864 MEQ720856:MEQ720864 MOM720856:MOM720864 MYI720856:MYI720864 NIE720856:NIE720864 NSA720856:NSA720864 OBW720856:OBW720864 OLS720856:OLS720864 OVO720856:OVO720864 PFK720856:PFK720864 PPG720856:PPG720864 PZC720856:PZC720864 QIY720856:QIY720864 QSU720856:QSU720864 RCQ720856:RCQ720864 RMM720856:RMM720864 RWI720856:RWI720864 SGE720856:SGE720864 SQA720856:SQA720864 SZW720856:SZW720864 TJS720856:TJS720864 TTO720856:TTO720864 UDK720856:UDK720864 UNG720856:UNG720864 UXC720856:UXC720864 VGY720856:VGY720864 VQU720856:VQU720864 WAQ720856:WAQ720864 WKM720856:WKM720864 WUI720856:WUI720864 A786392:A786400 HW786392:HW786400 RS786392:RS786400 ABO786392:ABO786400 ALK786392:ALK786400 AVG786392:AVG786400 BFC786392:BFC786400 BOY786392:BOY786400 BYU786392:BYU786400 CIQ786392:CIQ786400 CSM786392:CSM786400 DCI786392:DCI786400 DME786392:DME786400 DWA786392:DWA786400 EFW786392:EFW786400 EPS786392:EPS786400 EZO786392:EZO786400 FJK786392:FJK786400 FTG786392:FTG786400 GDC786392:GDC786400 GMY786392:GMY786400 GWU786392:GWU786400 HGQ786392:HGQ786400 HQM786392:HQM786400 IAI786392:IAI786400 IKE786392:IKE786400 IUA786392:IUA786400 JDW786392:JDW786400 JNS786392:JNS786400 JXO786392:JXO786400 KHK786392:KHK786400 KRG786392:KRG786400 LBC786392:LBC786400 LKY786392:LKY786400 LUU786392:LUU786400 MEQ786392:MEQ786400 MOM786392:MOM786400 MYI786392:MYI786400 NIE786392:NIE786400 NSA786392:NSA786400 OBW786392:OBW786400 OLS786392:OLS786400 OVO786392:OVO786400 PFK786392:PFK786400 PPG786392:PPG786400 PZC786392:PZC786400 QIY786392:QIY786400 QSU786392:QSU786400 RCQ786392:RCQ786400 RMM786392:RMM786400 RWI786392:RWI786400 SGE786392:SGE786400 SQA786392:SQA786400 SZW786392:SZW786400 TJS786392:TJS786400 TTO786392:TTO786400 UDK786392:UDK786400 UNG786392:UNG786400 UXC786392:UXC786400 VGY786392:VGY786400 VQU786392:VQU786400 WAQ786392:WAQ786400 WKM786392:WKM786400 WUI786392:WUI786400 A851928:A851936 HW851928:HW851936 RS851928:RS851936 ABO851928:ABO851936 ALK851928:ALK851936 AVG851928:AVG851936 BFC851928:BFC851936 BOY851928:BOY851936 BYU851928:BYU851936 CIQ851928:CIQ851936 CSM851928:CSM851936 DCI851928:DCI851936 DME851928:DME851936 DWA851928:DWA851936 EFW851928:EFW851936 EPS851928:EPS851936 EZO851928:EZO851936 FJK851928:FJK851936 FTG851928:FTG851936 GDC851928:GDC851936 GMY851928:GMY851936 GWU851928:GWU851936 HGQ851928:HGQ851936 HQM851928:HQM851936 IAI851928:IAI851936 IKE851928:IKE851936 IUA851928:IUA851936 JDW851928:JDW851936 JNS851928:JNS851936 JXO851928:JXO851936 KHK851928:KHK851936 KRG851928:KRG851936 LBC851928:LBC851936 LKY851928:LKY851936 LUU851928:LUU851936 MEQ851928:MEQ851936 MOM851928:MOM851936 MYI851928:MYI851936 NIE851928:NIE851936 NSA851928:NSA851936 OBW851928:OBW851936 OLS851928:OLS851936 OVO851928:OVO851936 PFK851928:PFK851936 PPG851928:PPG851936 PZC851928:PZC851936 QIY851928:QIY851936 QSU851928:QSU851936 RCQ851928:RCQ851936 RMM851928:RMM851936 RWI851928:RWI851936 SGE851928:SGE851936 SQA851928:SQA851936 SZW851928:SZW851936 TJS851928:TJS851936 TTO851928:TTO851936 UDK851928:UDK851936 UNG851928:UNG851936 UXC851928:UXC851936 VGY851928:VGY851936 VQU851928:VQU851936 WAQ851928:WAQ851936 WKM851928:WKM851936 WUI851928:WUI851936 A917464:A917472 HW917464:HW917472 RS917464:RS917472 ABO917464:ABO917472 ALK917464:ALK917472 AVG917464:AVG917472 BFC917464:BFC917472 BOY917464:BOY917472 BYU917464:BYU917472 CIQ917464:CIQ917472 CSM917464:CSM917472 DCI917464:DCI917472 DME917464:DME917472 DWA917464:DWA917472 EFW917464:EFW917472 EPS917464:EPS917472 EZO917464:EZO917472 FJK917464:FJK917472 FTG917464:FTG917472 GDC917464:GDC917472 GMY917464:GMY917472 GWU917464:GWU917472 HGQ917464:HGQ917472 HQM917464:HQM917472 IAI917464:IAI917472 IKE917464:IKE917472 IUA917464:IUA917472 JDW917464:JDW917472 JNS917464:JNS917472 JXO917464:JXO917472 KHK917464:KHK917472 KRG917464:KRG917472 LBC917464:LBC917472 LKY917464:LKY917472 LUU917464:LUU917472 MEQ917464:MEQ917472 MOM917464:MOM917472 MYI917464:MYI917472 NIE917464:NIE917472 NSA917464:NSA917472 OBW917464:OBW917472 OLS917464:OLS917472 OVO917464:OVO917472 PFK917464:PFK917472 PPG917464:PPG917472 PZC917464:PZC917472 QIY917464:QIY917472 QSU917464:QSU917472 RCQ917464:RCQ917472 RMM917464:RMM917472 RWI917464:RWI917472 SGE917464:SGE917472 SQA917464:SQA917472 SZW917464:SZW917472 TJS917464:TJS917472 TTO917464:TTO917472 UDK917464:UDK917472 UNG917464:UNG917472 UXC917464:UXC917472 VGY917464:VGY917472 VQU917464:VQU917472 WAQ917464:WAQ917472 WKM917464:WKM917472 WUI917464:WUI917472 A983000:A983008 HW983000:HW983008 RS983000:RS983008 ABO983000:ABO983008 ALK983000:ALK983008 AVG983000:AVG983008 BFC983000:BFC983008 BOY983000:BOY983008 BYU983000:BYU983008 CIQ983000:CIQ983008 CSM983000:CSM983008 DCI983000:DCI983008 DME983000:DME983008 DWA983000:DWA983008 EFW983000:EFW983008 EPS983000:EPS983008 EZO983000:EZO983008 FJK983000:FJK983008 FTG983000:FTG983008 GDC983000:GDC983008 GMY983000:GMY983008 GWU983000:GWU983008 HGQ983000:HGQ983008 HQM983000:HQM983008 IAI983000:IAI983008 IKE983000:IKE983008 IUA983000:IUA983008 JDW983000:JDW983008 JNS983000:JNS983008 JXO983000:JXO983008 KHK983000:KHK983008 KRG983000:KRG983008 LBC983000:LBC983008 LKY983000:LKY983008 LUU983000:LUU983008 MEQ983000:MEQ983008 MOM983000:MOM983008 MYI983000:MYI983008 NIE983000:NIE983008 NSA983000:NSA983008 OBW983000:OBW983008 OLS983000:OLS983008 OVO983000:OVO983008 PFK983000:PFK983008 PPG983000:PPG983008 PZC983000:PZC983008 QIY983000:QIY983008 QSU983000:QSU983008 RCQ983000:RCQ983008 RMM983000:RMM983008 RWI983000:RWI983008 SGE983000:SGE983008 SQA983000:SQA983008 SZW983000:SZW983008 TJS983000:TJS983008 TTO983000:TTO983008 UDK983000:UDK983008 UNG983000:UNG983008 UXC983000:UXC983008 VGY983000:VGY983008 VQU983000:VQU983008 WAQ983000:WAQ983008 WKM983000:WKM983008 WUI983000:WUI983008 A65479:A65485 HW65479:HW65485 RS65479:RS65485 ABO65479:ABO65485 ALK65479:ALK65485 AVG65479:AVG65485 BFC65479:BFC65485 BOY65479:BOY65485 BYU65479:BYU65485 CIQ65479:CIQ65485 CSM65479:CSM65485 DCI65479:DCI65485 DME65479:DME65485 DWA65479:DWA65485 EFW65479:EFW65485 EPS65479:EPS65485 EZO65479:EZO65485 FJK65479:FJK65485 FTG65479:FTG65485 GDC65479:GDC65485 GMY65479:GMY65485 GWU65479:GWU65485 HGQ65479:HGQ65485 HQM65479:HQM65485 IAI65479:IAI65485 IKE65479:IKE65485 IUA65479:IUA65485 JDW65479:JDW65485 JNS65479:JNS65485 JXO65479:JXO65485 KHK65479:KHK65485 KRG65479:KRG65485 LBC65479:LBC65485 LKY65479:LKY65485 LUU65479:LUU65485 MEQ65479:MEQ65485 MOM65479:MOM65485 MYI65479:MYI65485 NIE65479:NIE65485 NSA65479:NSA65485 OBW65479:OBW65485 OLS65479:OLS65485 OVO65479:OVO65485 PFK65479:PFK65485 PPG65479:PPG65485 PZC65479:PZC65485 QIY65479:QIY65485 QSU65479:QSU65485 RCQ65479:RCQ65485 RMM65479:RMM65485 RWI65479:RWI65485 SGE65479:SGE65485 SQA65479:SQA65485 SZW65479:SZW65485 TJS65479:TJS65485 TTO65479:TTO65485 UDK65479:UDK65485 UNG65479:UNG65485 UXC65479:UXC65485 VGY65479:VGY65485 VQU65479:VQU65485 WAQ65479:WAQ65485 WKM65479:WKM65485 WUI65479:WUI65485 A131015:A131021 HW131015:HW131021 RS131015:RS131021 ABO131015:ABO131021 ALK131015:ALK131021 AVG131015:AVG131021 BFC131015:BFC131021 BOY131015:BOY131021 BYU131015:BYU131021 CIQ131015:CIQ131021 CSM131015:CSM131021 DCI131015:DCI131021 DME131015:DME131021 DWA131015:DWA131021 EFW131015:EFW131021 EPS131015:EPS131021 EZO131015:EZO131021 FJK131015:FJK131021 FTG131015:FTG131021 GDC131015:GDC131021 GMY131015:GMY131021 GWU131015:GWU131021 HGQ131015:HGQ131021 HQM131015:HQM131021 IAI131015:IAI131021 IKE131015:IKE131021 IUA131015:IUA131021 JDW131015:JDW131021 JNS131015:JNS131021 JXO131015:JXO131021 KHK131015:KHK131021 KRG131015:KRG131021 LBC131015:LBC131021 LKY131015:LKY131021 LUU131015:LUU131021 MEQ131015:MEQ131021 MOM131015:MOM131021 MYI131015:MYI131021 NIE131015:NIE131021 NSA131015:NSA131021 OBW131015:OBW131021 OLS131015:OLS131021 OVO131015:OVO131021 PFK131015:PFK131021 PPG131015:PPG131021 PZC131015:PZC131021 QIY131015:QIY131021 QSU131015:QSU131021 RCQ131015:RCQ131021 RMM131015:RMM131021 RWI131015:RWI131021 SGE131015:SGE131021 SQA131015:SQA131021 SZW131015:SZW131021 TJS131015:TJS131021 TTO131015:TTO131021 UDK131015:UDK131021 UNG131015:UNG131021 UXC131015:UXC131021 VGY131015:VGY131021 VQU131015:VQU131021 WAQ131015:WAQ131021 WKM131015:WKM131021 WUI131015:WUI131021 A196551:A196557 HW196551:HW196557 RS196551:RS196557 ABO196551:ABO196557 ALK196551:ALK196557 AVG196551:AVG196557 BFC196551:BFC196557 BOY196551:BOY196557 BYU196551:BYU196557 CIQ196551:CIQ196557 CSM196551:CSM196557 DCI196551:DCI196557 DME196551:DME196557 DWA196551:DWA196557 EFW196551:EFW196557 EPS196551:EPS196557 EZO196551:EZO196557 FJK196551:FJK196557 FTG196551:FTG196557 GDC196551:GDC196557 GMY196551:GMY196557 GWU196551:GWU196557 HGQ196551:HGQ196557 HQM196551:HQM196557 IAI196551:IAI196557 IKE196551:IKE196557 IUA196551:IUA196557 JDW196551:JDW196557 JNS196551:JNS196557 JXO196551:JXO196557 KHK196551:KHK196557 KRG196551:KRG196557 LBC196551:LBC196557 LKY196551:LKY196557 LUU196551:LUU196557 MEQ196551:MEQ196557 MOM196551:MOM196557 MYI196551:MYI196557 NIE196551:NIE196557 NSA196551:NSA196557 OBW196551:OBW196557 OLS196551:OLS196557 OVO196551:OVO196557 PFK196551:PFK196557 PPG196551:PPG196557 PZC196551:PZC196557 QIY196551:QIY196557 QSU196551:QSU196557 RCQ196551:RCQ196557 RMM196551:RMM196557 RWI196551:RWI196557 SGE196551:SGE196557 SQA196551:SQA196557 SZW196551:SZW196557 TJS196551:TJS196557 TTO196551:TTO196557 UDK196551:UDK196557 UNG196551:UNG196557 UXC196551:UXC196557 VGY196551:VGY196557 VQU196551:VQU196557 WAQ196551:WAQ196557 WKM196551:WKM196557 WUI196551:WUI196557 A262087:A262093 HW262087:HW262093 RS262087:RS262093 ABO262087:ABO262093 ALK262087:ALK262093 AVG262087:AVG262093 BFC262087:BFC262093 BOY262087:BOY262093 BYU262087:BYU262093 CIQ262087:CIQ262093 CSM262087:CSM262093 DCI262087:DCI262093 DME262087:DME262093 DWA262087:DWA262093 EFW262087:EFW262093 EPS262087:EPS262093 EZO262087:EZO262093 FJK262087:FJK262093 FTG262087:FTG262093 GDC262087:GDC262093 GMY262087:GMY262093 GWU262087:GWU262093 HGQ262087:HGQ262093 HQM262087:HQM262093 IAI262087:IAI262093 IKE262087:IKE262093 IUA262087:IUA262093 JDW262087:JDW262093 JNS262087:JNS262093 JXO262087:JXO262093 KHK262087:KHK262093 KRG262087:KRG262093 LBC262087:LBC262093 LKY262087:LKY262093 LUU262087:LUU262093 MEQ262087:MEQ262093 MOM262087:MOM262093 MYI262087:MYI262093 NIE262087:NIE262093 NSA262087:NSA262093 OBW262087:OBW262093 OLS262087:OLS262093 OVO262087:OVO262093 PFK262087:PFK262093 PPG262087:PPG262093 PZC262087:PZC262093 QIY262087:QIY262093 QSU262087:QSU262093 RCQ262087:RCQ262093 RMM262087:RMM262093 RWI262087:RWI262093 SGE262087:SGE262093 SQA262087:SQA262093 SZW262087:SZW262093 TJS262087:TJS262093 TTO262087:TTO262093 UDK262087:UDK262093 UNG262087:UNG262093 UXC262087:UXC262093 VGY262087:VGY262093 VQU262087:VQU262093 WAQ262087:WAQ262093 WKM262087:WKM262093 WUI262087:WUI262093 A327623:A327629 HW327623:HW327629 RS327623:RS327629 ABO327623:ABO327629 ALK327623:ALK327629 AVG327623:AVG327629 BFC327623:BFC327629 BOY327623:BOY327629 BYU327623:BYU327629 CIQ327623:CIQ327629 CSM327623:CSM327629 DCI327623:DCI327629 DME327623:DME327629 DWA327623:DWA327629 EFW327623:EFW327629 EPS327623:EPS327629 EZO327623:EZO327629 FJK327623:FJK327629 FTG327623:FTG327629 GDC327623:GDC327629 GMY327623:GMY327629 GWU327623:GWU327629 HGQ327623:HGQ327629 HQM327623:HQM327629 IAI327623:IAI327629 IKE327623:IKE327629 IUA327623:IUA327629 JDW327623:JDW327629 JNS327623:JNS327629 JXO327623:JXO327629 KHK327623:KHK327629 KRG327623:KRG327629 LBC327623:LBC327629 LKY327623:LKY327629 LUU327623:LUU327629 MEQ327623:MEQ327629 MOM327623:MOM327629 MYI327623:MYI327629 NIE327623:NIE327629 NSA327623:NSA327629 OBW327623:OBW327629 OLS327623:OLS327629 OVO327623:OVO327629 PFK327623:PFK327629 PPG327623:PPG327629 PZC327623:PZC327629 QIY327623:QIY327629 QSU327623:QSU327629 RCQ327623:RCQ327629 RMM327623:RMM327629 RWI327623:RWI327629 SGE327623:SGE327629 SQA327623:SQA327629 SZW327623:SZW327629 TJS327623:TJS327629 TTO327623:TTO327629 UDK327623:UDK327629 UNG327623:UNG327629 UXC327623:UXC327629 VGY327623:VGY327629 VQU327623:VQU327629 WAQ327623:WAQ327629 WKM327623:WKM327629 WUI327623:WUI327629 A393159:A393165 HW393159:HW393165 RS393159:RS393165 ABO393159:ABO393165 ALK393159:ALK393165 AVG393159:AVG393165 BFC393159:BFC393165 BOY393159:BOY393165 BYU393159:BYU393165 CIQ393159:CIQ393165 CSM393159:CSM393165 DCI393159:DCI393165 DME393159:DME393165 DWA393159:DWA393165 EFW393159:EFW393165 EPS393159:EPS393165 EZO393159:EZO393165 FJK393159:FJK393165 FTG393159:FTG393165 GDC393159:GDC393165 GMY393159:GMY393165 GWU393159:GWU393165 HGQ393159:HGQ393165 HQM393159:HQM393165 IAI393159:IAI393165 IKE393159:IKE393165 IUA393159:IUA393165 JDW393159:JDW393165 JNS393159:JNS393165 JXO393159:JXO393165 KHK393159:KHK393165 KRG393159:KRG393165 LBC393159:LBC393165 LKY393159:LKY393165 LUU393159:LUU393165 MEQ393159:MEQ393165 MOM393159:MOM393165 MYI393159:MYI393165 NIE393159:NIE393165 NSA393159:NSA393165 OBW393159:OBW393165 OLS393159:OLS393165 OVO393159:OVO393165 PFK393159:PFK393165 PPG393159:PPG393165 PZC393159:PZC393165 QIY393159:QIY393165 QSU393159:QSU393165 RCQ393159:RCQ393165 RMM393159:RMM393165 RWI393159:RWI393165 SGE393159:SGE393165 SQA393159:SQA393165 SZW393159:SZW393165 TJS393159:TJS393165 TTO393159:TTO393165 UDK393159:UDK393165 UNG393159:UNG393165 UXC393159:UXC393165 VGY393159:VGY393165 VQU393159:VQU393165 WAQ393159:WAQ393165 WKM393159:WKM393165 WUI393159:WUI393165 A458695:A458701 HW458695:HW458701 RS458695:RS458701 ABO458695:ABO458701 ALK458695:ALK458701 AVG458695:AVG458701 BFC458695:BFC458701 BOY458695:BOY458701 BYU458695:BYU458701 CIQ458695:CIQ458701 CSM458695:CSM458701 DCI458695:DCI458701 DME458695:DME458701 DWA458695:DWA458701 EFW458695:EFW458701 EPS458695:EPS458701 EZO458695:EZO458701 FJK458695:FJK458701 FTG458695:FTG458701 GDC458695:GDC458701 GMY458695:GMY458701 GWU458695:GWU458701 HGQ458695:HGQ458701 HQM458695:HQM458701 IAI458695:IAI458701 IKE458695:IKE458701 IUA458695:IUA458701 JDW458695:JDW458701 JNS458695:JNS458701 JXO458695:JXO458701 KHK458695:KHK458701 KRG458695:KRG458701 LBC458695:LBC458701 LKY458695:LKY458701 LUU458695:LUU458701 MEQ458695:MEQ458701 MOM458695:MOM458701 MYI458695:MYI458701 NIE458695:NIE458701 NSA458695:NSA458701 OBW458695:OBW458701 OLS458695:OLS458701 OVO458695:OVO458701 PFK458695:PFK458701 PPG458695:PPG458701 PZC458695:PZC458701 QIY458695:QIY458701 QSU458695:QSU458701 RCQ458695:RCQ458701 RMM458695:RMM458701 RWI458695:RWI458701 SGE458695:SGE458701 SQA458695:SQA458701 SZW458695:SZW458701 TJS458695:TJS458701 TTO458695:TTO458701 UDK458695:UDK458701 UNG458695:UNG458701 UXC458695:UXC458701 VGY458695:VGY458701 VQU458695:VQU458701 WAQ458695:WAQ458701 WKM458695:WKM458701 WUI458695:WUI458701 A524231:A524237 HW524231:HW524237 RS524231:RS524237 ABO524231:ABO524237 ALK524231:ALK524237 AVG524231:AVG524237 BFC524231:BFC524237 BOY524231:BOY524237 BYU524231:BYU524237 CIQ524231:CIQ524237 CSM524231:CSM524237 DCI524231:DCI524237 DME524231:DME524237 DWA524231:DWA524237 EFW524231:EFW524237 EPS524231:EPS524237 EZO524231:EZO524237 FJK524231:FJK524237 FTG524231:FTG524237 GDC524231:GDC524237 GMY524231:GMY524237 GWU524231:GWU524237 HGQ524231:HGQ524237 HQM524231:HQM524237 IAI524231:IAI524237 IKE524231:IKE524237 IUA524231:IUA524237 JDW524231:JDW524237 JNS524231:JNS524237 JXO524231:JXO524237 KHK524231:KHK524237 KRG524231:KRG524237 LBC524231:LBC524237 LKY524231:LKY524237 LUU524231:LUU524237 MEQ524231:MEQ524237 MOM524231:MOM524237 MYI524231:MYI524237 NIE524231:NIE524237 NSA524231:NSA524237 OBW524231:OBW524237 OLS524231:OLS524237 OVO524231:OVO524237 PFK524231:PFK524237 PPG524231:PPG524237 PZC524231:PZC524237 QIY524231:QIY524237 QSU524231:QSU524237 RCQ524231:RCQ524237 RMM524231:RMM524237 RWI524231:RWI524237 SGE524231:SGE524237 SQA524231:SQA524237 SZW524231:SZW524237 TJS524231:TJS524237 TTO524231:TTO524237 UDK524231:UDK524237 UNG524231:UNG524237 UXC524231:UXC524237 VGY524231:VGY524237 VQU524231:VQU524237 WAQ524231:WAQ524237 WKM524231:WKM524237 WUI524231:WUI524237 A589767:A589773 HW589767:HW589773 RS589767:RS589773 ABO589767:ABO589773 ALK589767:ALK589773 AVG589767:AVG589773 BFC589767:BFC589773 BOY589767:BOY589773 BYU589767:BYU589773 CIQ589767:CIQ589773 CSM589767:CSM589773 DCI589767:DCI589773 DME589767:DME589773 DWA589767:DWA589773 EFW589767:EFW589773 EPS589767:EPS589773 EZO589767:EZO589773 FJK589767:FJK589773 FTG589767:FTG589773 GDC589767:GDC589773 GMY589767:GMY589773 GWU589767:GWU589773 HGQ589767:HGQ589773 HQM589767:HQM589773 IAI589767:IAI589773 IKE589767:IKE589773 IUA589767:IUA589773 JDW589767:JDW589773 JNS589767:JNS589773 JXO589767:JXO589773 KHK589767:KHK589773 KRG589767:KRG589773 LBC589767:LBC589773 LKY589767:LKY589773 LUU589767:LUU589773 MEQ589767:MEQ589773 MOM589767:MOM589773 MYI589767:MYI589773 NIE589767:NIE589773 NSA589767:NSA589773 OBW589767:OBW589773 OLS589767:OLS589773 OVO589767:OVO589773 PFK589767:PFK589773 PPG589767:PPG589773 PZC589767:PZC589773 QIY589767:QIY589773 QSU589767:QSU589773 RCQ589767:RCQ589773 RMM589767:RMM589773 RWI589767:RWI589773 SGE589767:SGE589773 SQA589767:SQA589773 SZW589767:SZW589773 TJS589767:TJS589773 TTO589767:TTO589773 UDK589767:UDK589773 UNG589767:UNG589773 UXC589767:UXC589773 VGY589767:VGY589773 VQU589767:VQU589773 WAQ589767:WAQ589773 WKM589767:WKM589773 WUI589767:WUI589773 A655303:A655309 HW655303:HW655309 RS655303:RS655309 ABO655303:ABO655309 ALK655303:ALK655309 AVG655303:AVG655309 BFC655303:BFC655309 BOY655303:BOY655309 BYU655303:BYU655309 CIQ655303:CIQ655309 CSM655303:CSM655309 DCI655303:DCI655309 DME655303:DME655309 DWA655303:DWA655309 EFW655303:EFW655309 EPS655303:EPS655309 EZO655303:EZO655309 FJK655303:FJK655309 FTG655303:FTG655309 GDC655303:GDC655309 GMY655303:GMY655309 GWU655303:GWU655309 HGQ655303:HGQ655309 HQM655303:HQM655309 IAI655303:IAI655309 IKE655303:IKE655309 IUA655303:IUA655309 JDW655303:JDW655309 JNS655303:JNS655309 JXO655303:JXO655309 KHK655303:KHK655309 KRG655303:KRG655309 LBC655303:LBC655309 LKY655303:LKY655309 LUU655303:LUU655309 MEQ655303:MEQ655309 MOM655303:MOM655309 MYI655303:MYI655309 NIE655303:NIE655309 NSA655303:NSA655309 OBW655303:OBW655309 OLS655303:OLS655309 OVO655303:OVO655309 PFK655303:PFK655309 PPG655303:PPG655309 PZC655303:PZC655309 QIY655303:QIY655309 QSU655303:QSU655309 RCQ655303:RCQ655309 RMM655303:RMM655309 RWI655303:RWI655309 SGE655303:SGE655309 SQA655303:SQA655309 SZW655303:SZW655309 TJS655303:TJS655309 TTO655303:TTO655309 UDK655303:UDK655309 UNG655303:UNG655309 UXC655303:UXC655309 VGY655303:VGY655309 VQU655303:VQU655309 WAQ655303:WAQ655309 WKM655303:WKM655309 WUI655303:WUI655309 A720839:A720845 HW720839:HW720845 RS720839:RS720845 ABO720839:ABO720845 ALK720839:ALK720845 AVG720839:AVG720845 BFC720839:BFC720845 BOY720839:BOY720845 BYU720839:BYU720845 CIQ720839:CIQ720845 CSM720839:CSM720845 DCI720839:DCI720845 DME720839:DME720845 DWA720839:DWA720845 EFW720839:EFW720845 EPS720839:EPS720845 EZO720839:EZO720845 FJK720839:FJK720845 FTG720839:FTG720845 GDC720839:GDC720845 GMY720839:GMY720845 GWU720839:GWU720845 HGQ720839:HGQ720845 HQM720839:HQM720845 IAI720839:IAI720845 IKE720839:IKE720845 IUA720839:IUA720845 JDW720839:JDW720845 JNS720839:JNS720845 JXO720839:JXO720845 KHK720839:KHK720845 KRG720839:KRG720845 LBC720839:LBC720845 LKY720839:LKY720845 LUU720839:LUU720845 MEQ720839:MEQ720845 MOM720839:MOM720845 MYI720839:MYI720845 NIE720839:NIE720845 NSA720839:NSA720845 OBW720839:OBW720845 OLS720839:OLS720845 OVO720839:OVO720845 PFK720839:PFK720845 PPG720839:PPG720845 PZC720839:PZC720845 QIY720839:QIY720845 QSU720839:QSU720845 RCQ720839:RCQ720845 RMM720839:RMM720845 RWI720839:RWI720845 SGE720839:SGE720845 SQA720839:SQA720845 SZW720839:SZW720845 TJS720839:TJS720845 TTO720839:TTO720845 UDK720839:UDK720845 UNG720839:UNG720845 UXC720839:UXC720845 VGY720839:VGY720845 VQU720839:VQU720845 WAQ720839:WAQ720845 WKM720839:WKM720845 WUI720839:WUI720845 A786375:A786381 HW786375:HW786381 RS786375:RS786381 ABO786375:ABO786381 ALK786375:ALK786381 AVG786375:AVG786381 BFC786375:BFC786381 BOY786375:BOY786381 BYU786375:BYU786381 CIQ786375:CIQ786381 CSM786375:CSM786381 DCI786375:DCI786381 DME786375:DME786381 DWA786375:DWA786381 EFW786375:EFW786381 EPS786375:EPS786381 EZO786375:EZO786381 FJK786375:FJK786381 FTG786375:FTG786381 GDC786375:GDC786381 GMY786375:GMY786381 GWU786375:GWU786381 HGQ786375:HGQ786381 HQM786375:HQM786381 IAI786375:IAI786381 IKE786375:IKE786381 IUA786375:IUA786381 JDW786375:JDW786381 JNS786375:JNS786381 JXO786375:JXO786381 KHK786375:KHK786381 KRG786375:KRG786381 LBC786375:LBC786381 LKY786375:LKY786381 LUU786375:LUU786381 MEQ786375:MEQ786381 MOM786375:MOM786381 MYI786375:MYI786381 NIE786375:NIE786381 NSA786375:NSA786381 OBW786375:OBW786381 OLS786375:OLS786381 OVO786375:OVO786381 PFK786375:PFK786381 PPG786375:PPG786381 PZC786375:PZC786381 QIY786375:QIY786381 QSU786375:QSU786381 RCQ786375:RCQ786381 RMM786375:RMM786381 RWI786375:RWI786381 SGE786375:SGE786381 SQA786375:SQA786381 SZW786375:SZW786381 TJS786375:TJS786381 TTO786375:TTO786381 UDK786375:UDK786381 UNG786375:UNG786381 UXC786375:UXC786381 VGY786375:VGY786381 VQU786375:VQU786381 WAQ786375:WAQ786381 WKM786375:WKM786381 WUI786375:WUI786381 A851911:A851917 HW851911:HW851917 RS851911:RS851917 ABO851911:ABO851917 ALK851911:ALK851917 AVG851911:AVG851917 BFC851911:BFC851917 BOY851911:BOY851917 BYU851911:BYU851917 CIQ851911:CIQ851917 CSM851911:CSM851917 DCI851911:DCI851917 DME851911:DME851917 DWA851911:DWA851917 EFW851911:EFW851917 EPS851911:EPS851917 EZO851911:EZO851917 FJK851911:FJK851917 FTG851911:FTG851917 GDC851911:GDC851917 GMY851911:GMY851917 GWU851911:GWU851917 HGQ851911:HGQ851917 HQM851911:HQM851917 IAI851911:IAI851917 IKE851911:IKE851917 IUA851911:IUA851917 JDW851911:JDW851917 JNS851911:JNS851917 JXO851911:JXO851917 KHK851911:KHK851917 KRG851911:KRG851917 LBC851911:LBC851917 LKY851911:LKY851917 LUU851911:LUU851917 MEQ851911:MEQ851917 MOM851911:MOM851917 MYI851911:MYI851917 NIE851911:NIE851917 NSA851911:NSA851917 OBW851911:OBW851917 OLS851911:OLS851917 OVO851911:OVO851917 PFK851911:PFK851917 PPG851911:PPG851917 PZC851911:PZC851917 QIY851911:QIY851917 QSU851911:QSU851917 RCQ851911:RCQ851917 RMM851911:RMM851917 RWI851911:RWI851917 SGE851911:SGE851917 SQA851911:SQA851917 SZW851911:SZW851917 TJS851911:TJS851917 TTO851911:TTO851917 UDK851911:UDK851917 UNG851911:UNG851917 UXC851911:UXC851917 VGY851911:VGY851917 VQU851911:VQU851917 WAQ851911:WAQ851917 WKM851911:WKM851917 WUI851911:WUI851917 A917447:A917453 HW917447:HW917453 RS917447:RS917453 ABO917447:ABO917453 ALK917447:ALK917453 AVG917447:AVG917453 BFC917447:BFC917453 BOY917447:BOY917453 BYU917447:BYU917453 CIQ917447:CIQ917453 CSM917447:CSM917453 DCI917447:DCI917453 DME917447:DME917453 DWA917447:DWA917453 EFW917447:EFW917453 EPS917447:EPS917453 EZO917447:EZO917453 FJK917447:FJK917453 FTG917447:FTG917453 GDC917447:GDC917453 GMY917447:GMY917453 GWU917447:GWU917453 HGQ917447:HGQ917453 HQM917447:HQM917453 IAI917447:IAI917453 IKE917447:IKE917453 IUA917447:IUA917453 JDW917447:JDW917453 JNS917447:JNS917453 JXO917447:JXO917453 KHK917447:KHK917453 KRG917447:KRG917453 LBC917447:LBC917453 LKY917447:LKY917453 LUU917447:LUU917453 MEQ917447:MEQ917453 MOM917447:MOM917453 MYI917447:MYI917453 NIE917447:NIE917453 NSA917447:NSA917453 OBW917447:OBW917453 OLS917447:OLS917453 OVO917447:OVO917453 PFK917447:PFK917453 PPG917447:PPG917453 PZC917447:PZC917453 QIY917447:QIY917453 QSU917447:QSU917453 RCQ917447:RCQ917453 RMM917447:RMM917453 RWI917447:RWI917453 SGE917447:SGE917453 SQA917447:SQA917453 SZW917447:SZW917453 TJS917447:TJS917453 TTO917447:TTO917453 UDK917447:UDK917453 UNG917447:UNG917453 UXC917447:UXC917453 VGY917447:VGY917453 VQU917447:VQU917453 WAQ917447:WAQ917453 WKM917447:WKM917453 WUI917447:WUI917453 A982983:A982989 HW982983:HW982989 RS982983:RS982989 ABO982983:ABO982989 ALK982983:ALK982989 AVG982983:AVG982989 BFC982983:BFC982989 BOY982983:BOY982989 BYU982983:BYU982989 CIQ982983:CIQ982989 CSM982983:CSM982989 DCI982983:DCI982989 DME982983:DME982989 DWA982983:DWA982989 EFW982983:EFW982989 EPS982983:EPS982989 EZO982983:EZO982989 FJK982983:FJK982989 FTG982983:FTG982989 GDC982983:GDC982989 GMY982983:GMY982989 GWU982983:GWU982989 HGQ982983:HGQ982989 HQM982983:HQM982989 IAI982983:IAI982989 IKE982983:IKE982989 IUA982983:IUA982989 JDW982983:JDW982989 JNS982983:JNS982989 JXO982983:JXO982989 KHK982983:KHK982989 KRG982983:KRG982989 LBC982983:LBC982989 LKY982983:LKY982989 LUU982983:LUU982989 MEQ982983:MEQ982989 MOM982983:MOM982989 MYI982983:MYI982989 NIE982983:NIE982989 NSA982983:NSA982989 OBW982983:OBW982989 OLS982983:OLS982989 OVO982983:OVO982989 PFK982983:PFK982989 PPG982983:PPG982989 PZC982983:PZC982989 QIY982983:QIY982989 QSU982983:QSU982989 RCQ982983:RCQ982989 RMM982983:RMM982989 RWI982983:RWI982989 SGE982983:SGE982989 SQA982983:SQA982989 SZW982983:SZW982989 TJS982983:TJS982989 TTO982983:TTO982989 UDK982983:UDK982989 UNG982983:UNG982989 UXC982983:UXC982989 VGY982983:VGY982989 VQU982983:VQU982989 WAQ982983:WAQ982989 WKM982983:WKM982989 WUI982983:WUI982989 A65432:A65433 HW65432:HW65433 RS65432:RS65433 ABO65432:ABO65433 ALK65432:ALK65433 AVG65432:AVG65433 BFC65432:BFC65433 BOY65432:BOY65433 BYU65432:BYU65433 CIQ65432:CIQ65433 CSM65432:CSM65433 DCI65432:DCI65433 DME65432:DME65433 DWA65432:DWA65433 EFW65432:EFW65433 EPS65432:EPS65433 EZO65432:EZO65433 FJK65432:FJK65433 FTG65432:FTG65433 GDC65432:GDC65433 GMY65432:GMY65433 GWU65432:GWU65433 HGQ65432:HGQ65433 HQM65432:HQM65433 IAI65432:IAI65433 IKE65432:IKE65433 IUA65432:IUA65433 JDW65432:JDW65433 JNS65432:JNS65433 JXO65432:JXO65433 KHK65432:KHK65433 KRG65432:KRG65433 LBC65432:LBC65433 LKY65432:LKY65433 LUU65432:LUU65433 MEQ65432:MEQ65433 MOM65432:MOM65433 MYI65432:MYI65433 NIE65432:NIE65433 NSA65432:NSA65433 OBW65432:OBW65433 OLS65432:OLS65433 OVO65432:OVO65433 PFK65432:PFK65433 PPG65432:PPG65433 PZC65432:PZC65433 QIY65432:QIY65433 QSU65432:QSU65433 RCQ65432:RCQ65433 RMM65432:RMM65433 RWI65432:RWI65433 SGE65432:SGE65433 SQA65432:SQA65433 SZW65432:SZW65433 TJS65432:TJS65433 TTO65432:TTO65433 UDK65432:UDK65433 UNG65432:UNG65433 UXC65432:UXC65433 VGY65432:VGY65433 VQU65432:VQU65433 WAQ65432:WAQ65433 WKM65432:WKM65433 WUI65432:WUI65433 A130968:A130969 HW130968:HW130969 RS130968:RS130969 ABO130968:ABO130969 ALK130968:ALK130969 AVG130968:AVG130969 BFC130968:BFC130969 BOY130968:BOY130969 BYU130968:BYU130969 CIQ130968:CIQ130969 CSM130968:CSM130969 DCI130968:DCI130969 DME130968:DME130969 DWA130968:DWA130969 EFW130968:EFW130969 EPS130968:EPS130969 EZO130968:EZO130969 FJK130968:FJK130969 FTG130968:FTG130969 GDC130968:GDC130969 GMY130968:GMY130969 GWU130968:GWU130969 HGQ130968:HGQ130969 HQM130968:HQM130969 IAI130968:IAI130969 IKE130968:IKE130969 IUA130968:IUA130969 JDW130968:JDW130969 JNS130968:JNS130969 JXO130968:JXO130969 KHK130968:KHK130969 KRG130968:KRG130969 LBC130968:LBC130969 LKY130968:LKY130969 LUU130968:LUU130969 MEQ130968:MEQ130969 MOM130968:MOM130969 MYI130968:MYI130969 NIE130968:NIE130969 NSA130968:NSA130969 OBW130968:OBW130969 OLS130968:OLS130969 OVO130968:OVO130969 PFK130968:PFK130969 PPG130968:PPG130969 PZC130968:PZC130969 QIY130968:QIY130969 QSU130968:QSU130969 RCQ130968:RCQ130969 RMM130968:RMM130969 RWI130968:RWI130969 SGE130968:SGE130969 SQA130968:SQA130969 SZW130968:SZW130969 TJS130968:TJS130969 TTO130968:TTO130969 UDK130968:UDK130969 UNG130968:UNG130969 UXC130968:UXC130969 VGY130968:VGY130969 VQU130968:VQU130969 WAQ130968:WAQ130969 WKM130968:WKM130969 WUI130968:WUI130969 A196504:A196505 HW196504:HW196505 RS196504:RS196505 ABO196504:ABO196505 ALK196504:ALK196505 AVG196504:AVG196505 BFC196504:BFC196505 BOY196504:BOY196505 BYU196504:BYU196505 CIQ196504:CIQ196505 CSM196504:CSM196505 DCI196504:DCI196505 DME196504:DME196505 DWA196504:DWA196505 EFW196504:EFW196505 EPS196504:EPS196505 EZO196504:EZO196505 FJK196504:FJK196505 FTG196504:FTG196505 GDC196504:GDC196505 GMY196504:GMY196505 GWU196504:GWU196505 HGQ196504:HGQ196505 HQM196504:HQM196505 IAI196504:IAI196505 IKE196504:IKE196505 IUA196504:IUA196505 JDW196504:JDW196505 JNS196504:JNS196505 JXO196504:JXO196505 KHK196504:KHK196505 KRG196504:KRG196505 LBC196504:LBC196505 LKY196504:LKY196505 LUU196504:LUU196505 MEQ196504:MEQ196505 MOM196504:MOM196505 MYI196504:MYI196505 NIE196504:NIE196505 NSA196504:NSA196505 OBW196504:OBW196505 OLS196504:OLS196505 OVO196504:OVO196505 PFK196504:PFK196505 PPG196504:PPG196505 PZC196504:PZC196505 QIY196504:QIY196505 QSU196504:QSU196505 RCQ196504:RCQ196505 RMM196504:RMM196505 RWI196504:RWI196505 SGE196504:SGE196505 SQA196504:SQA196505 SZW196504:SZW196505 TJS196504:TJS196505 TTO196504:TTO196505 UDK196504:UDK196505 UNG196504:UNG196505 UXC196504:UXC196505 VGY196504:VGY196505 VQU196504:VQU196505 WAQ196504:WAQ196505 WKM196504:WKM196505 WUI196504:WUI196505 A262040:A262041 HW262040:HW262041 RS262040:RS262041 ABO262040:ABO262041 ALK262040:ALK262041 AVG262040:AVG262041 BFC262040:BFC262041 BOY262040:BOY262041 BYU262040:BYU262041 CIQ262040:CIQ262041 CSM262040:CSM262041 DCI262040:DCI262041 DME262040:DME262041 DWA262040:DWA262041 EFW262040:EFW262041 EPS262040:EPS262041 EZO262040:EZO262041 FJK262040:FJK262041 FTG262040:FTG262041 GDC262040:GDC262041 GMY262040:GMY262041 GWU262040:GWU262041 HGQ262040:HGQ262041 HQM262040:HQM262041 IAI262040:IAI262041 IKE262040:IKE262041 IUA262040:IUA262041 JDW262040:JDW262041 JNS262040:JNS262041 JXO262040:JXO262041 KHK262040:KHK262041 KRG262040:KRG262041 LBC262040:LBC262041 LKY262040:LKY262041 LUU262040:LUU262041 MEQ262040:MEQ262041 MOM262040:MOM262041 MYI262040:MYI262041 NIE262040:NIE262041 NSA262040:NSA262041 OBW262040:OBW262041 OLS262040:OLS262041 OVO262040:OVO262041 PFK262040:PFK262041 PPG262040:PPG262041 PZC262040:PZC262041 QIY262040:QIY262041 QSU262040:QSU262041 RCQ262040:RCQ262041 RMM262040:RMM262041 RWI262040:RWI262041 SGE262040:SGE262041 SQA262040:SQA262041 SZW262040:SZW262041 TJS262040:TJS262041 TTO262040:TTO262041 UDK262040:UDK262041 UNG262040:UNG262041 UXC262040:UXC262041 VGY262040:VGY262041 VQU262040:VQU262041 WAQ262040:WAQ262041 WKM262040:WKM262041 WUI262040:WUI262041 A327576:A327577 HW327576:HW327577 RS327576:RS327577 ABO327576:ABO327577 ALK327576:ALK327577 AVG327576:AVG327577 BFC327576:BFC327577 BOY327576:BOY327577 BYU327576:BYU327577 CIQ327576:CIQ327577 CSM327576:CSM327577 DCI327576:DCI327577 DME327576:DME327577 DWA327576:DWA327577 EFW327576:EFW327577 EPS327576:EPS327577 EZO327576:EZO327577 FJK327576:FJK327577 FTG327576:FTG327577 GDC327576:GDC327577 GMY327576:GMY327577 GWU327576:GWU327577 HGQ327576:HGQ327577 HQM327576:HQM327577 IAI327576:IAI327577 IKE327576:IKE327577 IUA327576:IUA327577 JDW327576:JDW327577 JNS327576:JNS327577 JXO327576:JXO327577 KHK327576:KHK327577 KRG327576:KRG327577 LBC327576:LBC327577 LKY327576:LKY327577 LUU327576:LUU327577 MEQ327576:MEQ327577 MOM327576:MOM327577 MYI327576:MYI327577 NIE327576:NIE327577 NSA327576:NSA327577 OBW327576:OBW327577 OLS327576:OLS327577 OVO327576:OVO327577 PFK327576:PFK327577 PPG327576:PPG327577 PZC327576:PZC327577 QIY327576:QIY327577 QSU327576:QSU327577 RCQ327576:RCQ327577 RMM327576:RMM327577 RWI327576:RWI327577 SGE327576:SGE327577 SQA327576:SQA327577 SZW327576:SZW327577 TJS327576:TJS327577 TTO327576:TTO327577 UDK327576:UDK327577 UNG327576:UNG327577 UXC327576:UXC327577 VGY327576:VGY327577 VQU327576:VQU327577 WAQ327576:WAQ327577 WKM327576:WKM327577 WUI327576:WUI327577 A393112:A393113 HW393112:HW393113 RS393112:RS393113 ABO393112:ABO393113 ALK393112:ALK393113 AVG393112:AVG393113 BFC393112:BFC393113 BOY393112:BOY393113 BYU393112:BYU393113 CIQ393112:CIQ393113 CSM393112:CSM393113 DCI393112:DCI393113 DME393112:DME393113 DWA393112:DWA393113 EFW393112:EFW393113 EPS393112:EPS393113 EZO393112:EZO393113 FJK393112:FJK393113 FTG393112:FTG393113 GDC393112:GDC393113 GMY393112:GMY393113 GWU393112:GWU393113 HGQ393112:HGQ393113 HQM393112:HQM393113 IAI393112:IAI393113 IKE393112:IKE393113 IUA393112:IUA393113 JDW393112:JDW393113 JNS393112:JNS393113 JXO393112:JXO393113 KHK393112:KHK393113 KRG393112:KRG393113 LBC393112:LBC393113 LKY393112:LKY393113 LUU393112:LUU393113 MEQ393112:MEQ393113 MOM393112:MOM393113 MYI393112:MYI393113 NIE393112:NIE393113 NSA393112:NSA393113 OBW393112:OBW393113 OLS393112:OLS393113 OVO393112:OVO393113 PFK393112:PFK393113 PPG393112:PPG393113 PZC393112:PZC393113 QIY393112:QIY393113 QSU393112:QSU393113 RCQ393112:RCQ393113 RMM393112:RMM393113 RWI393112:RWI393113 SGE393112:SGE393113 SQA393112:SQA393113 SZW393112:SZW393113 TJS393112:TJS393113 TTO393112:TTO393113 UDK393112:UDK393113 UNG393112:UNG393113 UXC393112:UXC393113 VGY393112:VGY393113 VQU393112:VQU393113 WAQ393112:WAQ393113 WKM393112:WKM393113 WUI393112:WUI393113 A458648:A458649 HW458648:HW458649 RS458648:RS458649 ABO458648:ABO458649 ALK458648:ALK458649 AVG458648:AVG458649 BFC458648:BFC458649 BOY458648:BOY458649 BYU458648:BYU458649 CIQ458648:CIQ458649 CSM458648:CSM458649 DCI458648:DCI458649 DME458648:DME458649 DWA458648:DWA458649 EFW458648:EFW458649 EPS458648:EPS458649 EZO458648:EZO458649 FJK458648:FJK458649 FTG458648:FTG458649 GDC458648:GDC458649 GMY458648:GMY458649 GWU458648:GWU458649 HGQ458648:HGQ458649 HQM458648:HQM458649 IAI458648:IAI458649 IKE458648:IKE458649 IUA458648:IUA458649 JDW458648:JDW458649 JNS458648:JNS458649 JXO458648:JXO458649 KHK458648:KHK458649 KRG458648:KRG458649 LBC458648:LBC458649 LKY458648:LKY458649 LUU458648:LUU458649 MEQ458648:MEQ458649 MOM458648:MOM458649 MYI458648:MYI458649 NIE458648:NIE458649 NSA458648:NSA458649 OBW458648:OBW458649 OLS458648:OLS458649 OVO458648:OVO458649 PFK458648:PFK458649 PPG458648:PPG458649 PZC458648:PZC458649 QIY458648:QIY458649 QSU458648:QSU458649 RCQ458648:RCQ458649 RMM458648:RMM458649 RWI458648:RWI458649 SGE458648:SGE458649 SQA458648:SQA458649 SZW458648:SZW458649 TJS458648:TJS458649 TTO458648:TTO458649 UDK458648:UDK458649 UNG458648:UNG458649 UXC458648:UXC458649 VGY458648:VGY458649 VQU458648:VQU458649 WAQ458648:WAQ458649 WKM458648:WKM458649 WUI458648:WUI458649 A524184:A524185 HW524184:HW524185 RS524184:RS524185 ABO524184:ABO524185 ALK524184:ALK524185 AVG524184:AVG524185 BFC524184:BFC524185 BOY524184:BOY524185 BYU524184:BYU524185 CIQ524184:CIQ524185 CSM524184:CSM524185 DCI524184:DCI524185 DME524184:DME524185 DWA524184:DWA524185 EFW524184:EFW524185 EPS524184:EPS524185 EZO524184:EZO524185 FJK524184:FJK524185 FTG524184:FTG524185 GDC524184:GDC524185 GMY524184:GMY524185 GWU524184:GWU524185 HGQ524184:HGQ524185 HQM524184:HQM524185 IAI524184:IAI524185 IKE524184:IKE524185 IUA524184:IUA524185 JDW524184:JDW524185 JNS524184:JNS524185 JXO524184:JXO524185 KHK524184:KHK524185 KRG524184:KRG524185 LBC524184:LBC524185 LKY524184:LKY524185 LUU524184:LUU524185 MEQ524184:MEQ524185 MOM524184:MOM524185 MYI524184:MYI524185 NIE524184:NIE524185 NSA524184:NSA524185 OBW524184:OBW524185 OLS524184:OLS524185 OVO524184:OVO524185 PFK524184:PFK524185 PPG524184:PPG524185 PZC524184:PZC524185 QIY524184:QIY524185 QSU524184:QSU524185 RCQ524184:RCQ524185 RMM524184:RMM524185 RWI524184:RWI524185 SGE524184:SGE524185 SQA524184:SQA524185 SZW524184:SZW524185 TJS524184:TJS524185 TTO524184:TTO524185 UDK524184:UDK524185 UNG524184:UNG524185 UXC524184:UXC524185 VGY524184:VGY524185 VQU524184:VQU524185 WAQ524184:WAQ524185 WKM524184:WKM524185 WUI524184:WUI524185 A589720:A589721 HW589720:HW589721 RS589720:RS589721 ABO589720:ABO589721 ALK589720:ALK589721 AVG589720:AVG589721 BFC589720:BFC589721 BOY589720:BOY589721 BYU589720:BYU589721 CIQ589720:CIQ589721 CSM589720:CSM589721 DCI589720:DCI589721 DME589720:DME589721 DWA589720:DWA589721 EFW589720:EFW589721 EPS589720:EPS589721 EZO589720:EZO589721 FJK589720:FJK589721 FTG589720:FTG589721 GDC589720:GDC589721 GMY589720:GMY589721 GWU589720:GWU589721 HGQ589720:HGQ589721 HQM589720:HQM589721 IAI589720:IAI589721 IKE589720:IKE589721 IUA589720:IUA589721 JDW589720:JDW589721 JNS589720:JNS589721 JXO589720:JXO589721 KHK589720:KHK589721 KRG589720:KRG589721 LBC589720:LBC589721 LKY589720:LKY589721 LUU589720:LUU589721 MEQ589720:MEQ589721 MOM589720:MOM589721 MYI589720:MYI589721 NIE589720:NIE589721 NSA589720:NSA589721 OBW589720:OBW589721 OLS589720:OLS589721 OVO589720:OVO589721 PFK589720:PFK589721 PPG589720:PPG589721 PZC589720:PZC589721 QIY589720:QIY589721 QSU589720:QSU589721 RCQ589720:RCQ589721 RMM589720:RMM589721 RWI589720:RWI589721 SGE589720:SGE589721 SQA589720:SQA589721 SZW589720:SZW589721 TJS589720:TJS589721 TTO589720:TTO589721 UDK589720:UDK589721 UNG589720:UNG589721 UXC589720:UXC589721 VGY589720:VGY589721 VQU589720:VQU589721 WAQ589720:WAQ589721 WKM589720:WKM589721 WUI589720:WUI589721 A655256:A655257 HW655256:HW655257 RS655256:RS655257 ABO655256:ABO655257 ALK655256:ALK655257 AVG655256:AVG655257 BFC655256:BFC655257 BOY655256:BOY655257 BYU655256:BYU655257 CIQ655256:CIQ655257 CSM655256:CSM655257 DCI655256:DCI655257 DME655256:DME655257 DWA655256:DWA655257 EFW655256:EFW655257 EPS655256:EPS655257 EZO655256:EZO655257 FJK655256:FJK655257 FTG655256:FTG655257 GDC655256:GDC655257 GMY655256:GMY655257 GWU655256:GWU655257 HGQ655256:HGQ655257 HQM655256:HQM655257 IAI655256:IAI655257 IKE655256:IKE655257 IUA655256:IUA655257 JDW655256:JDW655257 JNS655256:JNS655257 JXO655256:JXO655257 KHK655256:KHK655257 KRG655256:KRG655257 LBC655256:LBC655257 LKY655256:LKY655257 LUU655256:LUU655257 MEQ655256:MEQ655257 MOM655256:MOM655257 MYI655256:MYI655257 NIE655256:NIE655257 NSA655256:NSA655257 OBW655256:OBW655257 OLS655256:OLS655257 OVO655256:OVO655257 PFK655256:PFK655257 PPG655256:PPG655257 PZC655256:PZC655257 QIY655256:QIY655257 QSU655256:QSU655257 RCQ655256:RCQ655257 RMM655256:RMM655257 RWI655256:RWI655257 SGE655256:SGE655257 SQA655256:SQA655257 SZW655256:SZW655257 TJS655256:TJS655257 TTO655256:TTO655257 UDK655256:UDK655257 UNG655256:UNG655257 UXC655256:UXC655257 VGY655256:VGY655257 VQU655256:VQU655257 WAQ655256:WAQ655257 WKM655256:WKM655257 WUI655256:WUI655257 A720792:A720793 HW720792:HW720793 RS720792:RS720793 ABO720792:ABO720793 ALK720792:ALK720793 AVG720792:AVG720793 BFC720792:BFC720793 BOY720792:BOY720793 BYU720792:BYU720793 CIQ720792:CIQ720793 CSM720792:CSM720793 DCI720792:DCI720793 DME720792:DME720793 DWA720792:DWA720793 EFW720792:EFW720793 EPS720792:EPS720793 EZO720792:EZO720793 FJK720792:FJK720793 FTG720792:FTG720793 GDC720792:GDC720793 GMY720792:GMY720793 GWU720792:GWU720793 HGQ720792:HGQ720793 HQM720792:HQM720793 IAI720792:IAI720793 IKE720792:IKE720793 IUA720792:IUA720793 JDW720792:JDW720793 JNS720792:JNS720793 JXO720792:JXO720793 KHK720792:KHK720793 KRG720792:KRG720793 LBC720792:LBC720793 LKY720792:LKY720793 LUU720792:LUU720793 MEQ720792:MEQ720793 MOM720792:MOM720793 MYI720792:MYI720793 NIE720792:NIE720793 NSA720792:NSA720793 OBW720792:OBW720793 OLS720792:OLS720793 OVO720792:OVO720793 PFK720792:PFK720793 PPG720792:PPG720793 PZC720792:PZC720793 QIY720792:QIY720793 QSU720792:QSU720793 RCQ720792:RCQ720793 RMM720792:RMM720793 RWI720792:RWI720793 SGE720792:SGE720793 SQA720792:SQA720793 SZW720792:SZW720793 TJS720792:TJS720793 TTO720792:TTO720793 UDK720792:UDK720793 UNG720792:UNG720793 UXC720792:UXC720793 VGY720792:VGY720793 VQU720792:VQU720793 WAQ720792:WAQ720793 WKM720792:WKM720793 WUI720792:WUI720793 A786328:A786329 HW786328:HW786329 RS786328:RS786329 ABO786328:ABO786329 ALK786328:ALK786329 AVG786328:AVG786329 BFC786328:BFC786329 BOY786328:BOY786329 BYU786328:BYU786329 CIQ786328:CIQ786329 CSM786328:CSM786329 DCI786328:DCI786329 DME786328:DME786329 DWA786328:DWA786329 EFW786328:EFW786329 EPS786328:EPS786329 EZO786328:EZO786329 FJK786328:FJK786329 FTG786328:FTG786329 GDC786328:GDC786329 GMY786328:GMY786329 GWU786328:GWU786329 HGQ786328:HGQ786329 HQM786328:HQM786329 IAI786328:IAI786329 IKE786328:IKE786329 IUA786328:IUA786329 JDW786328:JDW786329 JNS786328:JNS786329 JXO786328:JXO786329 KHK786328:KHK786329 KRG786328:KRG786329 LBC786328:LBC786329 LKY786328:LKY786329 LUU786328:LUU786329 MEQ786328:MEQ786329 MOM786328:MOM786329 MYI786328:MYI786329 NIE786328:NIE786329 NSA786328:NSA786329 OBW786328:OBW786329 OLS786328:OLS786329 OVO786328:OVO786329 PFK786328:PFK786329 PPG786328:PPG786329 PZC786328:PZC786329 QIY786328:QIY786329 QSU786328:QSU786329 RCQ786328:RCQ786329 RMM786328:RMM786329 RWI786328:RWI786329 SGE786328:SGE786329 SQA786328:SQA786329 SZW786328:SZW786329 TJS786328:TJS786329 TTO786328:TTO786329 UDK786328:UDK786329 UNG786328:UNG786329 UXC786328:UXC786329 VGY786328:VGY786329 VQU786328:VQU786329 WAQ786328:WAQ786329 WKM786328:WKM786329 WUI786328:WUI786329 A851864:A851865 HW851864:HW851865 RS851864:RS851865 ABO851864:ABO851865 ALK851864:ALK851865 AVG851864:AVG851865 BFC851864:BFC851865 BOY851864:BOY851865 BYU851864:BYU851865 CIQ851864:CIQ851865 CSM851864:CSM851865 DCI851864:DCI851865 DME851864:DME851865 DWA851864:DWA851865 EFW851864:EFW851865 EPS851864:EPS851865 EZO851864:EZO851865 FJK851864:FJK851865 FTG851864:FTG851865 GDC851864:GDC851865 GMY851864:GMY851865 GWU851864:GWU851865 HGQ851864:HGQ851865 HQM851864:HQM851865 IAI851864:IAI851865 IKE851864:IKE851865 IUA851864:IUA851865 JDW851864:JDW851865 JNS851864:JNS851865 JXO851864:JXO851865 KHK851864:KHK851865 KRG851864:KRG851865 LBC851864:LBC851865 LKY851864:LKY851865 LUU851864:LUU851865 MEQ851864:MEQ851865 MOM851864:MOM851865 MYI851864:MYI851865 NIE851864:NIE851865 NSA851864:NSA851865 OBW851864:OBW851865 OLS851864:OLS851865 OVO851864:OVO851865 PFK851864:PFK851865 PPG851864:PPG851865 PZC851864:PZC851865 QIY851864:QIY851865 QSU851864:QSU851865 RCQ851864:RCQ851865 RMM851864:RMM851865 RWI851864:RWI851865 SGE851864:SGE851865 SQA851864:SQA851865 SZW851864:SZW851865 TJS851864:TJS851865 TTO851864:TTO851865 UDK851864:UDK851865 UNG851864:UNG851865 UXC851864:UXC851865 VGY851864:VGY851865 VQU851864:VQU851865 WAQ851864:WAQ851865 WKM851864:WKM851865 WUI851864:WUI851865 A917400:A917401 HW917400:HW917401 RS917400:RS917401 ABO917400:ABO917401 ALK917400:ALK917401 AVG917400:AVG917401 BFC917400:BFC917401 BOY917400:BOY917401 BYU917400:BYU917401 CIQ917400:CIQ917401 CSM917400:CSM917401 DCI917400:DCI917401 DME917400:DME917401 DWA917400:DWA917401 EFW917400:EFW917401 EPS917400:EPS917401 EZO917400:EZO917401 FJK917400:FJK917401 FTG917400:FTG917401 GDC917400:GDC917401 GMY917400:GMY917401 GWU917400:GWU917401 HGQ917400:HGQ917401 HQM917400:HQM917401 IAI917400:IAI917401 IKE917400:IKE917401 IUA917400:IUA917401 JDW917400:JDW917401 JNS917400:JNS917401 JXO917400:JXO917401 KHK917400:KHK917401 KRG917400:KRG917401 LBC917400:LBC917401 LKY917400:LKY917401 LUU917400:LUU917401 MEQ917400:MEQ917401 MOM917400:MOM917401 MYI917400:MYI917401 NIE917400:NIE917401 NSA917400:NSA917401 OBW917400:OBW917401 OLS917400:OLS917401 OVO917400:OVO917401 PFK917400:PFK917401 PPG917400:PPG917401 PZC917400:PZC917401 QIY917400:QIY917401 QSU917400:QSU917401 RCQ917400:RCQ917401 RMM917400:RMM917401 RWI917400:RWI917401 SGE917400:SGE917401 SQA917400:SQA917401 SZW917400:SZW917401 TJS917400:TJS917401 TTO917400:TTO917401 UDK917400:UDK917401 UNG917400:UNG917401 UXC917400:UXC917401 VGY917400:VGY917401 VQU917400:VQU917401 WAQ917400:WAQ917401 WKM917400:WKM917401 WUI917400:WUI917401 A982936:A982937 HW982936:HW982937 RS982936:RS982937 ABO982936:ABO982937 ALK982936:ALK982937 AVG982936:AVG982937 BFC982936:BFC982937 BOY982936:BOY982937 BYU982936:BYU982937 CIQ982936:CIQ982937 CSM982936:CSM982937 DCI982936:DCI982937 DME982936:DME982937 DWA982936:DWA982937 EFW982936:EFW982937 EPS982936:EPS982937 EZO982936:EZO982937 FJK982936:FJK982937 FTG982936:FTG982937 GDC982936:GDC982937 GMY982936:GMY982937 GWU982936:GWU982937 HGQ982936:HGQ982937 HQM982936:HQM982937 IAI982936:IAI982937 IKE982936:IKE982937 IUA982936:IUA982937 JDW982936:JDW982937 JNS982936:JNS982937 JXO982936:JXO982937 KHK982936:KHK982937 KRG982936:KRG982937 LBC982936:LBC982937 LKY982936:LKY982937 LUU982936:LUU982937 MEQ982936:MEQ982937 MOM982936:MOM982937 MYI982936:MYI982937 NIE982936:NIE982937 NSA982936:NSA982937 OBW982936:OBW982937 OLS982936:OLS982937 OVO982936:OVO982937 PFK982936:PFK982937 PPG982936:PPG982937 PZC982936:PZC982937 QIY982936:QIY982937 QSU982936:QSU982937 RCQ982936:RCQ982937 RMM982936:RMM982937 RWI982936:RWI982937 SGE982936:SGE982937 SQA982936:SQA982937 SZW982936:SZW982937 TJS982936:TJS982937 TTO982936:TTO982937 UDK982936:UDK982937 UNG982936:UNG982937 UXC982936:UXC982937 VGY982936:VGY982937 VQU982936:VQU982937 WAQ982936:WAQ982937 WKM982936:WKM982937 E65429:E65434 WUM982983:WUM982989 WKQ982983:WKQ982989 WAU982983:WAU982989 VQY982983:VQY982989 VHC982983:VHC982989 UXG982983:UXG982989 UNK982983:UNK982989 UDO982983:UDO982989 TTS982983:TTS982989 TJW982983:TJW982989 TAA982983:TAA982989 SQE982983:SQE982989 SGI982983:SGI982989 RWM982983:RWM982989 RMQ982983:RMQ982989 RCU982983:RCU982989 QSY982983:QSY982989 QJC982983:QJC982989 PZG982983:PZG982989 PPK982983:PPK982989 PFO982983:PFO982989 OVS982983:OVS982989 OLW982983:OLW982989 OCA982983:OCA982989 NSE982983:NSE982989 NII982983:NII982989 MYM982983:MYM982989 MOQ982983:MOQ982989 MEU982983:MEU982989 LUY982983:LUY982989 LLC982983:LLC982989 LBG982983:LBG982989 KRK982983:KRK982989 KHO982983:KHO982989 JXS982983:JXS982989 JNW982983:JNW982989 JEA982983:JEA982989 IUE982983:IUE982989 IKI982983:IKI982989 IAM982983:IAM982989 HQQ982983:HQQ982989 HGU982983:HGU982989 GWY982983:GWY982989 GNC982983:GNC982989 GDG982983:GDG982989 FTK982983:FTK982989 FJO982983:FJO982989 EZS982983:EZS982989 EPW982983:EPW982989 EGA982983:EGA982989 DWE982983:DWE982989 DMI982983:DMI982989 DCM982983:DCM982989 CSQ982983:CSQ982989 CIU982983:CIU982989 BYY982983:BYY982989 BPC982983:BPC982989 BFG982983:BFG982989 AVK982983:AVK982989 ALO982983:ALO982989 ABS982983:ABS982989 RW982983:RW982989 IA982983:IA982989 E982983:E982989 WUM917447:WUM917453 WKQ917447:WKQ917453 WAU917447:WAU917453 VQY917447:VQY917453 VHC917447:VHC917453 UXG917447:UXG917453 UNK917447:UNK917453 UDO917447:UDO917453 TTS917447:TTS917453 TJW917447:TJW917453 TAA917447:TAA917453 SQE917447:SQE917453 SGI917447:SGI917453 RWM917447:RWM917453 RMQ917447:RMQ917453 RCU917447:RCU917453 QSY917447:QSY917453 QJC917447:QJC917453 PZG917447:PZG917453 PPK917447:PPK917453 PFO917447:PFO917453 OVS917447:OVS917453 OLW917447:OLW917453 OCA917447:OCA917453 NSE917447:NSE917453 NII917447:NII917453 MYM917447:MYM917453 MOQ917447:MOQ917453 MEU917447:MEU917453 LUY917447:LUY917453 LLC917447:LLC917453 LBG917447:LBG917453 KRK917447:KRK917453 KHO917447:KHO917453 JXS917447:JXS917453 JNW917447:JNW917453 JEA917447:JEA917453 IUE917447:IUE917453 IKI917447:IKI917453 IAM917447:IAM917453 HQQ917447:HQQ917453 HGU917447:HGU917453 GWY917447:GWY917453 GNC917447:GNC917453 GDG917447:GDG917453 FTK917447:FTK917453 FJO917447:FJO917453 EZS917447:EZS917453 EPW917447:EPW917453 EGA917447:EGA917453 DWE917447:DWE917453 DMI917447:DMI917453 DCM917447:DCM917453 CSQ917447:CSQ917453 CIU917447:CIU917453 BYY917447:BYY917453 BPC917447:BPC917453 BFG917447:BFG917453 AVK917447:AVK917453 ALO917447:ALO917453 ABS917447:ABS917453 RW917447:RW917453 IA917447:IA917453 E917447:E917453 WUM851911:WUM851917 WKQ851911:WKQ851917 WAU851911:WAU851917 VQY851911:VQY851917 VHC851911:VHC851917 UXG851911:UXG851917 UNK851911:UNK851917 UDO851911:UDO851917 TTS851911:TTS851917 TJW851911:TJW851917 TAA851911:TAA851917 SQE851911:SQE851917 SGI851911:SGI851917 RWM851911:RWM851917 RMQ851911:RMQ851917 RCU851911:RCU851917 QSY851911:QSY851917 QJC851911:QJC851917 PZG851911:PZG851917 PPK851911:PPK851917 PFO851911:PFO851917 OVS851911:OVS851917 OLW851911:OLW851917 OCA851911:OCA851917 NSE851911:NSE851917 NII851911:NII851917 MYM851911:MYM851917 MOQ851911:MOQ851917 MEU851911:MEU851917 LUY851911:LUY851917 LLC851911:LLC851917 LBG851911:LBG851917 KRK851911:KRK851917 KHO851911:KHO851917 JXS851911:JXS851917 JNW851911:JNW851917 JEA851911:JEA851917 IUE851911:IUE851917 IKI851911:IKI851917 IAM851911:IAM851917 HQQ851911:HQQ851917 HGU851911:HGU851917 GWY851911:GWY851917 GNC851911:GNC851917 GDG851911:GDG851917 FTK851911:FTK851917 FJO851911:FJO851917 EZS851911:EZS851917 EPW851911:EPW851917 EGA851911:EGA851917 DWE851911:DWE851917 DMI851911:DMI851917 DCM851911:DCM851917 CSQ851911:CSQ851917 CIU851911:CIU851917 BYY851911:BYY851917 BPC851911:BPC851917 BFG851911:BFG851917 AVK851911:AVK851917 ALO851911:ALO851917 ABS851911:ABS851917 RW851911:RW851917 IA851911:IA851917 E851911:E851917 WUM786375:WUM786381 WKQ786375:WKQ786381 WAU786375:WAU786381 VQY786375:VQY786381 VHC786375:VHC786381 UXG786375:UXG786381 UNK786375:UNK786381 UDO786375:UDO786381 TTS786375:TTS786381 TJW786375:TJW786381 TAA786375:TAA786381 SQE786375:SQE786381 SGI786375:SGI786381 RWM786375:RWM786381 RMQ786375:RMQ786381 RCU786375:RCU786381 QSY786375:QSY786381 QJC786375:QJC786381 PZG786375:PZG786381 PPK786375:PPK786381 PFO786375:PFO786381 OVS786375:OVS786381 OLW786375:OLW786381 OCA786375:OCA786381 NSE786375:NSE786381 NII786375:NII786381 MYM786375:MYM786381 MOQ786375:MOQ786381 MEU786375:MEU786381 LUY786375:LUY786381 LLC786375:LLC786381 LBG786375:LBG786381 KRK786375:KRK786381 KHO786375:KHO786381 JXS786375:JXS786381 JNW786375:JNW786381 JEA786375:JEA786381 IUE786375:IUE786381 IKI786375:IKI786381 IAM786375:IAM786381 HQQ786375:HQQ786381 HGU786375:HGU786381 GWY786375:GWY786381 GNC786375:GNC786381 GDG786375:GDG786381 FTK786375:FTK786381 FJO786375:FJO786381 EZS786375:EZS786381 EPW786375:EPW786381 EGA786375:EGA786381 DWE786375:DWE786381 DMI786375:DMI786381 DCM786375:DCM786381 CSQ786375:CSQ786381 CIU786375:CIU786381 BYY786375:BYY786381 BPC786375:BPC786381 BFG786375:BFG786381 AVK786375:AVK786381 ALO786375:ALO786381 ABS786375:ABS786381 RW786375:RW786381 IA786375:IA786381 E786375:E786381 WUM720839:WUM720845 WKQ720839:WKQ720845 WAU720839:WAU720845 VQY720839:VQY720845 VHC720839:VHC720845 UXG720839:UXG720845 UNK720839:UNK720845 UDO720839:UDO720845 TTS720839:TTS720845 TJW720839:TJW720845 TAA720839:TAA720845 SQE720839:SQE720845 SGI720839:SGI720845 RWM720839:RWM720845 RMQ720839:RMQ720845 RCU720839:RCU720845 QSY720839:QSY720845 QJC720839:QJC720845 PZG720839:PZG720845 PPK720839:PPK720845 PFO720839:PFO720845 OVS720839:OVS720845 OLW720839:OLW720845 OCA720839:OCA720845 NSE720839:NSE720845 NII720839:NII720845 MYM720839:MYM720845 MOQ720839:MOQ720845 MEU720839:MEU720845 LUY720839:LUY720845 LLC720839:LLC720845 LBG720839:LBG720845 KRK720839:KRK720845 KHO720839:KHO720845 JXS720839:JXS720845 JNW720839:JNW720845 JEA720839:JEA720845 IUE720839:IUE720845 IKI720839:IKI720845 IAM720839:IAM720845 HQQ720839:HQQ720845 HGU720839:HGU720845 GWY720839:GWY720845 GNC720839:GNC720845 GDG720839:GDG720845 FTK720839:FTK720845 FJO720839:FJO720845 EZS720839:EZS720845 EPW720839:EPW720845 EGA720839:EGA720845 DWE720839:DWE720845 DMI720839:DMI720845 DCM720839:DCM720845 CSQ720839:CSQ720845 CIU720839:CIU720845 BYY720839:BYY720845 BPC720839:BPC720845 BFG720839:BFG720845 AVK720839:AVK720845 ALO720839:ALO720845 ABS720839:ABS720845 RW720839:RW720845 IA720839:IA720845 E720839:E720845 WUM655303:WUM655309 WKQ655303:WKQ655309 WAU655303:WAU655309 VQY655303:VQY655309 VHC655303:VHC655309 UXG655303:UXG655309 UNK655303:UNK655309 UDO655303:UDO655309 TTS655303:TTS655309 TJW655303:TJW655309 TAA655303:TAA655309 SQE655303:SQE655309 SGI655303:SGI655309 RWM655303:RWM655309 RMQ655303:RMQ655309 RCU655303:RCU655309 QSY655303:QSY655309 QJC655303:QJC655309 PZG655303:PZG655309 PPK655303:PPK655309 PFO655303:PFO655309 OVS655303:OVS655309 OLW655303:OLW655309 OCA655303:OCA655309 NSE655303:NSE655309 NII655303:NII655309 MYM655303:MYM655309 MOQ655303:MOQ655309 MEU655303:MEU655309 LUY655303:LUY655309 LLC655303:LLC655309 LBG655303:LBG655309 KRK655303:KRK655309 KHO655303:KHO655309 JXS655303:JXS655309 JNW655303:JNW655309 JEA655303:JEA655309 IUE655303:IUE655309 IKI655303:IKI655309 IAM655303:IAM655309 HQQ655303:HQQ655309 HGU655303:HGU655309 GWY655303:GWY655309 GNC655303:GNC655309 GDG655303:GDG655309 FTK655303:FTK655309 FJO655303:FJO655309 EZS655303:EZS655309 EPW655303:EPW655309 EGA655303:EGA655309 DWE655303:DWE655309 DMI655303:DMI655309 DCM655303:DCM655309 CSQ655303:CSQ655309 CIU655303:CIU655309 BYY655303:BYY655309 BPC655303:BPC655309 BFG655303:BFG655309 AVK655303:AVK655309 ALO655303:ALO655309 ABS655303:ABS655309 RW655303:RW655309 IA655303:IA655309 E655303:E655309 WUM589767:WUM589773 WKQ589767:WKQ589773 WAU589767:WAU589773 VQY589767:VQY589773 VHC589767:VHC589773 UXG589767:UXG589773 UNK589767:UNK589773 UDO589767:UDO589773 TTS589767:TTS589773 TJW589767:TJW589773 TAA589767:TAA589773 SQE589767:SQE589773 SGI589767:SGI589773 RWM589767:RWM589773 RMQ589767:RMQ589773 RCU589767:RCU589773 QSY589767:QSY589773 QJC589767:QJC589773 PZG589767:PZG589773 PPK589767:PPK589773 PFO589767:PFO589773 OVS589767:OVS589773 OLW589767:OLW589773 OCA589767:OCA589773 NSE589767:NSE589773 NII589767:NII589773 MYM589767:MYM589773 MOQ589767:MOQ589773 MEU589767:MEU589773 LUY589767:LUY589773 LLC589767:LLC589773 LBG589767:LBG589773 KRK589767:KRK589773 KHO589767:KHO589773 JXS589767:JXS589773 JNW589767:JNW589773 JEA589767:JEA589773 IUE589767:IUE589773 IKI589767:IKI589773 IAM589767:IAM589773 HQQ589767:HQQ589773 HGU589767:HGU589773 GWY589767:GWY589773 GNC589767:GNC589773 GDG589767:GDG589773 FTK589767:FTK589773 FJO589767:FJO589773 EZS589767:EZS589773 EPW589767:EPW589773 EGA589767:EGA589773 DWE589767:DWE589773 DMI589767:DMI589773 DCM589767:DCM589773 CSQ589767:CSQ589773 CIU589767:CIU589773 BYY589767:BYY589773 BPC589767:BPC589773 BFG589767:BFG589773 AVK589767:AVK589773 ALO589767:ALO589773 ABS589767:ABS589773 RW589767:RW589773 IA589767:IA589773 E589767:E589773 WUM524231:WUM524237 WKQ524231:WKQ524237 WAU524231:WAU524237 VQY524231:VQY524237 VHC524231:VHC524237 UXG524231:UXG524237 UNK524231:UNK524237 UDO524231:UDO524237 TTS524231:TTS524237 TJW524231:TJW524237 TAA524231:TAA524237 SQE524231:SQE524237 SGI524231:SGI524237 RWM524231:RWM524237 RMQ524231:RMQ524237 RCU524231:RCU524237 QSY524231:QSY524237 QJC524231:QJC524237 PZG524231:PZG524237 PPK524231:PPK524237 PFO524231:PFO524237 OVS524231:OVS524237 OLW524231:OLW524237 OCA524231:OCA524237 NSE524231:NSE524237 NII524231:NII524237 MYM524231:MYM524237 MOQ524231:MOQ524237 MEU524231:MEU524237 LUY524231:LUY524237 LLC524231:LLC524237 LBG524231:LBG524237 KRK524231:KRK524237 KHO524231:KHO524237 JXS524231:JXS524237 JNW524231:JNW524237 JEA524231:JEA524237 IUE524231:IUE524237 IKI524231:IKI524237 IAM524231:IAM524237 HQQ524231:HQQ524237 HGU524231:HGU524237 GWY524231:GWY524237 GNC524231:GNC524237 GDG524231:GDG524237 FTK524231:FTK524237 FJO524231:FJO524237 EZS524231:EZS524237 EPW524231:EPW524237 EGA524231:EGA524237 DWE524231:DWE524237 DMI524231:DMI524237 DCM524231:DCM524237 CSQ524231:CSQ524237 CIU524231:CIU524237 BYY524231:BYY524237 BPC524231:BPC524237 BFG524231:BFG524237 AVK524231:AVK524237 ALO524231:ALO524237 ABS524231:ABS524237 RW524231:RW524237 IA524231:IA524237 E524231:E524237 WUM458695:WUM458701 WKQ458695:WKQ458701 WAU458695:WAU458701 VQY458695:VQY458701 VHC458695:VHC458701 UXG458695:UXG458701 UNK458695:UNK458701 UDO458695:UDO458701 TTS458695:TTS458701 TJW458695:TJW458701 TAA458695:TAA458701 SQE458695:SQE458701 SGI458695:SGI458701 RWM458695:RWM458701 RMQ458695:RMQ458701 RCU458695:RCU458701 QSY458695:QSY458701 QJC458695:QJC458701 PZG458695:PZG458701 PPK458695:PPK458701 PFO458695:PFO458701 OVS458695:OVS458701 OLW458695:OLW458701 OCA458695:OCA458701 NSE458695:NSE458701 NII458695:NII458701 MYM458695:MYM458701 MOQ458695:MOQ458701 MEU458695:MEU458701 LUY458695:LUY458701 LLC458695:LLC458701 LBG458695:LBG458701 KRK458695:KRK458701 KHO458695:KHO458701 JXS458695:JXS458701 JNW458695:JNW458701 JEA458695:JEA458701 IUE458695:IUE458701 IKI458695:IKI458701 IAM458695:IAM458701 HQQ458695:HQQ458701 HGU458695:HGU458701 GWY458695:GWY458701 GNC458695:GNC458701 GDG458695:GDG458701 FTK458695:FTK458701 FJO458695:FJO458701 EZS458695:EZS458701 EPW458695:EPW458701 EGA458695:EGA458701 DWE458695:DWE458701 DMI458695:DMI458701 DCM458695:DCM458701 CSQ458695:CSQ458701 CIU458695:CIU458701 BYY458695:BYY458701 BPC458695:BPC458701 BFG458695:BFG458701 AVK458695:AVK458701 ALO458695:ALO458701 ABS458695:ABS458701 RW458695:RW458701 IA458695:IA458701 E458695:E458701 WUM393159:WUM393165 WKQ393159:WKQ393165 WAU393159:WAU393165 VQY393159:VQY393165 VHC393159:VHC393165 UXG393159:UXG393165 UNK393159:UNK393165 UDO393159:UDO393165 TTS393159:TTS393165 TJW393159:TJW393165 TAA393159:TAA393165 SQE393159:SQE393165 SGI393159:SGI393165 RWM393159:RWM393165 RMQ393159:RMQ393165 RCU393159:RCU393165 QSY393159:QSY393165 QJC393159:QJC393165 PZG393159:PZG393165 PPK393159:PPK393165 PFO393159:PFO393165 OVS393159:OVS393165 OLW393159:OLW393165 OCA393159:OCA393165 NSE393159:NSE393165 NII393159:NII393165 MYM393159:MYM393165 MOQ393159:MOQ393165 MEU393159:MEU393165 LUY393159:LUY393165 LLC393159:LLC393165 LBG393159:LBG393165 KRK393159:KRK393165 KHO393159:KHO393165 JXS393159:JXS393165 JNW393159:JNW393165 JEA393159:JEA393165 IUE393159:IUE393165 IKI393159:IKI393165 IAM393159:IAM393165 HQQ393159:HQQ393165 HGU393159:HGU393165 GWY393159:GWY393165 GNC393159:GNC393165 GDG393159:GDG393165 FTK393159:FTK393165 FJO393159:FJO393165 EZS393159:EZS393165 EPW393159:EPW393165 EGA393159:EGA393165 DWE393159:DWE393165 DMI393159:DMI393165 DCM393159:DCM393165 CSQ393159:CSQ393165 CIU393159:CIU393165 BYY393159:BYY393165 BPC393159:BPC393165 BFG393159:BFG393165 AVK393159:AVK393165 ALO393159:ALO393165 ABS393159:ABS393165 RW393159:RW393165 IA393159:IA393165 E393159:E393165 WUM327623:WUM327629 WKQ327623:WKQ327629 WAU327623:WAU327629 VQY327623:VQY327629 VHC327623:VHC327629 UXG327623:UXG327629 UNK327623:UNK327629 UDO327623:UDO327629 TTS327623:TTS327629 TJW327623:TJW327629 TAA327623:TAA327629 SQE327623:SQE327629 SGI327623:SGI327629 RWM327623:RWM327629 RMQ327623:RMQ327629 RCU327623:RCU327629 QSY327623:QSY327629 QJC327623:QJC327629 PZG327623:PZG327629 PPK327623:PPK327629 PFO327623:PFO327629 OVS327623:OVS327629 OLW327623:OLW327629 OCA327623:OCA327629 NSE327623:NSE327629 NII327623:NII327629 MYM327623:MYM327629 MOQ327623:MOQ327629 MEU327623:MEU327629 LUY327623:LUY327629 LLC327623:LLC327629 LBG327623:LBG327629 KRK327623:KRK327629 KHO327623:KHO327629 JXS327623:JXS327629 JNW327623:JNW327629 JEA327623:JEA327629 IUE327623:IUE327629 IKI327623:IKI327629 IAM327623:IAM327629 HQQ327623:HQQ327629 HGU327623:HGU327629 GWY327623:GWY327629 GNC327623:GNC327629 GDG327623:GDG327629 FTK327623:FTK327629 FJO327623:FJO327629 EZS327623:EZS327629 EPW327623:EPW327629 EGA327623:EGA327629 DWE327623:DWE327629 DMI327623:DMI327629 DCM327623:DCM327629 CSQ327623:CSQ327629 CIU327623:CIU327629 BYY327623:BYY327629 BPC327623:BPC327629 BFG327623:BFG327629 AVK327623:AVK327629 ALO327623:ALO327629 ABS327623:ABS327629 RW327623:RW327629 IA327623:IA327629 E327623:E327629 WUM262087:WUM262093 WKQ262087:WKQ262093 WAU262087:WAU262093 VQY262087:VQY262093 VHC262087:VHC262093 UXG262087:UXG262093 UNK262087:UNK262093 UDO262087:UDO262093 TTS262087:TTS262093 TJW262087:TJW262093 TAA262087:TAA262093 SQE262087:SQE262093 SGI262087:SGI262093 RWM262087:RWM262093 RMQ262087:RMQ262093 RCU262087:RCU262093 QSY262087:QSY262093 QJC262087:QJC262093 PZG262087:PZG262093 PPK262087:PPK262093 PFO262087:PFO262093 OVS262087:OVS262093 OLW262087:OLW262093 OCA262087:OCA262093 NSE262087:NSE262093 NII262087:NII262093 MYM262087:MYM262093 MOQ262087:MOQ262093 MEU262087:MEU262093 LUY262087:LUY262093 LLC262087:LLC262093 LBG262087:LBG262093 KRK262087:KRK262093 KHO262087:KHO262093 JXS262087:JXS262093 JNW262087:JNW262093 JEA262087:JEA262093 IUE262087:IUE262093 IKI262087:IKI262093 IAM262087:IAM262093 HQQ262087:HQQ262093 HGU262087:HGU262093 GWY262087:GWY262093 GNC262087:GNC262093 GDG262087:GDG262093 FTK262087:FTK262093 FJO262087:FJO262093 EZS262087:EZS262093 EPW262087:EPW262093 EGA262087:EGA262093 DWE262087:DWE262093 DMI262087:DMI262093 DCM262087:DCM262093 CSQ262087:CSQ262093 CIU262087:CIU262093 BYY262087:BYY262093 BPC262087:BPC262093 BFG262087:BFG262093 AVK262087:AVK262093 ALO262087:ALO262093 ABS262087:ABS262093 RW262087:RW262093 IA262087:IA262093 E262087:E262093 WUM196551:WUM196557 WKQ196551:WKQ196557 WAU196551:WAU196557 VQY196551:VQY196557 VHC196551:VHC196557 UXG196551:UXG196557 UNK196551:UNK196557 UDO196551:UDO196557 TTS196551:TTS196557 TJW196551:TJW196557 TAA196551:TAA196557 SQE196551:SQE196557 SGI196551:SGI196557 RWM196551:RWM196557 RMQ196551:RMQ196557 RCU196551:RCU196557 QSY196551:QSY196557 QJC196551:QJC196557 PZG196551:PZG196557 PPK196551:PPK196557 PFO196551:PFO196557 OVS196551:OVS196557 OLW196551:OLW196557 OCA196551:OCA196557 NSE196551:NSE196557 NII196551:NII196557 MYM196551:MYM196557 MOQ196551:MOQ196557 MEU196551:MEU196557 LUY196551:LUY196557 LLC196551:LLC196557 LBG196551:LBG196557 KRK196551:KRK196557 KHO196551:KHO196557 JXS196551:JXS196557 JNW196551:JNW196557 JEA196551:JEA196557 IUE196551:IUE196557 IKI196551:IKI196557 IAM196551:IAM196557 HQQ196551:HQQ196557 HGU196551:HGU196557 GWY196551:GWY196557 GNC196551:GNC196557 GDG196551:GDG196557 FTK196551:FTK196557 FJO196551:FJO196557 EZS196551:EZS196557 EPW196551:EPW196557 EGA196551:EGA196557 DWE196551:DWE196557 DMI196551:DMI196557 DCM196551:DCM196557 CSQ196551:CSQ196557 CIU196551:CIU196557 BYY196551:BYY196557 BPC196551:BPC196557 BFG196551:BFG196557 AVK196551:AVK196557 ALO196551:ALO196557 ABS196551:ABS196557 RW196551:RW196557 IA196551:IA196557 E196551:E196557 WUM131015:WUM131021 WKQ131015:WKQ131021 WAU131015:WAU131021 VQY131015:VQY131021 VHC131015:VHC131021 UXG131015:UXG131021 UNK131015:UNK131021 UDO131015:UDO131021 TTS131015:TTS131021 TJW131015:TJW131021 TAA131015:TAA131021 SQE131015:SQE131021 SGI131015:SGI131021 RWM131015:RWM131021 RMQ131015:RMQ131021 RCU131015:RCU131021 QSY131015:QSY131021 QJC131015:QJC131021 PZG131015:PZG131021 PPK131015:PPK131021 PFO131015:PFO131021 OVS131015:OVS131021 OLW131015:OLW131021 OCA131015:OCA131021 NSE131015:NSE131021 NII131015:NII131021 MYM131015:MYM131021 MOQ131015:MOQ131021 MEU131015:MEU131021 LUY131015:LUY131021 LLC131015:LLC131021 LBG131015:LBG131021 KRK131015:KRK131021 KHO131015:KHO131021 JXS131015:JXS131021 JNW131015:JNW131021 JEA131015:JEA131021 IUE131015:IUE131021 IKI131015:IKI131021 IAM131015:IAM131021 HQQ131015:HQQ131021 HGU131015:HGU131021 GWY131015:GWY131021 GNC131015:GNC131021 GDG131015:GDG131021 FTK131015:FTK131021 FJO131015:FJO131021 EZS131015:EZS131021 EPW131015:EPW131021 EGA131015:EGA131021 DWE131015:DWE131021 DMI131015:DMI131021 DCM131015:DCM131021 CSQ131015:CSQ131021 CIU131015:CIU131021 BYY131015:BYY131021 BPC131015:BPC131021 BFG131015:BFG131021 AVK131015:AVK131021 ALO131015:ALO131021 ABS131015:ABS131021 RW131015:RW131021 IA131015:IA131021 E131015:E131021 WUM65479:WUM65485 WKQ65479:WKQ65485 WAU65479:WAU65485 VQY65479:VQY65485 VHC65479:VHC65485 UXG65479:UXG65485 UNK65479:UNK65485 UDO65479:UDO65485 TTS65479:TTS65485 TJW65479:TJW65485 TAA65479:TAA65485 SQE65479:SQE65485 SGI65479:SGI65485 RWM65479:RWM65485 RMQ65479:RMQ65485 RCU65479:RCU65485 QSY65479:QSY65485 QJC65479:QJC65485 PZG65479:PZG65485 PPK65479:PPK65485 PFO65479:PFO65485 OVS65479:OVS65485 OLW65479:OLW65485 OCA65479:OCA65485 NSE65479:NSE65485 NII65479:NII65485 MYM65479:MYM65485 MOQ65479:MOQ65485 MEU65479:MEU65485 LUY65479:LUY65485 LLC65479:LLC65485 LBG65479:LBG65485 KRK65479:KRK65485 KHO65479:KHO65485 JXS65479:JXS65485 JNW65479:JNW65485 JEA65479:JEA65485 IUE65479:IUE65485 IKI65479:IKI65485 IAM65479:IAM65485 HQQ65479:HQQ65485 HGU65479:HGU65485 GWY65479:GWY65485 GNC65479:GNC65485 GDG65479:GDG65485 FTK65479:FTK65485 FJO65479:FJO65485 EZS65479:EZS65485 EPW65479:EPW65485 EGA65479:EGA65485 DWE65479:DWE65485 DMI65479:DMI65485 DCM65479:DCM65485 CSQ65479:CSQ65485 CIU65479:CIU65485 BYY65479:BYY65485 BPC65479:BPC65485 BFG65479:BFG65485 AVK65479:AVK65485 ALO65479:ALO65485 ABS65479:ABS65485 RW65479:RW65485 IA65479:IA65485 E65479:E65485 WUM982997 WKQ982997 WAU982997 VQY982997 VHC982997 UXG982997 UNK982997 UDO982997 TTS982997 TJW982997 TAA982997 SQE982997 SGI982997 RWM982997 RMQ982997 RCU982997 QSY982997 QJC982997 PZG982997 PPK982997 PFO982997 OVS982997 OLW982997 OCA982997 NSE982997 NII982997 MYM982997 MOQ982997 MEU982997 LUY982997 LLC982997 LBG982997 KRK982997 KHO982997 JXS982997 JNW982997 JEA982997 IUE982997 IKI982997 IAM982997 HQQ982997 HGU982997 GWY982997 GNC982997 GDG982997 FTK982997 FJO982997 EZS982997 EPW982997 EGA982997 DWE982997 DMI982997 DCM982997 CSQ982997 CIU982997 BYY982997 BPC982997 BFG982997 AVK982997 ALO982997 ABS982997 RW982997 IA982997 E982997 WUM917461 WKQ917461 WAU917461 VQY917461 VHC917461 UXG917461 UNK917461 UDO917461 TTS917461 TJW917461 TAA917461 SQE917461 SGI917461 RWM917461 RMQ917461 RCU917461 QSY917461 QJC917461 PZG917461 PPK917461 PFO917461 OVS917461 OLW917461 OCA917461 NSE917461 NII917461 MYM917461 MOQ917461 MEU917461 LUY917461 LLC917461 LBG917461 KRK917461 KHO917461 JXS917461 JNW917461 JEA917461 IUE917461 IKI917461 IAM917461 HQQ917461 HGU917461 GWY917461 GNC917461 GDG917461 FTK917461 FJO917461 EZS917461 EPW917461 EGA917461 DWE917461 DMI917461 DCM917461 CSQ917461 CIU917461 BYY917461 BPC917461 BFG917461 AVK917461 ALO917461 ABS917461 RW917461 IA917461 E917461 WUM851925 WKQ851925 WAU851925 VQY851925 VHC851925 UXG851925 UNK851925 UDO851925 TTS851925 TJW851925 TAA851925 SQE851925 SGI851925 RWM851925 RMQ851925 RCU851925 QSY851925 QJC851925 PZG851925 PPK851925 PFO851925 OVS851925 OLW851925 OCA851925 NSE851925 NII851925 MYM851925 MOQ851925 MEU851925 LUY851925 LLC851925 LBG851925 KRK851925 KHO851925 JXS851925 JNW851925 JEA851925 IUE851925 IKI851925 IAM851925 HQQ851925 HGU851925 GWY851925 GNC851925 GDG851925 FTK851925 FJO851925 EZS851925 EPW851925 EGA851925 DWE851925 DMI851925 DCM851925 CSQ851925 CIU851925 BYY851925 BPC851925 BFG851925 AVK851925 ALO851925 ABS851925 RW851925 IA851925 E851925 WUM786389 WKQ786389 WAU786389 VQY786389 VHC786389 UXG786389 UNK786389 UDO786389 TTS786389 TJW786389 TAA786389 SQE786389 SGI786389 RWM786389 RMQ786389 RCU786389 QSY786389 QJC786389 PZG786389 PPK786389 PFO786389 OVS786389 OLW786389 OCA786389 NSE786389 NII786389 MYM786389 MOQ786389 MEU786389 LUY786389 LLC786389 LBG786389 KRK786389 KHO786389 JXS786389 JNW786389 JEA786389 IUE786389 IKI786389 IAM786389 HQQ786389 HGU786389 GWY786389 GNC786389 GDG786389 FTK786389 FJO786389 EZS786389 EPW786389 EGA786389 DWE786389 DMI786389 DCM786389 CSQ786389 CIU786389 BYY786389 BPC786389 BFG786389 AVK786389 ALO786389 ABS786389 RW786389 IA786389 E786389 WUM720853 WKQ720853 WAU720853 VQY720853 VHC720853 UXG720853 UNK720853 UDO720853 TTS720853 TJW720853 TAA720853 SQE720853 SGI720853 RWM720853 RMQ720853 RCU720853 QSY720853 QJC720853 PZG720853 PPK720853 PFO720853 OVS720853 OLW720853 OCA720853 NSE720853 NII720853 MYM720853 MOQ720853 MEU720853 LUY720853 LLC720853 LBG720853 KRK720853 KHO720853 JXS720853 JNW720853 JEA720853 IUE720853 IKI720853 IAM720853 HQQ720853 HGU720853 GWY720853 GNC720853 GDG720853 FTK720853 FJO720853 EZS720853 EPW720853 EGA720853 DWE720853 DMI720853 DCM720853 CSQ720853 CIU720853 BYY720853 BPC720853 BFG720853 AVK720853 ALO720853 ABS720853 RW720853 IA720853 E720853 WUM655317 WKQ655317 WAU655317 VQY655317 VHC655317 UXG655317 UNK655317 UDO655317 TTS655317 TJW655317 TAA655317 SQE655317 SGI655317 RWM655317 RMQ655317 RCU655317 QSY655317 QJC655317 PZG655317 PPK655317 PFO655317 OVS655317 OLW655317 OCA655317 NSE655317 NII655317 MYM655317 MOQ655317 MEU655317 LUY655317 LLC655317 LBG655317 KRK655317 KHO655317 JXS655317 JNW655317 JEA655317 IUE655317 IKI655317 IAM655317 HQQ655317 HGU655317 GWY655317 GNC655317 GDG655317 FTK655317 FJO655317 EZS655317 EPW655317 EGA655317 DWE655317 DMI655317 DCM655317 CSQ655317 CIU655317 BYY655317 BPC655317 BFG655317 AVK655317 ALO655317 ABS655317 RW655317 IA655317 E655317 WUM589781 WKQ589781 WAU589781 VQY589781 VHC589781 UXG589781 UNK589781 UDO589781 TTS589781 TJW589781 TAA589781 SQE589781 SGI589781 RWM589781 RMQ589781 RCU589781 QSY589781 QJC589781 PZG589781 PPK589781 PFO589781 OVS589781 OLW589781 OCA589781 NSE589781 NII589781 MYM589781 MOQ589781 MEU589781 LUY589781 LLC589781 LBG589781 KRK589781 KHO589781 JXS589781 JNW589781 JEA589781 IUE589781 IKI589781 IAM589781 HQQ589781 HGU589781 GWY589781 GNC589781 GDG589781 FTK589781 FJO589781 EZS589781 EPW589781 EGA589781 DWE589781 DMI589781 DCM589781 CSQ589781 CIU589781 BYY589781 BPC589781 BFG589781 AVK589781 ALO589781 ABS589781 RW589781 IA589781 E589781 WUM524245 WKQ524245 WAU524245 VQY524245 VHC524245 UXG524245 UNK524245 UDO524245 TTS524245 TJW524245 TAA524245 SQE524245 SGI524245 RWM524245 RMQ524245 RCU524245 QSY524245 QJC524245 PZG524245 PPK524245 PFO524245 OVS524245 OLW524245 OCA524245 NSE524245 NII524245 MYM524245 MOQ524245 MEU524245 LUY524245 LLC524245 LBG524245 KRK524245 KHO524245 JXS524245 JNW524245 JEA524245 IUE524245 IKI524245 IAM524245 HQQ524245 HGU524245 GWY524245 GNC524245 GDG524245 FTK524245 FJO524245 EZS524245 EPW524245 EGA524245 DWE524245 DMI524245 DCM524245 CSQ524245 CIU524245 BYY524245 BPC524245 BFG524245 AVK524245 ALO524245 ABS524245 RW524245 IA524245 E524245 WUM458709 WKQ458709 WAU458709 VQY458709 VHC458709 UXG458709 UNK458709 UDO458709 TTS458709 TJW458709 TAA458709 SQE458709 SGI458709 RWM458709 RMQ458709 RCU458709 QSY458709 QJC458709 PZG458709 PPK458709 PFO458709 OVS458709 OLW458709 OCA458709 NSE458709 NII458709 MYM458709 MOQ458709 MEU458709 LUY458709 LLC458709 LBG458709 KRK458709 KHO458709 JXS458709 JNW458709 JEA458709 IUE458709 IKI458709 IAM458709 HQQ458709 HGU458709 GWY458709 GNC458709 GDG458709 FTK458709 FJO458709 EZS458709 EPW458709 EGA458709 DWE458709 DMI458709 DCM458709 CSQ458709 CIU458709 BYY458709 BPC458709 BFG458709 AVK458709 ALO458709 ABS458709 RW458709 IA458709 E458709 WUM393173 WKQ393173 WAU393173 VQY393173 VHC393173 UXG393173 UNK393173 UDO393173 TTS393173 TJW393173 TAA393173 SQE393173 SGI393173 RWM393173 RMQ393173 RCU393173 QSY393173 QJC393173 PZG393173 PPK393173 PFO393173 OVS393173 OLW393173 OCA393173 NSE393173 NII393173 MYM393173 MOQ393173 MEU393173 LUY393173 LLC393173 LBG393173 KRK393173 KHO393173 JXS393173 JNW393173 JEA393173 IUE393173 IKI393173 IAM393173 HQQ393173 HGU393173 GWY393173 GNC393173 GDG393173 FTK393173 FJO393173 EZS393173 EPW393173 EGA393173 DWE393173 DMI393173 DCM393173 CSQ393173 CIU393173 BYY393173 BPC393173 BFG393173 AVK393173 ALO393173 ABS393173 RW393173 IA393173 E393173 WUM327637 WKQ327637 WAU327637 VQY327637 VHC327637 UXG327637 UNK327637 UDO327637 TTS327637 TJW327637 TAA327637 SQE327637 SGI327637 RWM327637 RMQ327637 RCU327637 QSY327637 QJC327637 PZG327637 PPK327637 PFO327637 OVS327637 OLW327637 OCA327637 NSE327637 NII327637 MYM327637 MOQ327637 MEU327637 LUY327637 LLC327637 LBG327637 KRK327637 KHO327637 JXS327637 JNW327637 JEA327637 IUE327637 IKI327637 IAM327637 HQQ327637 HGU327637 GWY327637 GNC327637 GDG327637 FTK327637 FJO327637 EZS327637 EPW327637 EGA327637 DWE327637 DMI327637 DCM327637 CSQ327637 CIU327637 BYY327637 BPC327637 BFG327637 AVK327637 ALO327637 ABS327637 RW327637 IA327637 E327637 WUM262101 WKQ262101 WAU262101 VQY262101 VHC262101 UXG262101 UNK262101 UDO262101 TTS262101 TJW262101 TAA262101 SQE262101 SGI262101 RWM262101 RMQ262101 RCU262101 QSY262101 QJC262101 PZG262101 PPK262101 PFO262101 OVS262101 OLW262101 OCA262101 NSE262101 NII262101 MYM262101 MOQ262101 MEU262101 LUY262101 LLC262101 LBG262101 KRK262101 KHO262101 JXS262101 JNW262101 JEA262101 IUE262101 IKI262101 IAM262101 HQQ262101 HGU262101 GWY262101 GNC262101 GDG262101 FTK262101 FJO262101 EZS262101 EPW262101 EGA262101 DWE262101 DMI262101 DCM262101 CSQ262101 CIU262101 BYY262101 BPC262101 BFG262101 AVK262101 ALO262101 ABS262101 RW262101 IA262101 E262101 WUM196565 WKQ196565 WAU196565 VQY196565 VHC196565 UXG196565 UNK196565 UDO196565 TTS196565 TJW196565 TAA196565 SQE196565 SGI196565 RWM196565 RMQ196565 RCU196565 QSY196565 QJC196565 PZG196565 PPK196565 PFO196565 OVS196565 OLW196565 OCA196565 NSE196565 NII196565 MYM196565 MOQ196565 MEU196565 LUY196565 LLC196565 LBG196565 KRK196565 KHO196565 JXS196565 JNW196565 JEA196565 IUE196565 IKI196565 IAM196565 HQQ196565 HGU196565 GWY196565 GNC196565 GDG196565 FTK196565 FJO196565 EZS196565 EPW196565 EGA196565 DWE196565 DMI196565 DCM196565 CSQ196565 CIU196565 BYY196565 BPC196565 BFG196565 AVK196565 ALO196565 ABS196565 RW196565 IA196565 E196565 WUM131029 WKQ131029 WAU131029 VQY131029 VHC131029 UXG131029 UNK131029 UDO131029 TTS131029 TJW131029 TAA131029 SQE131029 SGI131029 RWM131029 RMQ131029 RCU131029 QSY131029 QJC131029 PZG131029 PPK131029 PFO131029 OVS131029 OLW131029 OCA131029 NSE131029 NII131029 MYM131029 MOQ131029 MEU131029 LUY131029 LLC131029 LBG131029 KRK131029 KHO131029 JXS131029 JNW131029 JEA131029 IUE131029 IKI131029 IAM131029 HQQ131029 HGU131029 GWY131029 GNC131029 GDG131029 FTK131029 FJO131029 EZS131029 EPW131029 EGA131029 DWE131029 DMI131029 DCM131029 CSQ131029 CIU131029 BYY131029 BPC131029 BFG131029 AVK131029 ALO131029 ABS131029 RW131029 IA131029 E131029 WUM65493 WKQ65493 WAU65493 VQY65493 VHC65493 UXG65493 UNK65493 UDO65493 TTS65493 TJW65493 TAA65493 SQE65493 SGI65493 RWM65493 RMQ65493 RCU65493 QSY65493 QJC65493 PZG65493 PPK65493 PFO65493 OVS65493 OLW65493 OCA65493 NSE65493 NII65493 MYM65493 MOQ65493 MEU65493 LUY65493 LLC65493 LBG65493 KRK65493 KHO65493 JXS65493 JNW65493 JEA65493 IUE65493 IKI65493 IAM65493 HQQ65493 HGU65493 GWY65493 GNC65493 GDG65493 FTK65493 FJO65493 EZS65493 EPW65493 EGA65493 DWE65493 DMI65493 DCM65493 CSQ65493 CIU65493 BYY65493 BPC65493 BFG65493 AVK65493 ALO65493 ABS65493 RW65493 IA65493 E65493 WUM982999 WKQ982999 WAU982999 VQY982999 VHC982999 UXG982999 UNK982999 UDO982999 TTS982999 TJW982999 TAA982999 SQE982999 SGI982999 RWM982999 RMQ982999 RCU982999 QSY982999 QJC982999 PZG982999 PPK982999 PFO982999 OVS982999 OLW982999 OCA982999 NSE982999 NII982999 MYM982999 MOQ982999 MEU982999 LUY982999 LLC982999 LBG982999 KRK982999 KHO982999 JXS982999 JNW982999 JEA982999 IUE982999 IKI982999 IAM982999 HQQ982999 HGU982999 GWY982999 GNC982999 GDG982999 FTK982999 FJO982999 EZS982999 EPW982999 EGA982999 DWE982999 DMI982999 DCM982999 CSQ982999 CIU982999 BYY982999 BPC982999 BFG982999 AVK982999 ALO982999 ABS982999 RW982999 IA982999 E982999 WUM917463 WKQ917463 WAU917463 VQY917463 VHC917463 UXG917463 UNK917463 UDO917463 TTS917463 TJW917463 TAA917463 SQE917463 SGI917463 RWM917463 RMQ917463 RCU917463 QSY917463 QJC917463 PZG917463 PPK917463 PFO917463 OVS917463 OLW917463 OCA917463 NSE917463 NII917463 MYM917463 MOQ917463 MEU917463 LUY917463 LLC917463 LBG917463 KRK917463 KHO917463 JXS917463 JNW917463 JEA917463 IUE917463 IKI917463 IAM917463 HQQ917463 HGU917463 GWY917463 GNC917463 GDG917463 FTK917463 FJO917463 EZS917463 EPW917463 EGA917463 DWE917463 DMI917463 DCM917463 CSQ917463 CIU917463 BYY917463 BPC917463 BFG917463 AVK917463 ALO917463 ABS917463 RW917463 IA917463 E917463 WUM851927 WKQ851927 WAU851927 VQY851927 VHC851927 UXG851927 UNK851927 UDO851927 TTS851927 TJW851927 TAA851927 SQE851927 SGI851927 RWM851927 RMQ851927 RCU851927 QSY851927 QJC851927 PZG851927 PPK851927 PFO851927 OVS851927 OLW851927 OCA851927 NSE851927 NII851927 MYM851927 MOQ851927 MEU851927 LUY851927 LLC851927 LBG851927 KRK851927 KHO851927 JXS851927 JNW851927 JEA851927 IUE851927 IKI851927 IAM851927 HQQ851927 HGU851927 GWY851927 GNC851927 GDG851927 FTK851927 FJO851927 EZS851927 EPW851927 EGA851927 DWE851927 DMI851927 DCM851927 CSQ851927 CIU851927 BYY851927 BPC851927 BFG851927 AVK851927 ALO851927 ABS851927 RW851927 IA851927 E851927 WUM786391 WKQ786391 WAU786391 VQY786391 VHC786391 UXG786391 UNK786391 UDO786391 TTS786391 TJW786391 TAA786391 SQE786391 SGI786391 RWM786391 RMQ786391 RCU786391 QSY786391 QJC786391 PZG786391 PPK786391 PFO786391 OVS786391 OLW786391 OCA786391 NSE786391 NII786391 MYM786391 MOQ786391 MEU786391 LUY786391 LLC786391 LBG786391 KRK786391 KHO786391 JXS786391 JNW786391 JEA786391 IUE786391 IKI786391 IAM786391 HQQ786391 HGU786391 GWY786391 GNC786391 GDG786391 FTK786391 FJO786391 EZS786391 EPW786391 EGA786391 DWE786391 DMI786391 DCM786391 CSQ786391 CIU786391 BYY786391 BPC786391 BFG786391 AVK786391 ALO786391 ABS786391 RW786391 IA786391 E786391 WUM720855 WKQ720855 WAU720855 VQY720855 VHC720855 UXG720855 UNK720855 UDO720855 TTS720855 TJW720855 TAA720855 SQE720855 SGI720855 RWM720855 RMQ720855 RCU720855 QSY720855 QJC720855 PZG720855 PPK720855 PFO720855 OVS720855 OLW720855 OCA720855 NSE720855 NII720855 MYM720855 MOQ720855 MEU720855 LUY720855 LLC720855 LBG720855 KRK720855 KHO720855 JXS720855 JNW720855 JEA720855 IUE720855 IKI720855 IAM720855 HQQ720855 HGU720855 GWY720855 GNC720855 GDG720855 FTK720855 FJO720855 EZS720855 EPW720855 EGA720855 DWE720855 DMI720855 DCM720855 CSQ720855 CIU720855 BYY720855 BPC720855 BFG720855 AVK720855 ALO720855 ABS720855 RW720855 IA720855 E720855 WUM655319 WKQ655319 WAU655319 VQY655319 VHC655319 UXG655319 UNK655319 UDO655319 TTS655319 TJW655319 TAA655319 SQE655319 SGI655319 RWM655319 RMQ655319 RCU655319 QSY655319 QJC655319 PZG655319 PPK655319 PFO655319 OVS655319 OLW655319 OCA655319 NSE655319 NII655319 MYM655319 MOQ655319 MEU655319 LUY655319 LLC655319 LBG655319 KRK655319 KHO655319 JXS655319 JNW655319 JEA655319 IUE655319 IKI655319 IAM655319 HQQ655319 HGU655319 GWY655319 GNC655319 GDG655319 FTK655319 FJO655319 EZS655319 EPW655319 EGA655319 DWE655319 DMI655319 DCM655319 CSQ655319 CIU655319 BYY655319 BPC655319 BFG655319 AVK655319 ALO655319 ABS655319 RW655319 IA655319 E655319 WUM589783 WKQ589783 WAU589783 VQY589783 VHC589783 UXG589783 UNK589783 UDO589783 TTS589783 TJW589783 TAA589783 SQE589783 SGI589783 RWM589783 RMQ589783 RCU589783 QSY589783 QJC589783 PZG589783 PPK589783 PFO589783 OVS589783 OLW589783 OCA589783 NSE589783 NII589783 MYM589783 MOQ589783 MEU589783 LUY589783 LLC589783 LBG589783 KRK589783 KHO589783 JXS589783 JNW589783 JEA589783 IUE589783 IKI589783 IAM589783 HQQ589783 HGU589783 GWY589783 GNC589783 GDG589783 FTK589783 FJO589783 EZS589783 EPW589783 EGA589783 DWE589783 DMI589783 DCM589783 CSQ589783 CIU589783 BYY589783 BPC589783 BFG589783 AVK589783 ALO589783 ABS589783 RW589783 IA589783 E589783 WUM524247 WKQ524247 WAU524247 VQY524247 VHC524247 UXG524247 UNK524247 UDO524247 TTS524247 TJW524247 TAA524247 SQE524247 SGI524247 RWM524247 RMQ524247 RCU524247 QSY524247 QJC524247 PZG524247 PPK524247 PFO524247 OVS524247 OLW524247 OCA524247 NSE524247 NII524247 MYM524247 MOQ524247 MEU524247 LUY524247 LLC524247 LBG524247 KRK524247 KHO524247 JXS524247 JNW524247 JEA524247 IUE524247 IKI524247 IAM524247 HQQ524247 HGU524247 GWY524247 GNC524247 GDG524247 FTK524247 FJO524247 EZS524247 EPW524247 EGA524247 DWE524247 DMI524247 DCM524247 CSQ524247 CIU524247 BYY524247 BPC524247 BFG524247 AVK524247 ALO524247 ABS524247 RW524247 IA524247 E524247 WUM458711 WKQ458711 WAU458711 VQY458711 VHC458711 UXG458711 UNK458711 UDO458711 TTS458711 TJW458711 TAA458711 SQE458711 SGI458711 RWM458711 RMQ458711 RCU458711 QSY458711 QJC458711 PZG458711 PPK458711 PFO458711 OVS458711 OLW458711 OCA458711 NSE458711 NII458711 MYM458711 MOQ458711 MEU458711 LUY458711 LLC458711 LBG458711 KRK458711 KHO458711 JXS458711 JNW458711 JEA458711 IUE458711 IKI458711 IAM458711 HQQ458711 HGU458711 GWY458711 GNC458711 GDG458711 FTK458711 FJO458711 EZS458711 EPW458711 EGA458711 DWE458711 DMI458711 DCM458711 CSQ458711 CIU458711 BYY458711 BPC458711 BFG458711 AVK458711 ALO458711 ABS458711 RW458711 IA458711 E458711 WUM393175 WKQ393175 WAU393175 VQY393175 VHC393175 UXG393175 UNK393175 UDO393175 TTS393175 TJW393175 TAA393175 SQE393175 SGI393175 RWM393175 RMQ393175 RCU393175 QSY393175 QJC393175 PZG393175 PPK393175 PFO393175 OVS393175 OLW393175 OCA393175 NSE393175 NII393175 MYM393175 MOQ393175 MEU393175 LUY393175 LLC393175 LBG393175 KRK393175 KHO393175 JXS393175 JNW393175 JEA393175 IUE393175 IKI393175 IAM393175 HQQ393175 HGU393175 GWY393175 GNC393175 GDG393175 FTK393175 FJO393175 EZS393175 EPW393175 EGA393175 DWE393175 DMI393175 DCM393175 CSQ393175 CIU393175 BYY393175 BPC393175 BFG393175 AVK393175 ALO393175 ABS393175 RW393175 IA393175 E393175 WUM327639 WKQ327639 WAU327639 VQY327639 VHC327639 UXG327639 UNK327639 UDO327639 TTS327639 TJW327639 TAA327639 SQE327639 SGI327639 RWM327639 RMQ327639 RCU327639 QSY327639 QJC327639 PZG327639 PPK327639 PFO327639 OVS327639 OLW327639 OCA327639 NSE327639 NII327639 MYM327639 MOQ327639 MEU327639 LUY327639 LLC327639 LBG327639 KRK327639 KHO327639 JXS327639 JNW327639 JEA327639 IUE327639 IKI327639 IAM327639 HQQ327639 HGU327639 GWY327639 GNC327639 GDG327639 FTK327639 FJO327639 EZS327639 EPW327639 EGA327639 DWE327639 DMI327639 DCM327639 CSQ327639 CIU327639 BYY327639 BPC327639 BFG327639 AVK327639 ALO327639 ABS327639 RW327639 IA327639 E327639 WUM262103 WKQ262103 WAU262103 VQY262103 VHC262103 UXG262103 UNK262103 UDO262103 TTS262103 TJW262103 TAA262103 SQE262103 SGI262103 RWM262103 RMQ262103 RCU262103 QSY262103 QJC262103 PZG262103 PPK262103 PFO262103 OVS262103 OLW262103 OCA262103 NSE262103 NII262103 MYM262103 MOQ262103 MEU262103 LUY262103 LLC262103 LBG262103 KRK262103 KHO262103 JXS262103 JNW262103 JEA262103 IUE262103 IKI262103 IAM262103 HQQ262103 HGU262103 GWY262103 GNC262103 GDG262103 FTK262103 FJO262103 EZS262103 EPW262103 EGA262103 DWE262103 DMI262103 DCM262103 CSQ262103 CIU262103 BYY262103 BPC262103 BFG262103 AVK262103 ALO262103 ABS262103 RW262103 IA262103 E262103 WUM196567 WKQ196567 WAU196567 VQY196567 VHC196567 UXG196567 UNK196567 UDO196567 TTS196567 TJW196567 TAA196567 SQE196567 SGI196567 RWM196567 RMQ196567 RCU196567 QSY196567 QJC196567 PZG196567 PPK196567 PFO196567 OVS196567 OLW196567 OCA196567 NSE196567 NII196567 MYM196567 MOQ196567 MEU196567 LUY196567 LLC196567 LBG196567 KRK196567 KHO196567 JXS196567 JNW196567 JEA196567 IUE196567 IKI196567 IAM196567 HQQ196567 HGU196567 GWY196567 GNC196567 GDG196567 FTK196567 FJO196567 EZS196567 EPW196567 EGA196567 DWE196567 DMI196567 DCM196567 CSQ196567 CIU196567 BYY196567 BPC196567 BFG196567 AVK196567 ALO196567 ABS196567 RW196567 IA196567 E196567 WUM131031 WKQ131031 WAU131031 VQY131031 VHC131031 UXG131031 UNK131031 UDO131031 TTS131031 TJW131031 TAA131031 SQE131031 SGI131031 RWM131031 RMQ131031 RCU131031 QSY131031 QJC131031 PZG131031 PPK131031 PFO131031 OVS131031 OLW131031 OCA131031 NSE131031 NII131031 MYM131031 MOQ131031 MEU131031 LUY131031 LLC131031 LBG131031 KRK131031 KHO131031 JXS131031 JNW131031 JEA131031 IUE131031 IKI131031 IAM131031 HQQ131031 HGU131031 GWY131031 GNC131031 GDG131031 FTK131031 FJO131031 EZS131031 EPW131031 EGA131031 DWE131031 DMI131031 DCM131031 CSQ131031 CIU131031 BYY131031 BPC131031 BFG131031 AVK131031 ALO131031 ABS131031 RW131031 IA131031 E131031 WUM65495 WKQ65495 WAU65495 VQY65495 VHC65495 UXG65495 UNK65495 UDO65495 TTS65495 TJW65495 TAA65495 SQE65495 SGI65495 RWM65495 RMQ65495 RCU65495 QSY65495 QJC65495 PZG65495 PPK65495 PFO65495 OVS65495 OLW65495 OCA65495 NSE65495 NII65495 MYM65495 MOQ65495 MEU65495 LUY65495 LLC65495 LBG65495 KRK65495 KHO65495 JXS65495 JNW65495 JEA65495 IUE65495 IKI65495 IAM65495 HQQ65495 HGU65495 GWY65495 GNC65495 GDG65495 FTK65495 FJO65495 EZS65495 EPW65495 EGA65495 DWE65495 DMI65495 DCM65495 CSQ65495 CIU65495 BYY65495 BPC65495 BFG65495 AVK65495 ALO65495 ABS65495 RW65495 IA65495 E65495 WUM983009 WKQ983009 WAU983009 VQY983009 VHC983009 UXG983009 UNK983009 UDO983009 TTS983009 TJW983009 TAA983009 SQE983009 SGI983009 RWM983009 RMQ983009 RCU983009 QSY983009 QJC983009 PZG983009 PPK983009 PFO983009 OVS983009 OLW983009 OCA983009 NSE983009 NII983009 MYM983009 MOQ983009 MEU983009 LUY983009 LLC983009 LBG983009 KRK983009 KHO983009 JXS983009 JNW983009 JEA983009 IUE983009 IKI983009 IAM983009 HQQ983009 HGU983009 GWY983009 GNC983009 GDG983009 FTK983009 FJO983009 EZS983009 EPW983009 EGA983009 DWE983009 DMI983009 DCM983009 CSQ983009 CIU983009 BYY983009 BPC983009 BFG983009 AVK983009 ALO983009 ABS983009 RW983009 IA983009 E983009 WUM917473 WKQ917473 WAU917473 VQY917473 VHC917473 UXG917473 UNK917473 UDO917473 TTS917473 TJW917473 TAA917473 SQE917473 SGI917473 RWM917473 RMQ917473 RCU917473 QSY917473 QJC917473 PZG917473 PPK917473 PFO917473 OVS917473 OLW917473 OCA917473 NSE917473 NII917473 MYM917473 MOQ917473 MEU917473 LUY917473 LLC917473 LBG917473 KRK917473 KHO917473 JXS917473 JNW917473 JEA917473 IUE917473 IKI917473 IAM917473 HQQ917473 HGU917473 GWY917473 GNC917473 GDG917473 FTK917473 FJO917473 EZS917473 EPW917473 EGA917473 DWE917473 DMI917473 DCM917473 CSQ917473 CIU917473 BYY917473 BPC917473 BFG917473 AVK917473 ALO917473 ABS917473 RW917473 IA917473 E917473 WUM851937 WKQ851937 WAU851937 VQY851937 VHC851937 UXG851937 UNK851937 UDO851937 TTS851937 TJW851937 TAA851937 SQE851937 SGI851937 RWM851937 RMQ851937 RCU851937 QSY851937 QJC851937 PZG851937 PPK851937 PFO851937 OVS851937 OLW851937 OCA851937 NSE851937 NII851937 MYM851937 MOQ851937 MEU851937 LUY851937 LLC851937 LBG851937 KRK851937 KHO851937 JXS851937 JNW851937 JEA851937 IUE851937 IKI851937 IAM851937 HQQ851937 HGU851937 GWY851937 GNC851937 GDG851937 FTK851937 FJO851937 EZS851937 EPW851937 EGA851937 DWE851937 DMI851937 DCM851937 CSQ851937 CIU851937 BYY851937 BPC851937 BFG851937 AVK851937 ALO851937 ABS851937 RW851937 IA851937 E851937 WUM786401 WKQ786401 WAU786401 VQY786401 VHC786401 UXG786401 UNK786401 UDO786401 TTS786401 TJW786401 TAA786401 SQE786401 SGI786401 RWM786401 RMQ786401 RCU786401 QSY786401 QJC786401 PZG786401 PPK786401 PFO786401 OVS786401 OLW786401 OCA786401 NSE786401 NII786401 MYM786401 MOQ786401 MEU786401 LUY786401 LLC786401 LBG786401 KRK786401 KHO786401 JXS786401 JNW786401 JEA786401 IUE786401 IKI786401 IAM786401 HQQ786401 HGU786401 GWY786401 GNC786401 GDG786401 FTK786401 FJO786401 EZS786401 EPW786401 EGA786401 DWE786401 DMI786401 DCM786401 CSQ786401 CIU786401 BYY786401 BPC786401 BFG786401 AVK786401 ALO786401 ABS786401 RW786401 IA786401 E786401 WUM720865 WKQ720865 WAU720865 VQY720865 VHC720865 UXG720865 UNK720865 UDO720865 TTS720865 TJW720865 TAA720865 SQE720865 SGI720865 RWM720865 RMQ720865 RCU720865 QSY720865 QJC720865 PZG720865 PPK720865 PFO720865 OVS720865 OLW720865 OCA720865 NSE720865 NII720865 MYM720865 MOQ720865 MEU720865 LUY720865 LLC720865 LBG720865 KRK720865 KHO720865 JXS720865 JNW720865 JEA720865 IUE720865 IKI720865 IAM720865 HQQ720865 HGU720865 GWY720865 GNC720865 GDG720865 FTK720865 FJO720865 EZS720865 EPW720865 EGA720865 DWE720865 DMI720865 DCM720865 CSQ720865 CIU720865 BYY720865 BPC720865 BFG720865 AVK720865 ALO720865 ABS720865 RW720865 IA720865 E720865 WUM655329 WKQ655329 WAU655329 VQY655329 VHC655329 UXG655329 UNK655329 UDO655329 TTS655329 TJW655329 TAA655329 SQE655329 SGI655329 RWM655329 RMQ655329 RCU655329 QSY655329 QJC655329 PZG655329 PPK655329 PFO655329 OVS655329 OLW655329 OCA655329 NSE655329 NII655329 MYM655329 MOQ655329 MEU655329 LUY655329 LLC655329 LBG655329 KRK655329 KHO655329 JXS655329 JNW655329 JEA655329 IUE655329 IKI655329 IAM655329 HQQ655329 HGU655329 GWY655329 GNC655329 GDG655329 FTK655329 FJO655329 EZS655329 EPW655329 EGA655329 DWE655329 DMI655329 DCM655329 CSQ655329 CIU655329 BYY655329 BPC655329 BFG655329 AVK655329 ALO655329 ABS655329 RW655329 IA655329 E655329 WUM589793 WKQ589793 WAU589793 VQY589793 VHC589793 UXG589793 UNK589793 UDO589793 TTS589793 TJW589793 TAA589793 SQE589793 SGI589793 RWM589793 RMQ589793 RCU589793 QSY589793 QJC589793 PZG589793 PPK589793 PFO589793 OVS589793 OLW589793 OCA589793 NSE589793 NII589793 MYM589793 MOQ589793 MEU589793 LUY589793 LLC589793 LBG589793 KRK589793 KHO589793 JXS589793 JNW589793 JEA589793 IUE589793 IKI589793 IAM589793 HQQ589793 HGU589793 GWY589793 GNC589793 GDG589793 FTK589793 FJO589793 EZS589793 EPW589793 EGA589793 DWE589793 DMI589793 DCM589793 CSQ589793 CIU589793 BYY589793 BPC589793 BFG589793 AVK589793 ALO589793 ABS589793 RW589793 IA589793 E589793 WUM524257 WKQ524257 WAU524257 VQY524257 VHC524257 UXG524257 UNK524257 UDO524257 TTS524257 TJW524257 TAA524257 SQE524257 SGI524257 RWM524257 RMQ524257 RCU524257 QSY524257 QJC524257 PZG524257 PPK524257 PFO524257 OVS524257 OLW524257 OCA524257 NSE524257 NII524257 MYM524257 MOQ524257 MEU524257 LUY524257 LLC524257 LBG524257 KRK524257 KHO524257 JXS524257 JNW524257 JEA524257 IUE524257 IKI524257 IAM524257 HQQ524257 HGU524257 GWY524257 GNC524257 GDG524257 FTK524257 FJO524257 EZS524257 EPW524257 EGA524257 DWE524257 DMI524257 DCM524257 CSQ524257 CIU524257 BYY524257 BPC524257 BFG524257 AVK524257 ALO524257 ABS524257 RW524257 IA524257 E524257 WUM458721 WKQ458721 WAU458721 VQY458721 VHC458721 UXG458721 UNK458721 UDO458721 TTS458721 TJW458721 TAA458721 SQE458721 SGI458721 RWM458721 RMQ458721 RCU458721 QSY458721 QJC458721 PZG458721 PPK458721 PFO458721 OVS458721 OLW458721 OCA458721 NSE458721 NII458721 MYM458721 MOQ458721 MEU458721 LUY458721 LLC458721 LBG458721 KRK458721 KHO458721 JXS458721 JNW458721 JEA458721 IUE458721 IKI458721 IAM458721 HQQ458721 HGU458721 GWY458721 GNC458721 GDG458721 FTK458721 FJO458721 EZS458721 EPW458721 EGA458721 DWE458721 DMI458721 DCM458721 CSQ458721 CIU458721 BYY458721 BPC458721 BFG458721 AVK458721 ALO458721 ABS458721 RW458721 IA458721 E458721 WUM393185 WKQ393185 WAU393185 VQY393185 VHC393185 UXG393185 UNK393185 UDO393185 TTS393185 TJW393185 TAA393185 SQE393185 SGI393185 RWM393185 RMQ393185 RCU393185 QSY393185 QJC393185 PZG393185 PPK393185 PFO393185 OVS393185 OLW393185 OCA393185 NSE393185 NII393185 MYM393185 MOQ393185 MEU393185 LUY393185 LLC393185 LBG393185 KRK393185 KHO393185 JXS393185 JNW393185 JEA393185 IUE393185 IKI393185 IAM393185 HQQ393185 HGU393185 GWY393185 GNC393185 GDG393185 FTK393185 FJO393185 EZS393185 EPW393185 EGA393185 DWE393185 DMI393185 DCM393185 CSQ393185 CIU393185 BYY393185 BPC393185 BFG393185 AVK393185 ALO393185 ABS393185 RW393185 IA393185 E393185 WUM327649 WKQ327649 WAU327649 VQY327649 VHC327649 UXG327649 UNK327649 UDO327649 TTS327649 TJW327649 TAA327649 SQE327649 SGI327649 RWM327649 RMQ327649 RCU327649 QSY327649 QJC327649 PZG327649 PPK327649 PFO327649 OVS327649 OLW327649 OCA327649 NSE327649 NII327649 MYM327649 MOQ327649 MEU327649 LUY327649 LLC327649 LBG327649 KRK327649 KHO327649 JXS327649 JNW327649 JEA327649 IUE327649 IKI327649 IAM327649 HQQ327649 HGU327649 GWY327649 GNC327649 GDG327649 FTK327649 FJO327649 EZS327649 EPW327649 EGA327649 DWE327649 DMI327649 DCM327649 CSQ327649 CIU327649 BYY327649 BPC327649 BFG327649 AVK327649 ALO327649 ABS327649 RW327649 IA327649 E327649 WUM262113 WKQ262113 WAU262113 VQY262113 VHC262113 UXG262113 UNK262113 UDO262113 TTS262113 TJW262113 TAA262113 SQE262113 SGI262113 RWM262113 RMQ262113 RCU262113 QSY262113 QJC262113 PZG262113 PPK262113 PFO262113 OVS262113 OLW262113 OCA262113 NSE262113 NII262113 MYM262113 MOQ262113 MEU262113 LUY262113 LLC262113 LBG262113 KRK262113 KHO262113 JXS262113 JNW262113 JEA262113 IUE262113 IKI262113 IAM262113 HQQ262113 HGU262113 GWY262113 GNC262113 GDG262113 FTK262113 FJO262113 EZS262113 EPW262113 EGA262113 DWE262113 DMI262113 DCM262113 CSQ262113 CIU262113 BYY262113 BPC262113 BFG262113 AVK262113 ALO262113 ABS262113 RW262113 IA262113 E262113 WUM196577 WKQ196577 WAU196577 VQY196577 VHC196577 UXG196577 UNK196577 UDO196577 TTS196577 TJW196577 TAA196577 SQE196577 SGI196577 RWM196577 RMQ196577 RCU196577 QSY196577 QJC196577 PZG196577 PPK196577 PFO196577 OVS196577 OLW196577 OCA196577 NSE196577 NII196577 MYM196577 MOQ196577 MEU196577 LUY196577 LLC196577 LBG196577 KRK196577 KHO196577 JXS196577 JNW196577 JEA196577 IUE196577 IKI196577 IAM196577 HQQ196577 HGU196577 GWY196577 GNC196577 GDG196577 FTK196577 FJO196577 EZS196577 EPW196577 EGA196577 DWE196577 DMI196577 DCM196577 CSQ196577 CIU196577 BYY196577 BPC196577 BFG196577 AVK196577 ALO196577 ABS196577 RW196577 IA196577 E196577 WUM131041 WKQ131041 WAU131041 VQY131041 VHC131041 UXG131041 UNK131041 UDO131041 TTS131041 TJW131041 TAA131041 SQE131041 SGI131041 RWM131041 RMQ131041 RCU131041 QSY131041 QJC131041 PZG131041 PPK131041 PFO131041 OVS131041 OLW131041 OCA131041 NSE131041 NII131041 MYM131041 MOQ131041 MEU131041 LUY131041 LLC131041 LBG131041 KRK131041 KHO131041 JXS131041 JNW131041 JEA131041 IUE131041 IKI131041 IAM131041 HQQ131041 HGU131041 GWY131041 GNC131041 GDG131041 FTK131041 FJO131041 EZS131041 EPW131041 EGA131041 DWE131041 DMI131041 DCM131041 CSQ131041 CIU131041 BYY131041 BPC131041 BFG131041 AVK131041 ALO131041 ABS131041 RW131041 IA131041 E131041 WUM65505 WKQ65505 WAU65505 VQY65505 VHC65505 UXG65505 UNK65505 UDO65505 TTS65505 TJW65505 TAA65505 SQE65505 SGI65505 RWM65505 RMQ65505 RCU65505 QSY65505 QJC65505 PZG65505 PPK65505 PFO65505 OVS65505 OLW65505 OCA65505 NSE65505 NII65505 MYM65505 MOQ65505 MEU65505 LUY65505 LLC65505 LBG65505 KRK65505 KHO65505 JXS65505 JNW65505 JEA65505 IUE65505 IKI65505 IAM65505 HQQ65505 HGU65505 GWY65505 GNC65505 GDG65505 FTK65505 FJO65505 EZS65505 EPW65505 EGA65505 DWE65505 DMI65505 DCM65505 CSQ65505 CIU65505 BYY65505 BPC65505 BFG65505 AVK65505 ALO65505 ABS65505 RW65505 IA65505 E65505 WUM983011 WKQ983011 WAU983011 VQY983011 VHC983011 UXG983011 UNK983011 UDO983011 TTS983011 TJW983011 TAA983011 SQE983011 SGI983011 RWM983011 RMQ983011 RCU983011 QSY983011 QJC983011 PZG983011 PPK983011 PFO983011 OVS983011 OLW983011 OCA983011 NSE983011 NII983011 MYM983011 MOQ983011 MEU983011 LUY983011 LLC983011 LBG983011 KRK983011 KHO983011 JXS983011 JNW983011 JEA983011 IUE983011 IKI983011 IAM983011 HQQ983011 HGU983011 GWY983011 GNC983011 GDG983011 FTK983011 FJO983011 EZS983011 EPW983011 EGA983011 DWE983011 DMI983011 DCM983011 CSQ983011 CIU983011 BYY983011 BPC983011 BFG983011 AVK983011 ALO983011 ABS983011 RW983011 IA983011 E983011 WUM917475 WKQ917475 WAU917475 VQY917475 VHC917475 UXG917475 UNK917475 UDO917475 TTS917475 TJW917475 TAA917475 SQE917475 SGI917475 RWM917475 RMQ917475 RCU917475 QSY917475 QJC917475 PZG917475 PPK917475 PFO917475 OVS917475 OLW917475 OCA917475 NSE917475 NII917475 MYM917475 MOQ917475 MEU917475 LUY917475 LLC917475 LBG917475 KRK917475 KHO917475 JXS917475 JNW917475 JEA917475 IUE917475 IKI917475 IAM917475 HQQ917475 HGU917475 GWY917475 GNC917475 GDG917475 FTK917475 FJO917475 EZS917475 EPW917475 EGA917475 DWE917475 DMI917475 DCM917475 CSQ917475 CIU917475 BYY917475 BPC917475 BFG917475 AVK917475 ALO917475 ABS917475 RW917475 IA917475 E917475 WUM851939 WKQ851939 WAU851939 VQY851939 VHC851939 UXG851939 UNK851939 UDO851939 TTS851939 TJW851939 TAA851939 SQE851939 SGI851939 RWM851939 RMQ851939 RCU851939 QSY851939 QJC851939 PZG851939 PPK851939 PFO851939 OVS851939 OLW851939 OCA851939 NSE851939 NII851939 MYM851939 MOQ851939 MEU851939 LUY851939 LLC851939 LBG851939 KRK851939 KHO851939 JXS851939 JNW851939 JEA851939 IUE851939 IKI851939 IAM851939 HQQ851939 HGU851939 GWY851939 GNC851939 GDG851939 FTK851939 FJO851939 EZS851939 EPW851939 EGA851939 DWE851939 DMI851939 DCM851939 CSQ851939 CIU851939 BYY851939 BPC851939 BFG851939 AVK851939 ALO851939 ABS851939 RW851939 IA851939 E851939 WUM786403 WKQ786403 WAU786403 VQY786403 VHC786403 UXG786403 UNK786403 UDO786403 TTS786403 TJW786403 TAA786403 SQE786403 SGI786403 RWM786403 RMQ786403 RCU786403 QSY786403 QJC786403 PZG786403 PPK786403 PFO786403 OVS786403 OLW786403 OCA786403 NSE786403 NII786403 MYM786403 MOQ786403 MEU786403 LUY786403 LLC786403 LBG786403 KRK786403 KHO786403 JXS786403 JNW786403 JEA786403 IUE786403 IKI786403 IAM786403 HQQ786403 HGU786403 GWY786403 GNC786403 GDG786403 FTK786403 FJO786403 EZS786403 EPW786403 EGA786403 DWE786403 DMI786403 DCM786403 CSQ786403 CIU786403 BYY786403 BPC786403 BFG786403 AVK786403 ALO786403 ABS786403 RW786403 IA786403 E786403 WUM720867 WKQ720867 WAU720867 VQY720867 VHC720867 UXG720867 UNK720867 UDO720867 TTS720867 TJW720867 TAA720867 SQE720867 SGI720867 RWM720867 RMQ720867 RCU720867 QSY720867 QJC720867 PZG720867 PPK720867 PFO720867 OVS720867 OLW720867 OCA720867 NSE720867 NII720867 MYM720867 MOQ720867 MEU720867 LUY720867 LLC720867 LBG720867 KRK720867 KHO720867 JXS720867 JNW720867 JEA720867 IUE720867 IKI720867 IAM720867 HQQ720867 HGU720867 GWY720867 GNC720867 GDG720867 FTK720867 FJO720867 EZS720867 EPW720867 EGA720867 DWE720867 DMI720867 DCM720867 CSQ720867 CIU720867 BYY720867 BPC720867 BFG720867 AVK720867 ALO720867 ABS720867 RW720867 IA720867 E720867 WUM655331 WKQ655331 WAU655331 VQY655331 VHC655331 UXG655331 UNK655331 UDO655331 TTS655331 TJW655331 TAA655331 SQE655331 SGI655331 RWM655331 RMQ655331 RCU655331 QSY655331 QJC655331 PZG655331 PPK655331 PFO655331 OVS655331 OLW655331 OCA655331 NSE655331 NII655331 MYM655331 MOQ655331 MEU655331 LUY655331 LLC655331 LBG655331 KRK655331 KHO655331 JXS655331 JNW655331 JEA655331 IUE655331 IKI655331 IAM655331 HQQ655331 HGU655331 GWY655331 GNC655331 GDG655331 FTK655331 FJO655331 EZS655331 EPW655331 EGA655331 DWE655331 DMI655331 DCM655331 CSQ655331 CIU655331 BYY655331 BPC655331 BFG655331 AVK655331 ALO655331 ABS655331 RW655331 IA655331 E655331 WUM589795 WKQ589795 WAU589795 VQY589795 VHC589795 UXG589795 UNK589795 UDO589795 TTS589795 TJW589795 TAA589795 SQE589795 SGI589795 RWM589795 RMQ589795 RCU589795 QSY589795 QJC589795 PZG589795 PPK589795 PFO589795 OVS589795 OLW589795 OCA589795 NSE589795 NII589795 MYM589795 MOQ589795 MEU589795 LUY589795 LLC589795 LBG589795 KRK589795 KHO589795 JXS589795 JNW589795 JEA589795 IUE589795 IKI589795 IAM589795 HQQ589795 HGU589795 GWY589795 GNC589795 GDG589795 FTK589795 FJO589795 EZS589795 EPW589795 EGA589795 DWE589795 DMI589795 DCM589795 CSQ589795 CIU589795 BYY589795 BPC589795 BFG589795 AVK589795 ALO589795 ABS589795 RW589795 IA589795 E589795 WUM524259 WKQ524259 WAU524259 VQY524259 VHC524259 UXG524259 UNK524259 UDO524259 TTS524259 TJW524259 TAA524259 SQE524259 SGI524259 RWM524259 RMQ524259 RCU524259 QSY524259 QJC524259 PZG524259 PPK524259 PFO524259 OVS524259 OLW524259 OCA524259 NSE524259 NII524259 MYM524259 MOQ524259 MEU524259 LUY524259 LLC524259 LBG524259 KRK524259 KHO524259 JXS524259 JNW524259 JEA524259 IUE524259 IKI524259 IAM524259 HQQ524259 HGU524259 GWY524259 GNC524259 GDG524259 FTK524259 FJO524259 EZS524259 EPW524259 EGA524259 DWE524259 DMI524259 DCM524259 CSQ524259 CIU524259 BYY524259 BPC524259 BFG524259 AVK524259 ALO524259 ABS524259 RW524259 IA524259 E524259 WUM458723 WKQ458723 WAU458723 VQY458723 VHC458723 UXG458723 UNK458723 UDO458723 TTS458723 TJW458723 TAA458723 SQE458723 SGI458723 RWM458723 RMQ458723 RCU458723 QSY458723 QJC458723 PZG458723 PPK458723 PFO458723 OVS458723 OLW458723 OCA458723 NSE458723 NII458723 MYM458723 MOQ458723 MEU458723 LUY458723 LLC458723 LBG458723 KRK458723 KHO458723 JXS458723 JNW458723 JEA458723 IUE458723 IKI458723 IAM458723 HQQ458723 HGU458723 GWY458723 GNC458723 GDG458723 FTK458723 FJO458723 EZS458723 EPW458723 EGA458723 DWE458723 DMI458723 DCM458723 CSQ458723 CIU458723 BYY458723 BPC458723 BFG458723 AVK458723 ALO458723 ABS458723 RW458723 IA458723 E458723 WUM393187 WKQ393187 WAU393187 VQY393187 VHC393187 UXG393187 UNK393187 UDO393187 TTS393187 TJW393187 TAA393187 SQE393187 SGI393187 RWM393187 RMQ393187 RCU393187 QSY393187 QJC393187 PZG393187 PPK393187 PFO393187 OVS393187 OLW393187 OCA393187 NSE393187 NII393187 MYM393187 MOQ393187 MEU393187 LUY393187 LLC393187 LBG393187 KRK393187 KHO393187 JXS393187 JNW393187 JEA393187 IUE393187 IKI393187 IAM393187 HQQ393187 HGU393187 GWY393187 GNC393187 GDG393187 FTK393187 FJO393187 EZS393187 EPW393187 EGA393187 DWE393187 DMI393187 DCM393187 CSQ393187 CIU393187 BYY393187 BPC393187 BFG393187 AVK393187 ALO393187 ABS393187 RW393187 IA393187 E393187 WUM327651 WKQ327651 WAU327651 VQY327651 VHC327651 UXG327651 UNK327651 UDO327651 TTS327651 TJW327651 TAA327651 SQE327651 SGI327651 RWM327651 RMQ327651 RCU327651 QSY327651 QJC327651 PZG327651 PPK327651 PFO327651 OVS327651 OLW327651 OCA327651 NSE327651 NII327651 MYM327651 MOQ327651 MEU327651 LUY327651 LLC327651 LBG327651 KRK327651 KHO327651 JXS327651 JNW327651 JEA327651 IUE327651 IKI327651 IAM327651 HQQ327651 HGU327651 GWY327651 GNC327651 GDG327651 FTK327651 FJO327651 EZS327651 EPW327651 EGA327651 DWE327651 DMI327651 DCM327651 CSQ327651 CIU327651 BYY327651 BPC327651 BFG327651 AVK327651 ALO327651 ABS327651 RW327651 IA327651 E327651 WUM262115 WKQ262115 WAU262115 VQY262115 VHC262115 UXG262115 UNK262115 UDO262115 TTS262115 TJW262115 TAA262115 SQE262115 SGI262115 RWM262115 RMQ262115 RCU262115 QSY262115 QJC262115 PZG262115 PPK262115 PFO262115 OVS262115 OLW262115 OCA262115 NSE262115 NII262115 MYM262115 MOQ262115 MEU262115 LUY262115 LLC262115 LBG262115 KRK262115 KHO262115 JXS262115 JNW262115 JEA262115 IUE262115 IKI262115 IAM262115 HQQ262115 HGU262115 GWY262115 GNC262115 GDG262115 FTK262115 FJO262115 EZS262115 EPW262115 EGA262115 DWE262115 DMI262115 DCM262115 CSQ262115 CIU262115 BYY262115 BPC262115 BFG262115 AVK262115 ALO262115 ABS262115 RW262115 IA262115 E262115 WUM196579 WKQ196579 WAU196579 VQY196579 VHC196579 UXG196579 UNK196579 UDO196579 TTS196579 TJW196579 TAA196579 SQE196579 SGI196579 RWM196579 RMQ196579 RCU196579 QSY196579 QJC196579 PZG196579 PPK196579 PFO196579 OVS196579 OLW196579 OCA196579 NSE196579 NII196579 MYM196579 MOQ196579 MEU196579 LUY196579 LLC196579 LBG196579 KRK196579 KHO196579 JXS196579 JNW196579 JEA196579 IUE196579 IKI196579 IAM196579 HQQ196579 HGU196579 GWY196579 GNC196579 GDG196579 FTK196579 FJO196579 EZS196579 EPW196579 EGA196579 DWE196579 DMI196579 DCM196579 CSQ196579 CIU196579 BYY196579 BPC196579 BFG196579 AVK196579 ALO196579 ABS196579 RW196579 IA196579 E196579 WUM131043 WKQ131043 WAU131043 VQY131043 VHC131043 UXG131043 UNK131043 UDO131043 TTS131043 TJW131043 TAA131043 SQE131043 SGI131043 RWM131043 RMQ131043 RCU131043 QSY131043 QJC131043 PZG131043 PPK131043 PFO131043 OVS131043 OLW131043 OCA131043 NSE131043 NII131043 MYM131043 MOQ131043 MEU131043 LUY131043 LLC131043 LBG131043 KRK131043 KHO131043 JXS131043 JNW131043 JEA131043 IUE131043 IKI131043 IAM131043 HQQ131043 HGU131043 GWY131043 GNC131043 GDG131043 FTK131043 FJO131043 EZS131043 EPW131043 EGA131043 DWE131043 DMI131043 DCM131043 CSQ131043 CIU131043 BYY131043 BPC131043 BFG131043 AVK131043 ALO131043 ABS131043 RW131043 IA131043 E131043 WUM65507 WKQ65507 WAU65507 VQY65507 VHC65507 UXG65507 UNK65507 UDO65507 TTS65507 TJW65507 TAA65507 SQE65507 SGI65507 RWM65507 RMQ65507 RCU65507 QSY65507 QJC65507 PZG65507 PPK65507 PFO65507 OVS65507 OLW65507 OCA65507 NSE65507 NII65507 MYM65507 MOQ65507 MEU65507 LUY65507 LLC65507 LBG65507 KRK65507 KHO65507 JXS65507 JNW65507 JEA65507 IUE65507 IKI65507 IAM65507 HQQ65507 HGU65507 GWY65507 GNC65507 GDG65507 FTK65507 FJO65507 EZS65507 EPW65507 EGA65507 DWE65507 DMI65507 DCM65507 CSQ65507 CIU65507 BYY65507 BPC65507 BFG65507 AVK65507 ALO65507 ABS65507 RW65507 IA65507 E65507 WUM983013:WUM983014 WKQ983013:WKQ983014 WAU983013:WAU983014 VQY983013:VQY983014 VHC983013:VHC983014 UXG983013:UXG983014 UNK983013:UNK983014 UDO983013:UDO983014 TTS983013:TTS983014 TJW983013:TJW983014 TAA983013:TAA983014 SQE983013:SQE983014 SGI983013:SGI983014 RWM983013:RWM983014 RMQ983013:RMQ983014 RCU983013:RCU983014 QSY983013:QSY983014 QJC983013:QJC983014 PZG983013:PZG983014 PPK983013:PPK983014 PFO983013:PFO983014 OVS983013:OVS983014 OLW983013:OLW983014 OCA983013:OCA983014 NSE983013:NSE983014 NII983013:NII983014 MYM983013:MYM983014 MOQ983013:MOQ983014 MEU983013:MEU983014 LUY983013:LUY983014 LLC983013:LLC983014 LBG983013:LBG983014 KRK983013:KRK983014 KHO983013:KHO983014 JXS983013:JXS983014 JNW983013:JNW983014 JEA983013:JEA983014 IUE983013:IUE983014 IKI983013:IKI983014 IAM983013:IAM983014 HQQ983013:HQQ983014 HGU983013:HGU983014 GWY983013:GWY983014 GNC983013:GNC983014 GDG983013:GDG983014 FTK983013:FTK983014 FJO983013:FJO983014 EZS983013:EZS983014 EPW983013:EPW983014 EGA983013:EGA983014 DWE983013:DWE983014 DMI983013:DMI983014 DCM983013:DCM983014 CSQ983013:CSQ983014 CIU983013:CIU983014 BYY983013:BYY983014 BPC983013:BPC983014 BFG983013:BFG983014 AVK983013:AVK983014 ALO983013:ALO983014 ABS983013:ABS983014 RW983013:RW983014 IA983013:IA983014 E983013:E983014 WUM917477:WUM917478 WKQ917477:WKQ917478 WAU917477:WAU917478 VQY917477:VQY917478 VHC917477:VHC917478 UXG917477:UXG917478 UNK917477:UNK917478 UDO917477:UDO917478 TTS917477:TTS917478 TJW917477:TJW917478 TAA917477:TAA917478 SQE917477:SQE917478 SGI917477:SGI917478 RWM917477:RWM917478 RMQ917477:RMQ917478 RCU917477:RCU917478 QSY917477:QSY917478 QJC917477:QJC917478 PZG917477:PZG917478 PPK917477:PPK917478 PFO917477:PFO917478 OVS917477:OVS917478 OLW917477:OLW917478 OCA917477:OCA917478 NSE917477:NSE917478 NII917477:NII917478 MYM917477:MYM917478 MOQ917477:MOQ917478 MEU917477:MEU917478 LUY917477:LUY917478 LLC917477:LLC917478 LBG917477:LBG917478 KRK917477:KRK917478 KHO917477:KHO917478 JXS917477:JXS917478 JNW917477:JNW917478 JEA917477:JEA917478 IUE917477:IUE917478 IKI917477:IKI917478 IAM917477:IAM917478 HQQ917477:HQQ917478 HGU917477:HGU917478 GWY917477:GWY917478 GNC917477:GNC917478 GDG917477:GDG917478 FTK917477:FTK917478 FJO917477:FJO917478 EZS917477:EZS917478 EPW917477:EPW917478 EGA917477:EGA917478 DWE917477:DWE917478 DMI917477:DMI917478 DCM917477:DCM917478 CSQ917477:CSQ917478 CIU917477:CIU917478 BYY917477:BYY917478 BPC917477:BPC917478 BFG917477:BFG917478 AVK917477:AVK917478 ALO917477:ALO917478 ABS917477:ABS917478 RW917477:RW917478 IA917477:IA917478 E917477:E917478 WUM851941:WUM851942 WKQ851941:WKQ851942 WAU851941:WAU851942 VQY851941:VQY851942 VHC851941:VHC851942 UXG851941:UXG851942 UNK851941:UNK851942 UDO851941:UDO851942 TTS851941:TTS851942 TJW851941:TJW851942 TAA851941:TAA851942 SQE851941:SQE851942 SGI851941:SGI851942 RWM851941:RWM851942 RMQ851941:RMQ851942 RCU851941:RCU851942 QSY851941:QSY851942 QJC851941:QJC851942 PZG851941:PZG851942 PPK851941:PPK851942 PFO851941:PFO851942 OVS851941:OVS851942 OLW851941:OLW851942 OCA851941:OCA851942 NSE851941:NSE851942 NII851941:NII851942 MYM851941:MYM851942 MOQ851941:MOQ851942 MEU851941:MEU851942 LUY851941:LUY851942 LLC851941:LLC851942 LBG851941:LBG851942 KRK851941:KRK851942 KHO851941:KHO851942 JXS851941:JXS851942 JNW851941:JNW851942 JEA851941:JEA851942 IUE851941:IUE851942 IKI851941:IKI851942 IAM851941:IAM851942 HQQ851941:HQQ851942 HGU851941:HGU851942 GWY851941:GWY851942 GNC851941:GNC851942 GDG851941:GDG851942 FTK851941:FTK851942 FJO851941:FJO851942 EZS851941:EZS851942 EPW851941:EPW851942 EGA851941:EGA851942 DWE851941:DWE851942 DMI851941:DMI851942 DCM851941:DCM851942 CSQ851941:CSQ851942 CIU851941:CIU851942 BYY851941:BYY851942 BPC851941:BPC851942 BFG851941:BFG851942 AVK851941:AVK851942 ALO851941:ALO851942 ABS851941:ABS851942 RW851941:RW851942 IA851941:IA851942 E851941:E851942 WUM786405:WUM786406 WKQ786405:WKQ786406 WAU786405:WAU786406 VQY786405:VQY786406 VHC786405:VHC786406 UXG786405:UXG786406 UNK786405:UNK786406 UDO786405:UDO786406 TTS786405:TTS786406 TJW786405:TJW786406 TAA786405:TAA786406 SQE786405:SQE786406 SGI786405:SGI786406 RWM786405:RWM786406 RMQ786405:RMQ786406 RCU786405:RCU786406 QSY786405:QSY786406 QJC786405:QJC786406 PZG786405:PZG786406 PPK786405:PPK786406 PFO786405:PFO786406 OVS786405:OVS786406 OLW786405:OLW786406 OCA786405:OCA786406 NSE786405:NSE786406 NII786405:NII786406 MYM786405:MYM786406 MOQ786405:MOQ786406 MEU786405:MEU786406 LUY786405:LUY786406 LLC786405:LLC786406 LBG786405:LBG786406 KRK786405:KRK786406 KHO786405:KHO786406 JXS786405:JXS786406 JNW786405:JNW786406 JEA786405:JEA786406 IUE786405:IUE786406 IKI786405:IKI786406 IAM786405:IAM786406 HQQ786405:HQQ786406 HGU786405:HGU786406 GWY786405:GWY786406 GNC786405:GNC786406 GDG786405:GDG786406 FTK786405:FTK786406 FJO786405:FJO786406 EZS786405:EZS786406 EPW786405:EPW786406 EGA786405:EGA786406 DWE786405:DWE786406 DMI786405:DMI786406 DCM786405:DCM786406 CSQ786405:CSQ786406 CIU786405:CIU786406 BYY786405:BYY786406 BPC786405:BPC786406 BFG786405:BFG786406 AVK786405:AVK786406 ALO786405:ALO786406 ABS786405:ABS786406 RW786405:RW786406 IA786405:IA786406 E786405:E786406 WUM720869:WUM720870 WKQ720869:WKQ720870 WAU720869:WAU720870 VQY720869:VQY720870 VHC720869:VHC720870 UXG720869:UXG720870 UNK720869:UNK720870 UDO720869:UDO720870 TTS720869:TTS720870 TJW720869:TJW720870 TAA720869:TAA720870 SQE720869:SQE720870 SGI720869:SGI720870 RWM720869:RWM720870 RMQ720869:RMQ720870 RCU720869:RCU720870 QSY720869:QSY720870 QJC720869:QJC720870 PZG720869:PZG720870 PPK720869:PPK720870 PFO720869:PFO720870 OVS720869:OVS720870 OLW720869:OLW720870 OCA720869:OCA720870 NSE720869:NSE720870 NII720869:NII720870 MYM720869:MYM720870 MOQ720869:MOQ720870 MEU720869:MEU720870 LUY720869:LUY720870 LLC720869:LLC720870 LBG720869:LBG720870 KRK720869:KRK720870 KHO720869:KHO720870 JXS720869:JXS720870 JNW720869:JNW720870 JEA720869:JEA720870 IUE720869:IUE720870 IKI720869:IKI720870 IAM720869:IAM720870 HQQ720869:HQQ720870 HGU720869:HGU720870 GWY720869:GWY720870 GNC720869:GNC720870 GDG720869:GDG720870 FTK720869:FTK720870 FJO720869:FJO720870 EZS720869:EZS720870 EPW720869:EPW720870 EGA720869:EGA720870 DWE720869:DWE720870 DMI720869:DMI720870 DCM720869:DCM720870 CSQ720869:CSQ720870 CIU720869:CIU720870 BYY720869:BYY720870 BPC720869:BPC720870 BFG720869:BFG720870 AVK720869:AVK720870 ALO720869:ALO720870 ABS720869:ABS720870 RW720869:RW720870 IA720869:IA720870 E720869:E720870 WUM655333:WUM655334 WKQ655333:WKQ655334 WAU655333:WAU655334 VQY655333:VQY655334 VHC655333:VHC655334 UXG655333:UXG655334 UNK655333:UNK655334 UDO655333:UDO655334 TTS655333:TTS655334 TJW655333:TJW655334 TAA655333:TAA655334 SQE655333:SQE655334 SGI655333:SGI655334 RWM655333:RWM655334 RMQ655333:RMQ655334 RCU655333:RCU655334 QSY655333:QSY655334 QJC655333:QJC655334 PZG655333:PZG655334 PPK655333:PPK655334 PFO655333:PFO655334 OVS655333:OVS655334 OLW655333:OLW655334 OCA655333:OCA655334 NSE655333:NSE655334 NII655333:NII655334 MYM655333:MYM655334 MOQ655333:MOQ655334 MEU655333:MEU655334 LUY655333:LUY655334 LLC655333:LLC655334 LBG655333:LBG655334 KRK655333:KRK655334 KHO655333:KHO655334 JXS655333:JXS655334 JNW655333:JNW655334 JEA655333:JEA655334 IUE655333:IUE655334 IKI655333:IKI655334 IAM655333:IAM655334 HQQ655333:HQQ655334 HGU655333:HGU655334 GWY655333:GWY655334 GNC655333:GNC655334 GDG655333:GDG655334 FTK655333:FTK655334 FJO655333:FJO655334 EZS655333:EZS655334 EPW655333:EPW655334 EGA655333:EGA655334 DWE655333:DWE655334 DMI655333:DMI655334 DCM655333:DCM655334 CSQ655333:CSQ655334 CIU655333:CIU655334 BYY655333:BYY655334 BPC655333:BPC655334 BFG655333:BFG655334 AVK655333:AVK655334 ALO655333:ALO655334 ABS655333:ABS655334 RW655333:RW655334 IA655333:IA655334 E655333:E655334 WUM589797:WUM589798 WKQ589797:WKQ589798 WAU589797:WAU589798 VQY589797:VQY589798 VHC589797:VHC589798 UXG589797:UXG589798 UNK589797:UNK589798 UDO589797:UDO589798 TTS589797:TTS589798 TJW589797:TJW589798 TAA589797:TAA589798 SQE589797:SQE589798 SGI589797:SGI589798 RWM589797:RWM589798 RMQ589797:RMQ589798 RCU589797:RCU589798 QSY589797:QSY589798 QJC589797:QJC589798 PZG589797:PZG589798 PPK589797:PPK589798 PFO589797:PFO589798 OVS589797:OVS589798 OLW589797:OLW589798 OCA589797:OCA589798 NSE589797:NSE589798 NII589797:NII589798 MYM589797:MYM589798 MOQ589797:MOQ589798 MEU589797:MEU589798 LUY589797:LUY589798 LLC589797:LLC589798 LBG589797:LBG589798 KRK589797:KRK589798 KHO589797:KHO589798 JXS589797:JXS589798 JNW589797:JNW589798 JEA589797:JEA589798 IUE589797:IUE589798 IKI589797:IKI589798 IAM589797:IAM589798 HQQ589797:HQQ589798 HGU589797:HGU589798 GWY589797:GWY589798 GNC589797:GNC589798 GDG589797:GDG589798 FTK589797:FTK589798 FJO589797:FJO589798 EZS589797:EZS589798 EPW589797:EPW589798 EGA589797:EGA589798 DWE589797:DWE589798 DMI589797:DMI589798 DCM589797:DCM589798 CSQ589797:CSQ589798 CIU589797:CIU589798 BYY589797:BYY589798 BPC589797:BPC589798 BFG589797:BFG589798 AVK589797:AVK589798 ALO589797:ALO589798 ABS589797:ABS589798 RW589797:RW589798 IA589797:IA589798 E589797:E589798 WUM524261:WUM524262 WKQ524261:WKQ524262 WAU524261:WAU524262 VQY524261:VQY524262 VHC524261:VHC524262 UXG524261:UXG524262 UNK524261:UNK524262 UDO524261:UDO524262 TTS524261:TTS524262 TJW524261:TJW524262 TAA524261:TAA524262 SQE524261:SQE524262 SGI524261:SGI524262 RWM524261:RWM524262 RMQ524261:RMQ524262 RCU524261:RCU524262 QSY524261:QSY524262 QJC524261:QJC524262 PZG524261:PZG524262 PPK524261:PPK524262 PFO524261:PFO524262 OVS524261:OVS524262 OLW524261:OLW524262 OCA524261:OCA524262 NSE524261:NSE524262 NII524261:NII524262 MYM524261:MYM524262 MOQ524261:MOQ524262 MEU524261:MEU524262 LUY524261:LUY524262 LLC524261:LLC524262 LBG524261:LBG524262 KRK524261:KRK524262 KHO524261:KHO524262 JXS524261:JXS524262 JNW524261:JNW524262 JEA524261:JEA524262 IUE524261:IUE524262 IKI524261:IKI524262 IAM524261:IAM524262 HQQ524261:HQQ524262 HGU524261:HGU524262 GWY524261:GWY524262 GNC524261:GNC524262 GDG524261:GDG524262 FTK524261:FTK524262 FJO524261:FJO524262 EZS524261:EZS524262 EPW524261:EPW524262 EGA524261:EGA524262 DWE524261:DWE524262 DMI524261:DMI524262 DCM524261:DCM524262 CSQ524261:CSQ524262 CIU524261:CIU524262 BYY524261:BYY524262 BPC524261:BPC524262 BFG524261:BFG524262 AVK524261:AVK524262 ALO524261:ALO524262 ABS524261:ABS524262 RW524261:RW524262 IA524261:IA524262 E524261:E524262 WUM458725:WUM458726 WKQ458725:WKQ458726 WAU458725:WAU458726 VQY458725:VQY458726 VHC458725:VHC458726 UXG458725:UXG458726 UNK458725:UNK458726 UDO458725:UDO458726 TTS458725:TTS458726 TJW458725:TJW458726 TAA458725:TAA458726 SQE458725:SQE458726 SGI458725:SGI458726 RWM458725:RWM458726 RMQ458725:RMQ458726 RCU458725:RCU458726 QSY458725:QSY458726 QJC458725:QJC458726 PZG458725:PZG458726 PPK458725:PPK458726 PFO458725:PFO458726 OVS458725:OVS458726 OLW458725:OLW458726 OCA458725:OCA458726 NSE458725:NSE458726 NII458725:NII458726 MYM458725:MYM458726 MOQ458725:MOQ458726 MEU458725:MEU458726 LUY458725:LUY458726 LLC458725:LLC458726 LBG458725:LBG458726 KRK458725:KRK458726 KHO458725:KHO458726 JXS458725:JXS458726 JNW458725:JNW458726 JEA458725:JEA458726 IUE458725:IUE458726 IKI458725:IKI458726 IAM458725:IAM458726 HQQ458725:HQQ458726 HGU458725:HGU458726 GWY458725:GWY458726 GNC458725:GNC458726 GDG458725:GDG458726 FTK458725:FTK458726 FJO458725:FJO458726 EZS458725:EZS458726 EPW458725:EPW458726 EGA458725:EGA458726 DWE458725:DWE458726 DMI458725:DMI458726 DCM458725:DCM458726 CSQ458725:CSQ458726 CIU458725:CIU458726 BYY458725:BYY458726 BPC458725:BPC458726 BFG458725:BFG458726 AVK458725:AVK458726 ALO458725:ALO458726 ABS458725:ABS458726 RW458725:RW458726 IA458725:IA458726 E458725:E458726 WUM393189:WUM393190 WKQ393189:WKQ393190 WAU393189:WAU393190 VQY393189:VQY393190 VHC393189:VHC393190 UXG393189:UXG393190 UNK393189:UNK393190 UDO393189:UDO393190 TTS393189:TTS393190 TJW393189:TJW393190 TAA393189:TAA393190 SQE393189:SQE393190 SGI393189:SGI393190 RWM393189:RWM393190 RMQ393189:RMQ393190 RCU393189:RCU393190 QSY393189:QSY393190 QJC393189:QJC393190 PZG393189:PZG393190 PPK393189:PPK393190 PFO393189:PFO393190 OVS393189:OVS393190 OLW393189:OLW393190 OCA393189:OCA393190 NSE393189:NSE393190 NII393189:NII393190 MYM393189:MYM393190 MOQ393189:MOQ393190 MEU393189:MEU393190 LUY393189:LUY393190 LLC393189:LLC393190 LBG393189:LBG393190 KRK393189:KRK393190 KHO393189:KHO393190 JXS393189:JXS393190 JNW393189:JNW393190 JEA393189:JEA393190 IUE393189:IUE393190 IKI393189:IKI393190 IAM393189:IAM393190 HQQ393189:HQQ393190 HGU393189:HGU393190 GWY393189:GWY393190 GNC393189:GNC393190 GDG393189:GDG393190 FTK393189:FTK393190 FJO393189:FJO393190 EZS393189:EZS393190 EPW393189:EPW393190 EGA393189:EGA393190 DWE393189:DWE393190 DMI393189:DMI393190 DCM393189:DCM393190 CSQ393189:CSQ393190 CIU393189:CIU393190 BYY393189:BYY393190 BPC393189:BPC393190 BFG393189:BFG393190 AVK393189:AVK393190 ALO393189:ALO393190 ABS393189:ABS393190 RW393189:RW393190 IA393189:IA393190 E393189:E393190 WUM327653:WUM327654 WKQ327653:WKQ327654 WAU327653:WAU327654 VQY327653:VQY327654 VHC327653:VHC327654 UXG327653:UXG327654 UNK327653:UNK327654 UDO327653:UDO327654 TTS327653:TTS327654 TJW327653:TJW327654 TAA327653:TAA327654 SQE327653:SQE327654 SGI327653:SGI327654 RWM327653:RWM327654 RMQ327653:RMQ327654 RCU327653:RCU327654 QSY327653:QSY327654 QJC327653:QJC327654 PZG327653:PZG327654 PPK327653:PPK327654 PFO327653:PFO327654 OVS327653:OVS327654 OLW327653:OLW327654 OCA327653:OCA327654 NSE327653:NSE327654 NII327653:NII327654 MYM327653:MYM327654 MOQ327653:MOQ327654 MEU327653:MEU327654 LUY327653:LUY327654 LLC327653:LLC327654 LBG327653:LBG327654 KRK327653:KRK327654 KHO327653:KHO327654 JXS327653:JXS327654 JNW327653:JNW327654 JEA327653:JEA327654 IUE327653:IUE327654 IKI327653:IKI327654 IAM327653:IAM327654 HQQ327653:HQQ327654 HGU327653:HGU327654 GWY327653:GWY327654 GNC327653:GNC327654 GDG327653:GDG327654 FTK327653:FTK327654 FJO327653:FJO327654 EZS327653:EZS327654 EPW327653:EPW327654 EGA327653:EGA327654 DWE327653:DWE327654 DMI327653:DMI327654 DCM327653:DCM327654 CSQ327653:CSQ327654 CIU327653:CIU327654 BYY327653:BYY327654 BPC327653:BPC327654 BFG327653:BFG327654 AVK327653:AVK327654 ALO327653:ALO327654 ABS327653:ABS327654 RW327653:RW327654 IA327653:IA327654 E327653:E327654 WUM262117:WUM262118 WKQ262117:WKQ262118 WAU262117:WAU262118 VQY262117:VQY262118 VHC262117:VHC262118 UXG262117:UXG262118 UNK262117:UNK262118 UDO262117:UDO262118 TTS262117:TTS262118 TJW262117:TJW262118 TAA262117:TAA262118 SQE262117:SQE262118 SGI262117:SGI262118 RWM262117:RWM262118 RMQ262117:RMQ262118 RCU262117:RCU262118 QSY262117:QSY262118 QJC262117:QJC262118 PZG262117:PZG262118 PPK262117:PPK262118 PFO262117:PFO262118 OVS262117:OVS262118 OLW262117:OLW262118 OCA262117:OCA262118 NSE262117:NSE262118 NII262117:NII262118 MYM262117:MYM262118 MOQ262117:MOQ262118 MEU262117:MEU262118 LUY262117:LUY262118 LLC262117:LLC262118 LBG262117:LBG262118 KRK262117:KRK262118 KHO262117:KHO262118 JXS262117:JXS262118 JNW262117:JNW262118 JEA262117:JEA262118 IUE262117:IUE262118 IKI262117:IKI262118 IAM262117:IAM262118 HQQ262117:HQQ262118 HGU262117:HGU262118 GWY262117:GWY262118 GNC262117:GNC262118 GDG262117:GDG262118 FTK262117:FTK262118 FJO262117:FJO262118 EZS262117:EZS262118 EPW262117:EPW262118 EGA262117:EGA262118 DWE262117:DWE262118 DMI262117:DMI262118 DCM262117:DCM262118 CSQ262117:CSQ262118 CIU262117:CIU262118 BYY262117:BYY262118 BPC262117:BPC262118 BFG262117:BFG262118 AVK262117:AVK262118 ALO262117:ALO262118 ABS262117:ABS262118 RW262117:RW262118 IA262117:IA262118 E262117:E262118 WUM196581:WUM196582 WKQ196581:WKQ196582 WAU196581:WAU196582 VQY196581:VQY196582 VHC196581:VHC196582 UXG196581:UXG196582 UNK196581:UNK196582 UDO196581:UDO196582 TTS196581:TTS196582 TJW196581:TJW196582 TAA196581:TAA196582 SQE196581:SQE196582 SGI196581:SGI196582 RWM196581:RWM196582 RMQ196581:RMQ196582 RCU196581:RCU196582 QSY196581:QSY196582 QJC196581:QJC196582 PZG196581:PZG196582 PPK196581:PPK196582 PFO196581:PFO196582 OVS196581:OVS196582 OLW196581:OLW196582 OCA196581:OCA196582 NSE196581:NSE196582 NII196581:NII196582 MYM196581:MYM196582 MOQ196581:MOQ196582 MEU196581:MEU196582 LUY196581:LUY196582 LLC196581:LLC196582 LBG196581:LBG196582 KRK196581:KRK196582 KHO196581:KHO196582 JXS196581:JXS196582 JNW196581:JNW196582 JEA196581:JEA196582 IUE196581:IUE196582 IKI196581:IKI196582 IAM196581:IAM196582 HQQ196581:HQQ196582 HGU196581:HGU196582 GWY196581:GWY196582 GNC196581:GNC196582 GDG196581:GDG196582 FTK196581:FTK196582 FJO196581:FJO196582 EZS196581:EZS196582 EPW196581:EPW196582 EGA196581:EGA196582 DWE196581:DWE196582 DMI196581:DMI196582 DCM196581:DCM196582 CSQ196581:CSQ196582 CIU196581:CIU196582 BYY196581:BYY196582 BPC196581:BPC196582 BFG196581:BFG196582 AVK196581:AVK196582 ALO196581:ALO196582 ABS196581:ABS196582 RW196581:RW196582 IA196581:IA196582 E196581:E196582 WUM131045:WUM131046 WKQ131045:WKQ131046 WAU131045:WAU131046 VQY131045:VQY131046 VHC131045:VHC131046 UXG131045:UXG131046 UNK131045:UNK131046 UDO131045:UDO131046 TTS131045:TTS131046 TJW131045:TJW131046 TAA131045:TAA131046 SQE131045:SQE131046 SGI131045:SGI131046 RWM131045:RWM131046 RMQ131045:RMQ131046 RCU131045:RCU131046 QSY131045:QSY131046 QJC131045:QJC131046 PZG131045:PZG131046 PPK131045:PPK131046 PFO131045:PFO131046 OVS131045:OVS131046 OLW131045:OLW131046 OCA131045:OCA131046 NSE131045:NSE131046 NII131045:NII131046 MYM131045:MYM131046 MOQ131045:MOQ131046 MEU131045:MEU131046 LUY131045:LUY131046 LLC131045:LLC131046 LBG131045:LBG131046 KRK131045:KRK131046 KHO131045:KHO131046 JXS131045:JXS131046 JNW131045:JNW131046 JEA131045:JEA131046 IUE131045:IUE131046 IKI131045:IKI131046 IAM131045:IAM131046 HQQ131045:HQQ131046 HGU131045:HGU131046 GWY131045:GWY131046 GNC131045:GNC131046 GDG131045:GDG131046 FTK131045:FTK131046 FJO131045:FJO131046 EZS131045:EZS131046 EPW131045:EPW131046 EGA131045:EGA131046 DWE131045:DWE131046 DMI131045:DMI131046 DCM131045:DCM131046 CSQ131045:CSQ131046 CIU131045:CIU131046 BYY131045:BYY131046 BPC131045:BPC131046 BFG131045:BFG131046 AVK131045:AVK131046 ALO131045:ALO131046 ABS131045:ABS131046 RW131045:RW131046 IA131045:IA131046 E131045:E131046 WUM65509:WUM65510 WKQ65509:WKQ65510 WAU65509:WAU65510 VQY65509:VQY65510 VHC65509:VHC65510 UXG65509:UXG65510 UNK65509:UNK65510 UDO65509:UDO65510 TTS65509:TTS65510 TJW65509:TJW65510 TAA65509:TAA65510 SQE65509:SQE65510 SGI65509:SGI65510 RWM65509:RWM65510 RMQ65509:RMQ65510 RCU65509:RCU65510 QSY65509:QSY65510 QJC65509:QJC65510 PZG65509:PZG65510 PPK65509:PPK65510 PFO65509:PFO65510 OVS65509:OVS65510 OLW65509:OLW65510 OCA65509:OCA65510 NSE65509:NSE65510 NII65509:NII65510 MYM65509:MYM65510 MOQ65509:MOQ65510 MEU65509:MEU65510 LUY65509:LUY65510 LLC65509:LLC65510 LBG65509:LBG65510 KRK65509:KRK65510 KHO65509:KHO65510 JXS65509:JXS65510 JNW65509:JNW65510 JEA65509:JEA65510 IUE65509:IUE65510 IKI65509:IKI65510 IAM65509:IAM65510 HQQ65509:HQQ65510 HGU65509:HGU65510 GWY65509:GWY65510 GNC65509:GNC65510 GDG65509:GDG65510 FTK65509:FTK65510 FJO65509:FJO65510 EZS65509:EZS65510 EPW65509:EPW65510 EGA65509:EGA65510 DWE65509:DWE65510 DMI65509:DMI65510 DCM65509:DCM65510 CSQ65509:CSQ65510 CIU65509:CIU65510 BYY65509:BYY65510 BPC65509:BPC65510 BFG65509:BFG65510 AVK65509:AVK65510 ALO65509:ALO65510 ABS65509:ABS65510 RW65509:RW65510 IA65509:IA65510 E65509:E65510 WUM982933:WUM982938 WKQ982933:WKQ982938 WAU982933:WAU982938 VQY982933:VQY982938 VHC982933:VHC982938 UXG982933:UXG982938 UNK982933:UNK982938 UDO982933:UDO982938 TTS982933:TTS982938 TJW982933:TJW982938 TAA982933:TAA982938 SQE982933:SQE982938 SGI982933:SGI982938 RWM982933:RWM982938 RMQ982933:RMQ982938 RCU982933:RCU982938 QSY982933:QSY982938 QJC982933:QJC982938 PZG982933:PZG982938 PPK982933:PPK982938 PFO982933:PFO982938 OVS982933:OVS982938 OLW982933:OLW982938 OCA982933:OCA982938 NSE982933:NSE982938 NII982933:NII982938 MYM982933:MYM982938 MOQ982933:MOQ982938 MEU982933:MEU982938 LUY982933:LUY982938 LLC982933:LLC982938 LBG982933:LBG982938 KRK982933:KRK982938 KHO982933:KHO982938 JXS982933:JXS982938 JNW982933:JNW982938 JEA982933:JEA982938 IUE982933:IUE982938 IKI982933:IKI982938 IAM982933:IAM982938 HQQ982933:HQQ982938 HGU982933:HGU982938 GWY982933:GWY982938 GNC982933:GNC982938 GDG982933:GDG982938 FTK982933:FTK982938 FJO982933:FJO982938 EZS982933:EZS982938 EPW982933:EPW982938 EGA982933:EGA982938 DWE982933:DWE982938 DMI982933:DMI982938 DCM982933:DCM982938 CSQ982933:CSQ982938 CIU982933:CIU982938 BYY982933:BYY982938 BPC982933:BPC982938 BFG982933:BFG982938 AVK982933:AVK982938 ALO982933:ALO982938 ABS982933:ABS982938 RW982933:RW982938 IA982933:IA982938 E982933:E982938 WUM917397:WUM917402 WKQ917397:WKQ917402 WAU917397:WAU917402 VQY917397:VQY917402 VHC917397:VHC917402 UXG917397:UXG917402 UNK917397:UNK917402 UDO917397:UDO917402 TTS917397:TTS917402 TJW917397:TJW917402 TAA917397:TAA917402 SQE917397:SQE917402 SGI917397:SGI917402 RWM917397:RWM917402 RMQ917397:RMQ917402 RCU917397:RCU917402 QSY917397:QSY917402 QJC917397:QJC917402 PZG917397:PZG917402 PPK917397:PPK917402 PFO917397:PFO917402 OVS917397:OVS917402 OLW917397:OLW917402 OCA917397:OCA917402 NSE917397:NSE917402 NII917397:NII917402 MYM917397:MYM917402 MOQ917397:MOQ917402 MEU917397:MEU917402 LUY917397:LUY917402 LLC917397:LLC917402 LBG917397:LBG917402 KRK917397:KRK917402 KHO917397:KHO917402 JXS917397:JXS917402 JNW917397:JNW917402 JEA917397:JEA917402 IUE917397:IUE917402 IKI917397:IKI917402 IAM917397:IAM917402 HQQ917397:HQQ917402 HGU917397:HGU917402 GWY917397:GWY917402 GNC917397:GNC917402 GDG917397:GDG917402 FTK917397:FTK917402 FJO917397:FJO917402 EZS917397:EZS917402 EPW917397:EPW917402 EGA917397:EGA917402 DWE917397:DWE917402 DMI917397:DMI917402 DCM917397:DCM917402 CSQ917397:CSQ917402 CIU917397:CIU917402 BYY917397:BYY917402 BPC917397:BPC917402 BFG917397:BFG917402 AVK917397:AVK917402 ALO917397:ALO917402 ABS917397:ABS917402 RW917397:RW917402 IA917397:IA917402 E917397:E917402 WUM851861:WUM851866 WKQ851861:WKQ851866 WAU851861:WAU851866 VQY851861:VQY851866 VHC851861:VHC851866 UXG851861:UXG851866 UNK851861:UNK851866 UDO851861:UDO851866 TTS851861:TTS851866 TJW851861:TJW851866 TAA851861:TAA851866 SQE851861:SQE851866 SGI851861:SGI851866 RWM851861:RWM851866 RMQ851861:RMQ851866 RCU851861:RCU851866 QSY851861:QSY851866 QJC851861:QJC851866 PZG851861:PZG851866 PPK851861:PPK851866 PFO851861:PFO851866 OVS851861:OVS851866 OLW851861:OLW851866 OCA851861:OCA851866 NSE851861:NSE851866 NII851861:NII851866 MYM851861:MYM851866 MOQ851861:MOQ851866 MEU851861:MEU851866 LUY851861:LUY851866 LLC851861:LLC851866 LBG851861:LBG851866 KRK851861:KRK851866 KHO851861:KHO851866 JXS851861:JXS851866 JNW851861:JNW851866 JEA851861:JEA851866 IUE851861:IUE851866 IKI851861:IKI851866 IAM851861:IAM851866 HQQ851861:HQQ851866 HGU851861:HGU851866 GWY851861:GWY851866 GNC851861:GNC851866 GDG851861:GDG851866 FTK851861:FTK851866 FJO851861:FJO851866 EZS851861:EZS851866 EPW851861:EPW851866 EGA851861:EGA851866 DWE851861:DWE851866 DMI851861:DMI851866 DCM851861:DCM851866 CSQ851861:CSQ851866 CIU851861:CIU851866 BYY851861:BYY851866 BPC851861:BPC851866 BFG851861:BFG851866 AVK851861:AVK851866 ALO851861:ALO851866 ABS851861:ABS851866 RW851861:RW851866 IA851861:IA851866 E851861:E851866 WUM786325:WUM786330 WKQ786325:WKQ786330 WAU786325:WAU786330 VQY786325:VQY786330 VHC786325:VHC786330 UXG786325:UXG786330 UNK786325:UNK786330 UDO786325:UDO786330 TTS786325:TTS786330 TJW786325:TJW786330 TAA786325:TAA786330 SQE786325:SQE786330 SGI786325:SGI786330 RWM786325:RWM786330 RMQ786325:RMQ786330 RCU786325:RCU786330 QSY786325:QSY786330 QJC786325:QJC786330 PZG786325:PZG786330 PPK786325:PPK786330 PFO786325:PFO786330 OVS786325:OVS786330 OLW786325:OLW786330 OCA786325:OCA786330 NSE786325:NSE786330 NII786325:NII786330 MYM786325:MYM786330 MOQ786325:MOQ786330 MEU786325:MEU786330 LUY786325:LUY786330 LLC786325:LLC786330 LBG786325:LBG786330 KRK786325:KRK786330 KHO786325:KHO786330 JXS786325:JXS786330 JNW786325:JNW786330 JEA786325:JEA786330 IUE786325:IUE786330 IKI786325:IKI786330 IAM786325:IAM786330 HQQ786325:HQQ786330 HGU786325:HGU786330 GWY786325:GWY786330 GNC786325:GNC786330 GDG786325:GDG786330 FTK786325:FTK786330 FJO786325:FJO786330 EZS786325:EZS786330 EPW786325:EPW786330 EGA786325:EGA786330 DWE786325:DWE786330 DMI786325:DMI786330 DCM786325:DCM786330 CSQ786325:CSQ786330 CIU786325:CIU786330 BYY786325:BYY786330 BPC786325:BPC786330 BFG786325:BFG786330 AVK786325:AVK786330 ALO786325:ALO786330 ABS786325:ABS786330 RW786325:RW786330 IA786325:IA786330 E786325:E786330 WUM720789:WUM720794 WKQ720789:WKQ720794 WAU720789:WAU720794 VQY720789:VQY720794 VHC720789:VHC720794 UXG720789:UXG720794 UNK720789:UNK720794 UDO720789:UDO720794 TTS720789:TTS720794 TJW720789:TJW720794 TAA720789:TAA720794 SQE720789:SQE720794 SGI720789:SGI720794 RWM720789:RWM720794 RMQ720789:RMQ720794 RCU720789:RCU720794 QSY720789:QSY720794 QJC720789:QJC720794 PZG720789:PZG720794 PPK720789:PPK720794 PFO720789:PFO720794 OVS720789:OVS720794 OLW720789:OLW720794 OCA720789:OCA720794 NSE720789:NSE720794 NII720789:NII720794 MYM720789:MYM720794 MOQ720789:MOQ720794 MEU720789:MEU720794 LUY720789:LUY720794 LLC720789:LLC720794 LBG720789:LBG720794 KRK720789:KRK720794 KHO720789:KHO720794 JXS720789:JXS720794 JNW720789:JNW720794 JEA720789:JEA720794 IUE720789:IUE720794 IKI720789:IKI720794 IAM720789:IAM720794 HQQ720789:HQQ720794 HGU720789:HGU720794 GWY720789:GWY720794 GNC720789:GNC720794 GDG720789:GDG720794 FTK720789:FTK720794 FJO720789:FJO720794 EZS720789:EZS720794 EPW720789:EPW720794 EGA720789:EGA720794 DWE720789:DWE720794 DMI720789:DMI720794 DCM720789:DCM720794 CSQ720789:CSQ720794 CIU720789:CIU720794 BYY720789:BYY720794 BPC720789:BPC720794 BFG720789:BFG720794 AVK720789:AVK720794 ALO720789:ALO720794 ABS720789:ABS720794 RW720789:RW720794 IA720789:IA720794 E720789:E720794 WUM655253:WUM655258 WKQ655253:WKQ655258 WAU655253:WAU655258 VQY655253:VQY655258 VHC655253:VHC655258 UXG655253:UXG655258 UNK655253:UNK655258 UDO655253:UDO655258 TTS655253:TTS655258 TJW655253:TJW655258 TAA655253:TAA655258 SQE655253:SQE655258 SGI655253:SGI655258 RWM655253:RWM655258 RMQ655253:RMQ655258 RCU655253:RCU655258 QSY655253:QSY655258 QJC655253:QJC655258 PZG655253:PZG655258 PPK655253:PPK655258 PFO655253:PFO655258 OVS655253:OVS655258 OLW655253:OLW655258 OCA655253:OCA655258 NSE655253:NSE655258 NII655253:NII655258 MYM655253:MYM655258 MOQ655253:MOQ655258 MEU655253:MEU655258 LUY655253:LUY655258 LLC655253:LLC655258 LBG655253:LBG655258 KRK655253:KRK655258 KHO655253:KHO655258 JXS655253:JXS655258 JNW655253:JNW655258 JEA655253:JEA655258 IUE655253:IUE655258 IKI655253:IKI655258 IAM655253:IAM655258 HQQ655253:HQQ655258 HGU655253:HGU655258 GWY655253:GWY655258 GNC655253:GNC655258 GDG655253:GDG655258 FTK655253:FTK655258 FJO655253:FJO655258 EZS655253:EZS655258 EPW655253:EPW655258 EGA655253:EGA655258 DWE655253:DWE655258 DMI655253:DMI655258 DCM655253:DCM655258 CSQ655253:CSQ655258 CIU655253:CIU655258 BYY655253:BYY655258 BPC655253:BPC655258 BFG655253:BFG655258 AVK655253:AVK655258 ALO655253:ALO655258 ABS655253:ABS655258 RW655253:RW655258 IA655253:IA655258 E655253:E655258 WUM589717:WUM589722 WKQ589717:WKQ589722 WAU589717:WAU589722 VQY589717:VQY589722 VHC589717:VHC589722 UXG589717:UXG589722 UNK589717:UNK589722 UDO589717:UDO589722 TTS589717:TTS589722 TJW589717:TJW589722 TAA589717:TAA589722 SQE589717:SQE589722 SGI589717:SGI589722 RWM589717:RWM589722 RMQ589717:RMQ589722 RCU589717:RCU589722 QSY589717:QSY589722 QJC589717:QJC589722 PZG589717:PZG589722 PPK589717:PPK589722 PFO589717:PFO589722 OVS589717:OVS589722 OLW589717:OLW589722 OCA589717:OCA589722 NSE589717:NSE589722 NII589717:NII589722 MYM589717:MYM589722 MOQ589717:MOQ589722 MEU589717:MEU589722 LUY589717:LUY589722 LLC589717:LLC589722 LBG589717:LBG589722 KRK589717:KRK589722 KHO589717:KHO589722 JXS589717:JXS589722 JNW589717:JNW589722 JEA589717:JEA589722 IUE589717:IUE589722 IKI589717:IKI589722 IAM589717:IAM589722 HQQ589717:HQQ589722 HGU589717:HGU589722 GWY589717:GWY589722 GNC589717:GNC589722 GDG589717:GDG589722 FTK589717:FTK589722 FJO589717:FJO589722 EZS589717:EZS589722 EPW589717:EPW589722 EGA589717:EGA589722 DWE589717:DWE589722 DMI589717:DMI589722 DCM589717:DCM589722 CSQ589717:CSQ589722 CIU589717:CIU589722 BYY589717:BYY589722 BPC589717:BPC589722 BFG589717:BFG589722 AVK589717:AVK589722 ALO589717:ALO589722 ABS589717:ABS589722 RW589717:RW589722 IA589717:IA589722 E589717:E589722 WUM524181:WUM524186 WKQ524181:WKQ524186 WAU524181:WAU524186 VQY524181:VQY524186 VHC524181:VHC524186 UXG524181:UXG524186 UNK524181:UNK524186 UDO524181:UDO524186 TTS524181:TTS524186 TJW524181:TJW524186 TAA524181:TAA524186 SQE524181:SQE524186 SGI524181:SGI524186 RWM524181:RWM524186 RMQ524181:RMQ524186 RCU524181:RCU524186 QSY524181:QSY524186 QJC524181:QJC524186 PZG524181:PZG524186 PPK524181:PPK524186 PFO524181:PFO524186 OVS524181:OVS524186 OLW524181:OLW524186 OCA524181:OCA524186 NSE524181:NSE524186 NII524181:NII524186 MYM524181:MYM524186 MOQ524181:MOQ524186 MEU524181:MEU524186 LUY524181:LUY524186 LLC524181:LLC524186 LBG524181:LBG524186 KRK524181:KRK524186 KHO524181:KHO524186 JXS524181:JXS524186 JNW524181:JNW524186 JEA524181:JEA524186 IUE524181:IUE524186 IKI524181:IKI524186 IAM524181:IAM524186 HQQ524181:HQQ524186 HGU524181:HGU524186 GWY524181:GWY524186 GNC524181:GNC524186 GDG524181:GDG524186 FTK524181:FTK524186 FJO524181:FJO524186 EZS524181:EZS524186 EPW524181:EPW524186 EGA524181:EGA524186 DWE524181:DWE524186 DMI524181:DMI524186 DCM524181:DCM524186 CSQ524181:CSQ524186 CIU524181:CIU524186 BYY524181:BYY524186 BPC524181:BPC524186 BFG524181:BFG524186 AVK524181:AVK524186 ALO524181:ALO524186 ABS524181:ABS524186 RW524181:RW524186 IA524181:IA524186 E524181:E524186 WUM458645:WUM458650 WKQ458645:WKQ458650 WAU458645:WAU458650 VQY458645:VQY458650 VHC458645:VHC458650 UXG458645:UXG458650 UNK458645:UNK458650 UDO458645:UDO458650 TTS458645:TTS458650 TJW458645:TJW458650 TAA458645:TAA458650 SQE458645:SQE458650 SGI458645:SGI458650 RWM458645:RWM458650 RMQ458645:RMQ458650 RCU458645:RCU458650 QSY458645:QSY458650 QJC458645:QJC458650 PZG458645:PZG458650 PPK458645:PPK458650 PFO458645:PFO458650 OVS458645:OVS458650 OLW458645:OLW458650 OCA458645:OCA458650 NSE458645:NSE458650 NII458645:NII458650 MYM458645:MYM458650 MOQ458645:MOQ458650 MEU458645:MEU458650 LUY458645:LUY458650 LLC458645:LLC458650 LBG458645:LBG458650 KRK458645:KRK458650 KHO458645:KHO458650 JXS458645:JXS458650 JNW458645:JNW458650 JEA458645:JEA458650 IUE458645:IUE458650 IKI458645:IKI458650 IAM458645:IAM458650 HQQ458645:HQQ458650 HGU458645:HGU458650 GWY458645:GWY458650 GNC458645:GNC458650 GDG458645:GDG458650 FTK458645:FTK458650 FJO458645:FJO458650 EZS458645:EZS458650 EPW458645:EPW458650 EGA458645:EGA458650 DWE458645:DWE458650 DMI458645:DMI458650 DCM458645:DCM458650 CSQ458645:CSQ458650 CIU458645:CIU458650 BYY458645:BYY458650 BPC458645:BPC458650 BFG458645:BFG458650 AVK458645:AVK458650 ALO458645:ALO458650 ABS458645:ABS458650 RW458645:RW458650 IA458645:IA458650 E458645:E458650 WUM393109:WUM393114 WKQ393109:WKQ393114 WAU393109:WAU393114 VQY393109:VQY393114 VHC393109:VHC393114 UXG393109:UXG393114 UNK393109:UNK393114 UDO393109:UDO393114 TTS393109:TTS393114 TJW393109:TJW393114 TAA393109:TAA393114 SQE393109:SQE393114 SGI393109:SGI393114 RWM393109:RWM393114 RMQ393109:RMQ393114 RCU393109:RCU393114 QSY393109:QSY393114 QJC393109:QJC393114 PZG393109:PZG393114 PPK393109:PPK393114 PFO393109:PFO393114 OVS393109:OVS393114 OLW393109:OLW393114 OCA393109:OCA393114 NSE393109:NSE393114 NII393109:NII393114 MYM393109:MYM393114 MOQ393109:MOQ393114 MEU393109:MEU393114 LUY393109:LUY393114 LLC393109:LLC393114 LBG393109:LBG393114 KRK393109:KRK393114 KHO393109:KHO393114 JXS393109:JXS393114 JNW393109:JNW393114 JEA393109:JEA393114 IUE393109:IUE393114 IKI393109:IKI393114 IAM393109:IAM393114 HQQ393109:HQQ393114 HGU393109:HGU393114 GWY393109:GWY393114 GNC393109:GNC393114 GDG393109:GDG393114 FTK393109:FTK393114 FJO393109:FJO393114 EZS393109:EZS393114 EPW393109:EPW393114 EGA393109:EGA393114 DWE393109:DWE393114 DMI393109:DMI393114 DCM393109:DCM393114 CSQ393109:CSQ393114 CIU393109:CIU393114 BYY393109:BYY393114 BPC393109:BPC393114 BFG393109:BFG393114 AVK393109:AVK393114 ALO393109:ALO393114 ABS393109:ABS393114 RW393109:RW393114 IA393109:IA393114 E393109:E393114 WUM327573:WUM327578 WKQ327573:WKQ327578 WAU327573:WAU327578 VQY327573:VQY327578 VHC327573:VHC327578 UXG327573:UXG327578 UNK327573:UNK327578 UDO327573:UDO327578 TTS327573:TTS327578 TJW327573:TJW327578 TAA327573:TAA327578 SQE327573:SQE327578 SGI327573:SGI327578 RWM327573:RWM327578 RMQ327573:RMQ327578 RCU327573:RCU327578 QSY327573:QSY327578 QJC327573:QJC327578 PZG327573:PZG327578 PPK327573:PPK327578 PFO327573:PFO327578 OVS327573:OVS327578 OLW327573:OLW327578 OCA327573:OCA327578 NSE327573:NSE327578 NII327573:NII327578 MYM327573:MYM327578 MOQ327573:MOQ327578 MEU327573:MEU327578 LUY327573:LUY327578 LLC327573:LLC327578 LBG327573:LBG327578 KRK327573:KRK327578 KHO327573:KHO327578 JXS327573:JXS327578 JNW327573:JNW327578 JEA327573:JEA327578 IUE327573:IUE327578 IKI327573:IKI327578 IAM327573:IAM327578 HQQ327573:HQQ327578 HGU327573:HGU327578 GWY327573:GWY327578 GNC327573:GNC327578 GDG327573:GDG327578 FTK327573:FTK327578 FJO327573:FJO327578 EZS327573:EZS327578 EPW327573:EPW327578 EGA327573:EGA327578 DWE327573:DWE327578 DMI327573:DMI327578 DCM327573:DCM327578 CSQ327573:CSQ327578 CIU327573:CIU327578 BYY327573:BYY327578 BPC327573:BPC327578 BFG327573:BFG327578 AVK327573:AVK327578 ALO327573:ALO327578 ABS327573:ABS327578 RW327573:RW327578 IA327573:IA327578 E327573:E327578 WUM262037:WUM262042 WKQ262037:WKQ262042 WAU262037:WAU262042 VQY262037:VQY262042 VHC262037:VHC262042 UXG262037:UXG262042 UNK262037:UNK262042 UDO262037:UDO262042 TTS262037:TTS262042 TJW262037:TJW262042 TAA262037:TAA262042 SQE262037:SQE262042 SGI262037:SGI262042 RWM262037:RWM262042 RMQ262037:RMQ262042 RCU262037:RCU262042 QSY262037:QSY262042 QJC262037:QJC262042 PZG262037:PZG262042 PPK262037:PPK262042 PFO262037:PFO262042 OVS262037:OVS262042 OLW262037:OLW262042 OCA262037:OCA262042 NSE262037:NSE262042 NII262037:NII262042 MYM262037:MYM262042 MOQ262037:MOQ262042 MEU262037:MEU262042 LUY262037:LUY262042 LLC262037:LLC262042 LBG262037:LBG262042 KRK262037:KRK262042 KHO262037:KHO262042 JXS262037:JXS262042 JNW262037:JNW262042 JEA262037:JEA262042 IUE262037:IUE262042 IKI262037:IKI262042 IAM262037:IAM262042 HQQ262037:HQQ262042 HGU262037:HGU262042 GWY262037:GWY262042 GNC262037:GNC262042 GDG262037:GDG262042 FTK262037:FTK262042 FJO262037:FJO262042 EZS262037:EZS262042 EPW262037:EPW262042 EGA262037:EGA262042 DWE262037:DWE262042 DMI262037:DMI262042 DCM262037:DCM262042 CSQ262037:CSQ262042 CIU262037:CIU262042 BYY262037:BYY262042 BPC262037:BPC262042 BFG262037:BFG262042 AVK262037:AVK262042 ALO262037:ALO262042 ABS262037:ABS262042 RW262037:RW262042 IA262037:IA262042 E262037:E262042 WUM196501:WUM196506 WKQ196501:WKQ196506 WAU196501:WAU196506 VQY196501:VQY196506 VHC196501:VHC196506 UXG196501:UXG196506 UNK196501:UNK196506 UDO196501:UDO196506 TTS196501:TTS196506 TJW196501:TJW196506 TAA196501:TAA196506 SQE196501:SQE196506 SGI196501:SGI196506 RWM196501:RWM196506 RMQ196501:RMQ196506 RCU196501:RCU196506 QSY196501:QSY196506 QJC196501:QJC196506 PZG196501:PZG196506 PPK196501:PPK196506 PFO196501:PFO196506 OVS196501:OVS196506 OLW196501:OLW196506 OCA196501:OCA196506 NSE196501:NSE196506 NII196501:NII196506 MYM196501:MYM196506 MOQ196501:MOQ196506 MEU196501:MEU196506 LUY196501:LUY196506 LLC196501:LLC196506 LBG196501:LBG196506 KRK196501:KRK196506 KHO196501:KHO196506 JXS196501:JXS196506 JNW196501:JNW196506 JEA196501:JEA196506 IUE196501:IUE196506 IKI196501:IKI196506 IAM196501:IAM196506 HQQ196501:HQQ196506 HGU196501:HGU196506 GWY196501:GWY196506 GNC196501:GNC196506 GDG196501:GDG196506 FTK196501:FTK196506 FJO196501:FJO196506 EZS196501:EZS196506 EPW196501:EPW196506 EGA196501:EGA196506 DWE196501:DWE196506 DMI196501:DMI196506 DCM196501:DCM196506 CSQ196501:CSQ196506 CIU196501:CIU196506 BYY196501:BYY196506 BPC196501:BPC196506 BFG196501:BFG196506 AVK196501:AVK196506 ALO196501:ALO196506 ABS196501:ABS196506 RW196501:RW196506 IA196501:IA196506 E196501:E196506 WUM130965:WUM130970 WKQ130965:WKQ130970 WAU130965:WAU130970 VQY130965:VQY130970 VHC130965:VHC130970 UXG130965:UXG130970 UNK130965:UNK130970 UDO130965:UDO130970 TTS130965:TTS130970 TJW130965:TJW130970 TAA130965:TAA130970 SQE130965:SQE130970 SGI130965:SGI130970 RWM130965:RWM130970 RMQ130965:RMQ130970 RCU130965:RCU130970 QSY130965:QSY130970 QJC130965:QJC130970 PZG130965:PZG130970 PPK130965:PPK130970 PFO130965:PFO130970 OVS130965:OVS130970 OLW130965:OLW130970 OCA130965:OCA130970 NSE130965:NSE130970 NII130965:NII130970 MYM130965:MYM130970 MOQ130965:MOQ130970 MEU130965:MEU130970 LUY130965:LUY130970 LLC130965:LLC130970 LBG130965:LBG130970 KRK130965:KRK130970 KHO130965:KHO130970 JXS130965:JXS130970 JNW130965:JNW130970 JEA130965:JEA130970 IUE130965:IUE130970 IKI130965:IKI130970 IAM130965:IAM130970 HQQ130965:HQQ130970 HGU130965:HGU130970 GWY130965:GWY130970 GNC130965:GNC130970 GDG130965:GDG130970 FTK130965:FTK130970 FJO130965:FJO130970 EZS130965:EZS130970 EPW130965:EPW130970 EGA130965:EGA130970 DWE130965:DWE130970 DMI130965:DMI130970 DCM130965:DCM130970 CSQ130965:CSQ130970 CIU130965:CIU130970 BYY130965:BYY130970 BPC130965:BPC130970 BFG130965:BFG130970 AVK130965:AVK130970 ALO130965:ALO130970 ABS130965:ABS130970 RW130965:RW130970 IA130965:IA130970 E130965:E130970 WUM65429:WUM65434 WKQ65429:WKQ65434 WAU65429:WAU65434 VQY65429:VQY65434 VHC65429:VHC65434 UXG65429:UXG65434 UNK65429:UNK65434 UDO65429:UDO65434 TTS65429:TTS65434 TJW65429:TJW65434 TAA65429:TAA65434 SQE65429:SQE65434 SGI65429:SGI65434 RWM65429:RWM65434 RMQ65429:RMQ65434 RCU65429:RCU65434 QSY65429:QSY65434 QJC65429:QJC65434 PZG65429:PZG65434 PPK65429:PPK65434 PFO65429:PFO65434 OVS65429:OVS65434 OLW65429:OLW65434 OCA65429:OCA65434 NSE65429:NSE65434 NII65429:NII65434 MYM65429:MYM65434 MOQ65429:MOQ65434 MEU65429:MEU65434 LUY65429:LUY65434 LLC65429:LLC65434 LBG65429:LBG65434 KRK65429:KRK65434 KHO65429:KHO65434 JXS65429:JXS65434 JNW65429:JNW65434 JEA65429:JEA65434 IUE65429:IUE65434 IKI65429:IKI65434 IAM65429:IAM65434 HQQ65429:HQQ65434 HGU65429:HGU65434 GWY65429:GWY65434 GNC65429:GNC65434 GDG65429:GDG65434 FTK65429:FTK65434 FJO65429:FJO65434 EZS65429:EZS65434 EPW65429:EPW65434 EGA65429:EGA65434 DWE65429:DWE65434 DMI65429:DMI65434 DCM65429:DCM65434 CSQ65429:CSQ65434 CIU65429:CIU65434 BYY65429:BYY65434 BPC65429:BPC65434 BFG65429:BFG65434 AVK65429:AVK65434 ALO65429:ALO65434 ABS65429:ABS65434 RW65429:RW65434 IA65429:IA65434 A65422 HW51 RS51 ABO51 ALK51 AVG51 BFC51 BOY51 BYU51 CIQ51 CSM51 DCI51 DME51 DWA51 EFW51 EPS51 EZO51 FJK51 FTG51 GDC51 GMY51 GWU51 HGQ51 HQM51 IAI51 IKE51 IUA51 JDW51 JNS51 JXO51 KHK51 KRG51 LBC51 LKY51 LUU51 MEQ51 MOM51 MYI51 NIE51 NSA51 OBW51 OLS51 OVO51 PFK51 PPG51 PZC51 QIY51 QSU51 RCQ51 RMM51 RWI51 SGE51 SQA51 SZW51 TJS51 TTO51 UDK51 UNG51 UXC51 VGY51 VQU51 WAQ51 WKM51 WUI51 HW55 RS55 ABO55 ALK55 AVG55 BFC55 BOY55 BYU55 CIQ55 CSM55 DCI55 DME55 DWA55 EFW55 EPS55 EZO55 FJK55 FTG55 GDC55 GMY55 GWU55 HGQ55 HQM55 IAI55 IKE55 IUA55 JDW55 JNS55 JXO55 KHK55 KRG55 LBC55 LKY55 LUU55 MEQ55 MOM55 MYI55 NIE55 NSA55 OBW55 OLS55 OVO55 PFK55 PPG55 PZC55 QIY55 QSU55 RCQ55 RMM55 RWI55 SGE55 SQA55 SZW55 TJS55 TTO55 UDK55 UNG55 UXC55 VGY55 VQU55 WAQ55 WKM55 WUI55 HW65422 RS65422 ABO65422 ALK65422 AVG65422 BFC65422 BOY65422 BYU65422 CIQ65422 CSM65422 DCI65422 DME65422 DWA65422 EFW65422 EPS65422 EZO65422 FJK65422 FTG65422 GDC65422 GMY65422 GWU65422 HGQ65422 HQM65422 IAI65422 IKE65422 IUA65422 JDW65422 JNS65422 JXO65422 KHK65422 KRG65422 LBC65422 LKY65422 LUU65422 MEQ65422 MOM65422 MYI65422 NIE65422 NSA65422 OBW65422 OLS65422 OVO65422 PFK65422 PPG65422 PZC65422 QIY65422 QSU65422 RCQ65422 RMM65422 RWI65422 SGE65422 SQA65422 SZW65422 TJS65422 TTO65422 UDK65422 UNG65422 UXC65422 VGY65422 VQU65422 WAQ65422 WKM65422 WUI65422 A130958 HW130958 RS130958 ABO130958 ALK130958 AVG130958 BFC130958 BOY130958 BYU130958 CIQ130958 CSM130958 DCI130958 DME130958 DWA130958 EFW130958 EPS130958 EZO130958 FJK130958 FTG130958 GDC130958 GMY130958 GWU130958 HGQ130958 HQM130958 IAI130958 IKE130958 IUA130958 JDW130958 JNS130958 JXO130958 KHK130958 KRG130958 LBC130958 LKY130958 LUU130958 MEQ130958 MOM130958 MYI130958 NIE130958 NSA130958 OBW130958 OLS130958 OVO130958 PFK130958 PPG130958 PZC130958 QIY130958 QSU130958 RCQ130958 RMM130958 RWI130958 SGE130958 SQA130958 SZW130958 TJS130958 TTO130958 UDK130958 UNG130958 UXC130958 VGY130958 VQU130958 WAQ130958 WKM130958 WUI130958 A196494 HW196494 RS196494 ABO196494 ALK196494 AVG196494 BFC196494 BOY196494 BYU196494 CIQ196494 CSM196494 DCI196494 DME196494 DWA196494 EFW196494 EPS196494 EZO196494 FJK196494 FTG196494 GDC196494 GMY196494 GWU196494 HGQ196494 HQM196494 IAI196494 IKE196494 IUA196494 JDW196494 JNS196494 JXO196494 KHK196494 KRG196494 LBC196494 LKY196494 LUU196494 MEQ196494 MOM196494 MYI196494 NIE196494 NSA196494 OBW196494 OLS196494 OVO196494 PFK196494 PPG196494 PZC196494 QIY196494 QSU196494 RCQ196494 RMM196494 RWI196494 SGE196494 SQA196494 SZW196494 TJS196494 TTO196494 UDK196494 UNG196494 UXC196494 VGY196494 VQU196494 WAQ196494 WKM196494 WUI196494 A262030 HW262030 RS262030 ABO262030 ALK262030 AVG262030 BFC262030 BOY262030 BYU262030 CIQ262030 CSM262030 DCI262030 DME262030 DWA262030 EFW262030 EPS262030 EZO262030 FJK262030 FTG262030 GDC262030 GMY262030 GWU262030 HGQ262030 HQM262030 IAI262030 IKE262030 IUA262030 JDW262030 JNS262030 JXO262030 KHK262030 KRG262030 LBC262030 LKY262030 LUU262030 MEQ262030 MOM262030 MYI262030 NIE262030 NSA262030 OBW262030 OLS262030 OVO262030 PFK262030 PPG262030 PZC262030 QIY262030 QSU262030 RCQ262030 RMM262030 RWI262030 SGE262030 SQA262030 SZW262030 TJS262030 TTO262030 UDK262030 UNG262030 UXC262030 VGY262030 VQU262030 WAQ262030 WKM262030 WUI262030 A327566 HW327566 RS327566 ABO327566 ALK327566 AVG327566 BFC327566 BOY327566 BYU327566 CIQ327566 CSM327566 DCI327566 DME327566 DWA327566 EFW327566 EPS327566 EZO327566 FJK327566 FTG327566 GDC327566 GMY327566 GWU327566 HGQ327566 HQM327566 IAI327566 IKE327566 IUA327566 JDW327566 JNS327566 JXO327566 KHK327566 KRG327566 LBC327566 LKY327566 LUU327566 MEQ327566 MOM327566 MYI327566 NIE327566 NSA327566 OBW327566 OLS327566 OVO327566 PFK327566 PPG327566 PZC327566 QIY327566 QSU327566 RCQ327566 RMM327566 RWI327566 SGE327566 SQA327566 SZW327566 TJS327566 TTO327566 UDK327566 UNG327566 UXC327566 VGY327566 VQU327566 WAQ327566 WKM327566 WUI327566 A393102 HW393102 RS393102 ABO393102 ALK393102 AVG393102 BFC393102 BOY393102 BYU393102 CIQ393102 CSM393102 DCI393102 DME393102 DWA393102 EFW393102 EPS393102 EZO393102 FJK393102 FTG393102 GDC393102 GMY393102 GWU393102 HGQ393102 HQM393102 IAI393102 IKE393102 IUA393102 JDW393102 JNS393102 JXO393102 KHK393102 KRG393102 LBC393102 LKY393102 LUU393102 MEQ393102 MOM393102 MYI393102 NIE393102 NSA393102 OBW393102 OLS393102 OVO393102 PFK393102 PPG393102 PZC393102 QIY393102 QSU393102 RCQ393102 RMM393102 RWI393102 SGE393102 SQA393102 SZW393102 TJS393102 TTO393102 UDK393102 UNG393102 UXC393102 VGY393102 VQU393102 WAQ393102 WKM393102 WUI393102 A458638 HW458638 RS458638 ABO458638 ALK458638 AVG458638 BFC458638 BOY458638 BYU458638 CIQ458638 CSM458638 DCI458638 DME458638 DWA458638 EFW458638 EPS458638 EZO458638 FJK458638 FTG458638 GDC458638 GMY458638 GWU458638 HGQ458638 HQM458638 IAI458638 IKE458638 IUA458638 JDW458638 JNS458638 JXO458638 KHK458638 KRG458638 LBC458638 LKY458638 LUU458638 MEQ458638 MOM458638 MYI458638 NIE458638 NSA458638 OBW458638 OLS458638 OVO458638 PFK458638 PPG458638 PZC458638 QIY458638 QSU458638 RCQ458638 RMM458638 RWI458638 SGE458638 SQA458638 SZW458638 TJS458638 TTO458638 UDK458638 UNG458638 UXC458638 VGY458638 VQU458638 WAQ458638 WKM458638 WUI458638 A524174 HW524174 RS524174 ABO524174 ALK524174 AVG524174 BFC524174 BOY524174 BYU524174 CIQ524174 CSM524174 DCI524174 DME524174 DWA524174 EFW524174 EPS524174 EZO524174 FJK524174 FTG524174 GDC524174 GMY524174 GWU524174 HGQ524174 HQM524174 IAI524174 IKE524174 IUA524174 JDW524174 JNS524174 JXO524174 KHK524174 KRG524174 LBC524174 LKY524174 LUU524174 MEQ524174 MOM524174 MYI524174 NIE524174 NSA524174 OBW524174 OLS524174 OVO524174 PFK524174 PPG524174 PZC524174 QIY524174 QSU524174 RCQ524174 RMM524174 RWI524174 SGE524174 SQA524174 SZW524174 TJS524174 TTO524174 UDK524174 UNG524174 UXC524174 VGY524174 VQU524174 WAQ524174 WKM524174 WUI524174 A589710 HW589710 RS589710 ABO589710 ALK589710 AVG589710 BFC589710 BOY589710 BYU589710 CIQ589710 CSM589710 DCI589710 DME589710 DWA589710 EFW589710 EPS589710 EZO589710 FJK589710 FTG589710 GDC589710 GMY589710 GWU589710 HGQ589710 HQM589710 IAI589710 IKE589710 IUA589710 JDW589710 JNS589710 JXO589710 KHK589710 KRG589710 LBC589710 LKY589710 LUU589710 MEQ589710 MOM589710 MYI589710 NIE589710 NSA589710 OBW589710 OLS589710 OVO589710 PFK589710 PPG589710 PZC589710 QIY589710 QSU589710 RCQ589710 RMM589710 RWI589710 SGE589710 SQA589710 SZW589710 TJS589710 TTO589710 UDK589710 UNG589710 UXC589710 VGY589710 VQU589710 WAQ589710 WKM589710 WUI589710 A655246 HW655246 RS655246 ABO655246 ALK655246 AVG655246 BFC655246 BOY655246 BYU655246 CIQ655246 CSM655246 DCI655246 DME655246 DWA655246 EFW655246 EPS655246 EZO655246 FJK655246 FTG655246 GDC655246 GMY655246 GWU655246 HGQ655246 HQM655246 IAI655246 IKE655246 IUA655246 JDW655246 JNS655246 JXO655246 KHK655246 KRG655246 LBC655246 LKY655246 LUU655246 MEQ655246 MOM655246 MYI655246 NIE655246 NSA655246 OBW655246 OLS655246 OVO655246 PFK655246 PPG655246 PZC655246 QIY655246 QSU655246 RCQ655246 RMM655246 RWI655246 SGE655246 SQA655246 SZW655246 TJS655246 TTO655246 UDK655246 UNG655246 UXC655246 VGY655246 VQU655246 WAQ655246 WKM655246 WUI655246 A720782 HW720782 RS720782 ABO720782 ALK720782 AVG720782 BFC720782 BOY720782 BYU720782 CIQ720782 CSM720782 DCI720782 DME720782 DWA720782 EFW720782 EPS720782 EZO720782 FJK720782 FTG720782 GDC720782 GMY720782 GWU720782 HGQ720782 HQM720782 IAI720782 IKE720782 IUA720782 JDW720782 JNS720782 JXO720782 KHK720782 KRG720782 LBC720782 LKY720782 LUU720782 MEQ720782 MOM720782 MYI720782 NIE720782 NSA720782 OBW720782 OLS720782 OVO720782 PFK720782 PPG720782 PZC720782 QIY720782 QSU720782 RCQ720782 RMM720782 RWI720782 SGE720782 SQA720782 SZW720782 TJS720782 TTO720782 UDK720782 UNG720782 UXC720782 VGY720782 VQU720782 WAQ720782 WKM720782 WUI720782 A786318 HW786318 RS786318 ABO786318 ALK786318 AVG786318 BFC786318 BOY786318 BYU786318 CIQ786318 CSM786318 DCI786318 DME786318 DWA786318 EFW786318 EPS786318 EZO786318 FJK786318 FTG786318 GDC786318 GMY786318 GWU786318 HGQ786318 HQM786318 IAI786318 IKE786318 IUA786318 JDW786318 JNS786318 JXO786318 KHK786318 KRG786318 LBC786318 LKY786318 LUU786318 MEQ786318 MOM786318 MYI786318 NIE786318 NSA786318 OBW786318 OLS786318 OVO786318 PFK786318 PPG786318 PZC786318 QIY786318 QSU786318 RCQ786318 RMM786318 RWI786318 SGE786318 SQA786318 SZW786318 TJS786318 TTO786318 UDK786318 UNG786318 UXC786318 VGY786318 VQU786318 WAQ786318 WKM786318 WUI786318 A851854 HW851854 RS851854 ABO851854 ALK851854 AVG851854 BFC851854 BOY851854 BYU851854 CIQ851854 CSM851854 DCI851854 DME851854 DWA851854 EFW851854 EPS851854 EZO851854 FJK851854 FTG851854 GDC851854 GMY851854 GWU851854 HGQ851854 HQM851854 IAI851854 IKE851854 IUA851854 JDW851854 JNS851854 JXO851854 KHK851854 KRG851854 LBC851854 LKY851854 LUU851854 MEQ851854 MOM851854 MYI851854 NIE851854 NSA851854 OBW851854 OLS851854 OVO851854 PFK851854 PPG851854 PZC851854 QIY851854 QSU851854 RCQ851854 RMM851854 RWI851854 SGE851854 SQA851854 SZW851854 TJS851854 TTO851854 UDK851854 UNG851854 UXC851854 VGY851854 VQU851854 WAQ851854 WKM851854 WUI851854 A917390 HW917390 RS917390 ABO917390 ALK917390 AVG917390 BFC917390 BOY917390 BYU917390 CIQ917390 CSM917390 DCI917390 DME917390 DWA917390 EFW917390 EPS917390 EZO917390 FJK917390 FTG917390 GDC917390 GMY917390 GWU917390 HGQ917390 HQM917390 IAI917390 IKE917390 IUA917390 JDW917390 JNS917390 JXO917390 KHK917390 KRG917390 LBC917390 LKY917390 LUU917390 MEQ917390 MOM917390 MYI917390 NIE917390 NSA917390 OBW917390 OLS917390 OVO917390 PFK917390 PPG917390 PZC917390 QIY917390 QSU917390 RCQ917390 RMM917390 RWI917390 SGE917390 SQA917390 SZW917390 TJS917390 TTO917390 UDK917390 UNG917390 UXC917390 VGY917390 VQU917390 WAQ917390 WKM917390 WUI917390 A982926 HW982926 RS982926 ABO982926 ALK982926 AVG982926 BFC982926 BOY982926 BYU982926 CIQ982926 CSM982926 DCI982926 DME982926 DWA982926 EFW982926 EPS982926 EZO982926 FJK982926 FTG982926 GDC982926 GMY982926 GWU982926 HGQ982926 HQM982926 IAI982926 IKE982926 IUA982926 JDW982926 JNS982926 JXO982926 KHK982926 KRG982926 LBC982926 LKY982926 LUU982926 MEQ982926 MOM982926 MYI982926 NIE982926 NSA982926 OBW982926 OLS982926 OVO982926 PFK982926 PPG982926 PZC982926 QIY982926 QSU982926 RCQ982926 RMM982926 RWI982926 SGE982926 SQA982926 SZW982926 TJS982926 TTO982926 UDK982926 UNG982926 UXC982926 VGY982926 VQU982926 WAQ982926 WKM982926 WUI982926 A65460:A65461 HW65460:HW65461 RS65460:RS65461 ABO65460:ABO65461 ALK65460:ALK65461 AVG65460:AVG65461 BFC65460:BFC65461 BOY65460:BOY65461 BYU65460:BYU65461 CIQ65460:CIQ65461 CSM65460:CSM65461 DCI65460:DCI65461 DME65460:DME65461 DWA65460:DWA65461 EFW65460:EFW65461 EPS65460:EPS65461 EZO65460:EZO65461 FJK65460:FJK65461 FTG65460:FTG65461 GDC65460:GDC65461 GMY65460:GMY65461 GWU65460:GWU65461 HGQ65460:HGQ65461 HQM65460:HQM65461 IAI65460:IAI65461 IKE65460:IKE65461 IUA65460:IUA65461 JDW65460:JDW65461 JNS65460:JNS65461 JXO65460:JXO65461 KHK65460:KHK65461 KRG65460:KRG65461 LBC65460:LBC65461 LKY65460:LKY65461 LUU65460:LUU65461 MEQ65460:MEQ65461 MOM65460:MOM65461 MYI65460:MYI65461 NIE65460:NIE65461 NSA65460:NSA65461 OBW65460:OBW65461 OLS65460:OLS65461 OVO65460:OVO65461 PFK65460:PFK65461 PPG65460:PPG65461 PZC65460:PZC65461 QIY65460:QIY65461 QSU65460:QSU65461 RCQ65460:RCQ65461 RMM65460:RMM65461 RWI65460:RWI65461 SGE65460:SGE65461 SQA65460:SQA65461 SZW65460:SZW65461 TJS65460:TJS65461 TTO65460:TTO65461 UDK65460:UDK65461 UNG65460:UNG65461 UXC65460:UXC65461 VGY65460:VGY65461 VQU65460:VQU65461 WAQ65460:WAQ65461 WKM65460:WKM65461 WUI65460:WUI65461 A130996:A130997 HW130996:HW130997 RS130996:RS130997 ABO130996:ABO130997 ALK130996:ALK130997 AVG130996:AVG130997 BFC130996:BFC130997 BOY130996:BOY130997 BYU130996:BYU130997 CIQ130996:CIQ130997 CSM130996:CSM130997 DCI130996:DCI130997 DME130996:DME130997 DWA130996:DWA130997 EFW130996:EFW130997 EPS130996:EPS130997 EZO130996:EZO130997 FJK130996:FJK130997 FTG130996:FTG130997 GDC130996:GDC130997 GMY130996:GMY130997 GWU130996:GWU130997 HGQ130996:HGQ130997 HQM130996:HQM130997 IAI130996:IAI130997 IKE130996:IKE130997 IUA130996:IUA130997 JDW130996:JDW130997 JNS130996:JNS130997 JXO130996:JXO130997 KHK130996:KHK130997 KRG130996:KRG130997 LBC130996:LBC130997 LKY130996:LKY130997 LUU130996:LUU130997 MEQ130996:MEQ130997 MOM130996:MOM130997 MYI130996:MYI130997 NIE130996:NIE130997 NSA130996:NSA130997 OBW130996:OBW130997 OLS130996:OLS130997 OVO130996:OVO130997 PFK130996:PFK130997 PPG130996:PPG130997 PZC130996:PZC130997 QIY130996:QIY130997 QSU130996:QSU130997 RCQ130996:RCQ130997 RMM130996:RMM130997 RWI130996:RWI130997 SGE130996:SGE130997 SQA130996:SQA130997 SZW130996:SZW130997 TJS130996:TJS130997 TTO130996:TTO130997 UDK130996:UDK130997 UNG130996:UNG130997 UXC130996:UXC130997 VGY130996:VGY130997 VQU130996:VQU130997 WAQ130996:WAQ130997 WKM130996:WKM130997 WUI130996:WUI130997 A196532:A196533 HW196532:HW196533 RS196532:RS196533 ABO196532:ABO196533 ALK196532:ALK196533 AVG196532:AVG196533 BFC196532:BFC196533 BOY196532:BOY196533 BYU196532:BYU196533 CIQ196532:CIQ196533 CSM196532:CSM196533 DCI196532:DCI196533 DME196532:DME196533 DWA196532:DWA196533 EFW196532:EFW196533 EPS196532:EPS196533 EZO196532:EZO196533 FJK196532:FJK196533 FTG196532:FTG196533 GDC196532:GDC196533 GMY196532:GMY196533 GWU196532:GWU196533 HGQ196532:HGQ196533 HQM196532:HQM196533 IAI196532:IAI196533 IKE196532:IKE196533 IUA196532:IUA196533 JDW196532:JDW196533 JNS196532:JNS196533 JXO196532:JXO196533 KHK196532:KHK196533 KRG196532:KRG196533 LBC196532:LBC196533 LKY196532:LKY196533 LUU196532:LUU196533 MEQ196532:MEQ196533 MOM196532:MOM196533 MYI196532:MYI196533 NIE196532:NIE196533 NSA196532:NSA196533 OBW196532:OBW196533 OLS196532:OLS196533 OVO196532:OVO196533 PFK196532:PFK196533 PPG196532:PPG196533 PZC196532:PZC196533 QIY196532:QIY196533 QSU196532:QSU196533 RCQ196532:RCQ196533 RMM196532:RMM196533 RWI196532:RWI196533 SGE196532:SGE196533 SQA196532:SQA196533 SZW196532:SZW196533 TJS196532:TJS196533 TTO196532:TTO196533 UDK196532:UDK196533 UNG196532:UNG196533 UXC196532:UXC196533 VGY196532:VGY196533 VQU196532:VQU196533 WAQ196532:WAQ196533 WKM196532:WKM196533 WUI196532:WUI196533 A262068:A262069 HW262068:HW262069 RS262068:RS262069 ABO262068:ABO262069 ALK262068:ALK262069 AVG262068:AVG262069 BFC262068:BFC262069 BOY262068:BOY262069 BYU262068:BYU262069 CIQ262068:CIQ262069 CSM262068:CSM262069 DCI262068:DCI262069 DME262068:DME262069 DWA262068:DWA262069 EFW262068:EFW262069 EPS262068:EPS262069 EZO262068:EZO262069 FJK262068:FJK262069 FTG262068:FTG262069 GDC262068:GDC262069 GMY262068:GMY262069 GWU262068:GWU262069 HGQ262068:HGQ262069 HQM262068:HQM262069 IAI262068:IAI262069 IKE262068:IKE262069 IUA262068:IUA262069 JDW262068:JDW262069 JNS262068:JNS262069 JXO262068:JXO262069 KHK262068:KHK262069 KRG262068:KRG262069 LBC262068:LBC262069 LKY262068:LKY262069 LUU262068:LUU262069 MEQ262068:MEQ262069 MOM262068:MOM262069 MYI262068:MYI262069 NIE262068:NIE262069 NSA262068:NSA262069 OBW262068:OBW262069 OLS262068:OLS262069 OVO262068:OVO262069 PFK262068:PFK262069 PPG262068:PPG262069 PZC262068:PZC262069 QIY262068:QIY262069 QSU262068:QSU262069 RCQ262068:RCQ262069 RMM262068:RMM262069 RWI262068:RWI262069 SGE262068:SGE262069 SQA262068:SQA262069 SZW262068:SZW262069 TJS262068:TJS262069 TTO262068:TTO262069 UDK262068:UDK262069 UNG262068:UNG262069 UXC262068:UXC262069 VGY262068:VGY262069 VQU262068:VQU262069 WAQ262068:WAQ262069 WKM262068:WKM262069 WUI262068:WUI262069 A327604:A327605 HW327604:HW327605 RS327604:RS327605 ABO327604:ABO327605 ALK327604:ALK327605 AVG327604:AVG327605 BFC327604:BFC327605 BOY327604:BOY327605 BYU327604:BYU327605 CIQ327604:CIQ327605 CSM327604:CSM327605 DCI327604:DCI327605 DME327604:DME327605 DWA327604:DWA327605 EFW327604:EFW327605 EPS327604:EPS327605 EZO327604:EZO327605 FJK327604:FJK327605 FTG327604:FTG327605 GDC327604:GDC327605 GMY327604:GMY327605 GWU327604:GWU327605 HGQ327604:HGQ327605 HQM327604:HQM327605 IAI327604:IAI327605 IKE327604:IKE327605 IUA327604:IUA327605 JDW327604:JDW327605 JNS327604:JNS327605 JXO327604:JXO327605 KHK327604:KHK327605 KRG327604:KRG327605 LBC327604:LBC327605 LKY327604:LKY327605 LUU327604:LUU327605 MEQ327604:MEQ327605 MOM327604:MOM327605 MYI327604:MYI327605 NIE327604:NIE327605 NSA327604:NSA327605 OBW327604:OBW327605 OLS327604:OLS327605 OVO327604:OVO327605 PFK327604:PFK327605 PPG327604:PPG327605 PZC327604:PZC327605 QIY327604:QIY327605 QSU327604:QSU327605 RCQ327604:RCQ327605 RMM327604:RMM327605 RWI327604:RWI327605 SGE327604:SGE327605 SQA327604:SQA327605 SZW327604:SZW327605 TJS327604:TJS327605 TTO327604:TTO327605 UDK327604:UDK327605 UNG327604:UNG327605 UXC327604:UXC327605 VGY327604:VGY327605 VQU327604:VQU327605 WAQ327604:WAQ327605 WKM327604:WKM327605 WUI327604:WUI327605 A393140:A393141 HW393140:HW393141 RS393140:RS393141 ABO393140:ABO393141 ALK393140:ALK393141 AVG393140:AVG393141 BFC393140:BFC393141 BOY393140:BOY393141 BYU393140:BYU393141 CIQ393140:CIQ393141 CSM393140:CSM393141 DCI393140:DCI393141 DME393140:DME393141 DWA393140:DWA393141 EFW393140:EFW393141 EPS393140:EPS393141 EZO393140:EZO393141 FJK393140:FJK393141 FTG393140:FTG393141 GDC393140:GDC393141 GMY393140:GMY393141 GWU393140:GWU393141 HGQ393140:HGQ393141 HQM393140:HQM393141 IAI393140:IAI393141 IKE393140:IKE393141 IUA393140:IUA393141 JDW393140:JDW393141 JNS393140:JNS393141 JXO393140:JXO393141 KHK393140:KHK393141 KRG393140:KRG393141 LBC393140:LBC393141 LKY393140:LKY393141 LUU393140:LUU393141 MEQ393140:MEQ393141 MOM393140:MOM393141 MYI393140:MYI393141 NIE393140:NIE393141 NSA393140:NSA393141 OBW393140:OBW393141 OLS393140:OLS393141 OVO393140:OVO393141 PFK393140:PFK393141 PPG393140:PPG393141 PZC393140:PZC393141 QIY393140:QIY393141 QSU393140:QSU393141 RCQ393140:RCQ393141 RMM393140:RMM393141 RWI393140:RWI393141 SGE393140:SGE393141 SQA393140:SQA393141 SZW393140:SZW393141 TJS393140:TJS393141 TTO393140:TTO393141 UDK393140:UDK393141 UNG393140:UNG393141 UXC393140:UXC393141 VGY393140:VGY393141 VQU393140:VQU393141 WAQ393140:WAQ393141 WKM393140:WKM393141 WUI393140:WUI393141 A458676:A458677 HW458676:HW458677 RS458676:RS458677 ABO458676:ABO458677 ALK458676:ALK458677 AVG458676:AVG458677 BFC458676:BFC458677 BOY458676:BOY458677 BYU458676:BYU458677 CIQ458676:CIQ458677 CSM458676:CSM458677 DCI458676:DCI458677 DME458676:DME458677 DWA458676:DWA458677 EFW458676:EFW458677 EPS458676:EPS458677 EZO458676:EZO458677 FJK458676:FJK458677 FTG458676:FTG458677 GDC458676:GDC458677 GMY458676:GMY458677 GWU458676:GWU458677 HGQ458676:HGQ458677 HQM458676:HQM458677 IAI458676:IAI458677 IKE458676:IKE458677 IUA458676:IUA458677 JDW458676:JDW458677 JNS458676:JNS458677 JXO458676:JXO458677 KHK458676:KHK458677 KRG458676:KRG458677 LBC458676:LBC458677 LKY458676:LKY458677 LUU458676:LUU458677 MEQ458676:MEQ458677 MOM458676:MOM458677 MYI458676:MYI458677 NIE458676:NIE458677 NSA458676:NSA458677 OBW458676:OBW458677 OLS458676:OLS458677 OVO458676:OVO458677 PFK458676:PFK458677 PPG458676:PPG458677 PZC458676:PZC458677 QIY458676:QIY458677 QSU458676:QSU458677 RCQ458676:RCQ458677 RMM458676:RMM458677 RWI458676:RWI458677 SGE458676:SGE458677 SQA458676:SQA458677 SZW458676:SZW458677 TJS458676:TJS458677 TTO458676:TTO458677 UDK458676:UDK458677 UNG458676:UNG458677 UXC458676:UXC458677 VGY458676:VGY458677 VQU458676:VQU458677 WAQ458676:WAQ458677 WKM458676:WKM458677 WUI458676:WUI458677 A524212:A524213 HW524212:HW524213 RS524212:RS524213 ABO524212:ABO524213 ALK524212:ALK524213 AVG524212:AVG524213 BFC524212:BFC524213 BOY524212:BOY524213 BYU524212:BYU524213 CIQ524212:CIQ524213 CSM524212:CSM524213 DCI524212:DCI524213 DME524212:DME524213 DWA524212:DWA524213 EFW524212:EFW524213 EPS524212:EPS524213 EZO524212:EZO524213 FJK524212:FJK524213 FTG524212:FTG524213 GDC524212:GDC524213 GMY524212:GMY524213 GWU524212:GWU524213 HGQ524212:HGQ524213 HQM524212:HQM524213 IAI524212:IAI524213 IKE524212:IKE524213 IUA524212:IUA524213 JDW524212:JDW524213 JNS524212:JNS524213 JXO524212:JXO524213 KHK524212:KHK524213 KRG524212:KRG524213 LBC524212:LBC524213 LKY524212:LKY524213 LUU524212:LUU524213 MEQ524212:MEQ524213 MOM524212:MOM524213 MYI524212:MYI524213 NIE524212:NIE524213 NSA524212:NSA524213 OBW524212:OBW524213 OLS524212:OLS524213 OVO524212:OVO524213 PFK524212:PFK524213 PPG524212:PPG524213 PZC524212:PZC524213 QIY524212:QIY524213 QSU524212:QSU524213 RCQ524212:RCQ524213 RMM524212:RMM524213 RWI524212:RWI524213 SGE524212:SGE524213 SQA524212:SQA524213 SZW524212:SZW524213 TJS524212:TJS524213 TTO524212:TTO524213 UDK524212:UDK524213 UNG524212:UNG524213 UXC524212:UXC524213 VGY524212:VGY524213 VQU524212:VQU524213 WAQ524212:WAQ524213 WKM524212:WKM524213 WUI524212:WUI524213 A589748:A589749 HW589748:HW589749 RS589748:RS589749 ABO589748:ABO589749 ALK589748:ALK589749 AVG589748:AVG589749 BFC589748:BFC589749 BOY589748:BOY589749 BYU589748:BYU589749 CIQ589748:CIQ589749 CSM589748:CSM589749 DCI589748:DCI589749 DME589748:DME589749 DWA589748:DWA589749 EFW589748:EFW589749 EPS589748:EPS589749 EZO589748:EZO589749 FJK589748:FJK589749 FTG589748:FTG589749 GDC589748:GDC589749 GMY589748:GMY589749 GWU589748:GWU589749 HGQ589748:HGQ589749 HQM589748:HQM589749 IAI589748:IAI589749 IKE589748:IKE589749 IUA589748:IUA589749 JDW589748:JDW589749 JNS589748:JNS589749 JXO589748:JXO589749 KHK589748:KHK589749 KRG589748:KRG589749 LBC589748:LBC589749 LKY589748:LKY589749 LUU589748:LUU589749 MEQ589748:MEQ589749 MOM589748:MOM589749 MYI589748:MYI589749 NIE589748:NIE589749 NSA589748:NSA589749 OBW589748:OBW589749 OLS589748:OLS589749 OVO589748:OVO589749 PFK589748:PFK589749 PPG589748:PPG589749 PZC589748:PZC589749 QIY589748:QIY589749 QSU589748:QSU589749 RCQ589748:RCQ589749 RMM589748:RMM589749 RWI589748:RWI589749 SGE589748:SGE589749 SQA589748:SQA589749 SZW589748:SZW589749 TJS589748:TJS589749 TTO589748:TTO589749 UDK589748:UDK589749 UNG589748:UNG589749 UXC589748:UXC589749 VGY589748:VGY589749 VQU589748:VQU589749 WAQ589748:WAQ589749 WKM589748:WKM589749 WUI589748:WUI589749 A655284:A655285 HW655284:HW655285 RS655284:RS655285 ABO655284:ABO655285 ALK655284:ALK655285 AVG655284:AVG655285 BFC655284:BFC655285 BOY655284:BOY655285 BYU655284:BYU655285 CIQ655284:CIQ655285 CSM655284:CSM655285 DCI655284:DCI655285 DME655284:DME655285 DWA655284:DWA655285 EFW655284:EFW655285 EPS655284:EPS655285 EZO655284:EZO655285 FJK655284:FJK655285 FTG655284:FTG655285 GDC655284:GDC655285 GMY655284:GMY655285 GWU655284:GWU655285 HGQ655284:HGQ655285 HQM655284:HQM655285 IAI655284:IAI655285 IKE655284:IKE655285 IUA655284:IUA655285 JDW655284:JDW655285 JNS655284:JNS655285 JXO655284:JXO655285 KHK655284:KHK655285 KRG655284:KRG655285 LBC655284:LBC655285 LKY655284:LKY655285 LUU655284:LUU655285 MEQ655284:MEQ655285 MOM655284:MOM655285 MYI655284:MYI655285 NIE655284:NIE655285 NSA655284:NSA655285 OBW655284:OBW655285 OLS655284:OLS655285 OVO655284:OVO655285 PFK655284:PFK655285 PPG655284:PPG655285 PZC655284:PZC655285 QIY655284:QIY655285 QSU655284:QSU655285 RCQ655284:RCQ655285 RMM655284:RMM655285 RWI655284:RWI655285 SGE655284:SGE655285 SQA655284:SQA655285 SZW655284:SZW655285 TJS655284:TJS655285 TTO655284:TTO655285 UDK655284:UDK655285 UNG655284:UNG655285 UXC655284:UXC655285 VGY655284:VGY655285 VQU655284:VQU655285 WAQ655284:WAQ655285 WKM655284:WKM655285 WUI655284:WUI655285 A720820:A720821 HW720820:HW720821 RS720820:RS720821 ABO720820:ABO720821 ALK720820:ALK720821 AVG720820:AVG720821 BFC720820:BFC720821 BOY720820:BOY720821 BYU720820:BYU720821 CIQ720820:CIQ720821 CSM720820:CSM720821 DCI720820:DCI720821 DME720820:DME720821 DWA720820:DWA720821 EFW720820:EFW720821 EPS720820:EPS720821 EZO720820:EZO720821 FJK720820:FJK720821 FTG720820:FTG720821 GDC720820:GDC720821 GMY720820:GMY720821 GWU720820:GWU720821 HGQ720820:HGQ720821 HQM720820:HQM720821 IAI720820:IAI720821 IKE720820:IKE720821 IUA720820:IUA720821 JDW720820:JDW720821 JNS720820:JNS720821 JXO720820:JXO720821 KHK720820:KHK720821 KRG720820:KRG720821 LBC720820:LBC720821 LKY720820:LKY720821 LUU720820:LUU720821 MEQ720820:MEQ720821 MOM720820:MOM720821 MYI720820:MYI720821 NIE720820:NIE720821 NSA720820:NSA720821 OBW720820:OBW720821 OLS720820:OLS720821 OVO720820:OVO720821 PFK720820:PFK720821 PPG720820:PPG720821 PZC720820:PZC720821 QIY720820:QIY720821 QSU720820:QSU720821 RCQ720820:RCQ720821 RMM720820:RMM720821 RWI720820:RWI720821 SGE720820:SGE720821 SQA720820:SQA720821 SZW720820:SZW720821 TJS720820:TJS720821 TTO720820:TTO720821 UDK720820:UDK720821 UNG720820:UNG720821 UXC720820:UXC720821 VGY720820:VGY720821 VQU720820:VQU720821 WAQ720820:WAQ720821 WKM720820:WKM720821 WUI720820:WUI720821 A786356:A786357 HW786356:HW786357 RS786356:RS786357 ABO786356:ABO786357 ALK786356:ALK786357 AVG786356:AVG786357 BFC786356:BFC786357 BOY786356:BOY786357 BYU786356:BYU786357 CIQ786356:CIQ786357 CSM786356:CSM786357 DCI786356:DCI786357 DME786356:DME786357 DWA786356:DWA786357 EFW786356:EFW786357 EPS786356:EPS786357 EZO786356:EZO786357 FJK786356:FJK786357 FTG786356:FTG786357 GDC786356:GDC786357 GMY786356:GMY786357 GWU786356:GWU786357 HGQ786356:HGQ786357 HQM786356:HQM786357 IAI786356:IAI786357 IKE786356:IKE786357 IUA786356:IUA786357 JDW786356:JDW786357 JNS786356:JNS786357 JXO786356:JXO786357 KHK786356:KHK786357 KRG786356:KRG786357 LBC786356:LBC786357 LKY786356:LKY786357 LUU786356:LUU786357 MEQ786356:MEQ786357 MOM786356:MOM786357 MYI786356:MYI786357 NIE786356:NIE786357 NSA786356:NSA786357 OBW786356:OBW786357 OLS786356:OLS786357 OVO786356:OVO786357 PFK786356:PFK786357 PPG786356:PPG786357 PZC786356:PZC786357 QIY786356:QIY786357 QSU786356:QSU786357 RCQ786356:RCQ786357 RMM786356:RMM786357 RWI786356:RWI786357 SGE786356:SGE786357 SQA786356:SQA786357 SZW786356:SZW786357 TJS786356:TJS786357 TTO786356:TTO786357 UDK786356:UDK786357 UNG786356:UNG786357 UXC786356:UXC786357 VGY786356:VGY786357 VQU786356:VQU786357 WAQ786356:WAQ786357 WKM786356:WKM786357 WUI786356:WUI786357 A851892:A851893 HW851892:HW851893 RS851892:RS851893 ABO851892:ABO851893 ALK851892:ALK851893 AVG851892:AVG851893 BFC851892:BFC851893 BOY851892:BOY851893 BYU851892:BYU851893 CIQ851892:CIQ851893 CSM851892:CSM851893 DCI851892:DCI851893 DME851892:DME851893 DWA851892:DWA851893 EFW851892:EFW851893 EPS851892:EPS851893 EZO851892:EZO851893 FJK851892:FJK851893 FTG851892:FTG851893 GDC851892:GDC851893 GMY851892:GMY851893 GWU851892:GWU851893 HGQ851892:HGQ851893 HQM851892:HQM851893 IAI851892:IAI851893 IKE851892:IKE851893 IUA851892:IUA851893 JDW851892:JDW851893 JNS851892:JNS851893 JXO851892:JXO851893 KHK851892:KHK851893 KRG851892:KRG851893 LBC851892:LBC851893 LKY851892:LKY851893 LUU851892:LUU851893 MEQ851892:MEQ851893 MOM851892:MOM851893 MYI851892:MYI851893 NIE851892:NIE851893 NSA851892:NSA851893 OBW851892:OBW851893 OLS851892:OLS851893 OVO851892:OVO851893 PFK851892:PFK851893 PPG851892:PPG851893 PZC851892:PZC851893 QIY851892:QIY851893 QSU851892:QSU851893 RCQ851892:RCQ851893 RMM851892:RMM851893 RWI851892:RWI851893 SGE851892:SGE851893 SQA851892:SQA851893 SZW851892:SZW851893 TJS851892:TJS851893 TTO851892:TTO851893 UDK851892:UDK851893 UNG851892:UNG851893 UXC851892:UXC851893 VGY851892:VGY851893 VQU851892:VQU851893 WAQ851892:WAQ851893 WKM851892:WKM851893 WUI851892:WUI851893 A917428:A917429 HW917428:HW917429 RS917428:RS917429 ABO917428:ABO917429 ALK917428:ALK917429 AVG917428:AVG917429 BFC917428:BFC917429 BOY917428:BOY917429 BYU917428:BYU917429 CIQ917428:CIQ917429 CSM917428:CSM917429 DCI917428:DCI917429 DME917428:DME917429 DWA917428:DWA917429 EFW917428:EFW917429 EPS917428:EPS917429 EZO917428:EZO917429 FJK917428:FJK917429 FTG917428:FTG917429 GDC917428:GDC917429 GMY917428:GMY917429 GWU917428:GWU917429 HGQ917428:HGQ917429 HQM917428:HQM917429 IAI917428:IAI917429 IKE917428:IKE917429 IUA917428:IUA917429 JDW917428:JDW917429 JNS917428:JNS917429 JXO917428:JXO917429 KHK917428:KHK917429 KRG917428:KRG917429 LBC917428:LBC917429 LKY917428:LKY917429 LUU917428:LUU917429 MEQ917428:MEQ917429 MOM917428:MOM917429 MYI917428:MYI917429 NIE917428:NIE917429 NSA917428:NSA917429 OBW917428:OBW917429 OLS917428:OLS917429 OVO917428:OVO917429 PFK917428:PFK917429 PPG917428:PPG917429 PZC917428:PZC917429 QIY917428:QIY917429 QSU917428:QSU917429 RCQ917428:RCQ917429 RMM917428:RMM917429 RWI917428:RWI917429 SGE917428:SGE917429 SQA917428:SQA917429 SZW917428:SZW917429 TJS917428:TJS917429 TTO917428:TTO917429 UDK917428:UDK917429 UNG917428:UNG917429 UXC917428:UXC917429 VGY917428:VGY917429 VQU917428:VQU917429 WAQ917428:WAQ917429 WKM917428:WKM917429 WUI917428:WUI917429 A982964:A982965 HW982964:HW982965 RS982964:RS982965 ABO982964:ABO982965 ALK982964:ALK982965 AVG982964:AVG982965 BFC982964:BFC982965 BOY982964:BOY982965 BYU982964:BYU982965 CIQ982964:CIQ982965 CSM982964:CSM982965 DCI982964:DCI982965 DME982964:DME982965 DWA982964:DWA982965 EFW982964:EFW982965 EPS982964:EPS982965 EZO982964:EZO982965 FJK982964:FJK982965 FTG982964:FTG982965 GDC982964:GDC982965 GMY982964:GMY982965 GWU982964:GWU982965 HGQ982964:HGQ982965 HQM982964:HQM982965 IAI982964:IAI982965 IKE982964:IKE982965 IUA982964:IUA982965 JDW982964:JDW982965 JNS982964:JNS982965 JXO982964:JXO982965 KHK982964:KHK982965 KRG982964:KRG982965 LBC982964:LBC982965 LKY982964:LKY982965 LUU982964:LUU982965 MEQ982964:MEQ982965 MOM982964:MOM982965 MYI982964:MYI982965 NIE982964:NIE982965 NSA982964:NSA982965 OBW982964:OBW982965 OLS982964:OLS982965 OVO982964:OVO982965 PFK982964:PFK982965 PPG982964:PPG982965 PZC982964:PZC982965 QIY982964:QIY982965 QSU982964:QSU982965 RCQ982964:RCQ982965 RMM982964:RMM982965 RWI982964:RWI982965 SGE982964:SGE982965 SQA982964:SQA982965 SZW982964:SZW982965 TJS982964:TJS982965 TTO982964:TTO982965 UDK982964:UDK982965 UNG982964:UNG982965 UXC982964:UXC982965 VGY982964:VGY982965 VQU982964:VQU982965 WAQ982964:WAQ982965 WKM982964:WKM982965 WUI982964:WUI982965 A65455 HW65455 RS65455 ABO65455 ALK65455 AVG65455 BFC65455 BOY65455 BYU65455 CIQ65455 CSM65455 DCI65455 DME65455 DWA65455 EFW65455 EPS65455 EZO65455 FJK65455 FTG65455 GDC65455 GMY65455 GWU65455 HGQ65455 HQM65455 IAI65455 IKE65455 IUA65455 JDW65455 JNS65455 JXO65455 KHK65455 KRG65455 LBC65455 LKY65455 LUU65455 MEQ65455 MOM65455 MYI65455 NIE65455 NSA65455 OBW65455 OLS65455 OVO65455 PFK65455 PPG65455 PZC65455 QIY65455 QSU65455 RCQ65455 RMM65455 RWI65455 SGE65455 SQA65455 SZW65455 TJS65455 TTO65455 UDK65455 UNG65455 UXC65455 VGY65455 VQU65455 WAQ65455 WKM65455 WUI65455 A130991 HW130991 RS130991 ABO130991 ALK130991 AVG130991 BFC130991 BOY130991 BYU130991 CIQ130991 CSM130991 DCI130991 DME130991 DWA130991 EFW130991 EPS130991 EZO130991 FJK130991 FTG130991 GDC130991 GMY130991 GWU130991 HGQ130991 HQM130991 IAI130991 IKE130991 IUA130991 JDW130991 JNS130991 JXO130991 KHK130991 KRG130991 LBC130991 LKY130991 LUU130991 MEQ130991 MOM130991 MYI130991 NIE130991 NSA130991 OBW130991 OLS130991 OVO130991 PFK130991 PPG130991 PZC130991 QIY130991 QSU130991 RCQ130991 RMM130991 RWI130991 SGE130991 SQA130991 SZW130991 TJS130991 TTO130991 UDK130991 UNG130991 UXC130991 VGY130991 VQU130991 WAQ130991 WKM130991 WUI130991 A196527 HW196527 RS196527 ABO196527 ALK196527 AVG196527 BFC196527 BOY196527 BYU196527 CIQ196527 CSM196527 DCI196527 DME196527 DWA196527 EFW196527 EPS196527 EZO196527 FJK196527 FTG196527 GDC196527 GMY196527 GWU196527 HGQ196527 HQM196527 IAI196527 IKE196527 IUA196527 JDW196527 JNS196527 JXO196527 KHK196527 KRG196527 LBC196527 LKY196527 LUU196527 MEQ196527 MOM196527 MYI196527 NIE196527 NSA196527 OBW196527 OLS196527 OVO196527 PFK196527 PPG196527 PZC196527 QIY196527 QSU196527 RCQ196527 RMM196527 RWI196527 SGE196527 SQA196527 SZW196527 TJS196527 TTO196527 UDK196527 UNG196527 UXC196527 VGY196527 VQU196527 WAQ196527 WKM196527 WUI196527 A262063 HW262063 RS262063 ABO262063 ALK262063 AVG262063 BFC262063 BOY262063 BYU262063 CIQ262063 CSM262063 DCI262063 DME262063 DWA262063 EFW262063 EPS262063 EZO262063 FJK262063 FTG262063 GDC262063 GMY262063 GWU262063 HGQ262063 HQM262063 IAI262063 IKE262063 IUA262063 JDW262063 JNS262063 JXO262063 KHK262063 KRG262063 LBC262063 LKY262063 LUU262063 MEQ262063 MOM262063 MYI262063 NIE262063 NSA262063 OBW262063 OLS262063 OVO262063 PFK262063 PPG262063 PZC262063 QIY262063 QSU262063 RCQ262063 RMM262063 RWI262063 SGE262063 SQA262063 SZW262063 TJS262063 TTO262063 UDK262063 UNG262063 UXC262063 VGY262063 VQU262063 WAQ262063 WKM262063 WUI262063 A327599 HW327599 RS327599 ABO327599 ALK327599 AVG327599 BFC327599 BOY327599 BYU327599 CIQ327599 CSM327599 DCI327599 DME327599 DWA327599 EFW327599 EPS327599 EZO327599 FJK327599 FTG327599 GDC327599 GMY327599 GWU327599 HGQ327599 HQM327599 IAI327599 IKE327599 IUA327599 JDW327599 JNS327599 JXO327599 KHK327599 KRG327599 LBC327599 LKY327599 LUU327599 MEQ327599 MOM327599 MYI327599 NIE327599 NSA327599 OBW327599 OLS327599 OVO327599 PFK327599 PPG327599 PZC327599 QIY327599 QSU327599 RCQ327599 RMM327599 RWI327599 SGE327599 SQA327599 SZW327599 TJS327599 TTO327599 UDK327599 UNG327599 UXC327599 VGY327599 VQU327599 WAQ327599 WKM327599 WUI327599 A393135 HW393135 RS393135 ABO393135 ALK393135 AVG393135 BFC393135 BOY393135 BYU393135 CIQ393135 CSM393135 DCI393135 DME393135 DWA393135 EFW393135 EPS393135 EZO393135 FJK393135 FTG393135 GDC393135 GMY393135 GWU393135 HGQ393135 HQM393135 IAI393135 IKE393135 IUA393135 JDW393135 JNS393135 JXO393135 KHK393135 KRG393135 LBC393135 LKY393135 LUU393135 MEQ393135 MOM393135 MYI393135 NIE393135 NSA393135 OBW393135 OLS393135 OVO393135 PFK393135 PPG393135 PZC393135 QIY393135 QSU393135 RCQ393135 RMM393135 RWI393135 SGE393135 SQA393135 SZW393135 TJS393135 TTO393135 UDK393135 UNG393135 UXC393135 VGY393135 VQU393135 WAQ393135 WKM393135 WUI393135 A458671 HW458671 RS458671 ABO458671 ALK458671 AVG458671 BFC458671 BOY458671 BYU458671 CIQ458671 CSM458671 DCI458671 DME458671 DWA458671 EFW458671 EPS458671 EZO458671 FJK458671 FTG458671 GDC458671 GMY458671 GWU458671 HGQ458671 HQM458671 IAI458671 IKE458671 IUA458671 JDW458671 JNS458671 JXO458671 KHK458671 KRG458671 LBC458671 LKY458671 LUU458671 MEQ458671 MOM458671 MYI458671 NIE458671 NSA458671 OBW458671 OLS458671 OVO458671 PFK458671 PPG458671 PZC458671 QIY458671 QSU458671 RCQ458671 RMM458671 RWI458671 SGE458671 SQA458671 SZW458671 TJS458671 TTO458671 UDK458671 UNG458671 UXC458671 VGY458671 VQU458671 WAQ458671 WKM458671 WUI458671 A524207 HW524207 RS524207 ABO524207 ALK524207 AVG524207 BFC524207 BOY524207 BYU524207 CIQ524207 CSM524207 DCI524207 DME524207 DWA524207 EFW524207 EPS524207 EZO524207 FJK524207 FTG524207 GDC524207 GMY524207 GWU524207 HGQ524207 HQM524207 IAI524207 IKE524207 IUA524207 JDW524207 JNS524207 JXO524207 KHK524207 KRG524207 LBC524207 LKY524207 LUU524207 MEQ524207 MOM524207 MYI524207 NIE524207 NSA524207 OBW524207 OLS524207 OVO524207 PFK524207 PPG524207 PZC524207 QIY524207 QSU524207 RCQ524207 RMM524207 RWI524207 SGE524207 SQA524207 SZW524207 TJS524207 TTO524207 UDK524207 UNG524207 UXC524207 VGY524207 VQU524207 WAQ524207 WKM524207 WUI524207 A589743 HW589743 RS589743 ABO589743 ALK589743 AVG589743 BFC589743 BOY589743 BYU589743 CIQ589743 CSM589743 DCI589743 DME589743 DWA589743 EFW589743 EPS589743 EZO589743 FJK589743 FTG589743 GDC589743 GMY589743 GWU589743 HGQ589743 HQM589743 IAI589743 IKE589743 IUA589743 JDW589743 JNS589743 JXO589743 KHK589743 KRG589743 LBC589743 LKY589743 LUU589743 MEQ589743 MOM589743 MYI589743 NIE589743 NSA589743 OBW589743 OLS589743 OVO589743 PFK589743 PPG589743 PZC589743 QIY589743 QSU589743 RCQ589743 RMM589743 RWI589743 SGE589743 SQA589743 SZW589743 TJS589743 TTO589743 UDK589743 UNG589743 UXC589743 VGY589743 VQU589743 WAQ589743 WKM589743 WUI589743 A655279 HW655279 RS655279 ABO655279 ALK655279 AVG655279 BFC655279 BOY655279 BYU655279 CIQ655279 CSM655279 DCI655279 DME655279 DWA655279 EFW655279 EPS655279 EZO655279 FJK655279 FTG655279 GDC655279 GMY655279 GWU655279 HGQ655279 HQM655279 IAI655279 IKE655279 IUA655279 JDW655279 JNS655279 JXO655279 KHK655279 KRG655279 LBC655279 LKY655279 LUU655279 MEQ655279 MOM655279 MYI655279 NIE655279 NSA655279 OBW655279 OLS655279 OVO655279 PFK655279 PPG655279 PZC655279 QIY655279 QSU655279 RCQ655279 RMM655279 RWI655279 SGE655279 SQA655279 SZW655279 TJS655279 TTO655279 UDK655279 UNG655279 UXC655279 VGY655279 VQU655279 WAQ655279 WKM655279 WUI655279 A720815 HW720815 RS720815 ABO720815 ALK720815 AVG720815 BFC720815 BOY720815 BYU720815 CIQ720815 CSM720815 DCI720815 DME720815 DWA720815 EFW720815 EPS720815 EZO720815 FJK720815 FTG720815 GDC720815 GMY720815 GWU720815 HGQ720815 HQM720815 IAI720815 IKE720815 IUA720815 JDW720815 JNS720815 JXO720815 KHK720815 KRG720815 LBC720815 LKY720815 LUU720815 MEQ720815 MOM720815 MYI720815 NIE720815 NSA720815 OBW720815 OLS720815 OVO720815 PFK720815 PPG720815 PZC720815 QIY720815 QSU720815 RCQ720815 RMM720815 RWI720815 SGE720815 SQA720815 SZW720815 TJS720815 TTO720815 UDK720815 UNG720815 UXC720815 VGY720815 VQU720815 WAQ720815 WKM720815 WUI720815 A786351 HW786351 RS786351 ABO786351 ALK786351 AVG786351 BFC786351 BOY786351 BYU786351 CIQ786351 CSM786351 DCI786351 DME786351 DWA786351 EFW786351 EPS786351 EZO786351 FJK786351 FTG786351 GDC786351 GMY786351 GWU786351 HGQ786351 HQM786351 IAI786351 IKE786351 IUA786351 JDW786351 JNS786351 JXO786351 KHK786351 KRG786351 LBC786351 LKY786351 LUU786351 MEQ786351 MOM786351 MYI786351 NIE786351 NSA786351 OBW786351 OLS786351 OVO786351 PFK786351 PPG786351 PZC786351 QIY786351 QSU786351 RCQ786351 RMM786351 RWI786351 SGE786351 SQA786351 SZW786351 TJS786351 TTO786351 UDK786351 UNG786351 UXC786351 VGY786351 VQU786351 WAQ786351 WKM786351 WUI786351 A851887 HW851887 RS851887 ABO851887 ALK851887 AVG851887 BFC851887 BOY851887 BYU851887 CIQ851887 CSM851887 DCI851887 DME851887 DWA851887 EFW851887 EPS851887 EZO851887 FJK851887 FTG851887 GDC851887 GMY851887 GWU851887 HGQ851887 HQM851887 IAI851887 IKE851887 IUA851887 JDW851887 JNS851887 JXO851887 KHK851887 KRG851887 LBC851887 LKY851887 LUU851887 MEQ851887 MOM851887 MYI851887 NIE851887 NSA851887 OBW851887 OLS851887 OVO851887 PFK851887 PPG851887 PZC851887 QIY851887 QSU851887 RCQ851887 RMM851887 RWI851887 SGE851887 SQA851887 SZW851887 TJS851887 TTO851887 UDK851887 UNG851887 UXC851887 VGY851887 VQU851887 WAQ851887 WKM851887 WUI851887 A917423 HW917423 RS917423 ABO917423 ALK917423 AVG917423 BFC917423 BOY917423 BYU917423 CIQ917423 CSM917423 DCI917423 DME917423 DWA917423 EFW917423 EPS917423 EZO917423 FJK917423 FTG917423 GDC917423 GMY917423 GWU917423 HGQ917423 HQM917423 IAI917423 IKE917423 IUA917423 JDW917423 JNS917423 JXO917423 KHK917423 KRG917423 LBC917423 LKY917423 LUU917423 MEQ917423 MOM917423 MYI917423 NIE917423 NSA917423 OBW917423 OLS917423 OVO917423 PFK917423 PPG917423 PZC917423 QIY917423 QSU917423 RCQ917423 RMM917423 RWI917423 SGE917423 SQA917423 SZW917423 TJS917423 TTO917423 UDK917423 UNG917423 UXC917423 VGY917423 VQU917423 WAQ917423 WKM917423 WUI917423 A982959 HW982959 RS982959 ABO982959 ALK982959 AVG982959 BFC982959 BOY982959 BYU982959 CIQ982959 CSM982959 DCI982959 DME982959 DWA982959 EFW982959 EPS982959 EZO982959 FJK982959 FTG982959 GDC982959 GMY982959 GWU982959 HGQ982959 HQM982959 IAI982959 IKE982959 IUA982959 JDW982959 JNS982959 JXO982959 KHK982959 KRG982959 LBC982959 LKY982959 LUU982959 MEQ982959 MOM982959 MYI982959 NIE982959 NSA982959 OBW982959 OLS982959 OVO982959 PFK982959 PPG982959 PZC982959 QIY982959 QSU982959 RCQ982959 RMM982959 RWI982959 SGE982959 SQA982959 SZW982959 TJS982959 TTO982959 UDK982959 UNG982959 UXC982959 VGY982959 VQU982959 WAQ982959 WKM982959 WUI982959 A65440 HW65440 RS65440 ABO65440 ALK65440 AVG65440 BFC65440 BOY65440 BYU65440 CIQ65440 CSM65440 DCI65440 DME65440 DWA65440 EFW65440 EPS65440 EZO65440 FJK65440 FTG65440 GDC65440 GMY65440 GWU65440 HGQ65440 HQM65440 IAI65440 IKE65440 IUA65440 JDW65440 JNS65440 JXO65440 KHK65440 KRG65440 LBC65440 LKY65440 LUU65440 MEQ65440 MOM65440 MYI65440 NIE65440 NSA65440 OBW65440 OLS65440 OVO65440 PFK65440 PPG65440 PZC65440 QIY65440 QSU65440 RCQ65440 RMM65440 RWI65440 SGE65440 SQA65440 SZW65440 TJS65440 TTO65440 UDK65440 UNG65440 UXC65440 VGY65440 VQU65440 WAQ65440 WKM65440 WUI65440 A130976 HW130976 RS130976 ABO130976 ALK130976 AVG130976 BFC130976 BOY130976 BYU130976 CIQ130976 CSM130976 DCI130976 DME130976 DWA130976 EFW130976 EPS130976 EZO130976 FJK130976 FTG130976 GDC130976 GMY130976 GWU130976 HGQ130976 HQM130976 IAI130976 IKE130976 IUA130976 JDW130976 JNS130976 JXO130976 KHK130976 KRG130976 LBC130976 LKY130976 LUU130976 MEQ130976 MOM130976 MYI130976 NIE130976 NSA130976 OBW130976 OLS130976 OVO130976 PFK130976 PPG130976 PZC130976 QIY130976 QSU130976 RCQ130976 RMM130976 RWI130976 SGE130976 SQA130976 SZW130976 TJS130976 TTO130976 UDK130976 UNG130976 UXC130976 VGY130976 VQU130976 WAQ130976 WKM130976 WUI130976 A196512 HW196512 RS196512 ABO196512 ALK196512 AVG196512 BFC196512 BOY196512 BYU196512 CIQ196512 CSM196512 DCI196512 DME196512 DWA196512 EFW196512 EPS196512 EZO196512 FJK196512 FTG196512 GDC196512 GMY196512 GWU196512 HGQ196512 HQM196512 IAI196512 IKE196512 IUA196512 JDW196512 JNS196512 JXO196512 KHK196512 KRG196512 LBC196512 LKY196512 LUU196512 MEQ196512 MOM196512 MYI196512 NIE196512 NSA196512 OBW196512 OLS196512 OVO196512 PFK196512 PPG196512 PZC196512 QIY196512 QSU196512 RCQ196512 RMM196512 RWI196512 SGE196512 SQA196512 SZW196512 TJS196512 TTO196512 UDK196512 UNG196512 UXC196512 VGY196512 VQU196512 WAQ196512 WKM196512 WUI196512 A262048 HW262048 RS262048 ABO262048 ALK262048 AVG262048 BFC262048 BOY262048 BYU262048 CIQ262048 CSM262048 DCI262048 DME262048 DWA262048 EFW262048 EPS262048 EZO262048 FJK262048 FTG262048 GDC262048 GMY262048 GWU262048 HGQ262048 HQM262048 IAI262048 IKE262048 IUA262048 JDW262048 JNS262048 JXO262048 KHK262048 KRG262048 LBC262048 LKY262048 LUU262048 MEQ262048 MOM262048 MYI262048 NIE262048 NSA262048 OBW262048 OLS262048 OVO262048 PFK262048 PPG262048 PZC262048 QIY262048 QSU262048 RCQ262048 RMM262048 RWI262048 SGE262048 SQA262048 SZW262048 TJS262048 TTO262048 UDK262048 UNG262048 UXC262048 VGY262048 VQU262048 WAQ262048 WKM262048 WUI262048 A327584 HW327584 RS327584 ABO327584 ALK327584 AVG327584 BFC327584 BOY327584 BYU327584 CIQ327584 CSM327584 DCI327584 DME327584 DWA327584 EFW327584 EPS327584 EZO327584 FJK327584 FTG327584 GDC327584 GMY327584 GWU327584 HGQ327584 HQM327584 IAI327584 IKE327584 IUA327584 JDW327584 JNS327584 JXO327584 KHK327584 KRG327584 LBC327584 LKY327584 LUU327584 MEQ327584 MOM327584 MYI327584 NIE327584 NSA327584 OBW327584 OLS327584 OVO327584 PFK327584 PPG327584 PZC327584 QIY327584 QSU327584 RCQ327584 RMM327584 RWI327584 SGE327584 SQA327584 SZW327584 TJS327584 TTO327584 UDK327584 UNG327584 UXC327584 VGY327584 VQU327584 WAQ327584 WKM327584 WUI327584 A393120 HW393120 RS393120 ABO393120 ALK393120 AVG393120 BFC393120 BOY393120 BYU393120 CIQ393120 CSM393120 DCI393120 DME393120 DWA393120 EFW393120 EPS393120 EZO393120 FJK393120 FTG393120 GDC393120 GMY393120 GWU393120 HGQ393120 HQM393120 IAI393120 IKE393120 IUA393120 JDW393120 JNS393120 JXO393120 KHK393120 KRG393120 LBC393120 LKY393120 LUU393120 MEQ393120 MOM393120 MYI393120 NIE393120 NSA393120 OBW393120 OLS393120 OVO393120 PFK393120 PPG393120 PZC393120 QIY393120 QSU393120 RCQ393120 RMM393120 RWI393120 SGE393120 SQA393120 SZW393120 TJS393120 TTO393120 UDK393120 UNG393120 UXC393120 VGY393120 VQU393120 WAQ393120 WKM393120 WUI393120 A458656 HW458656 RS458656 ABO458656 ALK458656 AVG458656 BFC458656 BOY458656 BYU458656 CIQ458656 CSM458656 DCI458656 DME458656 DWA458656 EFW458656 EPS458656 EZO458656 FJK458656 FTG458656 GDC458656 GMY458656 GWU458656 HGQ458656 HQM458656 IAI458656 IKE458656 IUA458656 JDW458656 JNS458656 JXO458656 KHK458656 KRG458656 LBC458656 LKY458656 LUU458656 MEQ458656 MOM458656 MYI458656 NIE458656 NSA458656 OBW458656 OLS458656 OVO458656 PFK458656 PPG458656 PZC458656 QIY458656 QSU458656 RCQ458656 RMM458656 RWI458656 SGE458656 SQA458656 SZW458656 TJS458656 TTO458656 UDK458656 UNG458656 UXC458656 VGY458656 VQU458656 WAQ458656 WKM458656 WUI458656 A524192 HW524192 RS524192 ABO524192 ALK524192 AVG524192 BFC524192 BOY524192 BYU524192 CIQ524192 CSM524192 DCI524192 DME524192 DWA524192 EFW524192 EPS524192 EZO524192 FJK524192 FTG524192 GDC524192 GMY524192 GWU524192 HGQ524192 HQM524192 IAI524192 IKE524192 IUA524192 JDW524192 JNS524192 JXO524192 KHK524192 KRG524192 LBC524192 LKY524192 LUU524192 MEQ524192 MOM524192 MYI524192 NIE524192 NSA524192 OBW524192 OLS524192 OVO524192 PFK524192 PPG524192 PZC524192 QIY524192 QSU524192 RCQ524192 RMM524192 RWI524192 SGE524192 SQA524192 SZW524192 TJS524192 TTO524192 UDK524192 UNG524192 UXC524192 VGY524192 VQU524192 WAQ524192 WKM524192 WUI524192 A589728 HW589728 RS589728 ABO589728 ALK589728 AVG589728 BFC589728 BOY589728 BYU589728 CIQ589728 CSM589728 DCI589728 DME589728 DWA589728 EFW589728 EPS589728 EZO589728 FJK589728 FTG589728 GDC589728 GMY589728 GWU589728 HGQ589728 HQM589728 IAI589728 IKE589728 IUA589728 JDW589728 JNS589728 JXO589728 KHK589728 KRG589728 LBC589728 LKY589728 LUU589728 MEQ589728 MOM589728 MYI589728 NIE589728 NSA589728 OBW589728 OLS589728 OVO589728 PFK589728 PPG589728 PZC589728 QIY589728 QSU589728 RCQ589728 RMM589728 RWI589728 SGE589728 SQA589728 SZW589728 TJS589728 TTO589728 UDK589728 UNG589728 UXC589728 VGY589728 VQU589728 WAQ589728 WKM589728 WUI589728 A655264 HW655264 RS655264 ABO655264 ALK655264 AVG655264 BFC655264 BOY655264 BYU655264 CIQ655264 CSM655264 DCI655264 DME655264 DWA655264 EFW655264 EPS655264 EZO655264 FJK655264 FTG655264 GDC655264 GMY655264 GWU655264 HGQ655264 HQM655264 IAI655264 IKE655264 IUA655264 JDW655264 JNS655264 JXO655264 KHK655264 KRG655264 LBC655264 LKY655264 LUU655264 MEQ655264 MOM655264 MYI655264 NIE655264 NSA655264 OBW655264 OLS655264 OVO655264 PFK655264 PPG655264 PZC655264 QIY655264 QSU655264 RCQ655264 RMM655264 RWI655264 SGE655264 SQA655264 SZW655264 TJS655264 TTO655264 UDK655264 UNG655264 UXC655264 VGY655264 VQU655264 WAQ655264 WKM655264 WUI655264 A720800 HW720800 RS720800 ABO720800 ALK720800 AVG720800 BFC720800 BOY720800 BYU720800 CIQ720800 CSM720800 DCI720800 DME720800 DWA720800 EFW720800 EPS720800 EZO720800 FJK720800 FTG720800 GDC720800 GMY720800 GWU720800 HGQ720800 HQM720800 IAI720800 IKE720800 IUA720800 JDW720800 JNS720800 JXO720800 KHK720800 KRG720800 LBC720800 LKY720800 LUU720800 MEQ720800 MOM720800 MYI720800 NIE720800 NSA720800 OBW720800 OLS720800 OVO720800 PFK720800 PPG720800 PZC720800 QIY720800 QSU720800 RCQ720800 RMM720800 RWI720800 SGE720800 SQA720800 SZW720800 TJS720800 TTO720800 UDK720800 UNG720800 UXC720800 VGY720800 VQU720800 WAQ720800 WKM720800 WUI720800 A786336 HW786336 RS786336 ABO786336 ALK786336 AVG786336 BFC786336 BOY786336 BYU786336 CIQ786336 CSM786336 DCI786336 DME786336 DWA786336 EFW786336 EPS786336 EZO786336 FJK786336 FTG786336 GDC786336 GMY786336 GWU786336 HGQ786336 HQM786336 IAI786336 IKE786336 IUA786336 JDW786336 JNS786336 JXO786336 KHK786336 KRG786336 LBC786336 LKY786336 LUU786336 MEQ786336 MOM786336 MYI786336 NIE786336 NSA786336 OBW786336 OLS786336 OVO786336 PFK786336 PPG786336 PZC786336 QIY786336 QSU786336 RCQ786336 RMM786336 RWI786336 SGE786336 SQA786336 SZW786336 TJS786336 TTO786336 UDK786336 UNG786336 UXC786336 VGY786336 VQU786336 WAQ786336 WKM786336 WUI786336 A851872 HW851872 RS851872 ABO851872 ALK851872 AVG851872 BFC851872 BOY851872 BYU851872 CIQ851872 CSM851872 DCI851872 DME851872 DWA851872 EFW851872 EPS851872 EZO851872 FJK851872 FTG851872 GDC851872 GMY851872 GWU851872 HGQ851872 HQM851872 IAI851872 IKE851872 IUA851872 JDW851872 JNS851872 JXO851872 KHK851872 KRG851872 LBC851872 LKY851872 LUU851872 MEQ851872 MOM851872 MYI851872 NIE851872 NSA851872 OBW851872 OLS851872 OVO851872 PFK851872 PPG851872 PZC851872 QIY851872 QSU851872 RCQ851872 RMM851872 RWI851872 SGE851872 SQA851872 SZW851872 TJS851872 TTO851872 UDK851872 UNG851872 UXC851872 VGY851872 VQU851872 WAQ851872 WKM851872 WUI851872 A917408 HW917408 RS917408 ABO917408 ALK917408 AVG917408 BFC917408 BOY917408 BYU917408 CIQ917408 CSM917408 DCI917408 DME917408 DWA917408 EFW917408 EPS917408 EZO917408 FJK917408 FTG917408 GDC917408 GMY917408 GWU917408 HGQ917408 HQM917408 IAI917408 IKE917408 IUA917408 JDW917408 JNS917408 JXO917408 KHK917408 KRG917408 LBC917408 LKY917408 LUU917408 MEQ917408 MOM917408 MYI917408 NIE917408 NSA917408 OBW917408 OLS917408 OVO917408 PFK917408 PPG917408 PZC917408 QIY917408 QSU917408 RCQ917408 RMM917408 RWI917408 SGE917408 SQA917408 SZW917408 TJS917408 TTO917408 UDK917408 UNG917408 UXC917408 VGY917408 VQU917408 WAQ917408 WKM917408 WUI917408 A982944 HW982944 RS982944 ABO982944 ALK982944 AVG982944 BFC982944 BOY982944 BYU982944 CIQ982944 CSM982944 DCI982944 DME982944 DWA982944 EFW982944 EPS982944 EZO982944 FJK982944 FTG982944 GDC982944 GMY982944 GWU982944 HGQ982944 HQM982944 IAI982944 IKE982944 IUA982944 JDW982944 JNS982944 JXO982944 KHK982944 KRG982944 LBC982944 LKY982944 LUU982944 MEQ982944 MOM982944 MYI982944 NIE982944 NSA982944 OBW982944 OLS982944 OVO982944 PFK982944 PPG982944 PZC982944 QIY982944 QSU982944 RCQ982944 RMM982944 RWI982944 SGE982944 SQA982944 SZW982944 TJS982944 TTO982944 UDK982944 UNG982944 UXC982944 VGY982944 VQU982944 WAQ982944 WKM982944 WUI982944 WUI982930 A65426 HW65426 RS65426 ABO65426 ALK65426 AVG65426 BFC65426 BOY65426 BYU65426 CIQ65426 CSM65426 DCI65426 DME65426 DWA65426 EFW65426 EPS65426 EZO65426 FJK65426 FTG65426 GDC65426 GMY65426 GWU65426 HGQ65426 HQM65426 IAI65426 IKE65426 IUA65426 JDW65426 JNS65426 JXO65426 KHK65426 KRG65426 LBC65426 LKY65426 LUU65426 MEQ65426 MOM65426 MYI65426 NIE65426 NSA65426 OBW65426 OLS65426 OVO65426 PFK65426 PPG65426 PZC65426 QIY65426 QSU65426 RCQ65426 RMM65426 RWI65426 SGE65426 SQA65426 SZW65426 TJS65426 TTO65426 UDK65426 UNG65426 UXC65426 VGY65426 VQU65426 WAQ65426 WKM65426 WUI65426 A130962 HW130962 RS130962 ABO130962 ALK130962 AVG130962 BFC130962 BOY130962 BYU130962 CIQ130962 CSM130962 DCI130962 DME130962 DWA130962 EFW130962 EPS130962 EZO130962 FJK130962 FTG130962 GDC130962 GMY130962 GWU130962 HGQ130962 HQM130962 IAI130962 IKE130962 IUA130962 JDW130962 JNS130962 JXO130962 KHK130962 KRG130962 LBC130962 LKY130962 LUU130962 MEQ130962 MOM130962 MYI130962 NIE130962 NSA130962 OBW130962 OLS130962 OVO130962 PFK130962 PPG130962 PZC130962 QIY130962 QSU130962 RCQ130962 RMM130962 RWI130962 SGE130962 SQA130962 SZW130962 TJS130962 TTO130962 UDK130962 UNG130962 UXC130962 VGY130962 VQU130962 WAQ130962 WKM130962 WUI130962 A196498 HW196498 RS196498 ABO196498 ALK196498 AVG196498 BFC196498 BOY196498 BYU196498 CIQ196498 CSM196498 DCI196498 DME196498 DWA196498 EFW196498 EPS196498 EZO196498 FJK196498 FTG196498 GDC196498 GMY196498 GWU196498 HGQ196498 HQM196498 IAI196498 IKE196498 IUA196498 JDW196498 JNS196498 JXO196498 KHK196498 KRG196498 LBC196498 LKY196498 LUU196498 MEQ196498 MOM196498 MYI196498 NIE196498 NSA196498 OBW196498 OLS196498 OVO196498 PFK196498 PPG196498 PZC196498 QIY196498 QSU196498 RCQ196498 RMM196498 RWI196498 SGE196498 SQA196498 SZW196498 TJS196498 TTO196498 UDK196498 UNG196498 UXC196498 VGY196498 VQU196498 WAQ196498 WKM196498 WUI196498 A262034 HW262034 RS262034 ABO262034 ALK262034 AVG262034 BFC262034 BOY262034 BYU262034 CIQ262034 CSM262034 DCI262034 DME262034 DWA262034 EFW262034 EPS262034 EZO262034 FJK262034 FTG262034 GDC262034 GMY262034 GWU262034 HGQ262034 HQM262034 IAI262034 IKE262034 IUA262034 JDW262034 JNS262034 JXO262034 KHK262034 KRG262034 LBC262034 LKY262034 LUU262034 MEQ262034 MOM262034 MYI262034 NIE262034 NSA262034 OBW262034 OLS262034 OVO262034 PFK262034 PPG262034 PZC262034 QIY262034 QSU262034 RCQ262034 RMM262034 RWI262034 SGE262034 SQA262034 SZW262034 TJS262034 TTO262034 UDK262034 UNG262034 UXC262034 VGY262034 VQU262034 WAQ262034 WKM262034 WUI262034 A327570 HW327570 RS327570 ABO327570 ALK327570 AVG327570 BFC327570 BOY327570 BYU327570 CIQ327570 CSM327570 DCI327570 DME327570 DWA327570 EFW327570 EPS327570 EZO327570 FJK327570 FTG327570 GDC327570 GMY327570 GWU327570 HGQ327570 HQM327570 IAI327570 IKE327570 IUA327570 JDW327570 JNS327570 JXO327570 KHK327570 KRG327570 LBC327570 LKY327570 LUU327570 MEQ327570 MOM327570 MYI327570 NIE327570 NSA327570 OBW327570 OLS327570 OVO327570 PFK327570 PPG327570 PZC327570 QIY327570 QSU327570 RCQ327570 RMM327570 RWI327570 SGE327570 SQA327570 SZW327570 TJS327570 TTO327570 UDK327570 UNG327570 UXC327570 VGY327570 VQU327570 WAQ327570 WKM327570 WUI327570 A393106 HW393106 RS393106 ABO393106 ALK393106 AVG393106 BFC393106 BOY393106 BYU393106 CIQ393106 CSM393106 DCI393106 DME393106 DWA393106 EFW393106 EPS393106 EZO393106 FJK393106 FTG393106 GDC393106 GMY393106 GWU393106 HGQ393106 HQM393106 IAI393106 IKE393106 IUA393106 JDW393106 JNS393106 JXO393106 KHK393106 KRG393106 LBC393106 LKY393106 LUU393106 MEQ393106 MOM393106 MYI393106 NIE393106 NSA393106 OBW393106 OLS393106 OVO393106 PFK393106 PPG393106 PZC393106 QIY393106 QSU393106 RCQ393106 RMM393106 RWI393106 SGE393106 SQA393106 SZW393106 TJS393106 TTO393106 UDK393106 UNG393106 UXC393106 VGY393106 VQU393106 WAQ393106 WKM393106 WUI393106 A458642 HW458642 RS458642 ABO458642 ALK458642 AVG458642 BFC458642 BOY458642 BYU458642 CIQ458642 CSM458642 DCI458642 DME458642 DWA458642 EFW458642 EPS458642 EZO458642 FJK458642 FTG458642 GDC458642 GMY458642 GWU458642 HGQ458642 HQM458642 IAI458642 IKE458642 IUA458642 JDW458642 JNS458642 JXO458642 KHK458642 KRG458642 LBC458642 LKY458642 LUU458642 MEQ458642 MOM458642 MYI458642 NIE458642 NSA458642 OBW458642 OLS458642 OVO458642 PFK458642 PPG458642 PZC458642 QIY458642 QSU458642 RCQ458642 RMM458642 RWI458642 SGE458642 SQA458642 SZW458642 TJS458642 TTO458642 UDK458642 UNG458642 UXC458642 VGY458642 VQU458642 WAQ458642 WKM458642 WUI458642 A524178 HW524178 RS524178 ABO524178 ALK524178 AVG524178 BFC524178 BOY524178 BYU524178 CIQ524178 CSM524178 DCI524178 DME524178 DWA524178 EFW524178 EPS524178 EZO524178 FJK524178 FTG524178 GDC524178 GMY524178 GWU524178 HGQ524178 HQM524178 IAI524178 IKE524178 IUA524178 JDW524178 JNS524178 JXO524178 KHK524178 KRG524178 LBC524178 LKY524178 LUU524178 MEQ524178 MOM524178 MYI524178 NIE524178 NSA524178 OBW524178 OLS524178 OVO524178 PFK524178 PPG524178 PZC524178 QIY524178 QSU524178 RCQ524178 RMM524178 RWI524178 SGE524178 SQA524178 SZW524178 TJS524178 TTO524178 UDK524178 UNG524178 UXC524178 VGY524178 VQU524178 WAQ524178 WKM524178 WUI524178 A589714 HW589714 RS589714 ABO589714 ALK589714 AVG589714 BFC589714 BOY589714 BYU589714 CIQ589714 CSM589714 DCI589714 DME589714 DWA589714 EFW589714 EPS589714 EZO589714 FJK589714 FTG589714 GDC589714 GMY589714 GWU589714 HGQ589714 HQM589714 IAI589714 IKE589714 IUA589714 JDW589714 JNS589714 JXO589714 KHK589714 KRG589714 LBC589714 LKY589714 LUU589714 MEQ589714 MOM589714 MYI589714 NIE589714 NSA589714 OBW589714 OLS589714 OVO589714 PFK589714 PPG589714 PZC589714 QIY589714 QSU589714 RCQ589714 RMM589714 RWI589714 SGE589714 SQA589714 SZW589714 TJS589714 TTO589714 UDK589714 UNG589714 UXC589714 VGY589714 VQU589714 WAQ589714 WKM589714 WUI589714 A655250 HW655250 RS655250 ABO655250 ALK655250 AVG655250 BFC655250 BOY655250 BYU655250 CIQ655250 CSM655250 DCI655250 DME655250 DWA655250 EFW655250 EPS655250 EZO655250 FJK655250 FTG655250 GDC655250 GMY655250 GWU655250 HGQ655250 HQM655250 IAI655250 IKE655250 IUA655250 JDW655250 JNS655250 JXO655250 KHK655250 KRG655250 LBC655250 LKY655250 LUU655250 MEQ655250 MOM655250 MYI655250 NIE655250 NSA655250 OBW655250 OLS655250 OVO655250 PFK655250 PPG655250 PZC655250 QIY655250 QSU655250 RCQ655250 RMM655250 RWI655250 SGE655250 SQA655250 SZW655250 TJS655250 TTO655250 UDK655250 UNG655250 UXC655250 VGY655250 VQU655250 WAQ655250 WKM655250 WUI655250 A720786 HW720786 RS720786 ABO720786 ALK720786 AVG720786 BFC720786 BOY720786 BYU720786 CIQ720786 CSM720786 DCI720786 DME720786 DWA720786 EFW720786 EPS720786 EZO720786 FJK720786 FTG720786 GDC720786 GMY720786 GWU720786 HGQ720786 HQM720786 IAI720786 IKE720786 IUA720786 JDW720786 JNS720786 JXO720786 KHK720786 KRG720786 LBC720786 LKY720786 LUU720786 MEQ720786 MOM720786 MYI720786 NIE720786 NSA720786 OBW720786 OLS720786 OVO720786 PFK720786 PPG720786 PZC720786 QIY720786 QSU720786 RCQ720786 RMM720786 RWI720786 SGE720786 SQA720786 SZW720786 TJS720786 TTO720786 UDK720786 UNG720786 UXC720786 VGY720786 VQU720786 WAQ720786 WKM720786 WUI720786 A786322 HW786322 RS786322 ABO786322 ALK786322 AVG786322 BFC786322 BOY786322 BYU786322 CIQ786322 CSM786322 DCI786322 DME786322 DWA786322 EFW786322 EPS786322 EZO786322 FJK786322 FTG786322 GDC786322 GMY786322 GWU786322 HGQ786322 HQM786322 IAI786322 IKE786322 IUA786322 JDW786322 JNS786322 JXO786322 KHK786322 KRG786322 LBC786322 LKY786322 LUU786322 MEQ786322 MOM786322 MYI786322 NIE786322 NSA786322 OBW786322 OLS786322 OVO786322 PFK786322 PPG786322 PZC786322 QIY786322 QSU786322 RCQ786322 RMM786322 RWI786322 SGE786322 SQA786322 SZW786322 TJS786322 TTO786322 UDK786322 UNG786322 UXC786322 VGY786322 VQU786322 WAQ786322 WKM786322 WUI786322 A851858 HW851858 RS851858 ABO851858 ALK851858 AVG851858 BFC851858 BOY851858 BYU851858 CIQ851858 CSM851858 DCI851858 DME851858 DWA851858 EFW851858 EPS851858 EZO851858 FJK851858 FTG851858 GDC851858 GMY851858 GWU851858 HGQ851858 HQM851858 IAI851858 IKE851858 IUA851858 JDW851858 JNS851858 JXO851858 KHK851858 KRG851858 LBC851858 LKY851858 LUU851858 MEQ851858 MOM851858 MYI851858 NIE851858 NSA851858 OBW851858 OLS851858 OVO851858 PFK851858 PPG851858 PZC851858 QIY851858 QSU851858 RCQ851858 RMM851858 RWI851858 SGE851858 SQA851858 SZW851858 TJS851858 TTO851858 UDK851858 UNG851858 UXC851858 VGY851858 VQU851858 WAQ851858 WKM851858 WUI851858 A917394 HW917394 RS917394 ABO917394 ALK917394 AVG917394 BFC917394 BOY917394 BYU917394 CIQ917394 CSM917394 DCI917394 DME917394 DWA917394 EFW917394 EPS917394 EZO917394 FJK917394 FTG917394 GDC917394 GMY917394 GWU917394 HGQ917394 HQM917394 IAI917394 IKE917394 IUA917394 JDW917394 JNS917394 JXO917394 KHK917394 KRG917394 LBC917394 LKY917394 LUU917394 MEQ917394 MOM917394 MYI917394 NIE917394 NSA917394 OBW917394 OLS917394 OVO917394 PFK917394 PPG917394 PZC917394 QIY917394 QSU917394 RCQ917394 RMM917394 RWI917394 SGE917394 SQA917394 SZW917394 TJS917394 TTO917394 UDK917394 UNG917394 UXC917394 VGY917394 VQU917394 WAQ917394 WKM917394 WUI917394 A982930 HW982930 RS982930 ABO982930 ALK982930 AVG982930 BFC982930 BOY982930 BYU982930 CIQ982930 CSM982930 DCI982930 DME982930 DWA982930 EFW982930 EPS982930 EZO982930 FJK982930 FTG982930 GDC982930 GMY982930 GWU982930 HGQ982930 HQM982930 IAI982930 IKE982930 IUA982930 JDW982930 JNS982930 JXO982930 KHK982930 KRG982930 LBC982930 LKY982930 LUU982930 MEQ982930 MOM982930 MYI982930 NIE982930 NSA982930 OBW982930 OLS982930 OVO982930 PFK982930 PPG982930 PZC982930 QIY982930 QSU982930 RCQ982930 RMM982930 RWI982930 SGE982930 SQA982930 SZW982930 TJS982930 TTO982930 UDK982930 UNG982930 UXC982930 VGY982930 VQU982930 WAQ982930 WKM982930 HW71 RS71 ABO71 ALK71 AVG71 BFC71 BOY71 BYU71 CIQ71 CSM71 DCI71 DME71 DWA71 EFW71 EPS71 EZO71 FJK71 FTG71 GDC71 GMY71 GWU71 HGQ71 HQM71 IAI71 IKE71 IUA71 JDW71 JNS71 JXO71 KHK71 KRG71 LBC71 LKY71 LUU71 MEQ71 MOM71 MYI71 NIE71 NSA71 OBW71 OLS71 OVO71 PFK71 PPG71 PZC71 QIY71 QSU71 RCQ71 RMM71 RWI71 SGE71 SQA71 SZW71 TJS71 TTO71 UDK71 UNG71 UXC71 VGY71 VQU71 WAQ71 WKM71 WUI71 WVB982983:WVB982988 WLF982983:WLF982988 WBJ982983:WBJ982988 VRN982983:VRN982988 VHR982983:VHR982988 UXV982983:UXV982988 UNZ982983:UNZ982988 UED982983:UED982988 TUH982983:TUH982988 TKL982983:TKL982988 TAP982983:TAP982988 SQT982983:SQT982988 SGX982983:SGX982988 RXB982983:RXB982988 RNF982983:RNF982988 RDJ982983:RDJ982988 QTN982983:QTN982988 QJR982983:QJR982988 PZV982983:PZV982988 PPZ982983:PPZ982988 PGD982983:PGD982988 OWH982983:OWH982988 OML982983:OML982988 OCP982983:OCP982988 NST982983:NST982988 NIX982983:NIX982988 MZB982983:MZB982988 MPF982983:MPF982988 MFJ982983:MFJ982988 LVN982983:LVN982988 LLR982983:LLR982988 LBV982983:LBV982988 KRZ982983:KRZ982988 KID982983:KID982988 JYH982983:JYH982988 JOL982983:JOL982988 JEP982983:JEP982988 IUT982983:IUT982988 IKX982983:IKX982988 IBB982983:IBB982988 HRF982983:HRF982988 HHJ982983:HHJ982988 GXN982983:GXN982988 GNR982983:GNR982988 GDV982983:GDV982988 FTZ982983:FTZ982988 FKD982983:FKD982988 FAH982983:FAH982988 EQL982983:EQL982988 EGP982983:EGP982988 DWT982983:DWT982988 DMX982983:DMX982988 DDB982983:DDB982988 CTF982983:CTF982988 CJJ982983:CJJ982988 BZN982983:BZN982988 BPR982983:BPR982988 BFV982983:BFV982988 AVZ982983:AVZ982988 AMD982983:AMD982988 ACH982983:ACH982988 SL982983:SL982988 IP982983:IP982988 AH982983:AH982988 WVB917447:WVB917452 WLF917447:WLF917452 WBJ917447:WBJ917452 VRN917447:VRN917452 VHR917447:VHR917452 UXV917447:UXV917452 UNZ917447:UNZ917452 UED917447:UED917452 TUH917447:TUH917452 TKL917447:TKL917452 TAP917447:TAP917452 SQT917447:SQT917452 SGX917447:SGX917452 RXB917447:RXB917452 RNF917447:RNF917452 RDJ917447:RDJ917452 QTN917447:QTN917452 QJR917447:QJR917452 PZV917447:PZV917452 PPZ917447:PPZ917452 PGD917447:PGD917452 OWH917447:OWH917452 OML917447:OML917452 OCP917447:OCP917452 NST917447:NST917452 NIX917447:NIX917452 MZB917447:MZB917452 MPF917447:MPF917452 MFJ917447:MFJ917452 LVN917447:LVN917452 LLR917447:LLR917452 LBV917447:LBV917452 KRZ917447:KRZ917452 KID917447:KID917452 JYH917447:JYH917452 JOL917447:JOL917452 JEP917447:JEP917452 IUT917447:IUT917452 IKX917447:IKX917452 IBB917447:IBB917452 HRF917447:HRF917452 HHJ917447:HHJ917452 GXN917447:GXN917452 GNR917447:GNR917452 GDV917447:GDV917452 FTZ917447:FTZ917452 FKD917447:FKD917452 FAH917447:FAH917452 EQL917447:EQL917452 EGP917447:EGP917452 DWT917447:DWT917452 DMX917447:DMX917452 DDB917447:DDB917452 CTF917447:CTF917452 CJJ917447:CJJ917452 BZN917447:BZN917452 BPR917447:BPR917452 BFV917447:BFV917452 AVZ917447:AVZ917452 AMD917447:AMD917452 ACH917447:ACH917452 SL917447:SL917452 IP917447:IP917452 AH917447:AH917452 WVB851911:WVB851916 WLF851911:WLF851916 WBJ851911:WBJ851916 VRN851911:VRN851916 VHR851911:VHR851916 UXV851911:UXV851916 UNZ851911:UNZ851916 UED851911:UED851916 TUH851911:TUH851916 TKL851911:TKL851916 TAP851911:TAP851916 SQT851911:SQT851916 SGX851911:SGX851916 RXB851911:RXB851916 RNF851911:RNF851916 RDJ851911:RDJ851916 QTN851911:QTN851916 QJR851911:QJR851916 PZV851911:PZV851916 PPZ851911:PPZ851916 PGD851911:PGD851916 OWH851911:OWH851916 OML851911:OML851916 OCP851911:OCP851916 NST851911:NST851916 NIX851911:NIX851916 MZB851911:MZB851916 MPF851911:MPF851916 MFJ851911:MFJ851916 LVN851911:LVN851916 LLR851911:LLR851916 LBV851911:LBV851916 KRZ851911:KRZ851916 KID851911:KID851916 JYH851911:JYH851916 JOL851911:JOL851916 JEP851911:JEP851916 IUT851911:IUT851916 IKX851911:IKX851916 IBB851911:IBB851916 HRF851911:HRF851916 HHJ851911:HHJ851916 GXN851911:GXN851916 GNR851911:GNR851916 GDV851911:GDV851916 FTZ851911:FTZ851916 FKD851911:FKD851916 FAH851911:FAH851916 EQL851911:EQL851916 EGP851911:EGP851916 DWT851911:DWT851916 DMX851911:DMX851916 DDB851911:DDB851916 CTF851911:CTF851916 CJJ851911:CJJ851916 BZN851911:BZN851916 BPR851911:BPR851916 BFV851911:BFV851916 AVZ851911:AVZ851916 AMD851911:AMD851916 ACH851911:ACH851916 SL851911:SL851916 IP851911:IP851916 AH851911:AH851916 WVB786375:WVB786380 WLF786375:WLF786380 WBJ786375:WBJ786380 VRN786375:VRN786380 VHR786375:VHR786380 UXV786375:UXV786380 UNZ786375:UNZ786380 UED786375:UED786380 TUH786375:TUH786380 TKL786375:TKL786380 TAP786375:TAP786380 SQT786375:SQT786380 SGX786375:SGX786380 RXB786375:RXB786380 RNF786375:RNF786380 RDJ786375:RDJ786380 QTN786375:QTN786380 QJR786375:QJR786380 PZV786375:PZV786380 PPZ786375:PPZ786380 PGD786375:PGD786380 OWH786375:OWH786380 OML786375:OML786380 OCP786375:OCP786380 NST786375:NST786380 NIX786375:NIX786380 MZB786375:MZB786380 MPF786375:MPF786380 MFJ786375:MFJ786380 LVN786375:LVN786380 LLR786375:LLR786380 LBV786375:LBV786380 KRZ786375:KRZ786380 KID786375:KID786380 JYH786375:JYH786380 JOL786375:JOL786380 JEP786375:JEP786380 IUT786375:IUT786380 IKX786375:IKX786380 IBB786375:IBB786380 HRF786375:HRF786380 HHJ786375:HHJ786380 GXN786375:GXN786380 GNR786375:GNR786380 GDV786375:GDV786380 FTZ786375:FTZ786380 FKD786375:FKD786380 FAH786375:FAH786380 EQL786375:EQL786380 EGP786375:EGP786380 DWT786375:DWT786380 DMX786375:DMX786380 DDB786375:DDB786380 CTF786375:CTF786380 CJJ786375:CJJ786380 BZN786375:BZN786380 BPR786375:BPR786380 BFV786375:BFV786380 AVZ786375:AVZ786380 AMD786375:AMD786380 ACH786375:ACH786380 SL786375:SL786380 IP786375:IP786380 AH786375:AH786380 WVB720839:WVB720844 WLF720839:WLF720844 WBJ720839:WBJ720844 VRN720839:VRN720844 VHR720839:VHR720844 UXV720839:UXV720844 UNZ720839:UNZ720844 UED720839:UED720844 TUH720839:TUH720844 TKL720839:TKL720844 TAP720839:TAP720844 SQT720839:SQT720844 SGX720839:SGX720844 RXB720839:RXB720844 RNF720839:RNF720844 RDJ720839:RDJ720844 QTN720839:QTN720844 QJR720839:QJR720844 PZV720839:PZV720844 PPZ720839:PPZ720844 PGD720839:PGD720844 OWH720839:OWH720844 OML720839:OML720844 OCP720839:OCP720844 NST720839:NST720844 NIX720839:NIX720844 MZB720839:MZB720844 MPF720839:MPF720844 MFJ720839:MFJ720844 LVN720839:LVN720844 LLR720839:LLR720844 LBV720839:LBV720844 KRZ720839:KRZ720844 KID720839:KID720844 JYH720839:JYH720844 JOL720839:JOL720844 JEP720839:JEP720844 IUT720839:IUT720844 IKX720839:IKX720844 IBB720839:IBB720844 HRF720839:HRF720844 HHJ720839:HHJ720844 GXN720839:GXN720844 GNR720839:GNR720844 GDV720839:GDV720844 FTZ720839:FTZ720844 FKD720839:FKD720844 FAH720839:FAH720844 EQL720839:EQL720844 EGP720839:EGP720844 DWT720839:DWT720844 DMX720839:DMX720844 DDB720839:DDB720844 CTF720839:CTF720844 CJJ720839:CJJ720844 BZN720839:BZN720844 BPR720839:BPR720844 BFV720839:BFV720844 AVZ720839:AVZ720844 AMD720839:AMD720844 ACH720839:ACH720844 SL720839:SL720844 IP720839:IP720844 AH720839:AH720844 WVB655303:WVB655308 WLF655303:WLF655308 WBJ655303:WBJ655308 VRN655303:VRN655308 VHR655303:VHR655308 UXV655303:UXV655308 UNZ655303:UNZ655308 UED655303:UED655308 TUH655303:TUH655308 TKL655303:TKL655308 TAP655303:TAP655308 SQT655303:SQT655308 SGX655303:SGX655308 RXB655303:RXB655308 RNF655303:RNF655308 RDJ655303:RDJ655308 QTN655303:QTN655308 QJR655303:QJR655308 PZV655303:PZV655308 PPZ655303:PPZ655308 PGD655303:PGD655308 OWH655303:OWH655308 OML655303:OML655308 OCP655303:OCP655308 NST655303:NST655308 NIX655303:NIX655308 MZB655303:MZB655308 MPF655303:MPF655308 MFJ655303:MFJ655308 LVN655303:LVN655308 LLR655303:LLR655308 LBV655303:LBV655308 KRZ655303:KRZ655308 KID655303:KID655308 JYH655303:JYH655308 JOL655303:JOL655308 JEP655303:JEP655308 IUT655303:IUT655308 IKX655303:IKX655308 IBB655303:IBB655308 HRF655303:HRF655308 HHJ655303:HHJ655308 GXN655303:GXN655308 GNR655303:GNR655308 GDV655303:GDV655308 FTZ655303:FTZ655308 FKD655303:FKD655308 FAH655303:FAH655308 EQL655303:EQL655308 EGP655303:EGP655308 DWT655303:DWT655308 DMX655303:DMX655308 DDB655303:DDB655308 CTF655303:CTF655308 CJJ655303:CJJ655308 BZN655303:BZN655308 BPR655303:BPR655308 BFV655303:BFV655308 AVZ655303:AVZ655308 AMD655303:AMD655308 ACH655303:ACH655308 SL655303:SL655308 IP655303:IP655308 AH655303:AH655308 WVB589767:WVB589772 WLF589767:WLF589772 WBJ589767:WBJ589772 VRN589767:VRN589772 VHR589767:VHR589772 UXV589767:UXV589772 UNZ589767:UNZ589772 UED589767:UED589772 TUH589767:TUH589772 TKL589767:TKL589772 TAP589767:TAP589772 SQT589767:SQT589772 SGX589767:SGX589772 RXB589767:RXB589772 RNF589767:RNF589772 RDJ589767:RDJ589772 QTN589767:QTN589772 QJR589767:QJR589772 PZV589767:PZV589772 PPZ589767:PPZ589772 PGD589767:PGD589772 OWH589767:OWH589772 OML589767:OML589772 OCP589767:OCP589772 NST589767:NST589772 NIX589767:NIX589772 MZB589767:MZB589772 MPF589767:MPF589772 MFJ589767:MFJ589772 LVN589767:LVN589772 LLR589767:LLR589772 LBV589767:LBV589772 KRZ589767:KRZ589772 KID589767:KID589772 JYH589767:JYH589772 JOL589767:JOL589772 JEP589767:JEP589772 IUT589767:IUT589772 IKX589767:IKX589772 IBB589767:IBB589772 HRF589767:HRF589772 HHJ589767:HHJ589772 GXN589767:GXN589772 GNR589767:GNR589772 GDV589767:GDV589772 FTZ589767:FTZ589772 FKD589767:FKD589772 FAH589767:FAH589772 EQL589767:EQL589772 EGP589767:EGP589772 DWT589767:DWT589772 DMX589767:DMX589772 DDB589767:DDB589772 CTF589767:CTF589772 CJJ589767:CJJ589772 BZN589767:BZN589772 BPR589767:BPR589772 BFV589767:BFV589772 AVZ589767:AVZ589772 AMD589767:AMD589772 ACH589767:ACH589772 SL589767:SL589772 IP589767:IP589772 AH589767:AH589772 WVB524231:WVB524236 WLF524231:WLF524236 WBJ524231:WBJ524236 VRN524231:VRN524236 VHR524231:VHR524236 UXV524231:UXV524236 UNZ524231:UNZ524236 UED524231:UED524236 TUH524231:TUH524236 TKL524231:TKL524236 TAP524231:TAP524236 SQT524231:SQT524236 SGX524231:SGX524236 RXB524231:RXB524236 RNF524231:RNF524236 RDJ524231:RDJ524236 QTN524231:QTN524236 QJR524231:QJR524236 PZV524231:PZV524236 PPZ524231:PPZ524236 PGD524231:PGD524236 OWH524231:OWH524236 OML524231:OML524236 OCP524231:OCP524236 NST524231:NST524236 NIX524231:NIX524236 MZB524231:MZB524236 MPF524231:MPF524236 MFJ524231:MFJ524236 LVN524231:LVN524236 LLR524231:LLR524236 LBV524231:LBV524236 KRZ524231:KRZ524236 KID524231:KID524236 JYH524231:JYH524236 JOL524231:JOL524236 JEP524231:JEP524236 IUT524231:IUT524236 IKX524231:IKX524236 IBB524231:IBB524236 HRF524231:HRF524236 HHJ524231:HHJ524236 GXN524231:GXN524236 GNR524231:GNR524236 GDV524231:GDV524236 FTZ524231:FTZ524236 FKD524231:FKD524236 FAH524231:FAH524236 EQL524231:EQL524236 EGP524231:EGP524236 DWT524231:DWT524236 DMX524231:DMX524236 DDB524231:DDB524236 CTF524231:CTF524236 CJJ524231:CJJ524236 BZN524231:BZN524236 BPR524231:BPR524236 BFV524231:BFV524236 AVZ524231:AVZ524236 AMD524231:AMD524236 ACH524231:ACH524236 SL524231:SL524236 IP524231:IP524236 AH524231:AH524236 WVB458695:WVB458700 WLF458695:WLF458700 WBJ458695:WBJ458700 VRN458695:VRN458700 VHR458695:VHR458700 UXV458695:UXV458700 UNZ458695:UNZ458700 UED458695:UED458700 TUH458695:TUH458700 TKL458695:TKL458700 TAP458695:TAP458700 SQT458695:SQT458700 SGX458695:SGX458700 RXB458695:RXB458700 RNF458695:RNF458700 RDJ458695:RDJ458700 QTN458695:QTN458700 QJR458695:QJR458700 PZV458695:PZV458700 PPZ458695:PPZ458700 PGD458695:PGD458700 OWH458695:OWH458700 OML458695:OML458700 OCP458695:OCP458700 NST458695:NST458700 NIX458695:NIX458700 MZB458695:MZB458700 MPF458695:MPF458700 MFJ458695:MFJ458700 LVN458695:LVN458700 LLR458695:LLR458700 LBV458695:LBV458700 KRZ458695:KRZ458700 KID458695:KID458700 JYH458695:JYH458700 JOL458695:JOL458700 JEP458695:JEP458700 IUT458695:IUT458700 IKX458695:IKX458700 IBB458695:IBB458700 HRF458695:HRF458700 HHJ458695:HHJ458700 GXN458695:GXN458700 GNR458695:GNR458700 GDV458695:GDV458700 FTZ458695:FTZ458700 FKD458695:FKD458700 FAH458695:FAH458700 EQL458695:EQL458700 EGP458695:EGP458700 DWT458695:DWT458700 DMX458695:DMX458700 DDB458695:DDB458700 CTF458695:CTF458700 CJJ458695:CJJ458700 BZN458695:BZN458700 BPR458695:BPR458700 BFV458695:BFV458700 AVZ458695:AVZ458700 AMD458695:AMD458700 ACH458695:ACH458700 SL458695:SL458700 IP458695:IP458700 AH458695:AH458700 WVB393159:WVB393164 WLF393159:WLF393164 WBJ393159:WBJ393164 VRN393159:VRN393164 VHR393159:VHR393164 UXV393159:UXV393164 UNZ393159:UNZ393164 UED393159:UED393164 TUH393159:TUH393164 TKL393159:TKL393164 TAP393159:TAP393164 SQT393159:SQT393164 SGX393159:SGX393164 RXB393159:RXB393164 RNF393159:RNF393164 RDJ393159:RDJ393164 QTN393159:QTN393164 QJR393159:QJR393164 PZV393159:PZV393164 PPZ393159:PPZ393164 PGD393159:PGD393164 OWH393159:OWH393164 OML393159:OML393164 OCP393159:OCP393164 NST393159:NST393164 NIX393159:NIX393164 MZB393159:MZB393164 MPF393159:MPF393164 MFJ393159:MFJ393164 LVN393159:LVN393164 LLR393159:LLR393164 LBV393159:LBV393164 KRZ393159:KRZ393164 KID393159:KID393164 JYH393159:JYH393164 JOL393159:JOL393164 JEP393159:JEP393164 IUT393159:IUT393164 IKX393159:IKX393164 IBB393159:IBB393164 HRF393159:HRF393164 HHJ393159:HHJ393164 GXN393159:GXN393164 GNR393159:GNR393164 GDV393159:GDV393164 FTZ393159:FTZ393164 FKD393159:FKD393164 FAH393159:FAH393164 EQL393159:EQL393164 EGP393159:EGP393164 DWT393159:DWT393164 DMX393159:DMX393164 DDB393159:DDB393164 CTF393159:CTF393164 CJJ393159:CJJ393164 BZN393159:BZN393164 BPR393159:BPR393164 BFV393159:BFV393164 AVZ393159:AVZ393164 AMD393159:AMD393164 ACH393159:ACH393164 SL393159:SL393164 IP393159:IP393164 AH393159:AH393164 WVB327623:WVB327628 WLF327623:WLF327628 WBJ327623:WBJ327628 VRN327623:VRN327628 VHR327623:VHR327628 UXV327623:UXV327628 UNZ327623:UNZ327628 UED327623:UED327628 TUH327623:TUH327628 TKL327623:TKL327628 TAP327623:TAP327628 SQT327623:SQT327628 SGX327623:SGX327628 RXB327623:RXB327628 RNF327623:RNF327628 RDJ327623:RDJ327628 QTN327623:QTN327628 QJR327623:QJR327628 PZV327623:PZV327628 PPZ327623:PPZ327628 PGD327623:PGD327628 OWH327623:OWH327628 OML327623:OML327628 OCP327623:OCP327628 NST327623:NST327628 NIX327623:NIX327628 MZB327623:MZB327628 MPF327623:MPF327628 MFJ327623:MFJ327628 LVN327623:LVN327628 LLR327623:LLR327628 LBV327623:LBV327628 KRZ327623:KRZ327628 KID327623:KID327628 JYH327623:JYH327628 JOL327623:JOL327628 JEP327623:JEP327628 IUT327623:IUT327628 IKX327623:IKX327628 IBB327623:IBB327628 HRF327623:HRF327628 HHJ327623:HHJ327628 GXN327623:GXN327628 GNR327623:GNR327628 GDV327623:GDV327628 FTZ327623:FTZ327628 FKD327623:FKD327628 FAH327623:FAH327628 EQL327623:EQL327628 EGP327623:EGP327628 DWT327623:DWT327628 DMX327623:DMX327628 DDB327623:DDB327628 CTF327623:CTF327628 CJJ327623:CJJ327628 BZN327623:BZN327628 BPR327623:BPR327628 BFV327623:BFV327628 AVZ327623:AVZ327628 AMD327623:AMD327628 ACH327623:ACH327628 SL327623:SL327628 IP327623:IP327628 AH327623:AH327628 WVB262087:WVB262092 WLF262087:WLF262092 WBJ262087:WBJ262092 VRN262087:VRN262092 VHR262087:VHR262092 UXV262087:UXV262092 UNZ262087:UNZ262092 UED262087:UED262092 TUH262087:TUH262092 TKL262087:TKL262092 TAP262087:TAP262092 SQT262087:SQT262092 SGX262087:SGX262092 RXB262087:RXB262092 RNF262087:RNF262092 RDJ262087:RDJ262092 QTN262087:QTN262092 QJR262087:QJR262092 PZV262087:PZV262092 PPZ262087:PPZ262092 PGD262087:PGD262092 OWH262087:OWH262092 OML262087:OML262092 OCP262087:OCP262092 NST262087:NST262092 NIX262087:NIX262092 MZB262087:MZB262092 MPF262087:MPF262092 MFJ262087:MFJ262092 LVN262087:LVN262092 LLR262087:LLR262092 LBV262087:LBV262092 KRZ262087:KRZ262092 KID262087:KID262092 JYH262087:JYH262092 JOL262087:JOL262092 JEP262087:JEP262092 IUT262087:IUT262092 IKX262087:IKX262092 IBB262087:IBB262092 HRF262087:HRF262092 HHJ262087:HHJ262092 GXN262087:GXN262092 GNR262087:GNR262092 GDV262087:GDV262092 FTZ262087:FTZ262092 FKD262087:FKD262092 FAH262087:FAH262092 EQL262087:EQL262092 EGP262087:EGP262092 DWT262087:DWT262092 DMX262087:DMX262092 DDB262087:DDB262092 CTF262087:CTF262092 CJJ262087:CJJ262092 BZN262087:BZN262092 BPR262087:BPR262092 BFV262087:BFV262092 AVZ262087:AVZ262092 AMD262087:AMD262092 ACH262087:ACH262092 SL262087:SL262092 IP262087:IP262092 AH262087:AH262092 WVB196551:WVB196556 WLF196551:WLF196556 WBJ196551:WBJ196556 VRN196551:VRN196556 VHR196551:VHR196556 UXV196551:UXV196556 UNZ196551:UNZ196556 UED196551:UED196556 TUH196551:TUH196556 TKL196551:TKL196556 TAP196551:TAP196556 SQT196551:SQT196556 SGX196551:SGX196556 RXB196551:RXB196556 RNF196551:RNF196556 RDJ196551:RDJ196556 QTN196551:QTN196556 QJR196551:QJR196556 PZV196551:PZV196556 PPZ196551:PPZ196556 PGD196551:PGD196556 OWH196551:OWH196556 OML196551:OML196556 OCP196551:OCP196556 NST196551:NST196556 NIX196551:NIX196556 MZB196551:MZB196556 MPF196551:MPF196556 MFJ196551:MFJ196556 LVN196551:LVN196556 LLR196551:LLR196556 LBV196551:LBV196556 KRZ196551:KRZ196556 KID196551:KID196556 JYH196551:JYH196556 JOL196551:JOL196556 JEP196551:JEP196556 IUT196551:IUT196556 IKX196551:IKX196556 IBB196551:IBB196556 HRF196551:HRF196556 HHJ196551:HHJ196556 GXN196551:GXN196556 GNR196551:GNR196556 GDV196551:GDV196556 FTZ196551:FTZ196556 FKD196551:FKD196556 FAH196551:FAH196556 EQL196551:EQL196556 EGP196551:EGP196556 DWT196551:DWT196556 DMX196551:DMX196556 DDB196551:DDB196556 CTF196551:CTF196556 CJJ196551:CJJ196556 BZN196551:BZN196556 BPR196551:BPR196556 BFV196551:BFV196556 AVZ196551:AVZ196556 AMD196551:AMD196556 ACH196551:ACH196556 SL196551:SL196556 IP196551:IP196556 AH196551:AH196556 WVB131015:WVB131020 WLF131015:WLF131020 WBJ131015:WBJ131020 VRN131015:VRN131020 VHR131015:VHR131020 UXV131015:UXV131020 UNZ131015:UNZ131020 UED131015:UED131020 TUH131015:TUH131020 TKL131015:TKL131020 TAP131015:TAP131020 SQT131015:SQT131020 SGX131015:SGX131020 RXB131015:RXB131020 RNF131015:RNF131020 RDJ131015:RDJ131020 QTN131015:QTN131020 QJR131015:QJR131020 PZV131015:PZV131020 PPZ131015:PPZ131020 PGD131015:PGD131020 OWH131015:OWH131020 OML131015:OML131020 OCP131015:OCP131020 NST131015:NST131020 NIX131015:NIX131020 MZB131015:MZB131020 MPF131015:MPF131020 MFJ131015:MFJ131020 LVN131015:LVN131020 LLR131015:LLR131020 LBV131015:LBV131020 KRZ131015:KRZ131020 KID131015:KID131020 JYH131015:JYH131020 JOL131015:JOL131020 JEP131015:JEP131020 IUT131015:IUT131020 IKX131015:IKX131020 IBB131015:IBB131020 HRF131015:HRF131020 HHJ131015:HHJ131020 GXN131015:GXN131020 GNR131015:GNR131020 GDV131015:GDV131020 FTZ131015:FTZ131020 FKD131015:FKD131020 FAH131015:FAH131020 EQL131015:EQL131020 EGP131015:EGP131020 DWT131015:DWT131020 DMX131015:DMX131020 DDB131015:DDB131020 CTF131015:CTF131020 CJJ131015:CJJ131020 BZN131015:BZN131020 BPR131015:BPR131020 BFV131015:BFV131020 AVZ131015:AVZ131020 AMD131015:AMD131020 ACH131015:ACH131020 SL131015:SL131020 IP131015:IP131020 AH131015:AH131020 WVB65479:WVB65484 WLF65479:WLF65484 WBJ65479:WBJ65484 VRN65479:VRN65484 VHR65479:VHR65484 UXV65479:UXV65484 UNZ65479:UNZ65484 UED65479:UED65484 TUH65479:TUH65484 TKL65479:TKL65484 TAP65479:TAP65484 SQT65479:SQT65484 SGX65479:SGX65484 RXB65479:RXB65484 RNF65479:RNF65484 RDJ65479:RDJ65484 QTN65479:QTN65484 QJR65479:QJR65484 PZV65479:PZV65484 PPZ65479:PPZ65484 PGD65479:PGD65484 OWH65479:OWH65484 OML65479:OML65484 OCP65479:OCP65484 NST65479:NST65484 NIX65479:NIX65484 MZB65479:MZB65484 MPF65479:MPF65484 MFJ65479:MFJ65484 LVN65479:LVN65484 LLR65479:LLR65484 LBV65479:LBV65484 KRZ65479:KRZ65484 KID65479:KID65484 JYH65479:JYH65484 JOL65479:JOL65484 JEP65479:JEP65484 IUT65479:IUT65484 IKX65479:IKX65484 IBB65479:IBB65484 HRF65479:HRF65484 HHJ65479:HHJ65484 GXN65479:GXN65484 GNR65479:GNR65484 GDV65479:GDV65484 FTZ65479:FTZ65484 FKD65479:FKD65484 FAH65479:FAH65484 EQL65479:EQL65484 EGP65479:EGP65484 DWT65479:DWT65484 DMX65479:DMX65484 DDB65479:DDB65484 CTF65479:CTF65484 CJJ65479:CJJ65484 BZN65479:BZN65484 BPR65479:BPR65484 BFV65479:BFV65484 AVZ65479:AVZ65484 AMD65479:AMD65484 ACH65479:ACH65484 SL65479:SL65484 IP65479:IP65484 AH65479:AH65484 WUT983000:WUT983008 WKX983000:WKX983008 WBB983000:WBB983008 VRF983000:VRF983008 VHJ983000:VHJ983008 UXN983000:UXN983008 UNR983000:UNR983008 UDV983000:UDV983008 TTZ983000:TTZ983008 TKD983000:TKD983008 TAH983000:TAH983008 SQL983000:SQL983008 SGP983000:SGP983008 RWT983000:RWT983008 RMX983000:RMX983008 RDB983000:RDB983008 QTF983000:QTF983008 QJJ983000:QJJ983008 PZN983000:PZN983008 PPR983000:PPR983008 PFV983000:PFV983008 OVZ983000:OVZ983008 OMD983000:OMD983008 OCH983000:OCH983008 NSL983000:NSL983008 NIP983000:NIP983008 MYT983000:MYT983008 MOX983000:MOX983008 MFB983000:MFB983008 LVF983000:LVF983008 LLJ983000:LLJ983008 LBN983000:LBN983008 KRR983000:KRR983008 KHV983000:KHV983008 JXZ983000:JXZ983008 JOD983000:JOD983008 JEH983000:JEH983008 IUL983000:IUL983008 IKP983000:IKP983008 IAT983000:IAT983008 HQX983000:HQX983008 HHB983000:HHB983008 GXF983000:GXF983008 GNJ983000:GNJ983008 GDN983000:GDN983008 FTR983000:FTR983008 FJV983000:FJV983008 EZZ983000:EZZ983008 EQD983000:EQD983008 EGH983000:EGH983008 DWL983000:DWL983008 DMP983000:DMP983008 DCT983000:DCT983008 CSX983000:CSX983008 CJB983000:CJB983008 BZF983000:BZF983008 BPJ983000:BPJ983008 BFN983000:BFN983008 AVR983000:AVR983008 ALV983000:ALV983008 ABZ983000:ABZ983008 SD983000:SD983008 IH983000:IH983008 L983000:S983008 WUT917464:WUT917472 WKX917464:WKX917472 WBB917464:WBB917472 VRF917464:VRF917472 VHJ917464:VHJ917472 UXN917464:UXN917472 UNR917464:UNR917472 UDV917464:UDV917472 TTZ917464:TTZ917472 TKD917464:TKD917472 TAH917464:TAH917472 SQL917464:SQL917472 SGP917464:SGP917472 RWT917464:RWT917472 RMX917464:RMX917472 RDB917464:RDB917472 QTF917464:QTF917472 QJJ917464:QJJ917472 PZN917464:PZN917472 PPR917464:PPR917472 PFV917464:PFV917472 OVZ917464:OVZ917472 OMD917464:OMD917472 OCH917464:OCH917472 NSL917464:NSL917472 NIP917464:NIP917472 MYT917464:MYT917472 MOX917464:MOX917472 MFB917464:MFB917472 LVF917464:LVF917472 LLJ917464:LLJ917472 LBN917464:LBN917472 KRR917464:KRR917472 KHV917464:KHV917472 JXZ917464:JXZ917472 JOD917464:JOD917472 JEH917464:JEH917472 IUL917464:IUL917472 IKP917464:IKP917472 IAT917464:IAT917472 HQX917464:HQX917472 HHB917464:HHB917472 GXF917464:GXF917472 GNJ917464:GNJ917472 GDN917464:GDN917472 FTR917464:FTR917472 FJV917464:FJV917472 EZZ917464:EZZ917472 EQD917464:EQD917472 EGH917464:EGH917472 DWL917464:DWL917472 DMP917464:DMP917472 DCT917464:DCT917472 CSX917464:CSX917472 CJB917464:CJB917472 BZF917464:BZF917472 BPJ917464:BPJ917472 BFN917464:BFN917472 AVR917464:AVR917472 ALV917464:ALV917472 ABZ917464:ABZ917472 SD917464:SD917472 IH917464:IH917472 L917464:S917472 WUT851928:WUT851936 WKX851928:WKX851936 WBB851928:WBB851936 VRF851928:VRF851936 VHJ851928:VHJ851936 UXN851928:UXN851936 UNR851928:UNR851936 UDV851928:UDV851936 TTZ851928:TTZ851936 TKD851928:TKD851936 TAH851928:TAH851936 SQL851928:SQL851936 SGP851928:SGP851936 RWT851928:RWT851936 RMX851928:RMX851936 RDB851928:RDB851936 QTF851928:QTF851936 QJJ851928:QJJ851936 PZN851928:PZN851936 PPR851928:PPR851936 PFV851928:PFV851936 OVZ851928:OVZ851936 OMD851928:OMD851936 OCH851928:OCH851936 NSL851928:NSL851936 NIP851928:NIP851936 MYT851928:MYT851936 MOX851928:MOX851936 MFB851928:MFB851936 LVF851928:LVF851936 LLJ851928:LLJ851936 LBN851928:LBN851936 KRR851928:KRR851936 KHV851928:KHV851936 JXZ851928:JXZ851936 JOD851928:JOD851936 JEH851928:JEH851936 IUL851928:IUL851936 IKP851928:IKP851936 IAT851928:IAT851936 HQX851928:HQX851936 HHB851928:HHB851936 GXF851928:GXF851936 GNJ851928:GNJ851936 GDN851928:GDN851936 FTR851928:FTR851936 FJV851928:FJV851936 EZZ851928:EZZ851936 EQD851928:EQD851936 EGH851928:EGH851936 DWL851928:DWL851936 DMP851928:DMP851936 DCT851928:DCT851936 CSX851928:CSX851936 CJB851928:CJB851936 BZF851928:BZF851936 BPJ851928:BPJ851936 BFN851928:BFN851936 AVR851928:AVR851936 ALV851928:ALV851936 ABZ851928:ABZ851936 SD851928:SD851936 IH851928:IH851936 L851928:S851936 WUT786392:WUT786400 WKX786392:WKX786400 WBB786392:WBB786400 VRF786392:VRF786400 VHJ786392:VHJ786400 UXN786392:UXN786400 UNR786392:UNR786400 UDV786392:UDV786400 TTZ786392:TTZ786400 TKD786392:TKD786400 TAH786392:TAH786400 SQL786392:SQL786400 SGP786392:SGP786400 RWT786392:RWT786400 RMX786392:RMX786400 RDB786392:RDB786400 QTF786392:QTF786400 QJJ786392:QJJ786400 PZN786392:PZN786400 PPR786392:PPR786400 PFV786392:PFV786400 OVZ786392:OVZ786400 OMD786392:OMD786400 OCH786392:OCH786400 NSL786392:NSL786400 NIP786392:NIP786400 MYT786392:MYT786400 MOX786392:MOX786400 MFB786392:MFB786400 LVF786392:LVF786400 LLJ786392:LLJ786400 LBN786392:LBN786400 KRR786392:KRR786400 KHV786392:KHV786400 JXZ786392:JXZ786400 JOD786392:JOD786400 JEH786392:JEH786400 IUL786392:IUL786400 IKP786392:IKP786400 IAT786392:IAT786400 HQX786392:HQX786400 HHB786392:HHB786400 GXF786392:GXF786400 GNJ786392:GNJ786400 GDN786392:GDN786400 FTR786392:FTR786400 FJV786392:FJV786400 EZZ786392:EZZ786400 EQD786392:EQD786400 EGH786392:EGH786400 DWL786392:DWL786400 DMP786392:DMP786400 DCT786392:DCT786400 CSX786392:CSX786400 CJB786392:CJB786400 BZF786392:BZF786400 BPJ786392:BPJ786400 BFN786392:BFN786400 AVR786392:AVR786400 ALV786392:ALV786400 ABZ786392:ABZ786400 SD786392:SD786400 IH786392:IH786400 L786392:S786400 WUT720856:WUT720864 WKX720856:WKX720864 WBB720856:WBB720864 VRF720856:VRF720864 VHJ720856:VHJ720864 UXN720856:UXN720864 UNR720856:UNR720864 UDV720856:UDV720864 TTZ720856:TTZ720864 TKD720856:TKD720864 TAH720856:TAH720864 SQL720856:SQL720864 SGP720856:SGP720864 RWT720856:RWT720864 RMX720856:RMX720864 RDB720856:RDB720864 QTF720856:QTF720864 QJJ720856:QJJ720864 PZN720856:PZN720864 PPR720856:PPR720864 PFV720856:PFV720864 OVZ720856:OVZ720864 OMD720856:OMD720864 OCH720856:OCH720864 NSL720856:NSL720864 NIP720856:NIP720864 MYT720856:MYT720864 MOX720856:MOX720864 MFB720856:MFB720864 LVF720856:LVF720864 LLJ720856:LLJ720864 LBN720856:LBN720864 KRR720856:KRR720864 KHV720856:KHV720864 JXZ720856:JXZ720864 JOD720856:JOD720864 JEH720856:JEH720864 IUL720856:IUL720864 IKP720856:IKP720864 IAT720856:IAT720864 HQX720856:HQX720864 HHB720856:HHB720864 GXF720856:GXF720864 GNJ720856:GNJ720864 GDN720856:GDN720864 FTR720856:FTR720864 FJV720856:FJV720864 EZZ720856:EZZ720864 EQD720856:EQD720864 EGH720856:EGH720864 DWL720856:DWL720864 DMP720856:DMP720864 DCT720856:DCT720864 CSX720856:CSX720864 CJB720856:CJB720864 BZF720856:BZF720864 BPJ720856:BPJ720864 BFN720856:BFN720864 AVR720856:AVR720864 ALV720856:ALV720864 ABZ720856:ABZ720864 SD720856:SD720864 IH720856:IH720864 L720856:S720864 WUT655320:WUT655328 WKX655320:WKX655328 WBB655320:WBB655328 VRF655320:VRF655328 VHJ655320:VHJ655328 UXN655320:UXN655328 UNR655320:UNR655328 UDV655320:UDV655328 TTZ655320:TTZ655328 TKD655320:TKD655328 TAH655320:TAH655328 SQL655320:SQL655328 SGP655320:SGP655328 RWT655320:RWT655328 RMX655320:RMX655328 RDB655320:RDB655328 QTF655320:QTF655328 QJJ655320:QJJ655328 PZN655320:PZN655328 PPR655320:PPR655328 PFV655320:PFV655328 OVZ655320:OVZ655328 OMD655320:OMD655328 OCH655320:OCH655328 NSL655320:NSL655328 NIP655320:NIP655328 MYT655320:MYT655328 MOX655320:MOX655328 MFB655320:MFB655328 LVF655320:LVF655328 LLJ655320:LLJ655328 LBN655320:LBN655328 KRR655320:KRR655328 KHV655320:KHV655328 JXZ655320:JXZ655328 JOD655320:JOD655328 JEH655320:JEH655328 IUL655320:IUL655328 IKP655320:IKP655328 IAT655320:IAT655328 HQX655320:HQX655328 HHB655320:HHB655328 GXF655320:GXF655328 GNJ655320:GNJ655328 GDN655320:GDN655328 FTR655320:FTR655328 FJV655320:FJV655328 EZZ655320:EZZ655328 EQD655320:EQD655328 EGH655320:EGH655328 DWL655320:DWL655328 DMP655320:DMP655328 DCT655320:DCT655328 CSX655320:CSX655328 CJB655320:CJB655328 BZF655320:BZF655328 BPJ655320:BPJ655328 BFN655320:BFN655328 AVR655320:AVR655328 ALV655320:ALV655328 ABZ655320:ABZ655328 SD655320:SD655328 IH655320:IH655328 L655320:S655328 WUT589784:WUT589792 WKX589784:WKX589792 WBB589784:WBB589792 VRF589784:VRF589792 VHJ589784:VHJ589792 UXN589784:UXN589792 UNR589784:UNR589792 UDV589784:UDV589792 TTZ589784:TTZ589792 TKD589784:TKD589792 TAH589784:TAH589792 SQL589784:SQL589792 SGP589784:SGP589792 RWT589784:RWT589792 RMX589784:RMX589792 RDB589784:RDB589792 QTF589784:QTF589792 QJJ589784:QJJ589792 PZN589784:PZN589792 PPR589784:PPR589792 PFV589784:PFV589792 OVZ589784:OVZ589792 OMD589784:OMD589792 OCH589784:OCH589792 NSL589784:NSL589792 NIP589784:NIP589792 MYT589784:MYT589792 MOX589784:MOX589792 MFB589784:MFB589792 LVF589784:LVF589792 LLJ589784:LLJ589792 LBN589784:LBN589792 KRR589784:KRR589792 KHV589784:KHV589792 JXZ589784:JXZ589792 JOD589784:JOD589792 JEH589784:JEH589792 IUL589784:IUL589792 IKP589784:IKP589792 IAT589784:IAT589792 HQX589784:HQX589792 HHB589784:HHB589792 GXF589784:GXF589792 GNJ589784:GNJ589792 GDN589784:GDN589792 FTR589784:FTR589792 FJV589784:FJV589792 EZZ589784:EZZ589792 EQD589784:EQD589792 EGH589784:EGH589792 DWL589784:DWL589792 DMP589784:DMP589792 DCT589784:DCT589792 CSX589784:CSX589792 CJB589784:CJB589792 BZF589784:BZF589792 BPJ589784:BPJ589792 BFN589784:BFN589792 AVR589784:AVR589792 ALV589784:ALV589792 ABZ589784:ABZ589792 SD589784:SD589792 IH589784:IH589792 L589784:S589792 WUT524248:WUT524256 WKX524248:WKX524256 WBB524248:WBB524256 VRF524248:VRF524256 VHJ524248:VHJ524256 UXN524248:UXN524256 UNR524248:UNR524256 UDV524248:UDV524256 TTZ524248:TTZ524256 TKD524248:TKD524256 TAH524248:TAH524256 SQL524248:SQL524256 SGP524248:SGP524256 RWT524248:RWT524256 RMX524248:RMX524256 RDB524248:RDB524256 QTF524248:QTF524256 QJJ524248:QJJ524256 PZN524248:PZN524256 PPR524248:PPR524256 PFV524248:PFV524256 OVZ524248:OVZ524256 OMD524248:OMD524256 OCH524248:OCH524256 NSL524248:NSL524256 NIP524248:NIP524256 MYT524248:MYT524256 MOX524248:MOX524256 MFB524248:MFB524256 LVF524248:LVF524256 LLJ524248:LLJ524256 LBN524248:LBN524256 KRR524248:KRR524256 KHV524248:KHV524256 JXZ524248:JXZ524256 JOD524248:JOD524256 JEH524248:JEH524256 IUL524248:IUL524256 IKP524248:IKP524256 IAT524248:IAT524256 HQX524248:HQX524256 HHB524248:HHB524256 GXF524248:GXF524256 GNJ524248:GNJ524256 GDN524248:GDN524256 FTR524248:FTR524256 FJV524248:FJV524256 EZZ524248:EZZ524256 EQD524248:EQD524256 EGH524248:EGH524256 DWL524248:DWL524256 DMP524248:DMP524256 DCT524248:DCT524256 CSX524248:CSX524256 CJB524248:CJB524256 BZF524248:BZF524256 BPJ524248:BPJ524256 BFN524248:BFN524256 AVR524248:AVR524256 ALV524248:ALV524256 ABZ524248:ABZ524256 SD524248:SD524256 IH524248:IH524256 L524248:S524256 WUT458712:WUT458720 WKX458712:WKX458720 WBB458712:WBB458720 VRF458712:VRF458720 VHJ458712:VHJ458720 UXN458712:UXN458720 UNR458712:UNR458720 UDV458712:UDV458720 TTZ458712:TTZ458720 TKD458712:TKD458720 TAH458712:TAH458720 SQL458712:SQL458720 SGP458712:SGP458720 RWT458712:RWT458720 RMX458712:RMX458720 RDB458712:RDB458720 QTF458712:QTF458720 QJJ458712:QJJ458720 PZN458712:PZN458720 PPR458712:PPR458720 PFV458712:PFV458720 OVZ458712:OVZ458720 OMD458712:OMD458720 OCH458712:OCH458720 NSL458712:NSL458720 NIP458712:NIP458720 MYT458712:MYT458720 MOX458712:MOX458720 MFB458712:MFB458720 LVF458712:LVF458720 LLJ458712:LLJ458720 LBN458712:LBN458720 KRR458712:KRR458720 KHV458712:KHV458720 JXZ458712:JXZ458720 JOD458712:JOD458720 JEH458712:JEH458720 IUL458712:IUL458720 IKP458712:IKP458720 IAT458712:IAT458720 HQX458712:HQX458720 HHB458712:HHB458720 GXF458712:GXF458720 GNJ458712:GNJ458720 GDN458712:GDN458720 FTR458712:FTR458720 FJV458712:FJV458720 EZZ458712:EZZ458720 EQD458712:EQD458720 EGH458712:EGH458720 DWL458712:DWL458720 DMP458712:DMP458720 DCT458712:DCT458720 CSX458712:CSX458720 CJB458712:CJB458720 BZF458712:BZF458720 BPJ458712:BPJ458720 BFN458712:BFN458720 AVR458712:AVR458720 ALV458712:ALV458720 ABZ458712:ABZ458720 SD458712:SD458720 IH458712:IH458720 L458712:S458720 WUT393176:WUT393184 WKX393176:WKX393184 WBB393176:WBB393184 VRF393176:VRF393184 VHJ393176:VHJ393184 UXN393176:UXN393184 UNR393176:UNR393184 UDV393176:UDV393184 TTZ393176:TTZ393184 TKD393176:TKD393184 TAH393176:TAH393184 SQL393176:SQL393184 SGP393176:SGP393184 RWT393176:RWT393184 RMX393176:RMX393184 RDB393176:RDB393184 QTF393176:QTF393184 QJJ393176:QJJ393184 PZN393176:PZN393184 PPR393176:PPR393184 PFV393176:PFV393184 OVZ393176:OVZ393184 OMD393176:OMD393184 OCH393176:OCH393184 NSL393176:NSL393184 NIP393176:NIP393184 MYT393176:MYT393184 MOX393176:MOX393184 MFB393176:MFB393184 LVF393176:LVF393184 LLJ393176:LLJ393184 LBN393176:LBN393184 KRR393176:KRR393184 KHV393176:KHV393184 JXZ393176:JXZ393184 JOD393176:JOD393184 JEH393176:JEH393184 IUL393176:IUL393184 IKP393176:IKP393184 IAT393176:IAT393184 HQX393176:HQX393184 HHB393176:HHB393184 GXF393176:GXF393184 GNJ393176:GNJ393184 GDN393176:GDN393184 FTR393176:FTR393184 FJV393176:FJV393184 EZZ393176:EZZ393184 EQD393176:EQD393184 EGH393176:EGH393184 DWL393176:DWL393184 DMP393176:DMP393184 DCT393176:DCT393184 CSX393176:CSX393184 CJB393176:CJB393184 BZF393176:BZF393184 BPJ393176:BPJ393184 BFN393176:BFN393184 AVR393176:AVR393184 ALV393176:ALV393184 ABZ393176:ABZ393184 SD393176:SD393184 IH393176:IH393184 L393176:S393184 WUT327640:WUT327648 WKX327640:WKX327648 WBB327640:WBB327648 VRF327640:VRF327648 VHJ327640:VHJ327648 UXN327640:UXN327648 UNR327640:UNR327648 UDV327640:UDV327648 TTZ327640:TTZ327648 TKD327640:TKD327648 TAH327640:TAH327648 SQL327640:SQL327648 SGP327640:SGP327648 RWT327640:RWT327648 RMX327640:RMX327648 RDB327640:RDB327648 QTF327640:QTF327648 QJJ327640:QJJ327648 PZN327640:PZN327648 PPR327640:PPR327648 PFV327640:PFV327648 OVZ327640:OVZ327648 OMD327640:OMD327648 OCH327640:OCH327648 NSL327640:NSL327648 NIP327640:NIP327648 MYT327640:MYT327648 MOX327640:MOX327648 MFB327640:MFB327648 LVF327640:LVF327648 LLJ327640:LLJ327648 LBN327640:LBN327648 KRR327640:KRR327648 KHV327640:KHV327648 JXZ327640:JXZ327648 JOD327640:JOD327648 JEH327640:JEH327648 IUL327640:IUL327648 IKP327640:IKP327648 IAT327640:IAT327648 HQX327640:HQX327648 HHB327640:HHB327648 GXF327640:GXF327648 GNJ327640:GNJ327648 GDN327640:GDN327648 FTR327640:FTR327648 FJV327640:FJV327648 EZZ327640:EZZ327648 EQD327640:EQD327648 EGH327640:EGH327648 DWL327640:DWL327648 DMP327640:DMP327648 DCT327640:DCT327648 CSX327640:CSX327648 CJB327640:CJB327648 BZF327640:BZF327648 BPJ327640:BPJ327648 BFN327640:BFN327648 AVR327640:AVR327648 ALV327640:ALV327648 ABZ327640:ABZ327648 SD327640:SD327648 IH327640:IH327648 L327640:S327648 WUT262104:WUT262112 WKX262104:WKX262112 WBB262104:WBB262112 VRF262104:VRF262112 VHJ262104:VHJ262112 UXN262104:UXN262112 UNR262104:UNR262112 UDV262104:UDV262112 TTZ262104:TTZ262112 TKD262104:TKD262112 TAH262104:TAH262112 SQL262104:SQL262112 SGP262104:SGP262112 RWT262104:RWT262112 RMX262104:RMX262112 RDB262104:RDB262112 QTF262104:QTF262112 QJJ262104:QJJ262112 PZN262104:PZN262112 PPR262104:PPR262112 PFV262104:PFV262112 OVZ262104:OVZ262112 OMD262104:OMD262112 OCH262104:OCH262112 NSL262104:NSL262112 NIP262104:NIP262112 MYT262104:MYT262112 MOX262104:MOX262112 MFB262104:MFB262112 LVF262104:LVF262112 LLJ262104:LLJ262112 LBN262104:LBN262112 KRR262104:KRR262112 KHV262104:KHV262112 JXZ262104:JXZ262112 JOD262104:JOD262112 JEH262104:JEH262112 IUL262104:IUL262112 IKP262104:IKP262112 IAT262104:IAT262112 HQX262104:HQX262112 HHB262104:HHB262112 GXF262104:GXF262112 GNJ262104:GNJ262112 GDN262104:GDN262112 FTR262104:FTR262112 FJV262104:FJV262112 EZZ262104:EZZ262112 EQD262104:EQD262112 EGH262104:EGH262112 DWL262104:DWL262112 DMP262104:DMP262112 DCT262104:DCT262112 CSX262104:CSX262112 CJB262104:CJB262112 BZF262104:BZF262112 BPJ262104:BPJ262112 BFN262104:BFN262112 AVR262104:AVR262112 ALV262104:ALV262112 ABZ262104:ABZ262112 SD262104:SD262112 IH262104:IH262112 L262104:S262112 WUT196568:WUT196576 WKX196568:WKX196576 WBB196568:WBB196576 VRF196568:VRF196576 VHJ196568:VHJ196576 UXN196568:UXN196576 UNR196568:UNR196576 UDV196568:UDV196576 TTZ196568:TTZ196576 TKD196568:TKD196576 TAH196568:TAH196576 SQL196568:SQL196576 SGP196568:SGP196576 RWT196568:RWT196576 RMX196568:RMX196576 RDB196568:RDB196576 QTF196568:QTF196576 QJJ196568:QJJ196576 PZN196568:PZN196576 PPR196568:PPR196576 PFV196568:PFV196576 OVZ196568:OVZ196576 OMD196568:OMD196576 OCH196568:OCH196576 NSL196568:NSL196576 NIP196568:NIP196576 MYT196568:MYT196576 MOX196568:MOX196576 MFB196568:MFB196576 LVF196568:LVF196576 LLJ196568:LLJ196576 LBN196568:LBN196576 KRR196568:KRR196576 KHV196568:KHV196576 JXZ196568:JXZ196576 JOD196568:JOD196576 JEH196568:JEH196576 IUL196568:IUL196576 IKP196568:IKP196576 IAT196568:IAT196576 HQX196568:HQX196576 HHB196568:HHB196576 GXF196568:GXF196576 GNJ196568:GNJ196576 GDN196568:GDN196576 FTR196568:FTR196576 FJV196568:FJV196576 EZZ196568:EZZ196576 EQD196568:EQD196576 EGH196568:EGH196576 DWL196568:DWL196576 DMP196568:DMP196576 DCT196568:DCT196576 CSX196568:CSX196576 CJB196568:CJB196576 BZF196568:BZF196576 BPJ196568:BPJ196576 BFN196568:BFN196576 AVR196568:AVR196576 ALV196568:ALV196576 ABZ196568:ABZ196576 SD196568:SD196576 IH196568:IH196576 L196568:S196576 WUT131032:WUT131040 WKX131032:WKX131040 WBB131032:WBB131040 VRF131032:VRF131040 VHJ131032:VHJ131040 UXN131032:UXN131040 UNR131032:UNR131040 UDV131032:UDV131040 TTZ131032:TTZ131040 TKD131032:TKD131040 TAH131032:TAH131040 SQL131032:SQL131040 SGP131032:SGP131040 RWT131032:RWT131040 RMX131032:RMX131040 RDB131032:RDB131040 QTF131032:QTF131040 QJJ131032:QJJ131040 PZN131032:PZN131040 PPR131032:PPR131040 PFV131032:PFV131040 OVZ131032:OVZ131040 OMD131032:OMD131040 OCH131032:OCH131040 NSL131032:NSL131040 NIP131032:NIP131040 MYT131032:MYT131040 MOX131032:MOX131040 MFB131032:MFB131040 LVF131032:LVF131040 LLJ131032:LLJ131040 LBN131032:LBN131040 KRR131032:KRR131040 KHV131032:KHV131040 JXZ131032:JXZ131040 JOD131032:JOD131040 JEH131032:JEH131040 IUL131032:IUL131040 IKP131032:IKP131040 IAT131032:IAT131040 HQX131032:HQX131040 HHB131032:HHB131040 GXF131032:GXF131040 GNJ131032:GNJ131040 GDN131032:GDN131040 FTR131032:FTR131040 FJV131032:FJV131040 EZZ131032:EZZ131040 EQD131032:EQD131040 EGH131032:EGH131040 DWL131032:DWL131040 DMP131032:DMP131040 DCT131032:DCT131040 CSX131032:CSX131040 CJB131032:CJB131040 BZF131032:BZF131040 BPJ131032:BPJ131040 BFN131032:BFN131040 AVR131032:AVR131040 ALV131032:ALV131040 ABZ131032:ABZ131040 SD131032:SD131040 IH131032:IH131040 L131032:S131040 WUT65496:WUT65504 WKX65496:WKX65504 WBB65496:WBB65504 VRF65496:VRF65504 VHJ65496:VHJ65504 UXN65496:UXN65504 UNR65496:UNR65504 UDV65496:UDV65504 TTZ65496:TTZ65504 TKD65496:TKD65504 TAH65496:TAH65504 SQL65496:SQL65504 SGP65496:SGP65504 RWT65496:RWT65504 RMX65496:RMX65504 RDB65496:RDB65504 QTF65496:QTF65504 QJJ65496:QJJ65504 PZN65496:PZN65504 PPR65496:PPR65504 PFV65496:PFV65504 OVZ65496:OVZ65504 OMD65496:OMD65504 OCH65496:OCH65504 NSL65496:NSL65504 NIP65496:NIP65504 MYT65496:MYT65504 MOX65496:MOX65504 MFB65496:MFB65504 LVF65496:LVF65504 LLJ65496:LLJ65504 LBN65496:LBN65504 KRR65496:KRR65504 KHV65496:KHV65504 JXZ65496:JXZ65504 JOD65496:JOD65504 JEH65496:JEH65504 IUL65496:IUL65504 IKP65496:IKP65504 IAT65496:IAT65504 HQX65496:HQX65504 HHB65496:HHB65504 GXF65496:GXF65504 GNJ65496:GNJ65504 GDN65496:GDN65504 FTR65496:FTR65504 FJV65496:FJV65504 EZZ65496:EZZ65504 EQD65496:EQD65504 EGH65496:EGH65504 DWL65496:DWL65504 DMP65496:DMP65504 DCT65496:DCT65504 CSX65496:CSX65504 CJB65496:CJB65504 BZF65496:BZF65504 BPJ65496:BPJ65504 BFN65496:BFN65504 AVR65496:AVR65504 ALV65496:ALV65504 ABZ65496:ABZ65504 SD65496:SD65504 IH65496:IH65504 L65496:S65504 L65422:S65422 IH65422 SD65422 ABZ65422 ALV65422 AVR65422 BFN65422 BPJ65422 BZF65422 CJB65422 CSX65422 DCT65422 DMP65422 DWL65422 EGH65422 EQD65422 EZZ65422 FJV65422 FTR65422 GDN65422 GNJ65422 GXF65422 HHB65422 HQX65422 IAT65422 IKP65422 IUL65422 JEH65422 JOD65422 JXZ65422 KHV65422 KRR65422 LBN65422 LLJ65422 LVF65422 MFB65422 MOX65422 MYT65422 NIP65422 NSL65422 OCH65422 OMD65422 OVZ65422 PFV65422 PPR65422 PZN65422 QJJ65422 QTF65422 RDB65422 RMX65422 RWT65422 SGP65422 SQL65422 TAH65422 TKD65422 TTZ65422 UDV65422 UNR65422 UXN65422 VHJ65422 VRF65422 WBB65422 WKX65422 WUT65422 L130958:S130958 IH130958 SD130958 ABZ130958 ALV130958 AVR130958 BFN130958 BPJ130958 BZF130958 CJB130958 CSX130958 DCT130958 DMP130958 DWL130958 EGH130958 EQD130958 EZZ130958 FJV130958 FTR130958 GDN130958 GNJ130958 GXF130958 HHB130958 HQX130958 IAT130958 IKP130958 IUL130958 JEH130958 JOD130958 JXZ130958 KHV130958 KRR130958 LBN130958 LLJ130958 LVF130958 MFB130958 MOX130958 MYT130958 NIP130958 NSL130958 OCH130958 OMD130958 OVZ130958 PFV130958 PPR130958 PZN130958 QJJ130958 QTF130958 RDB130958 RMX130958 RWT130958 SGP130958 SQL130958 TAH130958 TKD130958 TTZ130958 UDV130958 UNR130958 UXN130958 VHJ130958 VRF130958 WBB130958 WKX130958 WUT130958 L196494:S196494 IH196494 SD196494 ABZ196494 ALV196494 AVR196494 BFN196494 BPJ196494 BZF196494 CJB196494 CSX196494 DCT196494 DMP196494 DWL196494 EGH196494 EQD196494 EZZ196494 FJV196494 FTR196494 GDN196494 GNJ196494 GXF196494 HHB196494 HQX196494 IAT196494 IKP196494 IUL196494 JEH196494 JOD196494 JXZ196494 KHV196494 KRR196494 LBN196494 LLJ196494 LVF196494 MFB196494 MOX196494 MYT196494 NIP196494 NSL196494 OCH196494 OMD196494 OVZ196494 PFV196494 PPR196494 PZN196494 QJJ196494 QTF196494 RDB196494 RMX196494 RWT196494 SGP196494 SQL196494 TAH196494 TKD196494 TTZ196494 UDV196494 UNR196494 UXN196494 VHJ196494 VRF196494 WBB196494 WKX196494 WUT196494 L262030:S262030 IH262030 SD262030 ABZ262030 ALV262030 AVR262030 BFN262030 BPJ262030 BZF262030 CJB262030 CSX262030 DCT262030 DMP262030 DWL262030 EGH262030 EQD262030 EZZ262030 FJV262030 FTR262030 GDN262030 GNJ262030 GXF262030 HHB262030 HQX262030 IAT262030 IKP262030 IUL262030 JEH262030 JOD262030 JXZ262030 KHV262030 KRR262030 LBN262030 LLJ262030 LVF262030 MFB262030 MOX262030 MYT262030 NIP262030 NSL262030 OCH262030 OMD262030 OVZ262030 PFV262030 PPR262030 PZN262030 QJJ262030 QTF262030 RDB262030 RMX262030 RWT262030 SGP262030 SQL262030 TAH262030 TKD262030 TTZ262030 UDV262030 UNR262030 UXN262030 VHJ262030 VRF262030 WBB262030 WKX262030 WUT262030 L327566:S327566 IH327566 SD327566 ABZ327566 ALV327566 AVR327566 BFN327566 BPJ327566 BZF327566 CJB327566 CSX327566 DCT327566 DMP327566 DWL327566 EGH327566 EQD327566 EZZ327566 FJV327566 FTR327566 GDN327566 GNJ327566 GXF327566 HHB327566 HQX327566 IAT327566 IKP327566 IUL327566 JEH327566 JOD327566 JXZ327566 KHV327566 KRR327566 LBN327566 LLJ327566 LVF327566 MFB327566 MOX327566 MYT327566 NIP327566 NSL327566 OCH327566 OMD327566 OVZ327566 PFV327566 PPR327566 PZN327566 QJJ327566 QTF327566 RDB327566 RMX327566 RWT327566 SGP327566 SQL327566 TAH327566 TKD327566 TTZ327566 UDV327566 UNR327566 UXN327566 VHJ327566 VRF327566 WBB327566 WKX327566 WUT327566 L393102:S393102 IH393102 SD393102 ABZ393102 ALV393102 AVR393102 BFN393102 BPJ393102 BZF393102 CJB393102 CSX393102 DCT393102 DMP393102 DWL393102 EGH393102 EQD393102 EZZ393102 FJV393102 FTR393102 GDN393102 GNJ393102 GXF393102 HHB393102 HQX393102 IAT393102 IKP393102 IUL393102 JEH393102 JOD393102 JXZ393102 KHV393102 KRR393102 LBN393102 LLJ393102 LVF393102 MFB393102 MOX393102 MYT393102 NIP393102 NSL393102 OCH393102 OMD393102 OVZ393102 PFV393102 PPR393102 PZN393102 QJJ393102 QTF393102 RDB393102 RMX393102 RWT393102 SGP393102 SQL393102 TAH393102 TKD393102 TTZ393102 UDV393102 UNR393102 UXN393102 VHJ393102 VRF393102 WBB393102 WKX393102 WUT393102 L458638:S458638 IH458638 SD458638 ABZ458638 ALV458638 AVR458638 BFN458638 BPJ458638 BZF458638 CJB458638 CSX458638 DCT458638 DMP458638 DWL458638 EGH458638 EQD458638 EZZ458638 FJV458638 FTR458638 GDN458638 GNJ458638 GXF458638 HHB458638 HQX458638 IAT458638 IKP458638 IUL458638 JEH458638 JOD458638 JXZ458638 KHV458638 KRR458638 LBN458638 LLJ458638 LVF458638 MFB458638 MOX458638 MYT458638 NIP458638 NSL458638 OCH458638 OMD458638 OVZ458638 PFV458638 PPR458638 PZN458638 QJJ458638 QTF458638 RDB458638 RMX458638 RWT458638 SGP458638 SQL458638 TAH458638 TKD458638 TTZ458638 UDV458638 UNR458638 UXN458638 VHJ458638 VRF458638 WBB458638 WKX458638 WUT458638 L524174:S524174 IH524174 SD524174 ABZ524174 ALV524174 AVR524174 BFN524174 BPJ524174 BZF524174 CJB524174 CSX524174 DCT524174 DMP524174 DWL524174 EGH524174 EQD524174 EZZ524174 FJV524174 FTR524174 GDN524174 GNJ524174 GXF524174 HHB524174 HQX524174 IAT524174 IKP524174 IUL524174 JEH524174 JOD524174 JXZ524174 KHV524174 KRR524174 LBN524174 LLJ524174 LVF524174 MFB524174 MOX524174 MYT524174 NIP524174 NSL524174 OCH524174 OMD524174 OVZ524174 PFV524174 PPR524174 PZN524174 QJJ524174 QTF524174 RDB524174 RMX524174 RWT524174 SGP524174 SQL524174 TAH524174 TKD524174 TTZ524174 UDV524174 UNR524174 UXN524174 VHJ524174 VRF524174 WBB524174 WKX524174 WUT524174 L589710:S589710 IH589710 SD589710 ABZ589710 ALV589710 AVR589710 BFN589710 BPJ589710 BZF589710 CJB589710 CSX589710 DCT589710 DMP589710 DWL589710 EGH589710 EQD589710 EZZ589710 FJV589710 FTR589710 GDN589710 GNJ589710 GXF589710 HHB589710 HQX589710 IAT589710 IKP589710 IUL589710 JEH589710 JOD589710 JXZ589710 KHV589710 KRR589710 LBN589710 LLJ589710 LVF589710 MFB589710 MOX589710 MYT589710 NIP589710 NSL589710 OCH589710 OMD589710 OVZ589710 PFV589710 PPR589710 PZN589710 QJJ589710 QTF589710 RDB589710 RMX589710 RWT589710 SGP589710 SQL589710 TAH589710 TKD589710 TTZ589710 UDV589710 UNR589710 UXN589710 VHJ589710 VRF589710 WBB589710 WKX589710 WUT589710 L655246:S655246 IH655246 SD655246 ABZ655246 ALV655246 AVR655246 BFN655246 BPJ655246 BZF655246 CJB655246 CSX655246 DCT655246 DMP655246 DWL655246 EGH655246 EQD655246 EZZ655246 FJV655246 FTR655246 GDN655246 GNJ655246 GXF655246 HHB655246 HQX655246 IAT655246 IKP655246 IUL655246 JEH655246 JOD655246 JXZ655246 KHV655246 KRR655246 LBN655246 LLJ655246 LVF655246 MFB655246 MOX655246 MYT655246 NIP655246 NSL655246 OCH655246 OMD655246 OVZ655246 PFV655246 PPR655246 PZN655246 QJJ655246 QTF655246 RDB655246 RMX655246 RWT655246 SGP655246 SQL655246 TAH655246 TKD655246 TTZ655246 UDV655246 UNR655246 UXN655246 VHJ655246 VRF655246 WBB655246 WKX655246 WUT655246 L720782:S720782 IH720782 SD720782 ABZ720782 ALV720782 AVR720782 BFN720782 BPJ720782 BZF720782 CJB720782 CSX720782 DCT720782 DMP720782 DWL720782 EGH720782 EQD720782 EZZ720782 FJV720782 FTR720782 GDN720782 GNJ720782 GXF720782 HHB720782 HQX720782 IAT720782 IKP720782 IUL720782 JEH720782 JOD720782 JXZ720782 KHV720782 KRR720782 LBN720782 LLJ720782 LVF720782 MFB720782 MOX720782 MYT720782 NIP720782 NSL720782 OCH720782 OMD720782 OVZ720782 PFV720782 PPR720782 PZN720782 QJJ720782 QTF720782 RDB720782 RMX720782 RWT720782 SGP720782 SQL720782 TAH720782 TKD720782 TTZ720782 UDV720782 UNR720782 UXN720782 VHJ720782 VRF720782 WBB720782 WKX720782 WUT720782 L786318:S786318 IH786318 SD786318 ABZ786318 ALV786318 AVR786318 BFN786318 BPJ786318 BZF786318 CJB786318 CSX786318 DCT786318 DMP786318 DWL786318 EGH786318 EQD786318 EZZ786318 FJV786318 FTR786318 GDN786318 GNJ786318 GXF786318 HHB786318 HQX786318 IAT786318 IKP786318 IUL786318 JEH786318 JOD786318 JXZ786318 KHV786318 KRR786318 LBN786318 LLJ786318 LVF786318 MFB786318 MOX786318 MYT786318 NIP786318 NSL786318 OCH786318 OMD786318 OVZ786318 PFV786318 PPR786318 PZN786318 QJJ786318 QTF786318 RDB786318 RMX786318 RWT786318 SGP786318 SQL786318 TAH786318 TKD786318 TTZ786318 UDV786318 UNR786318 UXN786318 VHJ786318 VRF786318 WBB786318 WKX786318 WUT786318 L851854:S851854 IH851854 SD851854 ABZ851854 ALV851854 AVR851854 BFN851854 BPJ851854 BZF851854 CJB851854 CSX851854 DCT851854 DMP851854 DWL851854 EGH851854 EQD851854 EZZ851854 FJV851854 FTR851854 GDN851854 GNJ851854 GXF851854 HHB851854 HQX851854 IAT851854 IKP851854 IUL851854 JEH851854 JOD851854 JXZ851854 KHV851854 KRR851854 LBN851854 LLJ851854 LVF851854 MFB851854 MOX851854 MYT851854 NIP851854 NSL851854 OCH851854 OMD851854 OVZ851854 PFV851854 PPR851854 PZN851854 QJJ851854 QTF851854 RDB851854 RMX851854 RWT851854 SGP851854 SQL851854 TAH851854 TKD851854 TTZ851854 UDV851854 UNR851854 UXN851854 VHJ851854 VRF851854 WBB851854 WKX851854 WUT851854 L917390:S917390 IH917390 SD917390 ABZ917390 ALV917390 AVR917390 BFN917390 BPJ917390 BZF917390 CJB917390 CSX917390 DCT917390 DMP917390 DWL917390 EGH917390 EQD917390 EZZ917390 FJV917390 FTR917390 GDN917390 GNJ917390 GXF917390 HHB917390 HQX917390 IAT917390 IKP917390 IUL917390 JEH917390 JOD917390 JXZ917390 KHV917390 KRR917390 LBN917390 LLJ917390 LVF917390 MFB917390 MOX917390 MYT917390 NIP917390 NSL917390 OCH917390 OMD917390 OVZ917390 PFV917390 PPR917390 PZN917390 QJJ917390 QTF917390 RDB917390 RMX917390 RWT917390 SGP917390 SQL917390 TAH917390 TKD917390 TTZ917390 UDV917390 UNR917390 UXN917390 VHJ917390 VRF917390 WBB917390 WKX917390 WUT917390 L982926:S982926 IH982926 SD982926 ABZ982926 ALV982926 AVR982926 BFN982926 BPJ982926 BZF982926 CJB982926 CSX982926 DCT982926 DMP982926 DWL982926 EGH982926 EQD982926 EZZ982926 FJV982926 FTR982926 GDN982926 GNJ982926 GXF982926 HHB982926 HQX982926 IAT982926 IKP982926 IUL982926 JEH982926 JOD982926 JXZ982926 KHV982926 KRR982926 LBN982926 LLJ982926 LVF982926 MFB982926 MOX982926 MYT982926 NIP982926 NSL982926 OCH982926 OMD982926 OVZ982926 PFV982926 PPR982926 PZN982926 QJJ982926 QTF982926 RDB982926 RMX982926 RWT982926 SGP982926 SQL982926 TAH982926 TKD982926 TTZ982926 UDV982926 UNR982926 UXN982926 VHJ982926 VRF982926 WBB982926 WKX982926 WUT982926 WKX982944 L65426:S65426 IH65426 SD65426 ABZ65426 ALV65426 AVR65426 BFN65426 BPJ65426 BZF65426 CJB65426 CSX65426 DCT65426 DMP65426 DWL65426 EGH65426 EQD65426 EZZ65426 FJV65426 FTR65426 GDN65426 GNJ65426 GXF65426 HHB65426 HQX65426 IAT65426 IKP65426 IUL65426 JEH65426 JOD65426 JXZ65426 KHV65426 KRR65426 LBN65426 LLJ65426 LVF65426 MFB65426 MOX65426 MYT65426 NIP65426 NSL65426 OCH65426 OMD65426 OVZ65426 PFV65426 PPR65426 PZN65426 QJJ65426 QTF65426 RDB65426 RMX65426 RWT65426 SGP65426 SQL65426 TAH65426 TKD65426 TTZ65426 UDV65426 UNR65426 UXN65426 VHJ65426 VRF65426 WBB65426 WKX65426 WUT65426 L130962:S130962 IH130962 SD130962 ABZ130962 ALV130962 AVR130962 BFN130962 BPJ130962 BZF130962 CJB130962 CSX130962 DCT130962 DMP130962 DWL130962 EGH130962 EQD130962 EZZ130962 FJV130962 FTR130962 GDN130962 GNJ130962 GXF130962 HHB130962 HQX130962 IAT130962 IKP130962 IUL130962 JEH130962 JOD130962 JXZ130962 KHV130962 KRR130962 LBN130962 LLJ130962 LVF130962 MFB130962 MOX130962 MYT130962 NIP130962 NSL130962 OCH130962 OMD130962 OVZ130962 PFV130962 PPR130962 PZN130962 QJJ130962 QTF130962 RDB130962 RMX130962 RWT130962 SGP130962 SQL130962 TAH130962 TKD130962 TTZ130962 UDV130962 UNR130962 UXN130962 VHJ130962 VRF130962 WBB130962 WKX130962 WUT130962 L196498:S196498 IH196498 SD196498 ABZ196498 ALV196498 AVR196498 BFN196498 BPJ196498 BZF196498 CJB196498 CSX196498 DCT196498 DMP196498 DWL196498 EGH196498 EQD196498 EZZ196498 FJV196498 FTR196498 GDN196498 GNJ196498 GXF196498 HHB196498 HQX196498 IAT196498 IKP196498 IUL196498 JEH196498 JOD196498 JXZ196498 KHV196498 KRR196498 LBN196498 LLJ196498 LVF196498 MFB196498 MOX196498 MYT196498 NIP196498 NSL196498 OCH196498 OMD196498 OVZ196498 PFV196498 PPR196498 PZN196498 QJJ196498 QTF196498 RDB196498 RMX196498 RWT196498 SGP196498 SQL196498 TAH196498 TKD196498 TTZ196498 UDV196498 UNR196498 UXN196498 VHJ196498 VRF196498 WBB196498 WKX196498 WUT196498 L262034:S262034 IH262034 SD262034 ABZ262034 ALV262034 AVR262034 BFN262034 BPJ262034 BZF262034 CJB262034 CSX262034 DCT262034 DMP262034 DWL262034 EGH262034 EQD262034 EZZ262034 FJV262034 FTR262034 GDN262034 GNJ262034 GXF262034 HHB262034 HQX262034 IAT262034 IKP262034 IUL262034 JEH262034 JOD262034 JXZ262034 KHV262034 KRR262034 LBN262034 LLJ262034 LVF262034 MFB262034 MOX262034 MYT262034 NIP262034 NSL262034 OCH262034 OMD262034 OVZ262034 PFV262034 PPR262034 PZN262034 QJJ262034 QTF262034 RDB262034 RMX262034 RWT262034 SGP262034 SQL262034 TAH262034 TKD262034 TTZ262034 UDV262034 UNR262034 UXN262034 VHJ262034 VRF262034 WBB262034 WKX262034 WUT262034 L327570:S327570 IH327570 SD327570 ABZ327570 ALV327570 AVR327570 BFN327570 BPJ327570 BZF327570 CJB327570 CSX327570 DCT327570 DMP327570 DWL327570 EGH327570 EQD327570 EZZ327570 FJV327570 FTR327570 GDN327570 GNJ327570 GXF327570 HHB327570 HQX327570 IAT327570 IKP327570 IUL327570 JEH327570 JOD327570 JXZ327570 KHV327570 KRR327570 LBN327570 LLJ327570 LVF327570 MFB327570 MOX327570 MYT327570 NIP327570 NSL327570 OCH327570 OMD327570 OVZ327570 PFV327570 PPR327570 PZN327570 QJJ327570 QTF327570 RDB327570 RMX327570 RWT327570 SGP327570 SQL327570 TAH327570 TKD327570 TTZ327570 UDV327570 UNR327570 UXN327570 VHJ327570 VRF327570 WBB327570 WKX327570 WUT327570 L393106:S393106 IH393106 SD393106 ABZ393106 ALV393106 AVR393106 BFN393106 BPJ393106 BZF393106 CJB393106 CSX393106 DCT393106 DMP393106 DWL393106 EGH393106 EQD393106 EZZ393106 FJV393106 FTR393106 GDN393106 GNJ393106 GXF393106 HHB393106 HQX393106 IAT393106 IKP393106 IUL393106 JEH393106 JOD393106 JXZ393106 KHV393106 KRR393106 LBN393106 LLJ393106 LVF393106 MFB393106 MOX393106 MYT393106 NIP393106 NSL393106 OCH393106 OMD393106 OVZ393106 PFV393106 PPR393106 PZN393106 QJJ393106 QTF393106 RDB393106 RMX393106 RWT393106 SGP393106 SQL393106 TAH393106 TKD393106 TTZ393106 UDV393106 UNR393106 UXN393106 VHJ393106 VRF393106 WBB393106 WKX393106 WUT393106 L458642:S458642 IH458642 SD458642 ABZ458642 ALV458642 AVR458642 BFN458642 BPJ458642 BZF458642 CJB458642 CSX458642 DCT458642 DMP458642 DWL458642 EGH458642 EQD458642 EZZ458642 FJV458642 FTR458642 GDN458642 GNJ458642 GXF458642 HHB458642 HQX458642 IAT458642 IKP458642 IUL458642 JEH458642 JOD458642 JXZ458642 KHV458642 KRR458642 LBN458642 LLJ458642 LVF458642 MFB458642 MOX458642 MYT458642 NIP458642 NSL458642 OCH458642 OMD458642 OVZ458642 PFV458642 PPR458642 PZN458642 QJJ458642 QTF458642 RDB458642 RMX458642 RWT458642 SGP458642 SQL458642 TAH458642 TKD458642 TTZ458642 UDV458642 UNR458642 UXN458642 VHJ458642 VRF458642 WBB458642 WKX458642 WUT458642 L524178:S524178 IH524178 SD524178 ABZ524178 ALV524178 AVR524178 BFN524178 BPJ524178 BZF524178 CJB524178 CSX524178 DCT524178 DMP524178 DWL524178 EGH524178 EQD524178 EZZ524178 FJV524178 FTR524178 GDN524178 GNJ524178 GXF524178 HHB524178 HQX524178 IAT524178 IKP524178 IUL524178 JEH524178 JOD524178 JXZ524178 KHV524178 KRR524178 LBN524178 LLJ524178 LVF524178 MFB524178 MOX524178 MYT524178 NIP524178 NSL524178 OCH524178 OMD524178 OVZ524178 PFV524178 PPR524178 PZN524178 QJJ524178 QTF524178 RDB524178 RMX524178 RWT524178 SGP524178 SQL524178 TAH524178 TKD524178 TTZ524178 UDV524178 UNR524178 UXN524178 VHJ524178 VRF524178 WBB524178 WKX524178 WUT524178 L589714:S589714 IH589714 SD589714 ABZ589714 ALV589714 AVR589714 BFN589714 BPJ589714 BZF589714 CJB589714 CSX589714 DCT589714 DMP589714 DWL589714 EGH589714 EQD589714 EZZ589714 FJV589714 FTR589714 GDN589714 GNJ589714 GXF589714 HHB589714 HQX589714 IAT589714 IKP589714 IUL589714 JEH589714 JOD589714 JXZ589714 KHV589714 KRR589714 LBN589714 LLJ589714 LVF589714 MFB589714 MOX589714 MYT589714 NIP589714 NSL589714 OCH589714 OMD589714 OVZ589714 PFV589714 PPR589714 PZN589714 QJJ589714 QTF589714 RDB589714 RMX589714 RWT589714 SGP589714 SQL589714 TAH589714 TKD589714 TTZ589714 UDV589714 UNR589714 UXN589714 VHJ589714 VRF589714 WBB589714 WKX589714 WUT589714 L655250:S655250 IH655250 SD655250 ABZ655250 ALV655250 AVR655250 BFN655250 BPJ655250 BZF655250 CJB655250 CSX655250 DCT655250 DMP655250 DWL655250 EGH655250 EQD655250 EZZ655250 FJV655250 FTR655250 GDN655250 GNJ655250 GXF655250 HHB655250 HQX655250 IAT655250 IKP655250 IUL655250 JEH655250 JOD655250 JXZ655250 KHV655250 KRR655250 LBN655250 LLJ655250 LVF655250 MFB655250 MOX655250 MYT655250 NIP655250 NSL655250 OCH655250 OMD655250 OVZ655250 PFV655250 PPR655250 PZN655250 QJJ655250 QTF655250 RDB655250 RMX655250 RWT655250 SGP655250 SQL655250 TAH655250 TKD655250 TTZ655250 UDV655250 UNR655250 UXN655250 VHJ655250 VRF655250 WBB655250 WKX655250 WUT655250 L720786:S720786 IH720786 SD720786 ABZ720786 ALV720786 AVR720786 BFN720786 BPJ720786 BZF720786 CJB720786 CSX720786 DCT720786 DMP720786 DWL720786 EGH720786 EQD720786 EZZ720786 FJV720786 FTR720786 GDN720786 GNJ720786 GXF720786 HHB720786 HQX720786 IAT720786 IKP720786 IUL720786 JEH720786 JOD720786 JXZ720786 KHV720786 KRR720786 LBN720786 LLJ720786 LVF720786 MFB720786 MOX720786 MYT720786 NIP720786 NSL720786 OCH720786 OMD720786 OVZ720786 PFV720786 PPR720786 PZN720786 QJJ720786 QTF720786 RDB720786 RMX720786 RWT720786 SGP720786 SQL720786 TAH720786 TKD720786 TTZ720786 UDV720786 UNR720786 UXN720786 VHJ720786 VRF720786 WBB720786 WKX720786 WUT720786 L786322:S786322 IH786322 SD786322 ABZ786322 ALV786322 AVR786322 BFN786322 BPJ786322 BZF786322 CJB786322 CSX786322 DCT786322 DMP786322 DWL786322 EGH786322 EQD786322 EZZ786322 FJV786322 FTR786322 GDN786322 GNJ786322 GXF786322 HHB786322 HQX786322 IAT786322 IKP786322 IUL786322 JEH786322 JOD786322 JXZ786322 KHV786322 KRR786322 LBN786322 LLJ786322 LVF786322 MFB786322 MOX786322 MYT786322 NIP786322 NSL786322 OCH786322 OMD786322 OVZ786322 PFV786322 PPR786322 PZN786322 QJJ786322 QTF786322 RDB786322 RMX786322 RWT786322 SGP786322 SQL786322 TAH786322 TKD786322 TTZ786322 UDV786322 UNR786322 UXN786322 VHJ786322 VRF786322 WBB786322 WKX786322 WUT786322 L851858:S851858 IH851858 SD851858 ABZ851858 ALV851858 AVR851858 BFN851858 BPJ851858 BZF851858 CJB851858 CSX851858 DCT851858 DMP851858 DWL851858 EGH851858 EQD851858 EZZ851858 FJV851858 FTR851858 GDN851858 GNJ851858 GXF851858 HHB851858 HQX851858 IAT851858 IKP851858 IUL851858 JEH851858 JOD851858 JXZ851858 KHV851858 KRR851858 LBN851858 LLJ851858 LVF851858 MFB851858 MOX851858 MYT851858 NIP851858 NSL851858 OCH851858 OMD851858 OVZ851858 PFV851858 PPR851858 PZN851858 QJJ851858 QTF851858 RDB851858 RMX851858 RWT851858 SGP851858 SQL851858 TAH851858 TKD851858 TTZ851858 UDV851858 UNR851858 UXN851858 VHJ851858 VRF851858 WBB851858 WKX851858 WUT851858 L917394:S917394 IH917394 SD917394 ABZ917394 ALV917394 AVR917394 BFN917394 BPJ917394 BZF917394 CJB917394 CSX917394 DCT917394 DMP917394 DWL917394 EGH917394 EQD917394 EZZ917394 FJV917394 FTR917394 GDN917394 GNJ917394 GXF917394 HHB917394 HQX917394 IAT917394 IKP917394 IUL917394 JEH917394 JOD917394 JXZ917394 KHV917394 KRR917394 LBN917394 LLJ917394 LVF917394 MFB917394 MOX917394 MYT917394 NIP917394 NSL917394 OCH917394 OMD917394 OVZ917394 PFV917394 PPR917394 PZN917394 QJJ917394 QTF917394 RDB917394 RMX917394 RWT917394 SGP917394 SQL917394 TAH917394 TKD917394 TTZ917394 UDV917394 UNR917394 UXN917394 VHJ917394 VRF917394 WBB917394 WKX917394 WUT917394 L982930:S982930 IH982930 SD982930 ABZ982930 ALV982930 AVR982930 BFN982930 BPJ982930 BZF982930 CJB982930 CSX982930 DCT982930 DMP982930 DWL982930 EGH982930 EQD982930 EZZ982930 FJV982930 FTR982930 GDN982930 GNJ982930 GXF982930 HHB982930 HQX982930 IAT982930 IKP982930 IUL982930 JEH982930 JOD982930 JXZ982930 KHV982930 KRR982930 LBN982930 LLJ982930 LVF982930 MFB982930 MOX982930 MYT982930 NIP982930 NSL982930 OCH982930 OMD982930 OVZ982930 PFV982930 PPR982930 PZN982930 QJJ982930 QTF982930 RDB982930 RMX982930 RWT982930 SGP982930 SQL982930 TAH982930 TKD982930 TTZ982930 UDV982930 UNR982930 UXN982930 VHJ982930 VRF982930 WBB982930 WKX982930 WUT982930 WBB982944 AH65426 IP65426 SL65426 ACH65426 AMD65426 AVZ65426 BFV65426 BPR65426 BZN65426 CJJ65426 CTF65426 DDB65426 DMX65426 DWT65426 EGP65426 EQL65426 FAH65426 FKD65426 FTZ65426 GDV65426 GNR65426 GXN65426 HHJ65426 HRF65426 IBB65426 IKX65426 IUT65426 JEP65426 JOL65426 JYH65426 KID65426 KRZ65426 LBV65426 LLR65426 LVN65426 MFJ65426 MPF65426 MZB65426 NIX65426 NST65426 OCP65426 OML65426 OWH65426 PGD65426 PPZ65426 PZV65426 QJR65426 QTN65426 RDJ65426 RNF65426 RXB65426 SGX65426 SQT65426 TAP65426 TKL65426 TUH65426 UED65426 UNZ65426 UXV65426 VHR65426 VRN65426 WBJ65426 WLF65426 WVB65426 AH130962 IP130962 SL130962 ACH130962 AMD130962 AVZ130962 BFV130962 BPR130962 BZN130962 CJJ130962 CTF130962 DDB130962 DMX130962 DWT130962 EGP130962 EQL130962 FAH130962 FKD130962 FTZ130962 GDV130962 GNR130962 GXN130962 HHJ130962 HRF130962 IBB130962 IKX130962 IUT130962 JEP130962 JOL130962 JYH130962 KID130962 KRZ130962 LBV130962 LLR130962 LVN130962 MFJ130962 MPF130962 MZB130962 NIX130962 NST130962 OCP130962 OML130962 OWH130962 PGD130962 PPZ130962 PZV130962 QJR130962 QTN130962 RDJ130962 RNF130962 RXB130962 SGX130962 SQT130962 TAP130962 TKL130962 TUH130962 UED130962 UNZ130962 UXV130962 VHR130962 VRN130962 WBJ130962 WLF130962 WVB130962 AH196498 IP196498 SL196498 ACH196498 AMD196498 AVZ196498 BFV196498 BPR196498 BZN196498 CJJ196498 CTF196498 DDB196498 DMX196498 DWT196498 EGP196498 EQL196498 FAH196498 FKD196498 FTZ196498 GDV196498 GNR196498 GXN196498 HHJ196498 HRF196498 IBB196498 IKX196498 IUT196498 JEP196498 JOL196498 JYH196498 KID196498 KRZ196498 LBV196498 LLR196498 LVN196498 MFJ196498 MPF196498 MZB196498 NIX196498 NST196498 OCP196498 OML196498 OWH196498 PGD196498 PPZ196498 PZV196498 QJR196498 QTN196498 RDJ196498 RNF196498 RXB196498 SGX196498 SQT196498 TAP196498 TKL196498 TUH196498 UED196498 UNZ196498 UXV196498 VHR196498 VRN196498 WBJ196498 WLF196498 WVB196498 AH262034 IP262034 SL262034 ACH262034 AMD262034 AVZ262034 BFV262034 BPR262034 BZN262034 CJJ262034 CTF262034 DDB262034 DMX262034 DWT262034 EGP262034 EQL262034 FAH262034 FKD262034 FTZ262034 GDV262034 GNR262034 GXN262034 HHJ262034 HRF262034 IBB262034 IKX262034 IUT262034 JEP262034 JOL262034 JYH262034 KID262034 KRZ262034 LBV262034 LLR262034 LVN262034 MFJ262034 MPF262034 MZB262034 NIX262034 NST262034 OCP262034 OML262034 OWH262034 PGD262034 PPZ262034 PZV262034 QJR262034 QTN262034 RDJ262034 RNF262034 RXB262034 SGX262034 SQT262034 TAP262034 TKL262034 TUH262034 UED262034 UNZ262034 UXV262034 VHR262034 VRN262034 WBJ262034 WLF262034 WVB262034 AH327570 IP327570 SL327570 ACH327570 AMD327570 AVZ327570 BFV327570 BPR327570 BZN327570 CJJ327570 CTF327570 DDB327570 DMX327570 DWT327570 EGP327570 EQL327570 FAH327570 FKD327570 FTZ327570 GDV327570 GNR327570 GXN327570 HHJ327570 HRF327570 IBB327570 IKX327570 IUT327570 JEP327570 JOL327570 JYH327570 KID327570 KRZ327570 LBV327570 LLR327570 LVN327570 MFJ327570 MPF327570 MZB327570 NIX327570 NST327570 OCP327570 OML327570 OWH327570 PGD327570 PPZ327570 PZV327570 QJR327570 QTN327570 RDJ327570 RNF327570 RXB327570 SGX327570 SQT327570 TAP327570 TKL327570 TUH327570 UED327570 UNZ327570 UXV327570 VHR327570 VRN327570 WBJ327570 WLF327570 WVB327570 AH393106 IP393106 SL393106 ACH393106 AMD393106 AVZ393106 BFV393106 BPR393106 BZN393106 CJJ393106 CTF393106 DDB393106 DMX393106 DWT393106 EGP393106 EQL393106 FAH393106 FKD393106 FTZ393106 GDV393106 GNR393106 GXN393106 HHJ393106 HRF393106 IBB393106 IKX393106 IUT393106 JEP393106 JOL393106 JYH393106 KID393106 KRZ393106 LBV393106 LLR393106 LVN393106 MFJ393106 MPF393106 MZB393106 NIX393106 NST393106 OCP393106 OML393106 OWH393106 PGD393106 PPZ393106 PZV393106 QJR393106 QTN393106 RDJ393106 RNF393106 RXB393106 SGX393106 SQT393106 TAP393106 TKL393106 TUH393106 UED393106 UNZ393106 UXV393106 VHR393106 VRN393106 WBJ393106 WLF393106 WVB393106 AH458642 IP458642 SL458642 ACH458642 AMD458642 AVZ458642 BFV458642 BPR458642 BZN458642 CJJ458642 CTF458642 DDB458642 DMX458642 DWT458642 EGP458642 EQL458642 FAH458642 FKD458642 FTZ458642 GDV458642 GNR458642 GXN458642 HHJ458642 HRF458642 IBB458642 IKX458642 IUT458642 JEP458642 JOL458642 JYH458642 KID458642 KRZ458642 LBV458642 LLR458642 LVN458642 MFJ458642 MPF458642 MZB458642 NIX458642 NST458642 OCP458642 OML458642 OWH458642 PGD458642 PPZ458642 PZV458642 QJR458642 QTN458642 RDJ458642 RNF458642 RXB458642 SGX458642 SQT458642 TAP458642 TKL458642 TUH458642 UED458642 UNZ458642 UXV458642 VHR458642 VRN458642 WBJ458642 WLF458642 WVB458642 AH524178 IP524178 SL524178 ACH524178 AMD524178 AVZ524178 BFV524178 BPR524178 BZN524178 CJJ524178 CTF524178 DDB524178 DMX524178 DWT524178 EGP524178 EQL524178 FAH524178 FKD524178 FTZ524178 GDV524178 GNR524178 GXN524178 HHJ524178 HRF524178 IBB524178 IKX524178 IUT524178 JEP524178 JOL524178 JYH524178 KID524178 KRZ524178 LBV524178 LLR524178 LVN524178 MFJ524178 MPF524178 MZB524178 NIX524178 NST524178 OCP524178 OML524178 OWH524178 PGD524178 PPZ524178 PZV524178 QJR524178 QTN524178 RDJ524178 RNF524178 RXB524178 SGX524178 SQT524178 TAP524178 TKL524178 TUH524178 UED524178 UNZ524178 UXV524178 VHR524178 VRN524178 WBJ524178 WLF524178 WVB524178 AH589714 IP589714 SL589714 ACH589714 AMD589714 AVZ589714 BFV589714 BPR589714 BZN589714 CJJ589714 CTF589714 DDB589714 DMX589714 DWT589714 EGP589714 EQL589714 FAH589714 FKD589714 FTZ589714 GDV589714 GNR589714 GXN589714 HHJ589714 HRF589714 IBB589714 IKX589714 IUT589714 JEP589714 JOL589714 JYH589714 KID589714 KRZ589714 LBV589714 LLR589714 LVN589714 MFJ589714 MPF589714 MZB589714 NIX589714 NST589714 OCP589714 OML589714 OWH589714 PGD589714 PPZ589714 PZV589714 QJR589714 QTN589714 RDJ589714 RNF589714 RXB589714 SGX589714 SQT589714 TAP589714 TKL589714 TUH589714 UED589714 UNZ589714 UXV589714 VHR589714 VRN589714 WBJ589714 WLF589714 WVB589714 AH655250 IP655250 SL655250 ACH655250 AMD655250 AVZ655250 BFV655250 BPR655250 BZN655250 CJJ655250 CTF655250 DDB655250 DMX655250 DWT655250 EGP655250 EQL655250 FAH655250 FKD655250 FTZ655250 GDV655250 GNR655250 GXN655250 HHJ655250 HRF655250 IBB655250 IKX655250 IUT655250 JEP655250 JOL655250 JYH655250 KID655250 KRZ655250 LBV655250 LLR655250 LVN655250 MFJ655250 MPF655250 MZB655250 NIX655250 NST655250 OCP655250 OML655250 OWH655250 PGD655250 PPZ655250 PZV655250 QJR655250 QTN655250 RDJ655250 RNF655250 RXB655250 SGX655250 SQT655250 TAP655250 TKL655250 TUH655250 UED655250 UNZ655250 UXV655250 VHR655250 VRN655250 WBJ655250 WLF655250 WVB655250 AH720786 IP720786 SL720786 ACH720786 AMD720786 AVZ720786 BFV720786 BPR720786 BZN720786 CJJ720786 CTF720786 DDB720786 DMX720786 DWT720786 EGP720786 EQL720786 FAH720786 FKD720786 FTZ720786 GDV720786 GNR720786 GXN720786 HHJ720786 HRF720786 IBB720786 IKX720786 IUT720786 JEP720786 JOL720786 JYH720786 KID720786 KRZ720786 LBV720786 LLR720786 LVN720786 MFJ720786 MPF720786 MZB720786 NIX720786 NST720786 OCP720786 OML720786 OWH720786 PGD720786 PPZ720786 PZV720786 QJR720786 QTN720786 RDJ720786 RNF720786 RXB720786 SGX720786 SQT720786 TAP720786 TKL720786 TUH720786 UED720786 UNZ720786 UXV720786 VHR720786 VRN720786 WBJ720786 WLF720786 WVB720786 AH786322 IP786322 SL786322 ACH786322 AMD786322 AVZ786322 BFV786322 BPR786322 BZN786322 CJJ786322 CTF786322 DDB786322 DMX786322 DWT786322 EGP786322 EQL786322 FAH786322 FKD786322 FTZ786322 GDV786322 GNR786322 GXN786322 HHJ786322 HRF786322 IBB786322 IKX786322 IUT786322 JEP786322 JOL786322 JYH786322 KID786322 KRZ786322 LBV786322 LLR786322 LVN786322 MFJ786322 MPF786322 MZB786322 NIX786322 NST786322 OCP786322 OML786322 OWH786322 PGD786322 PPZ786322 PZV786322 QJR786322 QTN786322 RDJ786322 RNF786322 RXB786322 SGX786322 SQT786322 TAP786322 TKL786322 TUH786322 UED786322 UNZ786322 UXV786322 VHR786322 VRN786322 WBJ786322 WLF786322 WVB786322 AH851858 IP851858 SL851858 ACH851858 AMD851858 AVZ851858 BFV851858 BPR851858 BZN851858 CJJ851858 CTF851858 DDB851858 DMX851858 DWT851858 EGP851858 EQL851858 FAH851858 FKD851858 FTZ851858 GDV851858 GNR851858 GXN851858 HHJ851858 HRF851858 IBB851858 IKX851858 IUT851858 JEP851858 JOL851858 JYH851858 KID851858 KRZ851858 LBV851858 LLR851858 LVN851858 MFJ851858 MPF851858 MZB851858 NIX851858 NST851858 OCP851858 OML851858 OWH851858 PGD851858 PPZ851858 PZV851858 QJR851858 QTN851858 RDJ851858 RNF851858 RXB851858 SGX851858 SQT851858 TAP851858 TKL851858 TUH851858 UED851858 UNZ851858 UXV851858 VHR851858 VRN851858 WBJ851858 WLF851858 WVB851858 AH917394 IP917394 SL917394 ACH917394 AMD917394 AVZ917394 BFV917394 BPR917394 BZN917394 CJJ917394 CTF917394 DDB917394 DMX917394 DWT917394 EGP917394 EQL917394 FAH917394 FKD917394 FTZ917394 GDV917394 GNR917394 GXN917394 HHJ917394 HRF917394 IBB917394 IKX917394 IUT917394 JEP917394 JOL917394 JYH917394 KID917394 KRZ917394 LBV917394 LLR917394 LVN917394 MFJ917394 MPF917394 MZB917394 NIX917394 NST917394 OCP917394 OML917394 OWH917394 PGD917394 PPZ917394 PZV917394 QJR917394 QTN917394 RDJ917394 RNF917394 RXB917394 SGX917394 SQT917394 TAP917394 TKL917394 TUH917394 UED917394 UNZ917394 UXV917394 VHR917394 VRN917394 WBJ917394 WLF917394 WVB917394 AH982930 IP982930 SL982930 ACH982930 AMD982930 AVZ982930 BFV982930 BPR982930 BZN982930 CJJ982930 CTF982930 DDB982930 DMX982930 DWT982930 EGP982930 EQL982930 FAH982930 FKD982930 FTZ982930 GDV982930 GNR982930 GXN982930 HHJ982930 HRF982930 IBB982930 IKX982930 IUT982930 JEP982930 JOL982930 JYH982930 KID982930 KRZ982930 LBV982930 LLR982930 LVN982930 MFJ982930 MPF982930 MZB982930 NIX982930 NST982930 OCP982930 OML982930 OWH982930 PGD982930 PPZ982930 PZV982930 QJR982930 QTN982930 RDJ982930 RNF982930 RXB982930 SGX982930 SQT982930 TAP982930 TKL982930 TUH982930 UED982930 UNZ982930 UXV982930 VHR982930 VRN982930 WBJ982930 WLF982930 WVB982930 AH65422 IP65422 SL65422 ACH65422 AMD65422 AVZ65422 BFV65422 BPR65422 BZN65422 CJJ65422 CTF65422 DDB65422 DMX65422 DWT65422 EGP65422 EQL65422 FAH65422 FKD65422 FTZ65422 GDV65422 GNR65422 GXN65422 HHJ65422 HRF65422 IBB65422 IKX65422 IUT65422 JEP65422 JOL65422 JYH65422 KID65422 KRZ65422 LBV65422 LLR65422 LVN65422 MFJ65422 MPF65422 MZB65422 NIX65422 NST65422 OCP65422 OML65422 OWH65422 PGD65422 PPZ65422 PZV65422 QJR65422 QTN65422 RDJ65422 RNF65422 RXB65422 SGX65422 SQT65422 TAP65422 TKL65422 TUH65422 UED65422 UNZ65422 UXV65422 VHR65422 VRN65422 WBJ65422 WLF65422 WVB65422 AH130958 IP130958 SL130958 ACH130958 AMD130958 AVZ130958 BFV130958 BPR130958 BZN130958 CJJ130958 CTF130958 DDB130958 DMX130958 DWT130958 EGP130958 EQL130958 FAH130958 FKD130958 FTZ130958 GDV130958 GNR130958 GXN130958 HHJ130958 HRF130958 IBB130958 IKX130958 IUT130958 JEP130958 JOL130958 JYH130958 KID130958 KRZ130958 LBV130958 LLR130958 LVN130958 MFJ130958 MPF130958 MZB130958 NIX130958 NST130958 OCP130958 OML130958 OWH130958 PGD130958 PPZ130958 PZV130958 QJR130958 QTN130958 RDJ130958 RNF130958 RXB130958 SGX130958 SQT130958 TAP130958 TKL130958 TUH130958 UED130958 UNZ130958 UXV130958 VHR130958 VRN130958 WBJ130958 WLF130958 WVB130958 AH196494 IP196494 SL196494 ACH196494 AMD196494 AVZ196494 BFV196494 BPR196494 BZN196494 CJJ196494 CTF196494 DDB196494 DMX196494 DWT196494 EGP196494 EQL196494 FAH196494 FKD196494 FTZ196494 GDV196494 GNR196494 GXN196494 HHJ196494 HRF196494 IBB196494 IKX196494 IUT196494 JEP196494 JOL196494 JYH196494 KID196494 KRZ196494 LBV196494 LLR196494 LVN196494 MFJ196494 MPF196494 MZB196494 NIX196494 NST196494 OCP196494 OML196494 OWH196494 PGD196494 PPZ196494 PZV196494 QJR196494 QTN196494 RDJ196494 RNF196494 RXB196494 SGX196494 SQT196494 TAP196494 TKL196494 TUH196494 UED196494 UNZ196494 UXV196494 VHR196494 VRN196494 WBJ196494 WLF196494 WVB196494 AH262030 IP262030 SL262030 ACH262030 AMD262030 AVZ262030 BFV262030 BPR262030 BZN262030 CJJ262030 CTF262030 DDB262030 DMX262030 DWT262030 EGP262030 EQL262030 FAH262030 FKD262030 FTZ262030 GDV262030 GNR262030 GXN262030 HHJ262030 HRF262030 IBB262030 IKX262030 IUT262030 JEP262030 JOL262030 JYH262030 KID262030 KRZ262030 LBV262030 LLR262030 LVN262030 MFJ262030 MPF262030 MZB262030 NIX262030 NST262030 OCP262030 OML262030 OWH262030 PGD262030 PPZ262030 PZV262030 QJR262030 QTN262030 RDJ262030 RNF262030 RXB262030 SGX262030 SQT262030 TAP262030 TKL262030 TUH262030 UED262030 UNZ262030 UXV262030 VHR262030 VRN262030 WBJ262030 WLF262030 WVB262030 AH327566 IP327566 SL327566 ACH327566 AMD327566 AVZ327566 BFV327566 BPR327566 BZN327566 CJJ327566 CTF327566 DDB327566 DMX327566 DWT327566 EGP327566 EQL327566 FAH327566 FKD327566 FTZ327566 GDV327566 GNR327566 GXN327566 HHJ327566 HRF327566 IBB327566 IKX327566 IUT327566 JEP327566 JOL327566 JYH327566 KID327566 KRZ327566 LBV327566 LLR327566 LVN327566 MFJ327566 MPF327566 MZB327566 NIX327566 NST327566 OCP327566 OML327566 OWH327566 PGD327566 PPZ327566 PZV327566 QJR327566 QTN327566 RDJ327566 RNF327566 RXB327566 SGX327566 SQT327566 TAP327566 TKL327566 TUH327566 UED327566 UNZ327566 UXV327566 VHR327566 VRN327566 WBJ327566 WLF327566 WVB327566 AH393102 IP393102 SL393102 ACH393102 AMD393102 AVZ393102 BFV393102 BPR393102 BZN393102 CJJ393102 CTF393102 DDB393102 DMX393102 DWT393102 EGP393102 EQL393102 FAH393102 FKD393102 FTZ393102 GDV393102 GNR393102 GXN393102 HHJ393102 HRF393102 IBB393102 IKX393102 IUT393102 JEP393102 JOL393102 JYH393102 KID393102 KRZ393102 LBV393102 LLR393102 LVN393102 MFJ393102 MPF393102 MZB393102 NIX393102 NST393102 OCP393102 OML393102 OWH393102 PGD393102 PPZ393102 PZV393102 QJR393102 QTN393102 RDJ393102 RNF393102 RXB393102 SGX393102 SQT393102 TAP393102 TKL393102 TUH393102 UED393102 UNZ393102 UXV393102 VHR393102 VRN393102 WBJ393102 WLF393102 WVB393102 AH458638 IP458638 SL458638 ACH458638 AMD458638 AVZ458638 BFV458638 BPR458638 BZN458638 CJJ458638 CTF458638 DDB458638 DMX458638 DWT458638 EGP458638 EQL458638 FAH458638 FKD458638 FTZ458638 GDV458638 GNR458638 GXN458638 HHJ458638 HRF458638 IBB458638 IKX458638 IUT458638 JEP458638 JOL458638 JYH458638 KID458638 KRZ458638 LBV458638 LLR458638 LVN458638 MFJ458638 MPF458638 MZB458638 NIX458638 NST458638 OCP458638 OML458638 OWH458638 PGD458638 PPZ458638 PZV458638 QJR458638 QTN458638 RDJ458638 RNF458638 RXB458638 SGX458638 SQT458638 TAP458638 TKL458638 TUH458638 UED458638 UNZ458638 UXV458638 VHR458638 VRN458638 WBJ458638 WLF458638 WVB458638 AH524174 IP524174 SL524174 ACH524174 AMD524174 AVZ524174 BFV524174 BPR524174 BZN524174 CJJ524174 CTF524174 DDB524174 DMX524174 DWT524174 EGP524174 EQL524174 FAH524174 FKD524174 FTZ524174 GDV524174 GNR524174 GXN524174 HHJ524174 HRF524174 IBB524174 IKX524174 IUT524174 JEP524174 JOL524174 JYH524174 KID524174 KRZ524174 LBV524174 LLR524174 LVN524174 MFJ524174 MPF524174 MZB524174 NIX524174 NST524174 OCP524174 OML524174 OWH524174 PGD524174 PPZ524174 PZV524174 QJR524174 QTN524174 RDJ524174 RNF524174 RXB524174 SGX524174 SQT524174 TAP524174 TKL524174 TUH524174 UED524174 UNZ524174 UXV524174 VHR524174 VRN524174 WBJ524174 WLF524174 WVB524174 AH589710 IP589710 SL589710 ACH589710 AMD589710 AVZ589710 BFV589710 BPR589710 BZN589710 CJJ589710 CTF589710 DDB589710 DMX589710 DWT589710 EGP589710 EQL589710 FAH589710 FKD589710 FTZ589710 GDV589710 GNR589710 GXN589710 HHJ589710 HRF589710 IBB589710 IKX589710 IUT589710 JEP589710 JOL589710 JYH589710 KID589710 KRZ589710 LBV589710 LLR589710 LVN589710 MFJ589710 MPF589710 MZB589710 NIX589710 NST589710 OCP589710 OML589710 OWH589710 PGD589710 PPZ589710 PZV589710 QJR589710 QTN589710 RDJ589710 RNF589710 RXB589710 SGX589710 SQT589710 TAP589710 TKL589710 TUH589710 UED589710 UNZ589710 UXV589710 VHR589710 VRN589710 WBJ589710 WLF589710 WVB589710 AH655246 IP655246 SL655246 ACH655246 AMD655246 AVZ655246 BFV655246 BPR655246 BZN655246 CJJ655246 CTF655246 DDB655246 DMX655246 DWT655246 EGP655246 EQL655246 FAH655246 FKD655246 FTZ655246 GDV655246 GNR655246 GXN655246 HHJ655246 HRF655246 IBB655246 IKX655246 IUT655246 JEP655246 JOL655246 JYH655246 KID655246 KRZ655246 LBV655246 LLR655246 LVN655246 MFJ655246 MPF655246 MZB655246 NIX655246 NST655246 OCP655246 OML655246 OWH655246 PGD655246 PPZ655246 PZV655246 QJR655246 QTN655246 RDJ655246 RNF655246 RXB655246 SGX655246 SQT655246 TAP655246 TKL655246 TUH655246 UED655246 UNZ655246 UXV655246 VHR655246 VRN655246 WBJ655246 WLF655246 WVB655246 AH720782 IP720782 SL720782 ACH720782 AMD720782 AVZ720782 BFV720782 BPR720782 BZN720782 CJJ720782 CTF720782 DDB720782 DMX720782 DWT720782 EGP720782 EQL720782 FAH720782 FKD720782 FTZ720782 GDV720782 GNR720782 GXN720782 HHJ720782 HRF720782 IBB720782 IKX720782 IUT720782 JEP720782 JOL720782 JYH720782 KID720782 KRZ720782 LBV720782 LLR720782 LVN720782 MFJ720782 MPF720782 MZB720782 NIX720782 NST720782 OCP720782 OML720782 OWH720782 PGD720782 PPZ720782 PZV720782 QJR720782 QTN720782 RDJ720782 RNF720782 RXB720782 SGX720782 SQT720782 TAP720782 TKL720782 TUH720782 UED720782 UNZ720782 UXV720782 VHR720782 VRN720782 WBJ720782 WLF720782 WVB720782 AH786318 IP786318 SL786318 ACH786318 AMD786318 AVZ786318 BFV786318 BPR786318 BZN786318 CJJ786318 CTF786318 DDB786318 DMX786318 DWT786318 EGP786318 EQL786318 FAH786318 FKD786318 FTZ786318 GDV786318 GNR786318 GXN786318 HHJ786318 HRF786318 IBB786318 IKX786318 IUT786318 JEP786318 JOL786318 JYH786318 KID786318 KRZ786318 LBV786318 LLR786318 LVN786318 MFJ786318 MPF786318 MZB786318 NIX786318 NST786318 OCP786318 OML786318 OWH786318 PGD786318 PPZ786318 PZV786318 QJR786318 QTN786318 RDJ786318 RNF786318 RXB786318 SGX786318 SQT786318 TAP786318 TKL786318 TUH786318 UED786318 UNZ786318 UXV786318 VHR786318 VRN786318 WBJ786318 WLF786318 WVB786318 AH851854 IP851854 SL851854 ACH851854 AMD851854 AVZ851854 BFV851854 BPR851854 BZN851854 CJJ851854 CTF851854 DDB851854 DMX851854 DWT851854 EGP851854 EQL851854 FAH851854 FKD851854 FTZ851854 GDV851854 GNR851854 GXN851854 HHJ851854 HRF851854 IBB851854 IKX851854 IUT851854 JEP851854 JOL851854 JYH851854 KID851854 KRZ851854 LBV851854 LLR851854 LVN851854 MFJ851854 MPF851854 MZB851854 NIX851854 NST851854 OCP851854 OML851854 OWH851854 PGD851854 PPZ851854 PZV851854 QJR851854 QTN851854 RDJ851854 RNF851854 RXB851854 SGX851854 SQT851854 TAP851854 TKL851854 TUH851854 UED851854 UNZ851854 UXV851854 VHR851854 VRN851854 WBJ851854 WLF851854 WVB851854 AH917390 IP917390 SL917390 ACH917390 AMD917390 AVZ917390 BFV917390 BPR917390 BZN917390 CJJ917390 CTF917390 DDB917390 DMX917390 DWT917390 EGP917390 EQL917390 FAH917390 FKD917390 FTZ917390 GDV917390 GNR917390 GXN917390 HHJ917390 HRF917390 IBB917390 IKX917390 IUT917390 JEP917390 JOL917390 JYH917390 KID917390 KRZ917390 LBV917390 LLR917390 LVN917390 MFJ917390 MPF917390 MZB917390 NIX917390 NST917390 OCP917390 OML917390 OWH917390 PGD917390 PPZ917390 PZV917390 QJR917390 QTN917390 RDJ917390 RNF917390 RXB917390 SGX917390 SQT917390 TAP917390 TKL917390 TUH917390 UED917390 UNZ917390 UXV917390 VHR917390 VRN917390 WBJ917390 WLF917390 WVB917390 AH982926 IP982926 SL982926 ACH982926 AMD982926 AVZ982926 BFV982926 BPR982926 BZN982926 CJJ982926 CTF982926 DDB982926 DMX982926 DWT982926 EGP982926 EQL982926 FAH982926 FKD982926 FTZ982926 GDV982926 GNR982926 GXN982926 HHJ982926 HRF982926 IBB982926 IKX982926 IUT982926 JEP982926 JOL982926 JYH982926 KID982926 KRZ982926 LBV982926 LLR982926 LVN982926 MFJ982926 MPF982926 MZB982926 NIX982926 NST982926 OCP982926 OML982926 OWH982926 PGD982926 PPZ982926 PZV982926 QJR982926 QTN982926 RDJ982926 RNF982926 RXB982926 SGX982926 SQT982926 TAP982926 TKL982926 TUH982926 UED982926 UNZ982926 UXV982926 VHR982926 VRN982926 WBJ982926 WLF982926 WVB982926 AH65432:AH65434 IP65432:IP65434 SL65432:SL65434 ACH65432:ACH65434 AMD65432:AMD65434 AVZ65432:AVZ65434 BFV65432:BFV65434 BPR65432:BPR65434 BZN65432:BZN65434 CJJ65432:CJJ65434 CTF65432:CTF65434 DDB65432:DDB65434 DMX65432:DMX65434 DWT65432:DWT65434 EGP65432:EGP65434 EQL65432:EQL65434 FAH65432:FAH65434 FKD65432:FKD65434 FTZ65432:FTZ65434 GDV65432:GDV65434 GNR65432:GNR65434 GXN65432:GXN65434 HHJ65432:HHJ65434 HRF65432:HRF65434 IBB65432:IBB65434 IKX65432:IKX65434 IUT65432:IUT65434 JEP65432:JEP65434 JOL65432:JOL65434 JYH65432:JYH65434 KID65432:KID65434 KRZ65432:KRZ65434 LBV65432:LBV65434 LLR65432:LLR65434 LVN65432:LVN65434 MFJ65432:MFJ65434 MPF65432:MPF65434 MZB65432:MZB65434 NIX65432:NIX65434 NST65432:NST65434 OCP65432:OCP65434 OML65432:OML65434 OWH65432:OWH65434 PGD65432:PGD65434 PPZ65432:PPZ65434 PZV65432:PZV65434 QJR65432:QJR65434 QTN65432:QTN65434 RDJ65432:RDJ65434 RNF65432:RNF65434 RXB65432:RXB65434 SGX65432:SGX65434 SQT65432:SQT65434 TAP65432:TAP65434 TKL65432:TKL65434 TUH65432:TUH65434 UED65432:UED65434 UNZ65432:UNZ65434 UXV65432:UXV65434 VHR65432:VHR65434 VRN65432:VRN65434 WBJ65432:WBJ65434 WLF65432:WLF65434 WVB65432:WVB65434 AH130968:AH130970 IP130968:IP130970 SL130968:SL130970 ACH130968:ACH130970 AMD130968:AMD130970 AVZ130968:AVZ130970 BFV130968:BFV130970 BPR130968:BPR130970 BZN130968:BZN130970 CJJ130968:CJJ130970 CTF130968:CTF130970 DDB130968:DDB130970 DMX130968:DMX130970 DWT130968:DWT130970 EGP130968:EGP130970 EQL130968:EQL130970 FAH130968:FAH130970 FKD130968:FKD130970 FTZ130968:FTZ130970 GDV130968:GDV130970 GNR130968:GNR130970 GXN130968:GXN130970 HHJ130968:HHJ130970 HRF130968:HRF130970 IBB130968:IBB130970 IKX130968:IKX130970 IUT130968:IUT130970 JEP130968:JEP130970 JOL130968:JOL130970 JYH130968:JYH130970 KID130968:KID130970 KRZ130968:KRZ130970 LBV130968:LBV130970 LLR130968:LLR130970 LVN130968:LVN130970 MFJ130968:MFJ130970 MPF130968:MPF130970 MZB130968:MZB130970 NIX130968:NIX130970 NST130968:NST130970 OCP130968:OCP130970 OML130968:OML130970 OWH130968:OWH130970 PGD130968:PGD130970 PPZ130968:PPZ130970 PZV130968:PZV130970 QJR130968:QJR130970 QTN130968:QTN130970 RDJ130968:RDJ130970 RNF130968:RNF130970 RXB130968:RXB130970 SGX130968:SGX130970 SQT130968:SQT130970 TAP130968:TAP130970 TKL130968:TKL130970 TUH130968:TUH130970 UED130968:UED130970 UNZ130968:UNZ130970 UXV130968:UXV130970 VHR130968:VHR130970 VRN130968:VRN130970 WBJ130968:WBJ130970 WLF130968:WLF130970 WVB130968:WVB130970 AH196504:AH196506 IP196504:IP196506 SL196504:SL196506 ACH196504:ACH196506 AMD196504:AMD196506 AVZ196504:AVZ196506 BFV196504:BFV196506 BPR196504:BPR196506 BZN196504:BZN196506 CJJ196504:CJJ196506 CTF196504:CTF196506 DDB196504:DDB196506 DMX196504:DMX196506 DWT196504:DWT196506 EGP196504:EGP196506 EQL196504:EQL196506 FAH196504:FAH196506 FKD196504:FKD196506 FTZ196504:FTZ196506 GDV196504:GDV196506 GNR196504:GNR196506 GXN196504:GXN196506 HHJ196504:HHJ196506 HRF196504:HRF196506 IBB196504:IBB196506 IKX196504:IKX196506 IUT196504:IUT196506 JEP196504:JEP196506 JOL196504:JOL196506 JYH196504:JYH196506 KID196504:KID196506 KRZ196504:KRZ196506 LBV196504:LBV196506 LLR196504:LLR196506 LVN196504:LVN196506 MFJ196504:MFJ196506 MPF196504:MPF196506 MZB196504:MZB196506 NIX196504:NIX196506 NST196504:NST196506 OCP196504:OCP196506 OML196504:OML196506 OWH196504:OWH196506 PGD196504:PGD196506 PPZ196504:PPZ196506 PZV196504:PZV196506 QJR196504:QJR196506 QTN196504:QTN196506 RDJ196504:RDJ196506 RNF196504:RNF196506 RXB196504:RXB196506 SGX196504:SGX196506 SQT196504:SQT196506 TAP196504:TAP196506 TKL196504:TKL196506 TUH196504:TUH196506 UED196504:UED196506 UNZ196504:UNZ196506 UXV196504:UXV196506 VHR196504:VHR196506 VRN196504:VRN196506 WBJ196504:WBJ196506 WLF196504:WLF196506 WVB196504:WVB196506 AH262040:AH262042 IP262040:IP262042 SL262040:SL262042 ACH262040:ACH262042 AMD262040:AMD262042 AVZ262040:AVZ262042 BFV262040:BFV262042 BPR262040:BPR262042 BZN262040:BZN262042 CJJ262040:CJJ262042 CTF262040:CTF262042 DDB262040:DDB262042 DMX262040:DMX262042 DWT262040:DWT262042 EGP262040:EGP262042 EQL262040:EQL262042 FAH262040:FAH262042 FKD262040:FKD262042 FTZ262040:FTZ262042 GDV262040:GDV262042 GNR262040:GNR262042 GXN262040:GXN262042 HHJ262040:HHJ262042 HRF262040:HRF262042 IBB262040:IBB262042 IKX262040:IKX262042 IUT262040:IUT262042 JEP262040:JEP262042 JOL262040:JOL262042 JYH262040:JYH262042 KID262040:KID262042 KRZ262040:KRZ262042 LBV262040:LBV262042 LLR262040:LLR262042 LVN262040:LVN262042 MFJ262040:MFJ262042 MPF262040:MPF262042 MZB262040:MZB262042 NIX262040:NIX262042 NST262040:NST262042 OCP262040:OCP262042 OML262040:OML262042 OWH262040:OWH262042 PGD262040:PGD262042 PPZ262040:PPZ262042 PZV262040:PZV262042 QJR262040:QJR262042 QTN262040:QTN262042 RDJ262040:RDJ262042 RNF262040:RNF262042 RXB262040:RXB262042 SGX262040:SGX262042 SQT262040:SQT262042 TAP262040:TAP262042 TKL262040:TKL262042 TUH262040:TUH262042 UED262040:UED262042 UNZ262040:UNZ262042 UXV262040:UXV262042 VHR262040:VHR262042 VRN262040:VRN262042 WBJ262040:WBJ262042 WLF262040:WLF262042 WVB262040:WVB262042 AH327576:AH327578 IP327576:IP327578 SL327576:SL327578 ACH327576:ACH327578 AMD327576:AMD327578 AVZ327576:AVZ327578 BFV327576:BFV327578 BPR327576:BPR327578 BZN327576:BZN327578 CJJ327576:CJJ327578 CTF327576:CTF327578 DDB327576:DDB327578 DMX327576:DMX327578 DWT327576:DWT327578 EGP327576:EGP327578 EQL327576:EQL327578 FAH327576:FAH327578 FKD327576:FKD327578 FTZ327576:FTZ327578 GDV327576:GDV327578 GNR327576:GNR327578 GXN327576:GXN327578 HHJ327576:HHJ327578 HRF327576:HRF327578 IBB327576:IBB327578 IKX327576:IKX327578 IUT327576:IUT327578 JEP327576:JEP327578 JOL327576:JOL327578 JYH327576:JYH327578 KID327576:KID327578 KRZ327576:KRZ327578 LBV327576:LBV327578 LLR327576:LLR327578 LVN327576:LVN327578 MFJ327576:MFJ327578 MPF327576:MPF327578 MZB327576:MZB327578 NIX327576:NIX327578 NST327576:NST327578 OCP327576:OCP327578 OML327576:OML327578 OWH327576:OWH327578 PGD327576:PGD327578 PPZ327576:PPZ327578 PZV327576:PZV327578 QJR327576:QJR327578 QTN327576:QTN327578 RDJ327576:RDJ327578 RNF327576:RNF327578 RXB327576:RXB327578 SGX327576:SGX327578 SQT327576:SQT327578 TAP327576:TAP327578 TKL327576:TKL327578 TUH327576:TUH327578 UED327576:UED327578 UNZ327576:UNZ327578 UXV327576:UXV327578 VHR327576:VHR327578 VRN327576:VRN327578 WBJ327576:WBJ327578 WLF327576:WLF327578 WVB327576:WVB327578 AH393112:AH393114 IP393112:IP393114 SL393112:SL393114 ACH393112:ACH393114 AMD393112:AMD393114 AVZ393112:AVZ393114 BFV393112:BFV393114 BPR393112:BPR393114 BZN393112:BZN393114 CJJ393112:CJJ393114 CTF393112:CTF393114 DDB393112:DDB393114 DMX393112:DMX393114 DWT393112:DWT393114 EGP393112:EGP393114 EQL393112:EQL393114 FAH393112:FAH393114 FKD393112:FKD393114 FTZ393112:FTZ393114 GDV393112:GDV393114 GNR393112:GNR393114 GXN393112:GXN393114 HHJ393112:HHJ393114 HRF393112:HRF393114 IBB393112:IBB393114 IKX393112:IKX393114 IUT393112:IUT393114 JEP393112:JEP393114 JOL393112:JOL393114 JYH393112:JYH393114 KID393112:KID393114 KRZ393112:KRZ393114 LBV393112:LBV393114 LLR393112:LLR393114 LVN393112:LVN393114 MFJ393112:MFJ393114 MPF393112:MPF393114 MZB393112:MZB393114 NIX393112:NIX393114 NST393112:NST393114 OCP393112:OCP393114 OML393112:OML393114 OWH393112:OWH393114 PGD393112:PGD393114 PPZ393112:PPZ393114 PZV393112:PZV393114 QJR393112:QJR393114 QTN393112:QTN393114 RDJ393112:RDJ393114 RNF393112:RNF393114 RXB393112:RXB393114 SGX393112:SGX393114 SQT393112:SQT393114 TAP393112:TAP393114 TKL393112:TKL393114 TUH393112:TUH393114 UED393112:UED393114 UNZ393112:UNZ393114 UXV393112:UXV393114 VHR393112:VHR393114 VRN393112:VRN393114 WBJ393112:WBJ393114 WLF393112:WLF393114 WVB393112:WVB393114 AH458648:AH458650 IP458648:IP458650 SL458648:SL458650 ACH458648:ACH458650 AMD458648:AMD458650 AVZ458648:AVZ458650 BFV458648:BFV458650 BPR458648:BPR458650 BZN458648:BZN458650 CJJ458648:CJJ458650 CTF458648:CTF458650 DDB458648:DDB458650 DMX458648:DMX458650 DWT458648:DWT458650 EGP458648:EGP458650 EQL458648:EQL458650 FAH458648:FAH458650 FKD458648:FKD458650 FTZ458648:FTZ458650 GDV458648:GDV458650 GNR458648:GNR458650 GXN458648:GXN458650 HHJ458648:HHJ458650 HRF458648:HRF458650 IBB458648:IBB458650 IKX458648:IKX458650 IUT458648:IUT458650 JEP458648:JEP458650 JOL458648:JOL458650 JYH458648:JYH458650 KID458648:KID458650 KRZ458648:KRZ458650 LBV458648:LBV458650 LLR458648:LLR458650 LVN458648:LVN458650 MFJ458648:MFJ458650 MPF458648:MPF458650 MZB458648:MZB458650 NIX458648:NIX458650 NST458648:NST458650 OCP458648:OCP458650 OML458648:OML458650 OWH458648:OWH458650 PGD458648:PGD458650 PPZ458648:PPZ458650 PZV458648:PZV458650 QJR458648:QJR458650 QTN458648:QTN458650 RDJ458648:RDJ458650 RNF458648:RNF458650 RXB458648:RXB458650 SGX458648:SGX458650 SQT458648:SQT458650 TAP458648:TAP458650 TKL458648:TKL458650 TUH458648:TUH458650 UED458648:UED458650 UNZ458648:UNZ458650 UXV458648:UXV458650 VHR458648:VHR458650 VRN458648:VRN458650 WBJ458648:WBJ458650 WLF458648:WLF458650 WVB458648:WVB458650 AH524184:AH524186 IP524184:IP524186 SL524184:SL524186 ACH524184:ACH524186 AMD524184:AMD524186 AVZ524184:AVZ524186 BFV524184:BFV524186 BPR524184:BPR524186 BZN524184:BZN524186 CJJ524184:CJJ524186 CTF524184:CTF524186 DDB524184:DDB524186 DMX524184:DMX524186 DWT524184:DWT524186 EGP524184:EGP524186 EQL524184:EQL524186 FAH524184:FAH524186 FKD524184:FKD524186 FTZ524184:FTZ524186 GDV524184:GDV524186 GNR524184:GNR524186 GXN524184:GXN524186 HHJ524184:HHJ524186 HRF524184:HRF524186 IBB524184:IBB524186 IKX524184:IKX524186 IUT524184:IUT524186 JEP524184:JEP524186 JOL524184:JOL524186 JYH524184:JYH524186 KID524184:KID524186 KRZ524184:KRZ524186 LBV524184:LBV524186 LLR524184:LLR524186 LVN524184:LVN524186 MFJ524184:MFJ524186 MPF524184:MPF524186 MZB524184:MZB524186 NIX524184:NIX524186 NST524184:NST524186 OCP524184:OCP524186 OML524184:OML524186 OWH524184:OWH524186 PGD524184:PGD524186 PPZ524184:PPZ524186 PZV524184:PZV524186 QJR524184:QJR524186 QTN524184:QTN524186 RDJ524184:RDJ524186 RNF524184:RNF524186 RXB524184:RXB524186 SGX524184:SGX524186 SQT524184:SQT524186 TAP524184:TAP524186 TKL524184:TKL524186 TUH524184:TUH524186 UED524184:UED524186 UNZ524184:UNZ524186 UXV524184:UXV524186 VHR524184:VHR524186 VRN524184:VRN524186 WBJ524184:WBJ524186 WLF524184:WLF524186 WVB524184:WVB524186 AH589720:AH589722 IP589720:IP589722 SL589720:SL589722 ACH589720:ACH589722 AMD589720:AMD589722 AVZ589720:AVZ589722 BFV589720:BFV589722 BPR589720:BPR589722 BZN589720:BZN589722 CJJ589720:CJJ589722 CTF589720:CTF589722 DDB589720:DDB589722 DMX589720:DMX589722 DWT589720:DWT589722 EGP589720:EGP589722 EQL589720:EQL589722 FAH589720:FAH589722 FKD589720:FKD589722 FTZ589720:FTZ589722 GDV589720:GDV589722 GNR589720:GNR589722 GXN589720:GXN589722 HHJ589720:HHJ589722 HRF589720:HRF589722 IBB589720:IBB589722 IKX589720:IKX589722 IUT589720:IUT589722 JEP589720:JEP589722 JOL589720:JOL589722 JYH589720:JYH589722 KID589720:KID589722 KRZ589720:KRZ589722 LBV589720:LBV589722 LLR589720:LLR589722 LVN589720:LVN589722 MFJ589720:MFJ589722 MPF589720:MPF589722 MZB589720:MZB589722 NIX589720:NIX589722 NST589720:NST589722 OCP589720:OCP589722 OML589720:OML589722 OWH589720:OWH589722 PGD589720:PGD589722 PPZ589720:PPZ589722 PZV589720:PZV589722 QJR589720:QJR589722 QTN589720:QTN589722 RDJ589720:RDJ589722 RNF589720:RNF589722 RXB589720:RXB589722 SGX589720:SGX589722 SQT589720:SQT589722 TAP589720:TAP589722 TKL589720:TKL589722 TUH589720:TUH589722 UED589720:UED589722 UNZ589720:UNZ589722 UXV589720:UXV589722 VHR589720:VHR589722 VRN589720:VRN589722 WBJ589720:WBJ589722 WLF589720:WLF589722 WVB589720:WVB589722 AH655256:AH655258 IP655256:IP655258 SL655256:SL655258 ACH655256:ACH655258 AMD655256:AMD655258 AVZ655256:AVZ655258 BFV655256:BFV655258 BPR655256:BPR655258 BZN655256:BZN655258 CJJ655256:CJJ655258 CTF655256:CTF655258 DDB655256:DDB655258 DMX655256:DMX655258 DWT655256:DWT655258 EGP655256:EGP655258 EQL655256:EQL655258 FAH655256:FAH655258 FKD655256:FKD655258 FTZ655256:FTZ655258 GDV655256:GDV655258 GNR655256:GNR655258 GXN655256:GXN655258 HHJ655256:HHJ655258 HRF655256:HRF655258 IBB655256:IBB655258 IKX655256:IKX655258 IUT655256:IUT655258 JEP655256:JEP655258 JOL655256:JOL655258 JYH655256:JYH655258 KID655256:KID655258 KRZ655256:KRZ655258 LBV655256:LBV655258 LLR655256:LLR655258 LVN655256:LVN655258 MFJ655256:MFJ655258 MPF655256:MPF655258 MZB655256:MZB655258 NIX655256:NIX655258 NST655256:NST655258 OCP655256:OCP655258 OML655256:OML655258 OWH655256:OWH655258 PGD655256:PGD655258 PPZ655256:PPZ655258 PZV655256:PZV655258 QJR655256:QJR655258 QTN655256:QTN655258 RDJ655256:RDJ655258 RNF655256:RNF655258 RXB655256:RXB655258 SGX655256:SGX655258 SQT655256:SQT655258 TAP655256:TAP655258 TKL655256:TKL655258 TUH655256:TUH655258 UED655256:UED655258 UNZ655256:UNZ655258 UXV655256:UXV655258 VHR655256:VHR655258 VRN655256:VRN655258 WBJ655256:WBJ655258 WLF655256:WLF655258 WVB655256:WVB655258 AH720792:AH720794 IP720792:IP720794 SL720792:SL720794 ACH720792:ACH720794 AMD720792:AMD720794 AVZ720792:AVZ720794 BFV720792:BFV720794 BPR720792:BPR720794 BZN720792:BZN720794 CJJ720792:CJJ720794 CTF720792:CTF720794 DDB720792:DDB720794 DMX720792:DMX720794 DWT720792:DWT720794 EGP720792:EGP720794 EQL720792:EQL720794 FAH720792:FAH720794 FKD720792:FKD720794 FTZ720792:FTZ720794 GDV720792:GDV720794 GNR720792:GNR720794 GXN720792:GXN720794 HHJ720792:HHJ720794 HRF720792:HRF720794 IBB720792:IBB720794 IKX720792:IKX720794 IUT720792:IUT720794 JEP720792:JEP720794 JOL720792:JOL720794 JYH720792:JYH720794 KID720792:KID720794 KRZ720792:KRZ720794 LBV720792:LBV720794 LLR720792:LLR720794 LVN720792:LVN720794 MFJ720792:MFJ720794 MPF720792:MPF720794 MZB720792:MZB720794 NIX720792:NIX720794 NST720792:NST720794 OCP720792:OCP720794 OML720792:OML720794 OWH720792:OWH720794 PGD720792:PGD720794 PPZ720792:PPZ720794 PZV720792:PZV720794 QJR720792:QJR720794 QTN720792:QTN720794 RDJ720792:RDJ720794 RNF720792:RNF720794 RXB720792:RXB720794 SGX720792:SGX720794 SQT720792:SQT720794 TAP720792:TAP720794 TKL720792:TKL720794 TUH720792:TUH720794 UED720792:UED720794 UNZ720792:UNZ720794 UXV720792:UXV720794 VHR720792:VHR720794 VRN720792:VRN720794 WBJ720792:WBJ720794 WLF720792:WLF720794 WVB720792:WVB720794 AH786328:AH786330 IP786328:IP786330 SL786328:SL786330 ACH786328:ACH786330 AMD786328:AMD786330 AVZ786328:AVZ786330 BFV786328:BFV786330 BPR786328:BPR786330 BZN786328:BZN786330 CJJ786328:CJJ786330 CTF786328:CTF786330 DDB786328:DDB786330 DMX786328:DMX786330 DWT786328:DWT786330 EGP786328:EGP786330 EQL786328:EQL786330 FAH786328:FAH786330 FKD786328:FKD786330 FTZ786328:FTZ786330 GDV786328:GDV786330 GNR786328:GNR786330 GXN786328:GXN786330 HHJ786328:HHJ786330 HRF786328:HRF786330 IBB786328:IBB786330 IKX786328:IKX786330 IUT786328:IUT786330 JEP786328:JEP786330 JOL786328:JOL786330 JYH786328:JYH786330 KID786328:KID786330 KRZ786328:KRZ786330 LBV786328:LBV786330 LLR786328:LLR786330 LVN786328:LVN786330 MFJ786328:MFJ786330 MPF786328:MPF786330 MZB786328:MZB786330 NIX786328:NIX786330 NST786328:NST786330 OCP786328:OCP786330 OML786328:OML786330 OWH786328:OWH786330 PGD786328:PGD786330 PPZ786328:PPZ786330 PZV786328:PZV786330 QJR786328:QJR786330 QTN786328:QTN786330 RDJ786328:RDJ786330 RNF786328:RNF786330 RXB786328:RXB786330 SGX786328:SGX786330 SQT786328:SQT786330 TAP786328:TAP786330 TKL786328:TKL786330 TUH786328:TUH786330 UED786328:UED786330 UNZ786328:UNZ786330 UXV786328:UXV786330 VHR786328:VHR786330 VRN786328:VRN786330 WBJ786328:WBJ786330 WLF786328:WLF786330 WVB786328:WVB786330 AH851864:AH851866 IP851864:IP851866 SL851864:SL851866 ACH851864:ACH851866 AMD851864:AMD851866 AVZ851864:AVZ851866 BFV851864:BFV851866 BPR851864:BPR851866 BZN851864:BZN851866 CJJ851864:CJJ851866 CTF851864:CTF851866 DDB851864:DDB851866 DMX851864:DMX851866 DWT851864:DWT851866 EGP851864:EGP851866 EQL851864:EQL851866 FAH851864:FAH851866 FKD851864:FKD851866 FTZ851864:FTZ851866 GDV851864:GDV851866 GNR851864:GNR851866 GXN851864:GXN851866 HHJ851864:HHJ851866 HRF851864:HRF851866 IBB851864:IBB851866 IKX851864:IKX851866 IUT851864:IUT851866 JEP851864:JEP851866 JOL851864:JOL851866 JYH851864:JYH851866 KID851864:KID851866 KRZ851864:KRZ851866 LBV851864:LBV851866 LLR851864:LLR851866 LVN851864:LVN851866 MFJ851864:MFJ851866 MPF851864:MPF851866 MZB851864:MZB851866 NIX851864:NIX851866 NST851864:NST851866 OCP851864:OCP851866 OML851864:OML851866 OWH851864:OWH851866 PGD851864:PGD851866 PPZ851864:PPZ851866 PZV851864:PZV851866 QJR851864:QJR851866 QTN851864:QTN851866 RDJ851864:RDJ851866 RNF851864:RNF851866 RXB851864:RXB851866 SGX851864:SGX851866 SQT851864:SQT851866 TAP851864:TAP851866 TKL851864:TKL851866 TUH851864:TUH851866 UED851864:UED851866 UNZ851864:UNZ851866 UXV851864:UXV851866 VHR851864:VHR851866 VRN851864:VRN851866 WBJ851864:WBJ851866 WLF851864:WLF851866 WVB851864:WVB851866 AH917400:AH917402 IP917400:IP917402 SL917400:SL917402 ACH917400:ACH917402 AMD917400:AMD917402 AVZ917400:AVZ917402 BFV917400:BFV917402 BPR917400:BPR917402 BZN917400:BZN917402 CJJ917400:CJJ917402 CTF917400:CTF917402 DDB917400:DDB917402 DMX917400:DMX917402 DWT917400:DWT917402 EGP917400:EGP917402 EQL917400:EQL917402 FAH917400:FAH917402 FKD917400:FKD917402 FTZ917400:FTZ917402 GDV917400:GDV917402 GNR917400:GNR917402 GXN917400:GXN917402 HHJ917400:HHJ917402 HRF917400:HRF917402 IBB917400:IBB917402 IKX917400:IKX917402 IUT917400:IUT917402 JEP917400:JEP917402 JOL917400:JOL917402 JYH917400:JYH917402 KID917400:KID917402 KRZ917400:KRZ917402 LBV917400:LBV917402 LLR917400:LLR917402 LVN917400:LVN917402 MFJ917400:MFJ917402 MPF917400:MPF917402 MZB917400:MZB917402 NIX917400:NIX917402 NST917400:NST917402 OCP917400:OCP917402 OML917400:OML917402 OWH917400:OWH917402 PGD917400:PGD917402 PPZ917400:PPZ917402 PZV917400:PZV917402 QJR917400:QJR917402 QTN917400:QTN917402 RDJ917400:RDJ917402 RNF917400:RNF917402 RXB917400:RXB917402 SGX917400:SGX917402 SQT917400:SQT917402 TAP917400:TAP917402 TKL917400:TKL917402 TUH917400:TUH917402 UED917400:UED917402 UNZ917400:UNZ917402 UXV917400:UXV917402 VHR917400:VHR917402 VRN917400:VRN917402 WBJ917400:WBJ917402 WLF917400:WLF917402 WVB917400:WVB917402 AH982936:AH982938 IP982936:IP982938 SL982936:SL982938 ACH982936:ACH982938 AMD982936:AMD982938 AVZ982936:AVZ982938 BFV982936:BFV982938 BPR982936:BPR982938 BZN982936:BZN982938 CJJ982936:CJJ982938 CTF982936:CTF982938 DDB982936:DDB982938 DMX982936:DMX982938 DWT982936:DWT982938 EGP982936:EGP982938 EQL982936:EQL982938 FAH982936:FAH982938 FKD982936:FKD982938 FTZ982936:FTZ982938 GDV982936:GDV982938 GNR982936:GNR982938 GXN982936:GXN982938 HHJ982936:HHJ982938 HRF982936:HRF982938 IBB982936:IBB982938 IKX982936:IKX982938 IUT982936:IUT982938 JEP982936:JEP982938 JOL982936:JOL982938 JYH982936:JYH982938 KID982936:KID982938 KRZ982936:KRZ982938 LBV982936:LBV982938 LLR982936:LLR982938 LVN982936:LVN982938 MFJ982936:MFJ982938 MPF982936:MPF982938 MZB982936:MZB982938 NIX982936:NIX982938 NST982936:NST982938 OCP982936:OCP982938 OML982936:OML982938 OWH982936:OWH982938 PGD982936:PGD982938 PPZ982936:PPZ982938 PZV982936:PZV982938 QJR982936:QJR982938 QTN982936:QTN982938 RDJ982936:RDJ982938 RNF982936:RNF982938 RXB982936:RXB982938 SGX982936:SGX982938 SQT982936:SQT982938 TAP982936:TAP982938 TKL982936:TKL982938 TUH982936:TUH982938 UED982936:UED982938 UNZ982936:UNZ982938 UXV982936:UXV982938 VHR982936:VHR982938 VRN982936:VRN982938 WBJ982936:WBJ982938 WLF982936:WLF982938 WVB982936:WVB982938 L65429:S65434 IH65429:IH65434 SD65429:SD65434 ABZ65429:ABZ65434 ALV65429:ALV65434 AVR65429:AVR65434 BFN65429:BFN65434 BPJ65429:BPJ65434 BZF65429:BZF65434 CJB65429:CJB65434 CSX65429:CSX65434 DCT65429:DCT65434 DMP65429:DMP65434 DWL65429:DWL65434 EGH65429:EGH65434 EQD65429:EQD65434 EZZ65429:EZZ65434 FJV65429:FJV65434 FTR65429:FTR65434 GDN65429:GDN65434 GNJ65429:GNJ65434 GXF65429:GXF65434 HHB65429:HHB65434 HQX65429:HQX65434 IAT65429:IAT65434 IKP65429:IKP65434 IUL65429:IUL65434 JEH65429:JEH65434 JOD65429:JOD65434 JXZ65429:JXZ65434 KHV65429:KHV65434 KRR65429:KRR65434 LBN65429:LBN65434 LLJ65429:LLJ65434 LVF65429:LVF65434 MFB65429:MFB65434 MOX65429:MOX65434 MYT65429:MYT65434 NIP65429:NIP65434 NSL65429:NSL65434 OCH65429:OCH65434 OMD65429:OMD65434 OVZ65429:OVZ65434 PFV65429:PFV65434 PPR65429:PPR65434 PZN65429:PZN65434 QJJ65429:QJJ65434 QTF65429:QTF65434 RDB65429:RDB65434 RMX65429:RMX65434 RWT65429:RWT65434 SGP65429:SGP65434 SQL65429:SQL65434 TAH65429:TAH65434 TKD65429:TKD65434 TTZ65429:TTZ65434 UDV65429:UDV65434 UNR65429:UNR65434 UXN65429:UXN65434 VHJ65429:VHJ65434 VRF65429:VRF65434 WBB65429:WBB65434 WKX65429:WKX65434 WUT65429:WUT65434 L130965:S130970 IH130965:IH130970 SD130965:SD130970 ABZ130965:ABZ130970 ALV130965:ALV130970 AVR130965:AVR130970 BFN130965:BFN130970 BPJ130965:BPJ130970 BZF130965:BZF130970 CJB130965:CJB130970 CSX130965:CSX130970 DCT130965:DCT130970 DMP130965:DMP130970 DWL130965:DWL130970 EGH130965:EGH130970 EQD130965:EQD130970 EZZ130965:EZZ130970 FJV130965:FJV130970 FTR130965:FTR130970 GDN130965:GDN130970 GNJ130965:GNJ130970 GXF130965:GXF130970 HHB130965:HHB130970 HQX130965:HQX130970 IAT130965:IAT130970 IKP130965:IKP130970 IUL130965:IUL130970 JEH130965:JEH130970 JOD130965:JOD130970 JXZ130965:JXZ130970 KHV130965:KHV130970 KRR130965:KRR130970 LBN130965:LBN130970 LLJ130965:LLJ130970 LVF130965:LVF130970 MFB130965:MFB130970 MOX130965:MOX130970 MYT130965:MYT130970 NIP130965:NIP130970 NSL130965:NSL130970 OCH130965:OCH130970 OMD130965:OMD130970 OVZ130965:OVZ130970 PFV130965:PFV130970 PPR130965:PPR130970 PZN130965:PZN130970 QJJ130965:QJJ130970 QTF130965:QTF130970 RDB130965:RDB130970 RMX130965:RMX130970 RWT130965:RWT130970 SGP130965:SGP130970 SQL130965:SQL130970 TAH130965:TAH130970 TKD130965:TKD130970 TTZ130965:TTZ130970 UDV130965:UDV130970 UNR130965:UNR130970 UXN130965:UXN130970 VHJ130965:VHJ130970 VRF130965:VRF130970 WBB130965:WBB130970 WKX130965:WKX130970 WUT130965:WUT130970 L196501:S196506 IH196501:IH196506 SD196501:SD196506 ABZ196501:ABZ196506 ALV196501:ALV196506 AVR196501:AVR196506 BFN196501:BFN196506 BPJ196501:BPJ196506 BZF196501:BZF196506 CJB196501:CJB196506 CSX196501:CSX196506 DCT196501:DCT196506 DMP196501:DMP196506 DWL196501:DWL196506 EGH196501:EGH196506 EQD196501:EQD196506 EZZ196501:EZZ196506 FJV196501:FJV196506 FTR196501:FTR196506 GDN196501:GDN196506 GNJ196501:GNJ196506 GXF196501:GXF196506 HHB196501:HHB196506 HQX196501:HQX196506 IAT196501:IAT196506 IKP196501:IKP196506 IUL196501:IUL196506 JEH196501:JEH196506 JOD196501:JOD196506 JXZ196501:JXZ196506 KHV196501:KHV196506 KRR196501:KRR196506 LBN196501:LBN196506 LLJ196501:LLJ196506 LVF196501:LVF196506 MFB196501:MFB196506 MOX196501:MOX196506 MYT196501:MYT196506 NIP196501:NIP196506 NSL196501:NSL196506 OCH196501:OCH196506 OMD196501:OMD196506 OVZ196501:OVZ196506 PFV196501:PFV196506 PPR196501:PPR196506 PZN196501:PZN196506 QJJ196501:QJJ196506 QTF196501:QTF196506 RDB196501:RDB196506 RMX196501:RMX196506 RWT196501:RWT196506 SGP196501:SGP196506 SQL196501:SQL196506 TAH196501:TAH196506 TKD196501:TKD196506 TTZ196501:TTZ196506 UDV196501:UDV196506 UNR196501:UNR196506 UXN196501:UXN196506 VHJ196501:VHJ196506 VRF196501:VRF196506 WBB196501:WBB196506 WKX196501:WKX196506 WUT196501:WUT196506 L262037:S262042 IH262037:IH262042 SD262037:SD262042 ABZ262037:ABZ262042 ALV262037:ALV262042 AVR262037:AVR262042 BFN262037:BFN262042 BPJ262037:BPJ262042 BZF262037:BZF262042 CJB262037:CJB262042 CSX262037:CSX262042 DCT262037:DCT262042 DMP262037:DMP262042 DWL262037:DWL262042 EGH262037:EGH262042 EQD262037:EQD262042 EZZ262037:EZZ262042 FJV262037:FJV262042 FTR262037:FTR262042 GDN262037:GDN262042 GNJ262037:GNJ262042 GXF262037:GXF262042 HHB262037:HHB262042 HQX262037:HQX262042 IAT262037:IAT262042 IKP262037:IKP262042 IUL262037:IUL262042 JEH262037:JEH262042 JOD262037:JOD262042 JXZ262037:JXZ262042 KHV262037:KHV262042 KRR262037:KRR262042 LBN262037:LBN262042 LLJ262037:LLJ262042 LVF262037:LVF262042 MFB262037:MFB262042 MOX262037:MOX262042 MYT262037:MYT262042 NIP262037:NIP262042 NSL262037:NSL262042 OCH262037:OCH262042 OMD262037:OMD262042 OVZ262037:OVZ262042 PFV262037:PFV262042 PPR262037:PPR262042 PZN262037:PZN262042 QJJ262037:QJJ262042 QTF262037:QTF262042 RDB262037:RDB262042 RMX262037:RMX262042 RWT262037:RWT262042 SGP262037:SGP262042 SQL262037:SQL262042 TAH262037:TAH262042 TKD262037:TKD262042 TTZ262037:TTZ262042 UDV262037:UDV262042 UNR262037:UNR262042 UXN262037:UXN262042 VHJ262037:VHJ262042 VRF262037:VRF262042 WBB262037:WBB262042 WKX262037:WKX262042 WUT262037:WUT262042 L327573:S327578 IH327573:IH327578 SD327573:SD327578 ABZ327573:ABZ327578 ALV327573:ALV327578 AVR327573:AVR327578 BFN327573:BFN327578 BPJ327573:BPJ327578 BZF327573:BZF327578 CJB327573:CJB327578 CSX327573:CSX327578 DCT327573:DCT327578 DMP327573:DMP327578 DWL327573:DWL327578 EGH327573:EGH327578 EQD327573:EQD327578 EZZ327573:EZZ327578 FJV327573:FJV327578 FTR327573:FTR327578 GDN327573:GDN327578 GNJ327573:GNJ327578 GXF327573:GXF327578 HHB327573:HHB327578 HQX327573:HQX327578 IAT327573:IAT327578 IKP327573:IKP327578 IUL327573:IUL327578 JEH327573:JEH327578 JOD327573:JOD327578 JXZ327573:JXZ327578 KHV327573:KHV327578 KRR327573:KRR327578 LBN327573:LBN327578 LLJ327573:LLJ327578 LVF327573:LVF327578 MFB327573:MFB327578 MOX327573:MOX327578 MYT327573:MYT327578 NIP327573:NIP327578 NSL327573:NSL327578 OCH327573:OCH327578 OMD327573:OMD327578 OVZ327573:OVZ327578 PFV327573:PFV327578 PPR327573:PPR327578 PZN327573:PZN327578 QJJ327573:QJJ327578 QTF327573:QTF327578 RDB327573:RDB327578 RMX327573:RMX327578 RWT327573:RWT327578 SGP327573:SGP327578 SQL327573:SQL327578 TAH327573:TAH327578 TKD327573:TKD327578 TTZ327573:TTZ327578 UDV327573:UDV327578 UNR327573:UNR327578 UXN327573:UXN327578 VHJ327573:VHJ327578 VRF327573:VRF327578 WBB327573:WBB327578 WKX327573:WKX327578 WUT327573:WUT327578 L393109:S393114 IH393109:IH393114 SD393109:SD393114 ABZ393109:ABZ393114 ALV393109:ALV393114 AVR393109:AVR393114 BFN393109:BFN393114 BPJ393109:BPJ393114 BZF393109:BZF393114 CJB393109:CJB393114 CSX393109:CSX393114 DCT393109:DCT393114 DMP393109:DMP393114 DWL393109:DWL393114 EGH393109:EGH393114 EQD393109:EQD393114 EZZ393109:EZZ393114 FJV393109:FJV393114 FTR393109:FTR393114 GDN393109:GDN393114 GNJ393109:GNJ393114 GXF393109:GXF393114 HHB393109:HHB393114 HQX393109:HQX393114 IAT393109:IAT393114 IKP393109:IKP393114 IUL393109:IUL393114 JEH393109:JEH393114 JOD393109:JOD393114 JXZ393109:JXZ393114 KHV393109:KHV393114 KRR393109:KRR393114 LBN393109:LBN393114 LLJ393109:LLJ393114 LVF393109:LVF393114 MFB393109:MFB393114 MOX393109:MOX393114 MYT393109:MYT393114 NIP393109:NIP393114 NSL393109:NSL393114 OCH393109:OCH393114 OMD393109:OMD393114 OVZ393109:OVZ393114 PFV393109:PFV393114 PPR393109:PPR393114 PZN393109:PZN393114 QJJ393109:QJJ393114 QTF393109:QTF393114 RDB393109:RDB393114 RMX393109:RMX393114 RWT393109:RWT393114 SGP393109:SGP393114 SQL393109:SQL393114 TAH393109:TAH393114 TKD393109:TKD393114 TTZ393109:TTZ393114 UDV393109:UDV393114 UNR393109:UNR393114 UXN393109:UXN393114 VHJ393109:VHJ393114 VRF393109:VRF393114 WBB393109:WBB393114 WKX393109:WKX393114 WUT393109:WUT393114 L458645:S458650 IH458645:IH458650 SD458645:SD458650 ABZ458645:ABZ458650 ALV458645:ALV458650 AVR458645:AVR458650 BFN458645:BFN458650 BPJ458645:BPJ458650 BZF458645:BZF458650 CJB458645:CJB458650 CSX458645:CSX458650 DCT458645:DCT458650 DMP458645:DMP458650 DWL458645:DWL458650 EGH458645:EGH458650 EQD458645:EQD458650 EZZ458645:EZZ458650 FJV458645:FJV458650 FTR458645:FTR458650 GDN458645:GDN458650 GNJ458645:GNJ458650 GXF458645:GXF458650 HHB458645:HHB458650 HQX458645:HQX458650 IAT458645:IAT458650 IKP458645:IKP458650 IUL458645:IUL458650 JEH458645:JEH458650 JOD458645:JOD458650 JXZ458645:JXZ458650 KHV458645:KHV458650 KRR458645:KRR458650 LBN458645:LBN458650 LLJ458645:LLJ458650 LVF458645:LVF458650 MFB458645:MFB458650 MOX458645:MOX458650 MYT458645:MYT458650 NIP458645:NIP458650 NSL458645:NSL458650 OCH458645:OCH458650 OMD458645:OMD458650 OVZ458645:OVZ458650 PFV458645:PFV458650 PPR458645:PPR458650 PZN458645:PZN458650 QJJ458645:QJJ458650 QTF458645:QTF458650 RDB458645:RDB458650 RMX458645:RMX458650 RWT458645:RWT458650 SGP458645:SGP458650 SQL458645:SQL458650 TAH458645:TAH458650 TKD458645:TKD458650 TTZ458645:TTZ458650 UDV458645:UDV458650 UNR458645:UNR458650 UXN458645:UXN458650 VHJ458645:VHJ458650 VRF458645:VRF458650 WBB458645:WBB458650 WKX458645:WKX458650 WUT458645:WUT458650 L524181:S524186 IH524181:IH524186 SD524181:SD524186 ABZ524181:ABZ524186 ALV524181:ALV524186 AVR524181:AVR524186 BFN524181:BFN524186 BPJ524181:BPJ524186 BZF524181:BZF524186 CJB524181:CJB524186 CSX524181:CSX524186 DCT524181:DCT524186 DMP524181:DMP524186 DWL524181:DWL524186 EGH524181:EGH524186 EQD524181:EQD524186 EZZ524181:EZZ524186 FJV524181:FJV524186 FTR524181:FTR524186 GDN524181:GDN524186 GNJ524181:GNJ524186 GXF524181:GXF524186 HHB524181:HHB524186 HQX524181:HQX524186 IAT524181:IAT524186 IKP524181:IKP524186 IUL524181:IUL524186 JEH524181:JEH524186 JOD524181:JOD524186 JXZ524181:JXZ524186 KHV524181:KHV524186 KRR524181:KRR524186 LBN524181:LBN524186 LLJ524181:LLJ524186 LVF524181:LVF524186 MFB524181:MFB524186 MOX524181:MOX524186 MYT524181:MYT524186 NIP524181:NIP524186 NSL524181:NSL524186 OCH524181:OCH524186 OMD524181:OMD524186 OVZ524181:OVZ524186 PFV524181:PFV524186 PPR524181:PPR524186 PZN524181:PZN524186 QJJ524181:QJJ524186 QTF524181:QTF524186 RDB524181:RDB524186 RMX524181:RMX524186 RWT524181:RWT524186 SGP524181:SGP524186 SQL524181:SQL524186 TAH524181:TAH524186 TKD524181:TKD524186 TTZ524181:TTZ524186 UDV524181:UDV524186 UNR524181:UNR524186 UXN524181:UXN524186 VHJ524181:VHJ524186 VRF524181:VRF524186 WBB524181:WBB524186 WKX524181:WKX524186 WUT524181:WUT524186 L589717:S589722 IH589717:IH589722 SD589717:SD589722 ABZ589717:ABZ589722 ALV589717:ALV589722 AVR589717:AVR589722 BFN589717:BFN589722 BPJ589717:BPJ589722 BZF589717:BZF589722 CJB589717:CJB589722 CSX589717:CSX589722 DCT589717:DCT589722 DMP589717:DMP589722 DWL589717:DWL589722 EGH589717:EGH589722 EQD589717:EQD589722 EZZ589717:EZZ589722 FJV589717:FJV589722 FTR589717:FTR589722 GDN589717:GDN589722 GNJ589717:GNJ589722 GXF589717:GXF589722 HHB589717:HHB589722 HQX589717:HQX589722 IAT589717:IAT589722 IKP589717:IKP589722 IUL589717:IUL589722 JEH589717:JEH589722 JOD589717:JOD589722 JXZ589717:JXZ589722 KHV589717:KHV589722 KRR589717:KRR589722 LBN589717:LBN589722 LLJ589717:LLJ589722 LVF589717:LVF589722 MFB589717:MFB589722 MOX589717:MOX589722 MYT589717:MYT589722 NIP589717:NIP589722 NSL589717:NSL589722 OCH589717:OCH589722 OMD589717:OMD589722 OVZ589717:OVZ589722 PFV589717:PFV589722 PPR589717:PPR589722 PZN589717:PZN589722 QJJ589717:QJJ589722 QTF589717:QTF589722 RDB589717:RDB589722 RMX589717:RMX589722 RWT589717:RWT589722 SGP589717:SGP589722 SQL589717:SQL589722 TAH589717:TAH589722 TKD589717:TKD589722 TTZ589717:TTZ589722 UDV589717:UDV589722 UNR589717:UNR589722 UXN589717:UXN589722 VHJ589717:VHJ589722 VRF589717:VRF589722 WBB589717:WBB589722 WKX589717:WKX589722 WUT589717:WUT589722 L655253:S655258 IH655253:IH655258 SD655253:SD655258 ABZ655253:ABZ655258 ALV655253:ALV655258 AVR655253:AVR655258 BFN655253:BFN655258 BPJ655253:BPJ655258 BZF655253:BZF655258 CJB655253:CJB655258 CSX655253:CSX655258 DCT655253:DCT655258 DMP655253:DMP655258 DWL655253:DWL655258 EGH655253:EGH655258 EQD655253:EQD655258 EZZ655253:EZZ655258 FJV655253:FJV655258 FTR655253:FTR655258 GDN655253:GDN655258 GNJ655253:GNJ655258 GXF655253:GXF655258 HHB655253:HHB655258 HQX655253:HQX655258 IAT655253:IAT655258 IKP655253:IKP655258 IUL655253:IUL655258 JEH655253:JEH655258 JOD655253:JOD655258 JXZ655253:JXZ655258 KHV655253:KHV655258 KRR655253:KRR655258 LBN655253:LBN655258 LLJ655253:LLJ655258 LVF655253:LVF655258 MFB655253:MFB655258 MOX655253:MOX655258 MYT655253:MYT655258 NIP655253:NIP655258 NSL655253:NSL655258 OCH655253:OCH655258 OMD655253:OMD655258 OVZ655253:OVZ655258 PFV655253:PFV655258 PPR655253:PPR655258 PZN655253:PZN655258 QJJ655253:QJJ655258 QTF655253:QTF655258 RDB655253:RDB655258 RMX655253:RMX655258 RWT655253:RWT655258 SGP655253:SGP655258 SQL655253:SQL655258 TAH655253:TAH655258 TKD655253:TKD655258 TTZ655253:TTZ655258 UDV655253:UDV655258 UNR655253:UNR655258 UXN655253:UXN655258 VHJ655253:VHJ655258 VRF655253:VRF655258 WBB655253:WBB655258 WKX655253:WKX655258 WUT655253:WUT655258 L720789:S720794 IH720789:IH720794 SD720789:SD720794 ABZ720789:ABZ720794 ALV720789:ALV720794 AVR720789:AVR720794 BFN720789:BFN720794 BPJ720789:BPJ720794 BZF720789:BZF720794 CJB720789:CJB720794 CSX720789:CSX720794 DCT720789:DCT720794 DMP720789:DMP720794 DWL720789:DWL720794 EGH720789:EGH720794 EQD720789:EQD720794 EZZ720789:EZZ720794 FJV720789:FJV720794 FTR720789:FTR720794 GDN720789:GDN720794 GNJ720789:GNJ720794 GXF720789:GXF720794 HHB720789:HHB720794 HQX720789:HQX720794 IAT720789:IAT720794 IKP720789:IKP720794 IUL720789:IUL720794 JEH720789:JEH720794 JOD720789:JOD720794 JXZ720789:JXZ720794 KHV720789:KHV720794 KRR720789:KRR720794 LBN720789:LBN720794 LLJ720789:LLJ720794 LVF720789:LVF720794 MFB720789:MFB720794 MOX720789:MOX720794 MYT720789:MYT720794 NIP720789:NIP720794 NSL720789:NSL720794 OCH720789:OCH720794 OMD720789:OMD720794 OVZ720789:OVZ720794 PFV720789:PFV720794 PPR720789:PPR720794 PZN720789:PZN720794 QJJ720789:QJJ720794 QTF720789:QTF720794 RDB720789:RDB720794 RMX720789:RMX720794 RWT720789:RWT720794 SGP720789:SGP720794 SQL720789:SQL720794 TAH720789:TAH720794 TKD720789:TKD720794 TTZ720789:TTZ720794 UDV720789:UDV720794 UNR720789:UNR720794 UXN720789:UXN720794 VHJ720789:VHJ720794 VRF720789:VRF720794 WBB720789:WBB720794 WKX720789:WKX720794 WUT720789:WUT720794 L786325:S786330 IH786325:IH786330 SD786325:SD786330 ABZ786325:ABZ786330 ALV786325:ALV786330 AVR786325:AVR786330 BFN786325:BFN786330 BPJ786325:BPJ786330 BZF786325:BZF786330 CJB786325:CJB786330 CSX786325:CSX786330 DCT786325:DCT786330 DMP786325:DMP786330 DWL786325:DWL786330 EGH786325:EGH786330 EQD786325:EQD786330 EZZ786325:EZZ786330 FJV786325:FJV786330 FTR786325:FTR786330 GDN786325:GDN786330 GNJ786325:GNJ786330 GXF786325:GXF786330 HHB786325:HHB786330 HQX786325:HQX786330 IAT786325:IAT786330 IKP786325:IKP786330 IUL786325:IUL786330 JEH786325:JEH786330 JOD786325:JOD786330 JXZ786325:JXZ786330 KHV786325:KHV786330 KRR786325:KRR786330 LBN786325:LBN786330 LLJ786325:LLJ786330 LVF786325:LVF786330 MFB786325:MFB786330 MOX786325:MOX786330 MYT786325:MYT786330 NIP786325:NIP786330 NSL786325:NSL786330 OCH786325:OCH786330 OMD786325:OMD786330 OVZ786325:OVZ786330 PFV786325:PFV786330 PPR786325:PPR786330 PZN786325:PZN786330 QJJ786325:QJJ786330 QTF786325:QTF786330 RDB786325:RDB786330 RMX786325:RMX786330 RWT786325:RWT786330 SGP786325:SGP786330 SQL786325:SQL786330 TAH786325:TAH786330 TKD786325:TKD786330 TTZ786325:TTZ786330 UDV786325:UDV786330 UNR786325:UNR786330 UXN786325:UXN786330 VHJ786325:VHJ786330 VRF786325:VRF786330 WBB786325:WBB786330 WKX786325:WKX786330 WUT786325:WUT786330 L851861:S851866 IH851861:IH851866 SD851861:SD851866 ABZ851861:ABZ851866 ALV851861:ALV851866 AVR851861:AVR851866 BFN851861:BFN851866 BPJ851861:BPJ851866 BZF851861:BZF851866 CJB851861:CJB851866 CSX851861:CSX851866 DCT851861:DCT851866 DMP851861:DMP851866 DWL851861:DWL851866 EGH851861:EGH851866 EQD851861:EQD851866 EZZ851861:EZZ851866 FJV851861:FJV851866 FTR851861:FTR851866 GDN851861:GDN851866 GNJ851861:GNJ851866 GXF851861:GXF851866 HHB851861:HHB851866 HQX851861:HQX851866 IAT851861:IAT851866 IKP851861:IKP851866 IUL851861:IUL851866 JEH851861:JEH851866 JOD851861:JOD851866 JXZ851861:JXZ851866 KHV851861:KHV851866 KRR851861:KRR851866 LBN851861:LBN851866 LLJ851861:LLJ851866 LVF851861:LVF851866 MFB851861:MFB851866 MOX851861:MOX851866 MYT851861:MYT851866 NIP851861:NIP851866 NSL851861:NSL851866 OCH851861:OCH851866 OMD851861:OMD851866 OVZ851861:OVZ851866 PFV851861:PFV851866 PPR851861:PPR851866 PZN851861:PZN851866 QJJ851861:QJJ851866 QTF851861:QTF851866 RDB851861:RDB851866 RMX851861:RMX851866 RWT851861:RWT851866 SGP851861:SGP851866 SQL851861:SQL851866 TAH851861:TAH851866 TKD851861:TKD851866 TTZ851861:TTZ851866 UDV851861:UDV851866 UNR851861:UNR851866 UXN851861:UXN851866 VHJ851861:VHJ851866 VRF851861:VRF851866 WBB851861:WBB851866 WKX851861:WKX851866 WUT851861:WUT851866 L917397:S917402 IH917397:IH917402 SD917397:SD917402 ABZ917397:ABZ917402 ALV917397:ALV917402 AVR917397:AVR917402 BFN917397:BFN917402 BPJ917397:BPJ917402 BZF917397:BZF917402 CJB917397:CJB917402 CSX917397:CSX917402 DCT917397:DCT917402 DMP917397:DMP917402 DWL917397:DWL917402 EGH917397:EGH917402 EQD917397:EQD917402 EZZ917397:EZZ917402 FJV917397:FJV917402 FTR917397:FTR917402 GDN917397:GDN917402 GNJ917397:GNJ917402 GXF917397:GXF917402 HHB917397:HHB917402 HQX917397:HQX917402 IAT917397:IAT917402 IKP917397:IKP917402 IUL917397:IUL917402 JEH917397:JEH917402 JOD917397:JOD917402 JXZ917397:JXZ917402 KHV917397:KHV917402 KRR917397:KRR917402 LBN917397:LBN917402 LLJ917397:LLJ917402 LVF917397:LVF917402 MFB917397:MFB917402 MOX917397:MOX917402 MYT917397:MYT917402 NIP917397:NIP917402 NSL917397:NSL917402 OCH917397:OCH917402 OMD917397:OMD917402 OVZ917397:OVZ917402 PFV917397:PFV917402 PPR917397:PPR917402 PZN917397:PZN917402 QJJ917397:QJJ917402 QTF917397:QTF917402 RDB917397:RDB917402 RMX917397:RMX917402 RWT917397:RWT917402 SGP917397:SGP917402 SQL917397:SQL917402 TAH917397:TAH917402 TKD917397:TKD917402 TTZ917397:TTZ917402 UDV917397:UDV917402 UNR917397:UNR917402 UXN917397:UXN917402 VHJ917397:VHJ917402 VRF917397:VRF917402 WBB917397:WBB917402 WKX917397:WKX917402 WUT917397:WUT917402 L982933:S982938 IH982933:IH982938 SD982933:SD982938 ABZ982933:ABZ982938 ALV982933:ALV982938 AVR982933:AVR982938 BFN982933:BFN982938 BPJ982933:BPJ982938 BZF982933:BZF982938 CJB982933:CJB982938 CSX982933:CSX982938 DCT982933:DCT982938 DMP982933:DMP982938 DWL982933:DWL982938 EGH982933:EGH982938 EQD982933:EQD982938 EZZ982933:EZZ982938 FJV982933:FJV982938 FTR982933:FTR982938 GDN982933:GDN982938 GNJ982933:GNJ982938 GXF982933:GXF982938 HHB982933:HHB982938 HQX982933:HQX982938 IAT982933:IAT982938 IKP982933:IKP982938 IUL982933:IUL982938 JEH982933:JEH982938 JOD982933:JOD982938 JXZ982933:JXZ982938 KHV982933:KHV982938 KRR982933:KRR982938 LBN982933:LBN982938 LLJ982933:LLJ982938 LVF982933:LVF982938 MFB982933:MFB982938 MOX982933:MOX982938 MYT982933:MYT982938 NIP982933:NIP982938 NSL982933:NSL982938 OCH982933:OCH982938 OMD982933:OMD982938 OVZ982933:OVZ982938 PFV982933:PFV982938 PPR982933:PPR982938 PZN982933:PZN982938 QJJ982933:QJJ982938 QTF982933:QTF982938 RDB982933:RDB982938 RMX982933:RMX982938 RWT982933:RWT982938 SGP982933:SGP982938 SQL982933:SQL982938 TAH982933:TAH982938 TKD982933:TKD982938 TTZ982933:TTZ982938 UDV982933:UDV982938 UNR982933:UNR982938 UXN982933:UXN982938 VHJ982933:VHJ982938 VRF982933:VRF982938 WBB982933:WBB982938 WKX982933:WKX982938 WUT982933:WUT982938 AH65429 IP65429 SL65429 ACH65429 AMD65429 AVZ65429 BFV65429 BPR65429 BZN65429 CJJ65429 CTF65429 DDB65429 DMX65429 DWT65429 EGP65429 EQL65429 FAH65429 FKD65429 FTZ65429 GDV65429 GNR65429 GXN65429 HHJ65429 HRF65429 IBB65429 IKX65429 IUT65429 JEP65429 JOL65429 JYH65429 KID65429 KRZ65429 LBV65429 LLR65429 LVN65429 MFJ65429 MPF65429 MZB65429 NIX65429 NST65429 OCP65429 OML65429 OWH65429 PGD65429 PPZ65429 PZV65429 QJR65429 QTN65429 RDJ65429 RNF65429 RXB65429 SGX65429 SQT65429 TAP65429 TKL65429 TUH65429 UED65429 UNZ65429 UXV65429 VHR65429 VRN65429 WBJ65429 WLF65429 WVB65429 AH130965 IP130965 SL130965 ACH130965 AMD130965 AVZ130965 BFV130965 BPR130965 BZN130965 CJJ130965 CTF130965 DDB130965 DMX130965 DWT130965 EGP130965 EQL130965 FAH130965 FKD130965 FTZ130965 GDV130965 GNR130965 GXN130965 HHJ130965 HRF130965 IBB130965 IKX130965 IUT130965 JEP130965 JOL130965 JYH130965 KID130965 KRZ130965 LBV130965 LLR130965 LVN130965 MFJ130965 MPF130965 MZB130965 NIX130965 NST130965 OCP130965 OML130965 OWH130965 PGD130965 PPZ130965 PZV130965 QJR130965 QTN130965 RDJ130965 RNF130965 RXB130965 SGX130965 SQT130965 TAP130965 TKL130965 TUH130965 UED130965 UNZ130965 UXV130965 VHR130965 VRN130965 WBJ130965 WLF130965 WVB130965 AH196501 IP196501 SL196501 ACH196501 AMD196501 AVZ196501 BFV196501 BPR196501 BZN196501 CJJ196501 CTF196501 DDB196501 DMX196501 DWT196501 EGP196501 EQL196501 FAH196501 FKD196501 FTZ196501 GDV196501 GNR196501 GXN196501 HHJ196501 HRF196501 IBB196501 IKX196501 IUT196501 JEP196501 JOL196501 JYH196501 KID196501 KRZ196501 LBV196501 LLR196501 LVN196501 MFJ196501 MPF196501 MZB196501 NIX196501 NST196501 OCP196501 OML196501 OWH196501 PGD196501 PPZ196501 PZV196501 QJR196501 QTN196501 RDJ196501 RNF196501 RXB196501 SGX196501 SQT196501 TAP196501 TKL196501 TUH196501 UED196501 UNZ196501 UXV196501 VHR196501 VRN196501 WBJ196501 WLF196501 WVB196501 AH262037 IP262037 SL262037 ACH262037 AMD262037 AVZ262037 BFV262037 BPR262037 BZN262037 CJJ262037 CTF262037 DDB262037 DMX262037 DWT262037 EGP262037 EQL262037 FAH262037 FKD262037 FTZ262037 GDV262037 GNR262037 GXN262037 HHJ262037 HRF262037 IBB262037 IKX262037 IUT262037 JEP262037 JOL262037 JYH262037 KID262037 KRZ262037 LBV262037 LLR262037 LVN262037 MFJ262037 MPF262037 MZB262037 NIX262037 NST262037 OCP262037 OML262037 OWH262037 PGD262037 PPZ262037 PZV262037 QJR262037 QTN262037 RDJ262037 RNF262037 RXB262037 SGX262037 SQT262037 TAP262037 TKL262037 TUH262037 UED262037 UNZ262037 UXV262037 VHR262037 VRN262037 WBJ262037 WLF262037 WVB262037 AH327573 IP327573 SL327573 ACH327573 AMD327573 AVZ327573 BFV327573 BPR327573 BZN327573 CJJ327573 CTF327573 DDB327573 DMX327573 DWT327573 EGP327573 EQL327573 FAH327573 FKD327573 FTZ327573 GDV327573 GNR327573 GXN327573 HHJ327573 HRF327573 IBB327573 IKX327573 IUT327573 JEP327573 JOL327573 JYH327573 KID327573 KRZ327573 LBV327573 LLR327573 LVN327573 MFJ327573 MPF327573 MZB327573 NIX327573 NST327573 OCP327573 OML327573 OWH327573 PGD327573 PPZ327573 PZV327573 QJR327573 QTN327573 RDJ327573 RNF327573 RXB327573 SGX327573 SQT327573 TAP327573 TKL327573 TUH327573 UED327573 UNZ327573 UXV327573 VHR327573 VRN327573 WBJ327573 WLF327573 WVB327573 AH393109 IP393109 SL393109 ACH393109 AMD393109 AVZ393109 BFV393109 BPR393109 BZN393109 CJJ393109 CTF393109 DDB393109 DMX393109 DWT393109 EGP393109 EQL393109 FAH393109 FKD393109 FTZ393109 GDV393109 GNR393109 GXN393109 HHJ393109 HRF393109 IBB393109 IKX393109 IUT393109 JEP393109 JOL393109 JYH393109 KID393109 KRZ393109 LBV393109 LLR393109 LVN393109 MFJ393109 MPF393109 MZB393109 NIX393109 NST393109 OCP393109 OML393109 OWH393109 PGD393109 PPZ393109 PZV393109 QJR393109 QTN393109 RDJ393109 RNF393109 RXB393109 SGX393109 SQT393109 TAP393109 TKL393109 TUH393109 UED393109 UNZ393109 UXV393109 VHR393109 VRN393109 WBJ393109 WLF393109 WVB393109 AH458645 IP458645 SL458645 ACH458645 AMD458645 AVZ458645 BFV458645 BPR458645 BZN458645 CJJ458645 CTF458645 DDB458645 DMX458645 DWT458645 EGP458645 EQL458645 FAH458645 FKD458645 FTZ458645 GDV458645 GNR458645 GXN458645 HHJ458645 HRF458645 IBB458645 IKX458645 IUT458645 JEP458645 JOL458645 JYH458645 KID458645 KRZ458645 LBV458645 LLR458645 LVN458645 MFJ458645 MPF458645 MZB458645 NIX458645 NST458645 OCP458645 OML458645 OWH458645 PGD458645 PPZ458645 PZV458645 QJR458645 QTN458645 RDJ458645 RNF458645 RXB458645 SGX458645 SQT458645 TAP458645 TKL458645 TUH458645 UED458645 UNZ458645 UXV458645 VHR458645 VRN458645 WBJ458645 WLF458645 WVB458645 AH524181 IP524181 SL524181 ACH524181 AMD524181 AVZ524181 BFV524181 BPR524181 BZN524181 CJJ524181 CTF524181 DDB524181 DMX524181 DWT524181 EGP524181 EQL524181 FAH524181 FKD524181 FTZ524181 GDV524181 GNR524181 GXN524181 HHJ524181 HRF524181 IBB524181 IKX524181 IUT524181 JEP524181 JOL524181 JYH524181 KID524181 KRZ524181 LBV524181 LLR524181 LVN524181 MFJ524181 MPF524181 MZB524181 NIX524181 NST524181 OCP524181 OML524181 OWH524181 PGD524181 PPZ524181 PZV524181 QJR524181 QTN524181 RDJ524181 RNF524181 RXB524181 SGX524181 SQT524181 TAP524181 TKL524181 TUH524181 UED524181 UNZ524181 UXV524181 VHR524181 VRN524181 WBJ524181 WLF524181 WVB524181 AH589717 IP589717 SL589717 ACH589717 AMD589717 AVZ589717 BFV589717 BPR589717 BZN589717 CJJ589717 CTF589717 DDB589717 DMX589717 DWT589717 EGP589717 EQL589717 FAH589717 FKD589717 FTZ589717 GDV589717 GNR589717 GXN589717 HHJ589717 HRF589717 IBB589717 IKX589717 IUT589717 JEP589717 JOL589717 JYH589717 KID589717 KRZ589717 LBV589717 LLR589717 LVN589717 MFJ589717 MPF589717 MZB589717 NIX589717 NST589717 OCP589717 OML589717 OWH589717 PGD589717 PPZ589717 PZV589717 QJR589717 QTN589717 RDJ589717 RNF589717 RXB589717 SGX589717 SQT589717 TAP589717 TKL589717 TUH589717 UED589717 UNZ589717 UXV589717 VHR589717 VRN589717 WBJ589717 WLF589717 WVB589717 AH655253 IP655253 SL655253 ACH655253 AMD655253 AVZ655253 BFV655253 BPR655253 BZN655253 CJJ655253 CTF655253 DDB655253 DMX655253 DWT655253 EGP655253 EQL655253 FAH655253 FKD655253 FTZ655253 GDV655253 GNR655253 GXN655253 HHJ655253 HRF655253 IBB655253 IKX655253 IUT655253 JEP655253 JOL655253 JYH655253 KID655253 KRZ655253 LBV655253 LLR655253 LVN655253 MFJ655253 MPF655253 MZB655253 NIX655253 NST655253 OCP655253 OML655253 OWH655253 PGD655253 PPZ655253 PZV655253 QJR655253 QTN655253 RDJ655253 RNF655253 RXB655253 SGX655253 SQT655253 TAP655253 TKL655253 TUH655253 UED655253 UNZ655253 UXV655253 VHR655253 VRN655253 WBJ655253 WLF655253 WVB655253 AH720789 IP720789 SL720789 ACH720789 AMD720789 AVZ720789 BFV720789 BPR720789 BZN720789 CJJ720789 CTF720789 DDB720789 DMX720789 DWT720789 EGP720789 EQL720789 FAH720789 FKD720789 FTZ720789 GDV720789 GNR720789 GXN720789 HHJ720789 HRF720789 IBB720789 IKX720789 IUT720789 JEP720789 JOL720789 JYH720789 KID720789 KRZ720789 LBV720789 LLR720789 LVN720789 MFJ720789 MPF720789 MZB720789 NIX720789 NST720789 OCP720789 OML720789 OWH720789 PGD720789 PPZ720789 PZV720789 QJR720789 QTN720789 RDJ720789 RNF720789 RXB720789 SGX720789 SQT720789 TAP720789 TKL720789 TUH720789 UED720789 UNZ720789 UXV720789 VHR720789 VRN720789 WBJ720789 WLF720789 WVB720789 AH786325 IP786325 SL786325 ACH786325 AMD786325 AVZ786325 BFV786325 BPR786325 BZN786325 CJJ786325 CTF786325 DDB786325 DMX786325 DWT786325 EGP786325 EQL786325 FAH786325 FKD786325 FTZ786325 GDV786325 GNR786325 GXN786325 HHJ786325 HRF786325 IBB786325 IKX786325 IUT786325 JEP786325 JOL786325 JYH786325 KID786325 KRZ786325 LBV786325 LLR786325 LVN786325 MFJ786325 MPF786325 MZB786325 NIX786325 NST786325 OCP786325 OML786325 OWH786325 PGD786325 PPZ786325 PZV786325 QJR786325 QTN786325 RDJ786325 RNF786325 RXB786325 SGX786325 SQT786325 TAP786325 TKL786325 TUH786325 UED786325 UNZ786325 UXV786325 VHR786325 VRN786325 WBJ786325 WLF786325 WVB786325 AH851861 IP851861 SL851861 ACH851861 AMD851861 AVZ851861 BFV851861 BPR851861 BZN851861 CJJ851861 CTF851861 DDB851861 DMX851861 DWT851861 EGP851861 EQL851861 FAH851861 FKD851861 FTZ851861 GDV851861 GNR851861 GXN851861 HHJ851861 HRF851861 IBB851861 IKX851861 IUT851861 JEP851861 JOL851861 JYH851861 KID851861 KRZ851861 LBV851861 LLR851861 LVN851861 MFJ851861 MPF851861 MZB851861 NIX851861 NST851861 OCP851861 OML851861 OWH851861 PGD851861 PPZ851861 PZV851861 QJR851861 QTN851861 RDJ851861 RNF851861 RXB851861 SGX851861 SQT851861 TAP851861 TKL851861 TUH851861 UED851861 UNZ851861 UXV851861 VHR851861 VRN851861 WBJ851861 WLF851861 WVB851861 AH917397 IP917397 SL917397 ACH917397 AMD917397 AVZ917397 BFV917397 BPR917397 BZN917397 CJJ917397 CTF917397 DDB917397 DMX917397 DWT917397 EGP917397 EQL917397 FAH917397 FKD917397 FTZ917397 GDV917397 GNR917397 GXN917397 HHJ917397 HRF917397 IBB917397 IKX917397 IUT917397 JEP917397 JOL917397 JYH917397 KID917397 KRZ917397 LBV917397 LLR917397 LVN917397 MFJ917397 MPF917397 MZB917397 NIX917397 NST917397 OCP917397 OML917397 OWH917397 PGD917397 PPZ917397 PZV917397 QJR917397 QTN917397 RDJ917397 RNF917397 RXB917397 SGX917397 SQT917397 TAP917397 TKL917397 TUH917397 UED917397 UNZ917397 UXV917397 VHR917397 VRN917397 WBJ917397 WLF917397 WVB917397 AH982933 IP982933 SL982933 ACH982933 AMD982933 AVZ982933 BFV982933 BPR982933 BZN982933 CJJ982933 CTF982933 DDB982933 DMX982933 DWT982933 EGP982933 EQL982933 FAH982933 FKD982933 FTZ982933 GDV982933 GNR982933 GXN982933 HHJ982933 HRF982933 IBB982933 IKX982933 IUT982933 JEP982933 JOL982933 JYH982933 KID982933 KRZ982933 LBV982933 LLR982933 LVN982933 MFJ982933 MPF982933 MZB982933 NIX982933 NST982933 OCP982933 OML982933 OWH982933 PGD982933 PPZ982933 PZV982933 QJR982933 QTN982933 RDJ982933 RNF982933 RXB982933 SGX982933 SQT982933 TAP982933 TKL982933 TUH982933 UED982933 UNZ982933 UXV982933 VHR982933 VRN982933 WBJ982933 WLF982933 WVB982933 L65512:S65512 IH65512 SD65512 ABZ65512 ALV65512 AVR65512 BFN65512 BPJ65512 BZF65512 CJB65512 CSX65512 DCT65512 DMP65512 DWL65512 EGH65512 EQD65512 EZZ65512 FJV65512 FTR65512 GDN65512 GNJ65512 GXF65512 HHB65512 HQX65512 IAT65512 IKP65512 IUL65512 JEH65512 JOD65512 JXZ65512 KHV65512 KRR65512 LBN65512 LLJ65512 LVF65512 MFB65512 MOX65512 MYT65512 NIP65512 NSL65512 OCH65512 OMD65512 OVZ65512 PFV65512 PPR65512 PZN65512 QJJ65512 QTF65512 RDB65512 RMX65512 RWT65512 SGP65512 SQL65512 TAH65512 TKD65512 TTZ65512 UDV65512 UNR65512 UXN65512 VHJ65512 VRF65512 WBB65512 WKX65512 WUT65512 L131048:S131048 IH131048 SD131048 ABZ131048 ALV131048 AVR131048 BFN131048 BPJ131048 BZF131048 CJB131048 CSX131048 DCT131048 DMP131048 DWL131048 EGH131048 EQD131048 EZZ131048 FJV131048 FTR131048 GDN131048 GNJ131048 GXF131048 HHB131048 HQX131048 IAT131048 IKP131048 IUL131048 JEH131048 JOD131048 JXZ131048 KHV131048 KRR131048 LBN131048 LLJ131048 LVF131048 MFB131048 MOX131048 MYT131048 NIP131048 NSL131048 OCH131048 OMD131048 OVZ131048 PFV131048 PPR131048 PZN131048 QJJ131048 QTF131048 RDB131048 RMX131048 RWT131048 SGP131048 SQL131048 TAH131048 TKD131048 TTZ131048 UDV131048 UNR131048 UXN131048 VHJ131048 VRF131048 WBB131048 WKX131048 WUT131048 L196584:S196584 IH196584 SD196584 ABZ196584 ALV196584 AVR196584 BFN196584 BPJ196584 BZF196584 CJB196584 CSX196584 DCT196584 DMP196584 DWL196584 EGH196584 EQD196584 EZZ196584 FJV196584 FTR196584 GDN196584 GNJ196584 GXF196584 HHB196584 HQX196584 IAT196584 IKP196584 IUL196584 JEH196584 JOD196584 JXZ196584 KHV196584 KRR196584 LBN196584 LLJ196584 LVF196584 MFB196584 MOX196584 MYT196584 NIP196584 NSL196584 OCH196584 OMD196584 OVZ196584 PFV196584 PPR196584 PZN196584 QJJ196584 QTF196584 RDB196584 RMX196584 RWT196584 SGP196584 SQL196584 TAH196584 TKD196584 TTZ196584 UDV196584 UNR196584 UXN196584 VHJ196584 VRF196584 WBB196584 WKX196584 WUT196584 L262120:S262120 IH262120 SD262120 ABZ262120 ALV262120 AVR262120 BFN262120 BPJ262120 BZF262120 CJB262120 CSX262120 DCT262120 DMP262120 DWL262120 EGH262120 EQD262120 EZZ262120 FJV262120 FTR262120 GDN262120 GNJ262120 GXF262120 HHB262120 HQX262120 IAT262120 IKP262120 IUL262120 JEH262120 JOD262120 JXZ262120 KHV262120 KRR262120 LBN262120 LLJ262120 LVF262120 MFB262120 MOX262120 MYT262120 NIP262120 NSL262120 OCH262120 OMD262120 OVZ262120 PFV262120 PPR262120 PZN262120 QJJ262120 QTF262120 RDB262120 RMX262120 RWT262120 SGP262120 SQL262120 TAH262120 TKD262120 TTZ262120 UDV262120 UNR262120 UXN262120 VHJ262120 VRF262120 WBB262120 WKX262120 WUT262120 L327656:S327656 IH327656 SD327656 ABZ327656 ALV327656 AVR327656 BFN327656 BPJ327656 BZF327656 CJB327656 CSX327656 DCT327656 DMP327656 DWL327656 EGH327656 EQD327656 EZZ327656 FJV327656 FTR327656 GDN327656 GNJ327656 GXF327656 HHB327656 HQX327656 IAT327656 IKP327656 IUL327656 JEH327656 JOD327656 JXZ327656 KHV327656 KRR327656 LBN327656 LLJ327656 LVF327656 MFB327656 MOX327656 MYT327656 NIP327656 NSL327656 OCH327656 OMD327656 OVZ327656 PFV327656 PPR327656 PZN327656 QJJ327656 QTF327656 RDB327656 RMX327656 RWT327656 SGP327656 SQL327656 TAH327656 TKD327656 TTZ327656 UDV327656 UNR327656 UXN327656 VHJ327656 VRF327656 WBB327656 WKX327656 WUT327656 L393192:S393192 IH393192 SD393192 ABZ393192 ALV393192 AVR393192 BFN393192 BPJ393192 BZF393192 CJB393192 CSX393192 DCT393192 DMP393192 DWL393192 EGH393192 EQD393192 EZZ393192 FJV393192 FTR393192 GDN393192 GNJ393192 GXF393192 HHB393192 HQX393192 IAT393192 IKP393192 IUL393192 JEH393192 JOD393192 JXZ393192 KHV393192 KRR393192 LBN393192 LLJ393192 LVF393192 MFB393192 MOX393192 MYT393192 NIP393192 NSL393192 OCH393192 OMD393192 OVZ393192 PFV393192 PPR393192 PZN393192 QJJ393192 QTF393192 RDB393192 RMX393192 RWT393192 SGP393192 SQL393192 TAH393192 TKD393192 TTZ393192 UDV393192 UNR393192 UXN393192 VHJ393192 VRF393192 WBB393192 WKX393192 WUT393192 L458728:S458728 IH458728 SD458728 ABZ458728 ALV458728 AVR458728 BFN458728 BPJ458728 BZF458728 CJB458728 CSX458728 DCT458728 DMP458728 DWL458728 EGH458728 EQD458728 EZZ458728 FJV458728 FTR458728 GDN458728 GNJ458728 GXF458728 HHB458728 HQX458728 IAT458728 IKP458728 IUL458728 JEH458728 JOD458728 JXZ458728 KHV458728 KRR458728 LBN458728 LLJ458728 LVF458728 MFB458728 MOX458728 MYT458728 NIP458728 NSL458728 OCH458728 OMD458728 OVZ458728 PFV458728 PPR458728 PZN458728 QJJ458728 QTF458728 RDB458728 RMX458728 RWT458728 SGP458728 SQL458728 TAH458728 TKD458728 TTZ458728 UDV458728 UNR458728 UXN458728 VHJ458728 VRF458728 WBB458728 WKX458728 WUT458728 L524264:S524264 IH524264 SD524264 ABZ524264 ALV524264 AVR524264 BFN524264 BPJ524264 BZF524264 CJB524264 CSX524264 DCT524264 DMP524264 DWL524264 EGH524264 EQD524264 EZZ524264 FJV524264 FTR524264 GDN524264 GNJ524264 GXF524264 HHB524264 HQX524264 IAT524264 IKP524264 IUL524264 JEH524264 JOD524264 JXZ524264 KHV524264 KRR524264 LBN524264 LLJ524264 LVF524264 MFB524264 MOX524264 MYT524264 NIP524264 NSL524264 OCH524264 OMD524264 OVZ524264 PFV524264 PPR524264 PZN524264 QJJ524264 QTF524264 RDB524264 RMX524264 RWT524264 SGP524264 SQL524264 TAH524264 TKD524264 TTZ524264 UDV524264 UNR524264 UXN524264 VHJ524264 VRF524264 WBB524264 WKX524264 WUT524264 L589800:S589800 IH589800 SD589800 ABZ589800 ALV589800 AVR589800 BFN589800 BPJ589800 BZF589800 CJB589800 CSX589800 DCT589800 DMP589800 DWL589800 EGH589800 EQD589800 EZZ589800 FJV589800 FTR589800 GDN589800 GNJ589800 GXF589800 HHB589800 HQX589800 IAT589800 IKP589800 IUL589800 JEH589800 JOD589800 JXZ589800 KHV589800 KRR589800 LBN589800 LLJ589800 LVF589800 MFB589800 MOX589800 MYT589800 NIP589800 NSL589800 OCH589800 OMD589800 OVZ589800 PFV589800 PPR589800 PZN589800 QJJ589800 QTF589800 RDB589800 RMX589800 RWT589800 SGP589800 SQL589800 TAH589800 TKD589800 TTZ589800 UDV589800 UNR589800 UXN589800 VHJ589800 VRF589800 WBB589800 WKX589800 WUT589800 L655336:S655336 IH655336 SD655336 ABZ655336 ALV655336 AVR655336 BFN655336 BPJ655336 BZF655336 CJB655336 CSX655336 DCT655336 DMP655336 DWL655336 EGH655336 EQD655336 EZZ655336 FJV655336 FTR655336 GDN655336 GNJ655336 GXF655336 HHB655336 HQX655336 IAT655336 IKP655336 IUL655336 JEH655336 JOD655336 JXZ655336 KHV655336 KRR655336 LBN655336 LLJ655336 LVF655336 MFB655336 MOX655336 MYT655336 NIP655336 NSL655336 OCH655336 OMD655336 OVZ655336 PFV655336 PPR655336 PZN655336 QJJ655336 QTF655336 RDB655336 RMX655336 RWT655336 SGP655336 SQL655336 TAH655336 TKD655336 TTZ655336 UDV655336 UNR655336 UXN655336 VHJ655336 VRF655336 WBB655336 WKX655336 WUT655336 L720872:S720872 IH720872 SD720872 ABZ720872 ALV720872 AVR720872 BFN720872 BPJ720872 BZF720872 CJB720872 CSX720872 DCT720872 DMP720872 DWL720872 EGH720872 EQD720872 EZZ720872 FJV720872 FTR720872 GDN720872 GNJ720872 GXF720872 HHB720872 HQX720872 IAT720872 IKP720872 IUL720872 JEH720872 JOD720872 JXZ720872 KHV720872 KRR720872 LBN720872 LLJ720872 LVF720872 MFB720872 MOX720872 MYT720872 NIP720872 NSL720872 OCH720872 OMD720872 OVZ720872 PFV720872 PPR720872 PZN720872 QJJ720872 QTF720872 RDB720872 RMX720872 RWT720872 SGP720872 SQL720872 TAH720872 TKD720872 TTZ720872 UDV720872 UNR720872 UXN720872 VHJ720872 VRF720872 WBB720872 WKX720872 WUT720872 L786408:S786408 IH786408 SD786408 ABZ786408 ALV786408 AVR786408 BFN786408 BPJ786408 BZF786408 CJB786408 CSX786408 DCT786408 DMP786408 DWL786408 EGH786408 EQD786408 EZZ786408 FJV786408 FTR786408 GDN786408 GNJ786408 GXF786408 HHB786408 HQX786408 IAT786408 IKP786408 IUL786408 JEH786408 JOD786408 JXZ786408 KHV786408 KRR786408 LBN786408 LLJ786408 LVF786408 MFB786408 MOX786408 MYT786408 NIP786408 NSL786408 OCH786408 OMD786408 OVZ786408 PFV786408 PPR786408 PZN786408 QJJ786408 QTF786408 RDB786408 RMX786408 RWT786408 SGP786408 SQL786408 TAH786408 TKD786408 TTZ786408 UDV786408 UNR786408 UXN786408 VHJ786408 VRF786408 WBB786408 WKX786408 WUT786408 L851944:S851944 IH851944 SD851944 ABZ851944 ALV851944 AVR851944 BFN851944 BPJ851944 BZF851944 CJB851944 CSX851944 DCT851944 DMP851944 DWL851944 EGH851944 EQD851944 EZZ851944 FJV851944 FTR851944 GDN851944 GNJ851944 GXF851944 HHB851944 HQX851944 IAT851944 IKP851944 IUL851944 JEH851944 JOD851944 JXZ851944 KHV851944 KRR851944 LBN851944 LLJ851944 LVF851944 MFB851944 MOX851944 MYT851944 NIP851944 NSL851944 OCH851944 OMD851944 OVZ851944 PFV851944 PPR851944 PZN851944 QJJ851944 QTF851944 RDB851944 RMX851944 RWT851944 SGP851944 SQL851944 TAH851944 TKD851944 TTZ851944 UDV851944 UNR851944 UXN851944 VHJ851944 VRF851944 WBB851944 WKX851944 WUT851944 L917480:S917480 IH917480 SD917480 ABZ917480 ALV917480 AVR917480 BFN917480 BPJ917480 BZF917480 CJB917480 CSX917480 DCT917480 DMP917480 DWL917480 EGH917480 EQD917480 EZZ917480 FJV917480 FTR917480 GDN917480 GNJ917480 GXF917480 HHB917480 HQX917480 IAT917480 IKP917480 IUL917480 JEH917480 JOD917480 JXZ917480 KHV917480 KRR917480 LBN917480 LLJ917480 LVF917480 MFB917480 MOX917480 MYT917480 NIP917480 NSL917480 OCH917480 OMD917480 OVZ917480 PFV917480 PPR917480 PZN917480 QJJ917480 QTF917480 RDB917480 RMX917480 RWT917480 SGP917480 SQL917480 TAH917480 TKD917480 TTZ917480 UDV917480 UNR917480 UXN917480 VHJ917480 VRF917480 WBB917480 WKX917480 WUT917480 L983016:S983016 IH983016 SD983016 ABZ983016 ALV983016 AVR983016 BFN983016 BPJ983016 BZF983016 CJB983016 CSX983016 DCT983016 DMP983016 DWL983016 EGH983016 EQD983016 EZZ983016 FJV983016 FTR983016 GDN983016 GNJ983016 GXF983016 HHB983016 HQX983016 IAT983016 IKP983016 IUL983016 JEH983016 JOD983016 JXZ983016 KHV983016 KRR983016 LBN983016 LLJ983016 LVF983016 MFB983016 MOX983016 MYT983016 NIP983016 NSL983016 OCH983016 OMD983016 OVZ983016 PFV983016 PPR983016 PZN983016 QJJ983016 QTF983016 RDB983016 RMX983016 RWT983016 SGP983016 SQL983016 TAH983016 TKD983016 TTZ983016 UDV983016 UNR983016 UXN983016 VHJ983016 VRF983016 WBB983016 WKX983016 WUT983016 L65525:S65525 IH65525 SD65525 ABZ65525 ALV65525 AVR65525 BFN65525 BPJ65525 BZF65525 CJB65525 CSX65525 DCT65525 DMP65525 DWL65525 EGH65525 EQD65525 EZZ65525 FJV65525 FTR65525 GDN65525 GNJ65525 GXF65525 HHB65525 HQX65525 IAT65525 IKP65525 IUL65525 JEH65525 JOD65525 JXZ65525 KHV65525 KRR65525 LBN65525 LLJ65525 LVF65525 MFB65525 MOX65525 MYT65525 NIP65525 NSL65525 OCH65525 OMD65525 OVZ65525 PFV65525 PPR65525 PZN65525 QJJ65525 QTF65525 RDB65525 RMX65525 RWT65525 SGP65525 SQL65525 TAH65525 TKD65525 TTZ65525 UDV65525 UNR65525 UXN65525 VHJ65525 VRF65525 WBB65525 WKX65525 WUT65525 L131061:S131061 IH131061 SD131061 ABZ131061 ALV131061 AVR131061 BFN131061 BPJ131061 BZF131061 CJB131061 CSX131061 DCT131061 DMP131061 DWL131061 EGH131061 EQD131061 EZZ131061 FJV131061 FTR131061 GDN131061 GNJ131061 GXF131061 HHB131061 HQX131061 IAT131061 IKP131061 IUL131061 JEH131061 JOD131061 JXZ131061 KHV131061 KRR131061 LBN131061 LLJ131061 LVF131061 MFB131061 MOX131061 MYT131061 NIP131061 NSL131061 OCH131061 OMD131061 OVZ131061 PFV131061 PPR131061 PZN131061 QJJ131061 QTF131061 RDB131061 RMX131061 RWT131061 SGP131061 SQL131061 TAH131061 TKD131061 TTZ131061 UDV131061 UNR131061 UXN131061 VHJ131061 VRF131061 WBB131061 WKX131061 WUT131061 L196597:S196597 IH196597 SD196597 ABZ196597 ALV196597 AVR196597 BFN196597 BPJ196597 BZF196597 CJB196597 CSX196597 DCT196597 DMP196597 DWL196597 EGH196597 EQD196597 EZZ196597 FJV196597 FTR196597 GDN196597 GNJ196597 GXF196597 HHB196597 HQX196597 IAT196597 IKP196597 IUL196597 JEH196597 JOD196597 JXZ196597 KHV196597 KRR196597 LBN196597 LLJ196597 LVF196597 MFB196597 MOX196597 MYT196597 NIP196597 NSL196597 OCH196597 OMD196597 OVZ196597 PFV196597 PPR196597 PZN196597 QJJ196597 QTF196597 RDB196597 RMX196597 RWT196597 SGP196597 SQL196597 TAH196597 TKD196597 TTZ196597 UDV196597 UNR196597 UXN196597 VHJ196597 VRF196597 WBB196597 WKX196597 WUT196597 L262133:S262133 IH262133 SD262133 ABZ262133 ALV262133 AVR262133 BFN262133 BPJ262133 BZF262133 CJB262133 CSX262133 DCT262133 DMP262133 DWL262133 EGH262133 EQD262133 EZZ262133 FJV262133 FTR262133 GDN262133 GNJ262133 GXF262133 HHB262133 HQX262133 IAT262133 IKP262133 IUL262133 JEH262133 JOD262133 JXZ262133 KHV262133 KRR262133 LBN262133 LLJ262133 LVF262133 MFB262133 MOX262133 MYT262133 NIP262133 NSL262133 OCH262133 OMD262133 OVZ262133 PFV262133 PPR262133 PZN262133 QJJ262133 QTF262133 RDB262133 RMX262133 RWT262133 SGP262133 SQL262133 TAH262133 TKD262133 TTZ262133 UDV262133 UNR262133 UXN262133 VHJ262133 VRF262133 WBB262133 WKX262133 WUT262133 L327669:S327669 IH327669 SD327669 ABZ327669 ALV327669 AVR327669 BFN327669 BPJ327669 BZF327669 CJB327669 CSX327669 DCT327669 DMP327669 DWL327669 EGH327669 EQD327669 EZZ327669 FJV327669 FTR327669 GDN327669 GNJ327669 GXF327669 HHB327669 HQX327669 IAT327669 IKP327669 IUL327669 JEH327669 JOD327669 JXZ327669 KHV327669 KRR327669 LBN327669 LLJ327669 LVF327669 MFB327669 MOX327669 MYT327669 NIP327669 NSL327669 OCH327669 OMD327669 OVZ327669 PFV327669 PPR327669 PZN327669 QJJ327669 QTF327669 RDB327669 RMX327669 RWT327669 SGP327669 SQL327669 TAH327669 TKD327669 TTZ327669 UDV327669 UNR327669 UXN327669 VHJ327669 VRF327669 WBB327669 WKX327669 WUT327669 L393205:S393205 IH393205 SD393205 ABZ393205 ALV393205 AVR393205 BFN393205 BPJ393205 BZF393205 CJB393205 CSX393205 DCT393205 DMP393205 DWL393205 EGH393205 EQD393205 EZZ393205 FJV393205 FTR393205 GDN393205 GNJ393205 GXF393205 HHB393205 HQX393205 IAT393205 IKP393205 IUL393205 JEH393205 JOD393205 JXZ393205 KHV393205 KRR393205 LBN393205 LLJ393205 LVF393205 MFB393205 MOX393205 MYT393205 NIP393205 NSL393205 OCH393205 OMD393205 OVZ393205 PFV393205 PPR393205 PZN393205 QJJ393205 QTF393205 RDB393205 RMX393205 RWT393205 SGP393205 SQL393205 TAH393205 TKD393205 TTZ393205 UDV393205 UNR393205 UXN393205 VHJ393205 VRF393205 WBB393205 WKX393205 WUT393205 L458741:S458741 IH458741 SD458741 ABZ458741 ALV458741 AVR458741 BFN458741 BPJ458741 BZF458741 CJB458741 CSX458741 DCT458741 DMP458741 DWL458741 EGH458741 EQD458741 EZZ458741 FJV458741 FTR458741 GDN458741 GNJ458741 GXF458741 HHB458741 HQX458741 IAT458741 IKP458741 IUL458741 JEH458741 JOD458741 JXZ458741 KHV458741 KRR458741 LBN458741 LLJ458741 LVF458741 MFB458741 MOX458741 MYT458741 NIP458741 NSL458741 OCH458741 OMD458741 OVZ458741 PFV458741 PPR458741 PZN458741 QJJ458741 QTF458741 RDB458741 RMX458741 RWT458741 SGP458741 SQL458741 TAH458741 TKD458741 TTZ458741 UDV458741 UNR458741 UXN458741 VHJ458741 VRF458741 WBB458741 WKX458741 WUT458741 L524277:S524277 IH524277 SD524277 ABZ524277 ALV524277 AVR524277 BFN524277 BPJ524277 BZF524277 CJB524277 CSX524277 DCT524277 DMP524277 DWL524277 EGH524277 EQD524277 EZZ524277 FJV524277 FTR524277 GDN524277 GNJ524277 GXF524277 HHB524277 HQX524277 IAT524277 IKP524277 IUL524277 JEH524277 JOD524277 JXZ524277 KHV524277 KRR524277 LBN524277 LLJ524277 LVF524277 MFB524277 MOX524277 MYT524277 NIP524277 NSL524277 OCH524277 OMD524277 OVZ524277 PFV524277 PPR524277 PZN524277 QJJ524277 QTF524277 RDB524277 RMX524277 RWT524277 SGP524277 SQL524277 TAH524277 TKD524277 TTZ524277 UDV524277 UNR524277 UXN524277 VHJ524277 VRF524277 WBB524277 WKX524277 WUT524277 L589813:S589813 IH589813 SD589813 ABZ589813 ALV589813 AVR589813 BFN589813 BPJ589813 BZF589813 CJB589813 CSX589813 DCT589813 DMP589813 DWL589813 EGH589813 EQD589813 EZZ589813 FJV589813 FTR589813 GDN589813 GNJ589813 GXF589813 HHB589813 HQX589813 IAT589813 IKP589813 IUL589813 JEH589813 JOD589813 JXZ589813 KHV589813 KRR589813 LBN589813 LLJ589813 LVF589813 MFB589813 MOX589813 MYT589813 NIP589813 NSL589813 OCH589813 OMD589813 OVZ589813 PFV589813 PPR589813 PZN589813 QJJ589813 QTF589813 RDB589813 RMX589813 RWT589813 SGP589813 SQL589813 TAH589813 TKD589813 TTZ589813 UDV589813 UNR589813 UXN589813 VHJ589813 VRF589813 WBB589813 WKX589813 WUT589813 L655349:S655349 IH655349 SD655349 ABZ655349 ALV655349 AVR655349 BFN655349 BPJ655349 BZF655349 CJB655349 CSX655349 DCT655349 DMP655349 DWL655349 EGH655349 EQD655349 EZZ655349 FJV655349 FTR655349 GDN655349 GNJ655349 GXF655349 HHB655349 HQX655349 IAT655349 IKP655349 IUL655349 JEH655349 JOD655349 JXZ655349 KHV655349 KRR655349 LBN655349 LLJ655349 LVF655349 MFB655349 MOX655349 MYT655349 NIP655349 NSL655349 OCH655349 OMD655349 OVZ655349 PFV655349 PPR655349 PZN655349 QJJ655349 QTF655349 RDB655349 RMX655349 RWT655349 SGP655349 SQL655349 TAH655349 TKD655349 TTZ655349 UDV655349 UNR655349 UXN655349 VHJ655349 VRF655349 WBB655349 WKX655349 WUT655349 L720885:S720885 IH720885 SD720885 ABZ720885 ALV720885 AVR720885 BFN720885 BPJ720885 BZF720885 CJB720885 CSX720885 DCT720885 DMP720885 DWL720885 EGH720885 EQD720885 EZZ720885 FJV720885 FTR720885 GDN720885 GNJ720885 GXF720885 HHB720885 HQX720885 IAT720885 IKP720885 IUL720885 JEH720885 JOD720885 JXZ720885 KHV720885 KRR720885 LBN720885 LLJ720885 LVF720885 MFB720885 MOX720885 MYT720885 NIP720885 NSL720885 OCH720885 OMD720885 OVZ720885 PFV720885 PPR720885 PZN720885 QJJ720885 QTF720885 RDB720885 RMX720885 RWT720885 SGP720885 SQL720885 TAH720885 TKD720885 TTZ720885 UDV720885 UNR720885 UXN720885 VHJ720885 VRF720885 WBB720885 WKX720885 WUT720885 L786421:S786421 IH786421 SD786421 ABZ786421 ALV786421 AVR786421 BFN786421 BPJ786421 BZF786421 CJB786421 CSX786421 DCT786421 DMP786421 DWL786421 EGH786421 EQD786421 EZZ786421 FJV786421 FTR786421 GDN786421 GNJ786421 GXF786421 HHB786421 HQX786421 IAT786421 IKP786421 IUL786421 JEH786421 JOD786421 JXZ786421 KHV786421 KRR786421 LBN786421 LLJ786421 LVF786421 MFB786421 MOX786421 MYT786421 NIP786421 NSL786421 OCH786421 OMD786421 OVZ786421 PFV786421 PPR786421 PZN786421 QJJ786421 QTF786421 RDB786421 RMX786421 RWT786421 SGP786421 SQL786421 TAH786421 TKD786421 TTZ786421 UDV786421 UNR786421 UXN786421 VHJ786421 VRF786421 WBB786421 WKX786421 WUT786421 L851957:S851957 IH851957 SD851957 ABZ851957 ALV851957 AVR851957 BFN851957 BPJ851957 BZF851957 CJB851957 CSX851957 DCT851957 DMP851957 DWL851957 EGH851957 EQD851957 EZZ851957 FJV851957 FTR851957 GDN851957 GNJ851957 GXF851957 HHB851957 HQX851957 IAT851957 IKP851957 IUL851957 JEH851957 JOD851957 JXZ851957 KHV851957 KRR851957 LBN851957 LLJ851957 LVF851957 MFB851957 MOX851957 MYT851957 NIP851957 NSL851957 OCH851957 OMD851957 OVZ851957 PFV851957 PPR851957 PZN851957 QJJ851957 QTF851957 RDB851957 RMX851957 RWT851957 SGP851957 SQL851957 TAH851957 TKD851957 TTZ851957 UDV851957 UNR851957 UXN851957 VHJ851957 VRF851957 WBB851957 WKX851957 WUT851957 L917493:S917493 IH917493 SD917493 ABZ917493 ALV917493 AVR917493 BFN917493 BPJ917493 BZF917493 CJB917493 CSX917493 DCT917493 DMP917493 DWL917493 EGH917493 EQD917493 EZZ917493 FJV917493 FTR917493 GDN917493 GNJ917493 GXF917493 HHB917493 HQX917493 IAT917493 IKP917493 IUL917493 JEH917493 JOD917493 JXZ917493 KHV917493 KRR917493 LBN917493 LLJ917493 LVF917493 MFB917493 MOX917493 MYT917493 NIP917493 NSL917493 OCH917493 OMD917493 OVZ917493 PFV917493 PPR917493 PZN917493 QJJ917493 QTF917493 RDB917493 RMX917493 RWT917493 SGP917493 SQL917493 TAH917493 TKD917493 TTZ917493 UDV917493 UNR917493 UXN917493 VHJ917493 VRF917493 WBB917493 WKX917493 WUT917493 L983029:S983029 IH983029 SD983029 ABZ983029 ALV983029 AVR983029 BFN983029 BPJ983029 BZF983029 CJB983029 CSX983029 DCT983029 DMP983029 DWL983029 EGH983029 EQD983029 EZZ983029 FJV983029 FTR983029 GDN983029 GNJ983029 GXF983029 HHB983029 HQX983029 IAT983029 IKP983029 IUL983029 JEH983029 JOD983029 JXZ983029 KHV983029 KRR983029 LBN983029 LLJ983029 LVF983029 MFB983029 MOX983029 MYT983029 NIP983029 NSL983029 OCH983029 OMD983029 OVZ983029 PFV983029 PPR983029 PZN983029 QJJ983029 QTF983029 RDB983029 RMX983029 RWT983029 SGP983029 SQL983029 TAH983029 TKD983029 TTZ983029 UDV983029 UNR983029 UXN983029 VHJ983029 VRF983029 WBB983029 WKX983029 WUT983029 L65521:S65521 IH65521 SD65521 ABZ65521 ALV65521 AVR65521 BFN65521 BPJ65521 BZF65521 CJB65521 CSX65521 DCT65521 DMP65521 DWL65521 EGH65521 EQD65521 EZZ65521 FJV65521 FTR65521 GDN65521 GNJ65521 GXF65521 HHB65521 HQX65521 IAT65521 IKP65521 IUL65521 JEH65521 JOD65521 JXZ65521 KHV65521 KRR65521 LBN65521 LLJ65521 LVF65521 MFB65521 MOX65521 MYT65521 NIP65521 NSL65521 OCH65521 OMD65521 OVZ65521 PFV65521 PPR65521 PZN65521 QJJ65521 QTF65521 RDB65521 RMX65521 RWT65521 SGP65521 SQL65521 TAH65521 TKD65521 TTZ65521 UDV65521 UNR65521 UXN65521 VHJ65521 VRF65521 WBB65521 WKX65521 WUT65521 L131057:S131057 IH131057 SD131057 ABZ131057 ALV131057 AVR131057 BFN131057 BPJ131057 BZF131057 CJB131057 CSX131057 DCT131057 DMP131057 DWL131057 EGH131057 EQD131057 EZZ131057 FJV131057 FTR131057 GDN131057 GNJ131057 GXF131057 HHB131057 HQX131057 IAT131057 IKP131057 IUL131057 JEH131057 JOD131057 JXZ131057 KHV131057 KRR131057 LBN131057 LLJ131057 LVF131057 MFB131057 MOX131057 MYT131057 NIP131057 NSL131057 OCH131057 OMD131057 OVZ131057 PFV131057 PPR131057 PZN131057 QJJ131057 QTF131057 RDB131057 RMX131057 RWT131057 SGP131057 SQL131057 TAH131057 TKD131057 TTZ131057 UDV131057 UNR131057 UXN131057 VHJ131057 VRF131057 WBB131057 WKX131057 WUT131057 L196593:S196593 IH196593 SD196593 ABZ196593 ALV196593 AVR196593 BFN196593 BPJ196593 BZF196593 CJB196593 CSX196593 DCT196593 DMP196593 DWL196593 EGH196593 EQD196593 EZZ196593 FJV196593 FTR196593 GDN196593 GNJ196593 GXF196593 HHB196593 HQX196593 IAT196593 IKP196593 IUL196593 JEH196593 JOD196593 JXZ196593 KHV196593 KRR196593 LBN196593 LLJ196593 LVF196593 MFB196593 MOX196593 MYT196593 NIP196593 NSL196593 OCH196593 OMD196593 OVZ196593 PFV196593 PPR196593 PZN196593 QJJ196593 QTF196593 RDB196593 RMX196593 RWT196593 SGP196593 SQL196593 TAH196593 TKD196593 TTZ196593 UDV196593 UNR196593 UXN196593 VHJ196593 VRF196593 WBB196593 WKX196593 WUT196593 L262129:S262129 IH262129 SD262129 ABZ262129 ALV262129 AVR262129 BFN262129 BPJ262129 BZF262129 CJB262129 CSX262129 DCT262129 DMP262129 DWL262129 EGH262129 EQD262129 EZZ262129 FJV262129 FTR262129 GDN262129 GNJ262129 GXF262129 HHB262129 HQX262129 IAT262129 IKP262129 IUL262129 JEH262129 JOD262129 JXZ262129 KHV262129 KRR262129 LBN262129 LLJ262129 LVF262129 MFB262129 MOX262129 MYT262129 NIP262129 NSL262129 OCH262129 OMD262129 OVZ262129 PFV262129 PPR262129 PZN262129 QJJ262129 QTF262129 RDB262129 RMX262129 RWT262129 SGP262129 SQL262129 TAH262129 TKD262129 TTZ262129 UDV262129 UNR262129 UXN262129 VHJ262129 VRF262129 WBB262129 WKX262129 WUT262129 L327665:S327665 IH327665 SD327665 ABZ327665 ALV327665 AVR327665 BFN327665 BPJ327665 BZF327665 CJB327665 CSX327665 DCT327665 DMP327665 DWL327665 EGH327665 EQD327665 EZZ327665 FJV327665 FTR327665 GDN327665 GNJ327665 GXF327665 HHB327665 HQX327665 IAT327665 IKP327665 IUL327665 JEH327665 JOD327665 JXZ327665 KHV327665 KRR327665 LBN327665 LLJ327665 LVF327665 MFB327665 MOX327665 MYT327665 NIP327665 NSL327665 OCH327665 OMD327665 OVZ327665 PFV327665 PPR327665 PZN327665 QJJ327665 QTF327665 RDB327665 RMX327665 RWT327665 SGP327665 SQL327665 TAH327665 TKD327665 TTZ327665 UDV327665 UNR327665 UXN327665 VHJ327665 VRF327665 WBB327665 WKX327665 WUT327665 L393201:S393201 IH393201 SD393201 ABZ393201 ALV393201 AVR393201 BFN393201 BPJ393201 BZF393201 CJB393201 CSX393201 DCT393201 DMP393201 DWL393201 EGH393201 EQD393201 EZZ393201 FJV393201 FTR393201 GDN393201 GNJ393201 GXF393201 HHB393201 HQX393201 IAT393201 IKP393201 IUL393201 JEH393201 JOD393201 JXZ393201 KHV393201 KRR393201 LBN393201 LLJ393201 LVF393201 MFB393201 MOX393201 MYT393201 NIP393201 NSL393201 OCH393201 OMD393201 OVZ393201 PFV393201 PPR393201 PZN393201 QJJ393201 QTF393201 RDB393201 RMX393201 RWT393201 SGP393201 SQL393201 TAH393201 TKD393201 TTZ393201 UDV393201 UNR393201 UXN393201 VHJ393201 VRF393201 WBB393201 WKX393201 WUT393201 L458737:S458737 IH458737 SD458737 ABZ458737 ALV458737 AVR458737 BFN458737 BPJ458737 BZF458737 CJB458737 CSX458737 DCT458737 DMP458737 DWL458737 EGH458737 EQD458737 EZZ458737 FJV458737 FTR458737 GDN458737 GNJ458737 GXF458737 HHB458737 HQX458737 IAT458737 IKP458737 IUL458737 JEH458737 JOD458737 JXZ458737 KHV458737 KRR458737 LBN458737 LLJ458737 LVF458737 MFB458737 MOX458737 MYT458737 NIP458737 NSL458737 OCH458737 OMD458737 OVZ458737 PFV458737 PPR458737 PZN458737 QJJ458737 QTF458737 RDB458737 RMX458737 RWT458737 SGP458737 SQL458737 TAH458737 TKD458737 TTZ458737 UDV458737 UNR458737 UXN458737 VHJ458737 VRF458737 WBB458737 WKX458737 WUT458737 L524273:S524273 IH524273 SD524273 ABZ524273 ALV524273 AVR524273 BFN524273 BPJ524273 BZF524273 CJB524273 CSX524273 DCT524273 DMP524273 DWL524273 EGH524273 EQD524273 EZZ524273 FJV524273 FTR524273 GDN524273 GNJ524273 GXF524273 HHB524273 HQX524273 IAT524273 IKP524273 IUL524273 JEH524273 JOD524273 JXZ524273 KHV524273 KRR524273 LBN524273 LLJ524273 LVF524273 MFB524273 MOX524273 MYT524273 NIP524273 NSL524273 OCH524273 OMD524273 OVZ524273 PFV524273 PPR524273 PZN524273 QJJ524273 QTF524273 RDB524273 RMX524273 RWT524273 SGP524273 SQL524273 TAH524273 TKD524273 TTZ524273 UDV524273 UNR524273 UXN524273 VHJ524273 VRF524273 WBB524273 WKX524273 WUT524273 L589809:S589809 IH589809 SD589809 ABZ589809 ALV589809 AVR589809 BFN589809 BPJ589809 BZF589809 CJB589809 CSX589809 DCT589809 DMP589809 DWL589809 EGH589809 EQD589809 EZZ589809 FJV589809 FTR589809 GDN589809 GNJ589809 GXF589809 HHB589809 HQX589809 IAT589809 IKP589809 IUL589809 JEH589809 JOD589809 JXZ589809 KHV589809 KRR589809 LBN589809 LLJ589809 LVF589809 MFB589809 MOX589809 MYT589809 NIP589809 NSL589809 OCH589809 OMD589809 OVZ589809 PFV589809 PPR589809 PZN589809 QJJ589809 QTF589809 RDB589809 RMX589809 RWT589809 SGP589809 SQL589809 TAH589809 TKD589809 TTZ589809 UDV589809 UNR589809 UXN589809 VHJ589809 VRF589809 WBB589809 WKX589809 WUT589809 L655345:S655345 IH655345 SD655345 ABZ655345 ALV655345 AVR655345 BFN655345 BPJ655345 BZF655345 CJB655345 CSX655345 DCT655345 DMP655345 DWL655345 EGH655345 EQD655345 EZZ655345 FJV655345 FTR655345 GDN655345 GNJ655345 GXF655345 HHB655345 HQX655345 IAT655345 IKP655345 IUL655345 JEH655345 JOD655345 JXZ655345 KHV655345 KRR655345 LBN655345 LLJ655345 LVF655345 MFB655345 MOX655345 MYT655345 NIP655345 NSL655345 OCH655345 OMD655345 OVZ655345 PFV655345 PPR655345 PZN655345 QJJ655345 QTF655345 RDB655345 RMX655345 RWT655345 SGP655345 SQL655345 TAH655345 TKD655345 TTZ655345 UDV655345 UNR655345 UXN655345 VHJ655345 VRF655345 WBB655345 WKX655345 WUT655345 L720881:S720881 IH720881 SD720881 ABZ720881 ALV720881 AVR720881 BFN720881 BPJ720881 BZF720881 CJB720881 CSX720881 DCT720881 DMP720881 DWL720881 EGH720881 EQD720881 EZZ720881 FJV720881 FTR720881 GDN720881 GNJ720881 GXF720881 HHB720881 HQX720881 IAT720881 IKP720881 IUL720881 JEH720881 JOD720881 JXZ720881 KHV720881 KRR720881 LBN720881 LLJ720881 LVF720881 MFB720881 MOX720881 MYT720881 NIP720881 NSL720881 OCH720881 OMD720881 OVZ720881 PFV720881 PPR720881 PZN720881 QJJ720881 QTF720881 RDB720881 RMX720881 RWT720881 SGP720881 SQL720881 TAH720881 TKD720881 TTZ720881 UDV720881 UNR720881 UXN720881 VHJ720881 VRF720881 WBB720881 WKX720881 WUT720881 L786417:S786417 IH786417 SD786417 ABZ786417 ALV786417 AVR786417 BFN786417 BPJ786417 BZF786417 CJB786417 CSX786417 DCT786417 DMP786417 DWL786417 EGH786417 EQD786417 EZZ786417 FJV786417 FTR786417 GDN786417 GNJ786417 GXF786417 HHB786417 HQX786417 IAT786417 IKP786417 IUL786417 JEH786417 JOD786417 JXZ786417 KHV786417 KRR786417 LBN786417 LLJ786417 LVF786417 MFB786417 MOX786417 MYT786417 NIP786417 NSL786417 OCH786417 OMD786417 OVZ786417 PFV786417 PPR786417 PZN786417 QJJ786417 QTF786417 RDB786417 RMX786417 RWT786417 SGP786417 SQL786417 TAH786417 TKD786417 TTZ786417 UDV786417 UNR786417 UXN786417 VHJ786417 VRF786417 WBB786417 WKX786417 WUT786417 L851953:S851953 IH851953 SD851953 ABZ851953 ALV851953 AVR851953 BFN851953 BPJ851953 BZF851953 CJB851953 CSX851953 DCT851953 DMP851953 DWL851953 EGH851953 EQD851953 EZZ851953 FJV851953 FTR851953 GDN851953 GNJ851953 GXF851953 HHB851953 HQX851953 IAT851953 IKP851953 IUL851953 JEH851953 JOD851953 JXZ851953 KHV851953 KRR851953 LBN851953 LLJ851953 LVF851953 MFB851953 MOX851953 MYT851953 NIP851953 NSL851953 OCH851953 OMD851953 OVZ851953 PFV851953 PPR851953 PZN851953 QJJ851953 QTF851953 RDB851953 RMX851953 RWT851953 SGP851953 SQL851953 TAH851953 TKD851953 TTZ851953 UDV851953 UNR851953 UXN851953 VHJ851953 VRF851953 WBB851953 WKX851953 WUT851953 L917489:S917489 IH917489 SD917489 ABZ917489 ALV917489 AVR917489 BFN917489 BPJ917489 BZF917489 CJB917489 CSX917489 DCT917489 DMP917489 DWL917489 EGH917489 EQD917489 EZZ917489 FJV917489 FTR917489 GDN917489 GNJ917489 GXF917489 HHB917489 HQX917489 IAT917489 IKP917489 IUL917489 JEH917489 JOD917489 JXZ917489 KHV917489 KRR917489 LBN917489 LLJ917489 LVF917489 MFB917489 MOX917489 MYT917489 NIP917489 NSL917489 OCH917489 OMD917489 OVZ917489 PFV917489 PPR917489 PZN917489 QJJ917489 QTF917489 RDB917489 RMX917489 RWT917489 SGP917489 SQL917489 TAH917489 TKD917489 TTZ917489 UDV917489 UNR917489 UXN917489 VHJ917489 VRF917489 WBB917489 WKX917489 WUT917489 L983025:S983025 IH983025 SD983025 ABZ983025 ALV983025 AVR983025 BFN983025 BPJ983025 BZF983025 CJB983025 CSX983025 DCT983025 DMP983025 DWL983025 EGH983025 EQD983025 EZZ983025 FJV983025 FTR983025 GDN983025 GNJ983025 GXF983025 HHB983025 HQX983025 IAT983025 IKP983025 IUL983025 JEH983025 JOD983025 JXZ983025 KHV983025 KRR983025 LBN983025 LLJ983025 LVF983025 MFB983025 MOX983025 MYT983025 NIP983025 NSL983025 OCH983025 OMD983025 OVZ983025 PFV983025 PPR983025 PZN983025 QJJ983025 QTF983025 RDB983025 RMX983025 RWT983025 SGP983025 SQL983025 TAH983025 TKD983025 TTZ983025 UDV983025 UNR983025 UXN983025 VHJ983025 VRF983025 WBB983025 WKX983025 WUT983025 L65528:S65528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L131064:S131064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L196600:S196600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L262136:S262136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L327672:S327672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L393208:S393208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L458744:S458744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L524280:S524280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L589816:S589816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L655352:S655352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L720888:S720888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L786424:S786424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L851960:S851960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L917496:S917496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L983032:S983032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L65518:S65518 IH65518 SD65518 ABZ65518 ALV65518 AVR65518 BFN65518 BPJ65518 BZF65518 CJB65518 CSX65518 DCT65518 DMP65518 DWL65518 EGH65518 EQD65518 EZZ65518 FJV65518 FTR65518 GDN65518 GNJ65518 GXF65518 HHB65518 HQX65518 IAT65518 IKP65518 IUL65518 JEH65518 JOD65518 JXZ65518 KHV65518 KRR65518 LBN65518 LLJ65518 LVF65518 MFB65518 MOX65518 MYT65518 NIP65518 NSL65518 OCH65518 OMD65518 OVZ65518 PFV65518 PPR65518 PZN65518 QJJ65518 QTF65518 RDB65518 RMX65518 RWT65518 SGP65518 SQL65518 TAH65518 TKD65518 TTZ65518 UDV65518 UNR65518 UXN65518 VHJ65518 VRF65518 WBB65518 WKX65518 WUT65518 L131054:S131054 IH131054 SD131054 ABZ131054 ALV131054 AVR131054 BFN131054 BPJ131054 BZF131054 CJB131054 CSX131054 DCT131054 DMP131054 DWL131054 EGH131054 EQD131054 EZZ131054 FJV131054 FTR131054 GDN131054 GNJ131054 GXF131054 HHB131054 HQX131054 IAT131054 IKP131054 IUL131054 JEH131054 JOD131054 JXZ131054 KHV131054 KRR131054 LBN131054 LLJ131054 LVF131054 MFB131054 MOX131054 MYT131054 NIP131054 NSL131054 OCH131054 OMD131054 OVZ131054 PFV131054 PPR131054 PZN131054 QJJ131054 QTF131054 RDB131054 RMX131054 RWT131054 SGP131054 SQL131054 TAH131054 TKD131054 TTZ131054 UDV131054 UNR131054 UXN131054 VHJ131054 VRF131054 WBB131054 WKX131054 WUT131054 L196590:S196590 IH196590 SD196590 ABZ196590 ALV196590 AVR196590 BFN196590 BPJ196590 BZF196590 CJB196590 CSX196590 DCT196590 DMP196590 DWL196590 EGH196590 EQD196590 EZZ196590 FJV196590 FTR196590 GDN196590 GNJ196590 GXF196590 HHB196590 HQX196590 IAT196590 IKP196590 IUL196590 JEH196590 JOD196590 JXZ196590 KHV196590 KRR196590 LBN196590 LLJ196590 LVF196590 MFB196590 MOX196590 MYT196590 NIP196590 NSL196590 OCH196590 OMD196590 OVZ196590 PFV196590 PPR196590 PZN196590 QJJ196590 QTF196590 RDB196590 RMX196590 RWT196590 SGP196590 SQL196590 TAH196590 TKD196590 TTZ196590 UDV196590 UNR196590 UXN196590 VHJ196590 VRF196590 WBB196590 WKX196590 WUT196590 L262126:S262126 IH262126 SD262126 ABZ262126 ALV262126 AVR262126 BFN262126 BPJ262126 BZF262126 CJB262126 CSX262126 DCT262126 DMP262126 DWL262126 EGH262126 EQD262126 EZZ262126 FJV262126 FTR262126 GDN262126 GNJ262126 GXF262126 HHB262126 HQX262126 IAT262126 IKP262126 IUL262126 JEH262126 JOD262126 JXZ262126 KHV262126 KRR262126 LBN262126 LLJ262126 LVF262126 MFB262126 MOX262126 MYT262126 NIP262126 NSL262126 OCH262126 OMD262126 OVZ262126 PFV262126 PPR262126 PZN262126 QJJ262126 QTF262126 RDB262126 RMX262126 RWT262126 SGP262126 SQL262126 TAH262126 TKD262126 TTZ262126 UDV262126 UNR262126 UXN262126 VHJ262126 VRF262126 WBB262126 WKX262126 WUT262126 L327662:S327662 IH327662 SD327662 ABZ327662 ALV327662 AVR327662 BFN327662 BPJ327662 BZF327662 CJB327662 CSX327662 DCT327662 DMP327662 DWL327662 EGH327662 EQD327662 EZZ327662 FJV327662 FTR327662 GDN327662 GNJ327662 GXF327662 HHB327662 HQX327662 IAT327662 IKP327662 IUL327662 JEH327662 JOD327662 JXZ327662 KHV327662 KRR327662 LBN327662 LLJ327662 LVF327662 MFB327662 MOX327662 MYT327662 NIP327662 NSL327662 OCH327662 OMD327662 OVZ327662 PFV327662 PPR327662 PZN327662 QJJ327662 QTF327662 RDB327662 RMX327662 RWT327662 SGP327662 SQL327662 TAH327662 TKD327662 TTZ327662 UDV327662 UNR327662 UXN327662 VHJ327662 VRF327662 WBB327662 WKX327662 WUT327662 L393198:S393198 IH393198 SD393198 ABZ393198 ALV393198 AVR393198 BFN393198 BPJ393198 BZF393198 CJB393198 CSX393198 DCT393198 DMP393198 DWL393198 EGH393198 EQD393198 EZZ393198 FJV393198 FTR393198 GDN393198 GNJ393198 GXF393198 HHB393198 HQX393198 IAT393198 IKP393198 IUL393198 JEH393198 JOD393198 JXZ393198 KHV393198 KRR393198 LBN393198 LLJ393198 LVF393198 MFB393198 MOX393198 MYT393198 NIP393198 NSL393198 OCH393198 OMD393198 OVZ393198 PFV393198 PPR393198 PZN393198 QJJ393198 QTF393198 RDB393198 RMX393198 RWT393198 SGP393198 SQL393198 TAH393198 TKD393198 TTZ393198 UDV393198 UNR393198 UXN393198 VHJ393198 VRF393198 WBB393198 WKX393198 WUT393198 L458734:S458734 IH458734 SD458734 ABZ458734 ALV458734 AVR458734 BFN458734 BPJ458734 BZF458734 CJB458734 CSX458734 DCT458734 DMP458734 DWL458734 EGH458734 EQD458734 EZZ458734 FJV458734 FTR458734 GDN458734 GNJ458734 GXF458734 HHB458734 HQX458734 IAT458734 IKP458734 IUL458734 JEH458734 JOD458734 JXZ458734 KHV458734 KRR458734 LBN458734 LLJ458734 LVF458734 MFB458734 MOX458734 MYT458734 NIP458734 NSL458734 OCH458734 OMD458734 OVZ458734 PFV458734 PPR458734 PZN458734 QJJ458734 QTF458734 RDB458734 RMX458734 RWT458734 SGP458734 SQL458734 TAH458734 TKD458734 TTZ458734 UDV458734 UNR458734 UXN458734 VHJ458734 VRF458734 WBB458734 WKX458734 WUT458734 L524270:S524270 IH524270 SD524270 ABZ524270 ALV524270 AVR524270 BFN524270 BPJ524270 BZF524270 CJB524270 CSX524270 DCT524270 DMP524270 DWL524270 EGH524270 EQD524270 EZZ524270 FJV524270 FTR524270 GDN524270 GNJ524270 GXF524270 HHB524270 HQX524270 IAT524270 IKP524270 IUL524270 JEH524270 JOD524270 JXZ524270 KHV524270 KRR524270 LBN524270 LLJ524270 LVF524270 MFB524270 MOX524270 MYT524270 NIP524270 NSL524270 OCH524270 OMD524270 OVZ524270 PFV524270 PPR524270 PZN524270 QJJ524270 QTF524270 RDB524270 RMX524270 RWT524270 SGP524270 SQL524270 TAH524270 TKD524270 TTZ524270 UDV524270 UNR524270 UXN524270 VHJ524270 VRF524270 WBB524270 WKX524270 WUT524270 L589806:S589806 IH589806 SD589806 ABZ589806 ALV589806 AVR589806 BFN589806 BPJ589806 BZF589806 CJB589806 CSX589806 DCT589806 DMP589806 DWL589806 EGH589806 EQD589806 EZZ589806 FJV589806 FTR589806 GDN589806 GNJ589806 GXF589806 HHB589806 HQX589806 IAT589806 IKP589806 IUL589806 JEH589806 JOD589806 JXZ589806 KHV589806 KRR589806 LBN589806 LLJ589806 LVF589806 MFB589806 MOX589806 MYT589806 NIP589806 NSL589806 OCH589806 OMD589806 OVZ589806 PFV589806 PPR589806 PZN589806 QJJ589806 QTF589806 RDB589806 RMX589806 RWT589806 SGP589806 SQL589806 TAH589806 TKD589806 TTZ589806 UDV589806 UNR589806 UXN589806 VHJ589806 VRF589806 WBB589806 WKX589806 WUT589806 L655342:S655342 IH655342 SD655342 ABZ655342 ALV655342 AVR655342 BFN655342 BPJ655342 BZF655342 CJB655342 CSX655342 DCT655342 DMP655342 DWL655342 EGH655342 EQD655342 EZZ655342 FJV655342 FTR655342 GDN655342 GNJ655342 GXF655342 HHB655342 HQX655342 IAT655342 IKP655342 IUL655342 JEH655342 JOD655342 JXZ655342 KHV655342 KRR655342 LBN655342 LLJ655342 LVF655342 MFB655342 MOX655342 MYT655342 NIP655342 NSL655342 OCH655342 OMD655342 OVZ655342 PFV655342 PPR655342 PZN655342 QJJ655342 QTF655342 RDB655342 RMX655342 RWT655342 SGP655342 SQL655342 TAH655342 TKD655342 TTZ655342 UDV655342 UNR655342 UXN655342 VHJ655342 VRF655342 WBB655342 WKX655342 WUT655342 L720878:S720878 IH720878 SD720878 ABZ720878 ALV720878 AVR720878 BFN720878 BPJ720878 BZF720878 CJB720878 CSX720878 DCT720878 DMP720878 DWL720878 EGH720878 EQD720878 EZZ720878 FJV720878 FTR720878 GDN720878 GNJ720878 GXF720878 HHB720878 HQX720878 IAT720878 IKP720878 IUL720878 JEH720878 JOD720878 JXZ720878 KHV720878 KRR720878 LBN720878 LLJ720878 LVF720878 MFB720878 MOX720878 MYT720878 NIP720878 NSL720878 OCH720878 OMD720878 OVZ720878 PFV720878 PPR720878 PZN720878 QJJ720878 QTF720878 RDB720878 RMX720878 RWT720878 SGP720878 SQL720878 TAH720878 TKD720878 TTZ720878 UDV720878 UNR720878 UXN720878 VHJ720878 VRF720878 WBB720878 WKX720878 WUT720878 L786414:S786414 IH786414 SD786414 ABZ786414 ALV786414 AVR786414 BFN786414 BPJ786414 BZF786414 CJB786414 CSX786414 DCT786414 DMP786414 DWL786414 EGH786414 EQD786414 EZZ786414 FJV786414 FTR786414 GDN786414 GNJ786414 GXF786414 HHB786414 HQX786414 IAT786414 IKP786414 IUL786414 JEH786414 JOD786414 JXZ786414 KHV786414 KRR786414 LBN786414 LLJ786414 LVF786414 MFB786414 MOX786414 MYT786414 NIP786414 NSL786414 OCH786414 OMD786414 OVZ786414 PFV786414 PPR786414 PZN786414 QJJ786414 QTF786414 RDB786414 RMX786414 RWT786414 SGP786414 SQL786414 TAH786414 TKD786414 TTZ786414 UDV786414 UNR786414 UXN786414 VHJ786414 VRF786414 WBB786414 WKX786414 WUT786414 L851950:S851950 IH851950 SD851950 ABZ851950 ALV851950 AVR851950 BFN851950 BPJ851950 BZF851950 CJB851950 CSX851950 DCT851950 DMP851950 DWL851950 EGH851950 EQD851950 EZZ851950 FJV851950 FTR851950 GDN851950 GNJ851950 GXF851950 HHB851950 HQX851950 IAT851950 IKP851950 IUL851950 JEH851950 JOD851950 JXZ851950 KHV851950 KRR851950 LBN851950 LLJ851950 LVF851950 MFB851950 MOX851950 MYT851950 NIP851950 NSL851950 OCH851950 OMD851950 OVZ851950 PFV851950 PPR851950 PZN851950 QJJ851950 QTF851950 RDB851950 RMX851950 RWT851950 SGP851950 SQL851950 TAH851950 TKD851950 TTZ851950 UDV851950 UNR851950 UXN851950 VHJ851950 VRF851950 WBB851950 WKX851950 WUT851950 L917486:S917486 IH917486 SD917486 ABZ917486 ALV917486 AVR917486 BFN917486 BPJ917486 BZF917486 CJB917486 CSX917486 DCT917486 DMP917486 DWL917486 EGH917486 EQD917486 EZZ917486 FJV917486 FTR917486 GDN917486 GNJ917486 GXF917486 HHB917486 HQX917486 IAT917486 IKP917486 IUL917486 JEH917486 JOD917486 JXZ917486 KHV917486 KRR917486 LBN917486 LLJ917486 LVF917486 MFB917486 MOX917486 MYT917486 NIP917486 NSL917486 OCH917486 OMD917486 OVZ917486 PFV917486 PPR917486 PZN917486 QJJ917486 QTF917486 RDB917486 RMX917486 RWT917486 SGP917486 SQL917486 TAH917486 TKD917486 TTZ917486 UDV917486 UNR917486 UXN917486 VHJ917486 VRF917486 WBB917486 WKX917486 WUT917486 L983022:S983022 IH983022 SD983022 ABZ983022 ALV983022 AVR983022 BFN983022 BPJ983022 BZF983022 CJB983022 CSX983022 DCT983022 DMP983022 DWL983022 EGH983022 EQD983022 EZZ983022 FJV983022 FTR983022 GDN983022 GNJ983022 GXF983022 HHB983022 HQX983022 IAT983022 IKP983022 IUL983022 JEH983022 JOD983022 JXZ983022 KHV983022 KRR983022 LBN983022 LLJ983022 LVF983022 MFB983022 MOX983022 MYT983022 NIP983022 NSL983022 OCH983022 OMD983022 OVZ983022 PFV983022 PPR983022 PZN983022 QJJ983022 QTF983022 RDB983022 RMX983022 RWT983022 SGP983022 SQL983022 TAH983022 TKD983022 TTZ983022 UDV983022 UNR983022 UXN983022 VHJ983022 VRF983022 WBB983022 WKX983022 WUT983022 L65515:S65515 IH65515 SD65515 ABZ65515 ALV65515 AVR65515 BFN65515 BPJ65515 BZF65515 CJB65515 CSX65515 DCT65515 DMP65515 DWL65515 EGH65515 EQD65515 EZZ65515 FJV65515 FTR65515 GDN65515 GNJ65515 GXF65515 HHB65515 HQX65515 IAT65515 IKP65515 IUL65515 JEH65515 JOD65515 JXZ65515 KHV65515 KRR65515 LBN65515 LLJ65515 LVF65515 MFB65515 MOX65515 MYT65515 NIP65515 NSL65515 OCH65515 OMD65515 OVZ65515 PFV65515 PPR65515 PZN65515 QJJ65515 QTF65515 RDB65515 RMX65515 RWT65515 SGP65515 SQL65515 TAH65515 TKD65515 TTZ65515 UDV65515 UNR65515 UXN65515 VHJ65515 VRF65515 WBB65515 WKX65515 WUT65515 L131051:S131051 IH131051 SD131051 ABZ131051 ALV131051 AVR131051 BFN131051 BPJ131051 BZF131051 CJB131051 CSX131051 DCT131051 DMP131051 DWL131051 EGH131051 EQD131051 EZZ131051 FJV131051 FTR131051 GDN131051 GNJ131051 GXF131051 HHB131051 HQX131051 IAT131051 IKP131051 IUL131051 JEH131051 JOD131051 JXZ131051 KHV131051 KRR131051 LBN131051 LLJ131051 LVF131051 MFB131051 MOX131051 MYT131051 NIP131051 NSL131051 OCH131051 OMD131051 OVZ131051 PFV131051 PPR131051 PZN131051 QJJ131051 QTF131051 RDB131051 RMX131051 RWT131051 SGP131051 SQL131051 TAH131051 TKD131051 TTZ131051 UDV131051 UNR131051 UXN131051 VHJ131051 VRF131051 WBB131051 WKX131051 WUT131051 L196587:S196587 IH196587 SD196587 ABZ196587 ALV196587 AVR196587 BFN196587 BPJ196587 BZF196587 CJB196587 CSX196587 DCT196587 DMP196587 DWL196587 EGH196587 EQD196587 EZZ196587 FJV196587 FTR196587 GDN196587 GNJ196587 GXF196587 HHB196587 HQX196587 IAT196587 IKP196587 IUL196587 JEH196587 JOD196587 JXZ196587 KHV196587 KRR196587 LBN196587 LLJ196587 LVF196587 MFB196587 MOX196587 MYT196587 NIP196587 NSL196587 OCH196587 OMD196587 OVZ196587 PFV196587 PPR196587 PZN196587 QJJ196587 QTF196587 RDB196587 RMX196587 RWT196587 SGP196587 SQL196587 TAH196587 TKD196587 TTZ196587 UDV196587 UNR196587 UXN196587 VHJ196587 VRF196587 WBB196587 WKX196587 WUT196587 L262123:S262123 IH262123 SD262123 ABZ262123 ALV262123 AVR262123 BFN262123 BPJ262123 BZF262123 CJB262123 CSX262123 DCT262123 DMP262123 DWL262123 EGH262123 EQD262123 EZZ262123 FJV262123 FTR262123 GDN262123 GNJ262123 GXF262123 HHB262123 HQX262123 IAT262123 IKP262123 IUL262123 JEH262123 JOD262123 JXZ262123 KHV262123 KRR262123 LBN262123 LLJ262123 LVF262123 MFB262123 MOX262123 MYT262123 NIP262123 NSL262123 OCH262123 OMD262123 OVZ262123 PFV262123 PPR262123 PZN262123 QJJ262123 QTF262123 RDB262123 RMX262123 RWT262123 SGP262123 SQL262123 TAH262123 TKD262123 TTZ262123 UDV262123 UNR262123 UXN262123 VHJ262123 VRF262123 WBB262123 WKX262123 WUT262123 L327659:S327659 IH327659 SD327659 ABZ327659 ALV327659 AVR327659 BFN327659 BPJ327659 BZF327659 CJB327659 CSX327659 DCT327659 DMP327659 DWL327659 EGH327659 EQD327659 EZZ327659 FJV327659 FTR327659 GDN327659 GNJ327659 GXF327659 HHB327659 HQX327659 IAT327659 IKP327659 IUL327659 JEH327659 JOD327659 JXZ327659 KHV327659 KRR327659 LBN327659 LLJ327659 LVF327659 MFB327659 MOX327659 MYT327659 NIP327659 NSL327659 OCH327659 OMD327659 OVZ327659 PFV327659 PPR327659 PZN327659 QJJ327659 QTF327659 RDB327659 RMX327659 RWT327659 SGP327659 SQL327659 TAH327659 TKD327659 TTZ327659 UDV327659 UNR327659 UXN327659 VHJ327659 VRF327659 WBB327659 WKX327659 WUT327659 L393195:S393195 IH393195 SD393195 ABZ393195 ALV393195 AVR393195 BFN393195 BPJ393195 BZF393195 CJB393195 CSX393195 DCT393195 DMP393195 DWL393195 EGH393195 EQD393195 EZZ393195 FJV393195 FTR393195 GDN393195 GNJ393195 GXF393195 HHB393195 HQX393195 IAT393195 IKP393195 IUL393195 JEH393195 JOD393195 JXZ393195 KHV393195 KRR393195 LBN393195 LLJ393195 LVF393195 MFB393195 MOX393195 MYT393195 NIP393195 NSL393195 OCH393195 OMD393195 OVZ393195 PFV393195 PPR393195 PZN393195 QJJ393195 QTF393195 RDB393195 RMX393195 RWT393195 SGP393195 SQL393195 TAH393195 TKD393195 TTZ393195 UDV393195 UNR393195 UXN393195 VHJ393195 VRF393195 WBB393195 WKX393195 WUT393195 L458731:S458731 IH458731 SD458731 ABZ458731 ALV458731 AVR458731 BFN458731 BPJ458731 BZF458731 CJB458731 CSX458731 DCT458731 DMP458731 DWL458731 EGH458731 EQD458731 EZZ458731 FJV458731 FTR458731 GDN458731 GNJ458731 GXF458731 HHB458731 HQX458731 IAT458731 IKP458731 IUL458731 JEH458731 JOD458731 JXZ458731 KHV458731 KRR458731 LBN458731 LLJ458731 LVF458731 MFB458731 MOX458731 MYT458731 NIP458731 NSL458731 OCH458731 OMD458731 OVZ458731 PFV458731 PPR458731 PZN458731 QJJ458731 QTF458731 RDB458731 RMX458731 RWT458731 SGP458731 SQL458731 TAH458731 TKD458731 TTZ458731 UDV458731 UNR458731 UXN458731 VHJ458731 VRF458731 WBB458731 WKX458731 WUT458731 L524267:S524267 IH524267 SD524267 ABZ524267 ALV524267 AVR524267 BFN524267 BPJ524267 BZF524267 CJB524267 CSX524267 DCT524267 DMP524267 DWL524267 EGH524267 EQD524267 EZZ524267 FJV524267 FTR524267 GDN524267 GNJ524267 GXF524267 HHB524267 HQX524267 IAT524267 IKP524267 IUL524267 JEH524267 JOD524267 JXZ524267 KHV524267 KRR524267 LBN524267 LLJ524267 LVF524267 MFB524267 MOX524267 MYT524267 NIP524267 NSL524267 OCH524267 OMD524267 OVZ524267 PFV524267 PPR524267 PZN524267 QJJ524267 QTF524267 RDB524267 RMX524267 RWT524267 SGP524267 SQL524267 TAH524267 TKD524267 TTZ524267 UDV524267 UNR524267 UXN524267 VHJ524267 VRF524267 WBB524267 WKX524267 WUT524267 L589803:S589803 IH589803 SD589803 ABZ589803 ALV589803 AVR589803 BFN589803 BPJ589803 BZF589803 CJB589803 CSX589803 DCT589803 DMP589803 DWL589803 EGH589803 EQD589803 EZZ589803 FJV589803 FTR589803 GDN589803 GNJ589803 GXF589803 HHB589803 HQX589803 IAT589803 IKP589803 IUL589803 JEH589803 JOD589803 JXZ589803 KHV589803 KRR589803 LBN589803 LLJ589803 LVF589803 MFB589803 MOX589803 MYT589803 NIP589803 NSL589803 OCH589803 OMD589803 OVZ589803 PFV589803 PPR589803 PZN589803 QJJ589803 QTF589803 RDB589803 RMX589803 RWT589803 SGP589803 SQL589803 TAH589803 TKD589803 TTZ589803 UDV589803 UNR589803 UXN589803 VHJ589803 VRF589803 WBB589803 WKX589803 WUT589803 L655339:S655339 IH655339 SD655339 ABZ655339 ALV655339 AVR655339 BFN655339 BPJ655339 BZF655339 CJB655339 CSX655339 DCT655339 DMP655339 DWL655339 EGH655339 EQD655339 EZZ655339 FJV655339 FTR655339 GDN655339 GNJ655339 GXF655339 HHB655339 HQX655339 IAT655339 IKP655339 IUL655339 JEH655339 JOD655339 JXZ655339 KHV655339 KRR655339 LBN655339 LLJ655339 LVF655339 MFB655339 MOX655339 MYT655339 NIP655339 NSL655339 OCH655339 OMD655339 OVZ655339 PFV655339 PPR655339 PZN655339 QJJ655339 QTF655339 RDB655339 RMX655339 RWT655339 SGP655339 SQL655339 TAH655339 TKD655339 TTZ655339 UDV655339 UNR655339 UXN655339 VHJ655339 VRF655339 WBB655339 WKX655339 WUT655339 L720875:S720875 IH720875 SD720875 ABZ720875 ALV720875 AVR720875 BFN720875 BPJ720875 BZF720875 CJB720875 CSX720875 DCT720875 DMP720875 DWL720875 EGH720875 EQD720875 EZZ720875 FJV720875 FTR720875 GDN720875 GNJ720875 GXF720875 HHB720875 HQX720875 IAT720875 IKP720875 IUL720875 JEH720875 JOD720875 JXZ720875 KHV720875 KRR720875 LBN720875 LLJ720875 LVF720875 MFB720875 MOX720875 MYT720875 NIP720875 NSL720875 OCH720875 OMD720875 OVZ720875 PFV720875 PPR720875 PZN720875 QJJ720875 QTF720875 RDB720875 RMX720875 RWT720875 SGP720875 SQL720875 TAH720875 TKD720875 TTZ720875 UDV720875 UNR720875 UXN720875 VHJ720875 VRF720875 WBB720875 WKX720875 WUT720875 L786411:S786411 IH786411 SD786411 ABZ786411 ALV786411 AVR786411 BFN786411 BPJ786411 BZF786411 CJB786411 CSX786411 DCT786411 DMP786411 DWL786411 EGH786411 EQD786411 EZZ786411 FJV786411 FTR786411 GDN786411 GNJ786411 GXF786411 HHB786411 HQX786411 IAT786411 IKP786411 IUL786411 JEH786411 JOD786411 JXZ786411 KHV786411 KRR786411 LBN786411 LLJ786411 LVF786411 MFB786411 MOX786411 MYT786411 NIP786411 NSL786411 OCH786411 OMD786411 OVZ786411 PFV786411 PPR786411 PZN786411 QJJ786411 QTF786411 RDB786411 RMX786411 RWT786411 SGP786411 SQL786411 TAH786411 TKD786411 TTZ786411 UDV786411 UNR786411 UXN786411 VHJ786411 VRF786411 WBB786411 WKX786411 WUT786411 L851947:S851947 IH851947 SD851947 ABZ851947 ALV851947 AVR851947 BFN851947 BPJ851947 BZF851947 CJB851947 CSX851947 DCT851947 DMP851947 DWL851947 EGH851947 EQD851947 EZZ851947 FJV851947 FTR851947 GDN851947 GNJ851947 GXF851947 HHB851947 HQX851947 IAT851947 IKP851947 IUL851947 JEH851947 JOD851947 JXZ851947 KHV851947 KRR851947 LBN851947 LLJ851947 LVF851947 MFB851947 MOX851947 MYT851947 NIP851947 NSL851947 OCH851947 OMD851947 OVZ851947 PFV851947 PPR851947 PZN851947 QJJ851947 QTF851947 RDB851947 RMX851947 RWT851947 SGP851947 SQL851947 TAH851947 TKD851947 TTZ851947 UDV851947 UNR851947 UXN851947 VHJ851947 VRF851947 WBB851947 WKX851947 WUT851947 L917483:S917483 IH917483 SD917483 ABZ917483 ALV917483 AVR917483 BFN917483 BPJ917483 BZF917483 CJB917483 CSX917483 DCT917483 DMP917483 DWL917483 EGH917483 EQD917483 EZZ917483 FJV917483 FTR917483 GDN917483 GNJ917483 GXF917483 HHB917483 HQX917483 IAT917483 IKP917483 IUL917483 JEH917483 JOD917483 JXZ917483 KHV917483 KRR917483 LBN917483 LLJ917483 LVF917483 MFB917483 MOX917483 MYT917483 NIP917483 NSL917483 OCH917483 OMD917483 OVZ917483 PFV917483 PPR917483 PZN917483 QJJ917483 QTF917483 RDB917483 RMX917483 RWT917483 SGP917483 SQL917483 TAH917483 TKD917483 TTZ917483 UDV917483 UNR917483 UXN917483 VHJ917483 VRF917483 WBB917483 WKX917483 WUT917483 L983019:S983019 IH983019 SD983019 ABZ983019 ALV983019 AVR983019 BFN983019 BPJ983019 BZF983019 CJB983019 CSX983019 DCT983019 DMP983019 DWL983019 EGH983019 EQD983019 EZZ983019 FJV983019 FTR983019 GDN983019 GNJ983019 GXF983019 HHB983019 HQX983019 IAT983019 IKP983019 IUL983019 JEH983019 JOD983019 JXZ983019 KHV983019 KRR983019 LBN983019 LLJ983019 LVF983019 MFB983019 MOX983019 MYT983019 NIP983019 NSL983019 OCH983019 OMD983019 OVZ983019 PFV983019 PPR983019 PZN983019 QJJ983019 QTF983019 RDB983019 RMX983019 RWT983019 SGP983019 SQL983019 TAH983019 TKD983019 TTZ983019 UDV983019 UNR983019 UXN983019 VHJ983019 VRF983019 WBB983019 WKX983019 WUT983019 AH65525:AH65528 IP65525:IP65528 SL65525:SL65528 ACH65525:ACH65528 AMD65525:AMD65528 AVZ65525:AVZ65528 BFV65525:BFV65528 BPR65525:BPR65528 BZN65525:BZN65528 CJJ65525:CJJ65528 CTF65525:CTF65528 DDB65525:DDB65528 DMX65525:DMX65528 DWT65525:DWT65528 EGP65525:EGP65528 EQL65525:EQL65528 FAH65525:FAH65528 FKD65525:FKD65528 FTZ65525:FTZ65528 GDV65525:GDV65528 GNR65525:GNR65528 GXN65525:GXN65528 HHJ65525:HHJ65528 HRF65525:HRF65528 IBB65525:IBB65528 IKX65525:IKX65528 IUT65525:IUT65528 JEP65525:JEP65528 JOL65525:JOL65528 JYH65525:JYH65528 KID65525:KID65528 KRZ65525:KRZ65528 LBV65525:LBV65528 LLR65525:LLR65528 LVN65525:LVN65528 MFJ65525:MFJ65528 MPF65525:MPF65528 MZB65525:MZB65528 NIX65525:NIX65528 NST65525:NST65528 OCP65525:OCP65528 OML65525:OML65528 OWH65525:OWH65528 PGD65525:PGD65528 PPZ65525:PPZ65528 PZV65525:PZV65528 QJR65525:QJR65528 QTN65525:QTN65528 RDJ65525:RDJ65528 RNF65525:RNF65528 RXB65525:RXB65528 SGX65525:SGX65528 SQT65525:SQT65528 TAP65525:TAP65528 TKL65525:TKL65528 TUH65525:TUH65528 UED65525:UED65528 UNZ65525:UNZ65528 UXV65525:UXV65528 VHR65525:VHR65528 VRN65525:VRN65528 WBJ65525:WBJ65528 WLF65525:WLF65528 WVB65525:WVB65528 AH131061:AH131064 IP131061:IP131064 SL131061:SL131064 ACH131061:ACH131064 AMD131061:AMD131064 AVZ131061:AVZ131064 BFV131061:BFV131064 BPR131061:BPR131064 BZN131061:BZN131064 CJJ131061:CJJ131064 CTF131061:CTF131064 DDB131061:DDB131064 DMX131061:DMX131064 DWT131061:DWT131064 EGP131061:EGP131064 EQL131061:EQL131064 FAH131061:FAH131064 FKD131061:FKD131064 FTZ131061:FTZ131064 GDV131061:GDV131064 GNR131061:GNR131064 GXN131061:GXN131064 HHJ131061:HHJ131064 HRF131061:HRF131064 IBB131061:IBB131064 IKX131061:IKX131064 IUT131061:IUT131064 JEP131061:JEP131064 JOL131061:JOL131064 JYH131061:JYH131064 KID131061:KID131064 KRZ131061:KRZ131064 LBV131061:LBV131064 LLR131061:LLR131064 LVN131061:LVN131064 MFJ131061:MFJ131064 MPF131061:MPF131064 MZB131061:MZB131064 NIX131061:NIX131064 NST131061:NST131064 OCP131061:OCP131064 OML131061:OML131064 OWH131061:OWH131064 PGD131061:PGD131064 PPZ131061:PPZ131064 PZV131061:PZV131064 QJR131061:QJR131064 QTN131061:QTN131064 RDJ131061:RDJ131064 RNF131061:RNF131064 RXB131061:RXB131064 SGX131061:SGX131064 SQT131061:SQT131064 TAP131061:TAP131064 TKL131061:TKL131064 TUH131061:TUH131064 UED131061:UED131064 UNZ131061:UNZ131064 UXV131061:UXV131064 VHR131061:VHR131064 VRN131061:VRN131064 WBJ131061:WBJ131064 WLF131061:WLF131064 WVB131061:WVB131064 AH196597:AH196600 IP196597:IP196600 SL196597:SL196600 ACH196597:ACH196600 AMD196597:AMD196600 AVZ196597:AVZ196600 BFV196597:BFV196600 BPR196597:BPR196600 BZN196597:BZN196600 CJJ196597:CJJ196600 CTF196597:CTF196600 DDB196597:DDB196600 DMX196597:DMX196600 DWT196597:DWT196600 EGP196597:EGP196600 EQL196597:EQL196600 FAH196597:FAH196600 FKD196597:FKD196600 FTZ196597:FTZ196600 GDV196597:GDV196600 GNR196597:GNR196600 GXN196597:GXN196600 HHJ196597:HHJ196600 HRF196597:HRF196600 IBB196597:IBB196600 IKX196597:IKX196600 IUT196597:IUT196600 JEP196597:JEP196600 JOL196597:JOL196600 JYH196597:JYH196600 KID196597:KID196600 KRZ196597:KRZ196600 LBV196597:LBV196600 LLR196597:LLR196600 LVN196597:LVN196600 MFJ196597:MFJ196600 MPF196597:MPF196600 MZB196597:MZB196600 NIX196597:NIX196600 NST196597:NST196600 OCP196597:OCP196600 OML196597:OML196600 OWH196597:OWH196600 PGD196597:PGD196600 PPZ196597:PPZ196600 PZV196597:PZV196600 QJR196597:QJR196600 QTN196597:QTN196600 RDJ196597:RDJ196600 RNF196597:RNF196600 RXB196597:RXB196600 SGX196597:SGX196600 SQT196597:SQT196600 TAP196597:TAP196600 TKL196597:TKL196600 TUH196597:TUH196600 UED196597:UED196600 UNZ196597:UNZ196600 UXV196597:UXV196600 VHR196597:VHR196600 VRN196597:VRN196600 WBJ196597:WBJ196600 WLF196597:WLF196600 WVB196597:WVB196600 AH262133:AH262136 IP262133:IP262136 SL262133:SL262136 ACH262133:ACH262136 AMD262133:AMD262136 AVZ262133:AVZ262136 BFV262133:BFV262136 BPR262133:BPR262136 BZN262133:BZN262136 CJJ262133:CJJ262136 CTF262133:CTF262136 DDB262133:DDB262136 DMX262133:DMX262136 DWT262133:DWT262136 EGP262133:EGP262136 EQL262133:EQL262136 FAH262133:FAH262136 FKD262133:FKD262136 FTZ262133:FTZ262136 GDV262133:GDV262136 GNR262133:GNR262136 GXN262133:GXN262136 HHJ262133:HHJ262136 HRF262133:HRF262136 IBB262133:IBB262136 IKX262133:IKX262136 IUT262133:IUT262136 JEP262133:JEP262136 JOL262133:JOL262136 JYH262133:JYH262136 KID262133:KID262136 KRZ262133:KRZ262136 LBV262133:LBV262136 LLR262133:LLR262136 LVN262133:LVN262136 MFJ262133:MFJ262136 MPF262133:MPF262136 MZB262133:MZB262136 NIX262133:NIX262136 NST262133:NST262136 OCP262133:OCP262136 OML262133:OML262136 OWH262133:OWH262136 PGD262133:PGD262136 PPZ262133:PPZ262136 PZV262133:PZV262136 QJR262133:QJR262136 QTN262133:QTN262136 RDJ262133:RDJ262136 RNF262133:RNF262136 RXB262133:RXB262136 SGX262133:SGX262136 SQT262133:SQT262136 TAP262133:TAP262136 TKL262133:TKL262136 TUH262133:TUH262136 UED262133:UED262136 UNZ262133:UNZ262136 UXV262133:UXV262136 VHR262133:VHR262136 VRN262133:VRN262136 WBJ262133:WBJ262136 WLF262133:WLF262136 WVB262133:WVB262136 AH327669:AH327672 IP327669:IP327672 SL327669:SL327672 ACH327669:ACH327672 AMD327669:AMD327672 AVZ327669:AVZ327672 BFV327669:BFV327672 BPR327669:BPR327672 BZN327669:BZN327672 CJJ327669:CJJ327672 CTF327669:CTF327672 DDB327669:DDB327672 DMX327669:DMX327672 DWT327669:DWT327672 EGP327669:EGP327672 EQL327669:EQL327672 FAH327669:FAH327672 FKD327669:FKD327672 FTZ327669:FTZ327672 GDV327669:GDV327672 GNR327669:GNR327672 GXN327669:GXN327672 HHJ327669:HHJ327672 HRF327669:HRF327672 IBB327669:IBB327672 IKX327669:IKX327672 IUT327669:IUT327672 JEP327669:JEP327672 JOL327669:JOL327672 JYH327669:JYH327672 KID327669:KID327672 KRZ327669:KRZ327672 LBV327669:LBV327672 LLR327669:LLR327672 LVN327669:LVN327672 MFJ327669:MFJ327672 MPF327669:MPF327672 MZB327669:MZB327672 NIX327669:NIX327672 NST327669:NST327672 OCP327669:OCP327672 OML327669:OML327672 OWH327669:OWH327672 PGD327669:PGD327672 PPZ327669:PPZ327672 PZV327669:PZV327672 QJR327669:QJR327672 QTN327669:QTN327672 RDJ327669:RDJ327672 RNF327669:RNF327672 RXB327669:RXB327672 SGX327669:SGX327672 SQT327669:SQT327672 TAP327669:TAP327672 TKL327669:TKL327672 TUH327669:TUH327672 UED327669:UED327672 UNZ327669:UNZ327672 UXV327669:UXV327672 VHR327669:VHR327672 VRN327669:VRN327672 WBJ327669:WBJ327672 WLF327669:WLF327672 WVB327669:WVB327672 AH393205:AH393208 IP393205:IP393208 SL393205:SL393208 ACH393205:ACH393208 AMD393205:AMD393208 AVZ393205:AVZ393208 BFV393205:BFV393208 BPR393205:BPR393208 BZN393205:BZN393208 CJJ393205:CJJ393208 CTF393205:CTF393208 DDB393205:DDB393208 DMX393205:DMX393208 DWT393205:DWT393208 EGP393205:EGP393208 EQL393205:EQL393208 FAH393205:FAH393208 FKD393205:FKD393208 FTZ393205:FTZ393208 GDV393205:GDV393208 GNR393205:GNR393208 GXN393205:GXN393208 HHJ393205:HHJ393208 HRF393205:HRF393208 IBB393205:IBB393208 IKX393205:IKX393208 IUT393205:IUT393208 JEP393205:JEP393208 JOL393205:JOL393208 JYH393205:JYH393208 KID393205:KID393208 KRZ393205:KRZ393208 LBV393205:LBV393208 LLR393205:LLR393208 LVN393205:LVN393208 MFJ393205:MFJ393208 MPF393205:MPF393208 MZB393205:MZB393208 NIX393205:NIX393208 NST393205:NST393208 OCP393205:OCP393208 OML393205:OML393208 OWH393205:OWH393208 PGD393205:PGD393208 PPZ393205:PPZ393208 PZV393205:PZV393208 QJR393205:QJR393208 QTN393205:QTN393208 RDJ393205:RDJ393208 RNF393205:RNF393208 RXB393205:RXB393208 SGX393205:SGX393208 SQT393205:SQT393208 TAP393205:TAP393208 TKL393205:TKL393208 TUH393205:TUH393208 UED393205:UED393208 UNZ393205:UNZ393208 UXV393205:UXV393208 VHR393205:VHR393208 VRN393205:VRN393208 WBJ393205:WBJ393208 WLF393205:WLF393208 WVB393205:WVB393208 AH458741:AH458744 IP458741:IP458744 SL458741:SL458744 ACH458741:ACH458744 AMD458741:AMD458744 AVZ458741:AVZ458744 BFV458741:BFV458744 BPR458741:BPR458744 BZN458741:BZN458744 CJJ458741:CJJ458744 CTF458741:CTF458744 DDB458741:DDB458744 DMX458741:DMX458744 DWT458741:DWT458744 EGP458741:EGP458744 EQL458741:EQL458744 FAH458741:FAH458744 FKD458741:FKD458744 FTZ458741:FTZ458744 GDV458741:GDV458744 GNR458741:GNR458744 GXN458741:GXN458744 HHJ458741:HHJ458744 HRF458741:HRF458744 IBB458741:IBB458744 IKX458741:IKX458744 IUT458741:IUT458744 JEP458741:JEP458744 JOL458741:JOL458744 JYH458741:JYH458744 KID458741:KID458744 KRZ458741:KRZ458744 LBV458741:LBV458744 LLR458741:LLR458744 LVN458741:LVN458744 MFJ458741:MFJ458744 MPF458741:MPF458744 MZB458741:MZB458744 NIX458741:NIX458744 NST458741:NST458744 OCP458741:OCP458744 OML458741:OML458744 OWH458741:OWH458744 PGD458741:PGD458744 PPZ458741:PPZ458744 PZV458741:PZV458744 QJR458741:QJR458744 QTN458741:QTN458744 RDJ458741:RDJ458744 RNF458741:RNF458744 RXB458741:RXB458744 SGX458741:SGX458744 SQT458741:SQT458744 TAP458741:TAP458744 TKL458741:TKL458744 TUH458741:TUH458744 UED458741:UED458744 UNZ458741:UNZ458744 UXV458741:UXV458744 VHR458741:VHR458744 VRN458741:VRN458744 WBJ458741:WBJ458744 WLF458741:WLF458744 WVB458741:WVB458744 AH524277:AH524280 IP524277:IP524280 SL524277:SL524280 ACH524277:ACH524280 AMD524277:AMD524280 AVZ524277:AVZ524280 BFV524277:BFV524280 BPR524277:BPR524280 BZN524277:BZN524280 CJJ524277:CJJ524280 CTF524277:CTF524280 DDB524277:DDB524280 DMX524277:DMX524280 DWT524277:DWT524280 EGP524277:EGP524280 EQL524277:EQL524280 FAH524277:FAH524280 FKD524277:FKD524280 FTZ524277:FTZ524280 GDV524277:GDV524280 GNR524277:GNR524280 GXN524277:GXN524280 HHJ524277:HHJ524280 HRF524277:HRF524280 IBB524277:IBB524280 IKX524277:IKX524280 IUT524277:IUT524280 JEP524277:JEP524280 JOL524277:JOL524280 JYH524277:JYH524280 KID524277:KID524280 KRZ524277:KRZ524280 LBV524277:LBV524280 LLR524277:LLR524280 LVN524277:LVN524280 MFJ524277:MFJ524280 MPF524277:MPF524280 MZB524277:MZB524280 NIX524277:NIX524280 NST524277:NST524280 OCP524277:OCP524280 OML524277:OML524280 OWH524277:OWH524280 PGD524277:PGD524280 PPZ524277:PPZ524280 PZV524277:PZV524280 QJR524277:QJR524280 QTN524277:QTN524280 RDJ524277:RDJ524280 RNF524277:RNF524280 RXB524277:RXB524280 SGX524277:SGX524280 SQT524277:SQT524280 TAP524277:TAP524280 TKL524277:TKL524280 TUH524277:TUH524280 UED524277:UED524280 UNZ524277:UNZ524280 UXV524277:UXV524280 VHR524277:VHR524280 VRN524277:VRN524280 WBJ524277:WBJ524280 WLF524277:WLF524280 WVB524277:WVB524280 AH589813:AH589816 IP589813:IP589816 SL589813:SL589816 ACH589813:ACH589816 AMD589813:AMD589816 AVZ589813:AVZ589816 BFV589813:BFV589816 BPR589813:BPR589816 BZN589813:BZN589816 CJJ589813:CJJ589816 CTF589813:CTF589816 DDB589813:DDB589816 DMX589813:DMX589816 DWT589813:DWT589816 EGP589813:EGP589816 EQL589813:EQL589816 FAH589813:FAH589816 FKD589813:FKD589816 FTZ589813:FTZ589816 GDV589813:GDV589816 GNR589813:GNR589816 GXN589813:GXN589816 HHJ589813:HHJ589816 HRF589813:HRF589816 IBB589813:IBB589816 IKX589813:IKX589816 IUT589813:IUT589816 JEP589813:JEP589816 JOL589813:JOL589816 JYH589813:JYH589816 KID589813:KID589816 KRZ589813:KRZ589816 LBV589813:LBV589816 LLR589813:LLR589816 LVN589813:LVN589816 MFJ589813:MFJ589816 MPF589813:MPF589816 MZB589813:MZB589816 NIX589813:NIX589816 NST589813:NST589816 OCP589813:OCP589816 OML589813:OML589816 OWH589813:OWH589816 PGD589813:PGD589816 PPZ589813:PPZ589816 PZV589813:PZV589816 QJR589813:QJR589816 QTN589813:QTN589816 RDJ589813:RDJ589816 RNF589813:RNF589816 RXB589813:RXB589816 SGX589813:SGX589816 SQT589813:SQT589816 TAP589813:TAP589816 TKL589813:TKL589816 TUH589813:TUH589816 UED589813:UED589816 UNZ589813:UNZ589816 UXV589813:UXV589816 VHR589813:VHR589816 VRN589813:VRN589816 WBJ589813:WBJ589816 WLF589813:WLF589816 WVB589813:WVB589816 AH655349:AH655352 IP655349:IP655352 SL655349:SL655352 ACH655349:ACH655352 AMD655349:AMD655352 AVZ655349:AVZ655352 BFV655349:BFV655352 BPR655349:BPR655352 BZN655349:BZN655352 CJJ655349:CJJ655352 CTF655349:CTF655352 DDB655349:DDB655352 DMX655349:DMX655352 DWT655349:DWT655352 EGP655349:EGP655352 EQL655349:EQL655352 FAH655349:FAH655352 FKD655349:FKD655352 FTZ655349:FTZ655352 GDV655349:GDV655352 GNR655349:GNR655352 GXN655349:GXN655352 HHJ655349:HHJ655352 HRF655349:HRF655352 IBB655349:IBB655352 IKX655349:IKX655352 IUT655349:IUT655352 JEP655349:JEP655352 JOL655349:JOL655352 JYH655349:JYH655352 KID655349:KID655352 KRZ655349:KRZ655352 LBV655349:LBV655352 LLR655349:LLR655352 LVN655349:LVN655352 MFJ655349:MFJ655352 MPF655349:MPF655352 MZB655349:MZB655352 NIX655349:NIX655352 NST655349:NST655352 OCP655349:OCP655352 OML655349:OML655352 OWH655349:OWH655352 PGD655349:PGD655352 PPZ655349:PPZ655352 PZV655349:PZV655352 QJR655349:QJR655352 QTN655349:QTN655352 RDJ655349:RDJ655352 RNF655349:RNF655352 RXB655349:RXB655352 SGX655349:SGX655352 SQT655349:SQT655352 TAP655349:TAP655352 TKL655349:TKL655352 TUH655349:TUH655352 UED655349:UED655352 UNZ655349:UNZ655352 UXV655349:UXV655352 VHR655349:VHR655352 VRN655349:VRN655352 WBJ655349:WBJ655352 WLF655349:WLF655352 WVB655349:WVB655352 AH720885:AH720888 IP720885:IP720888 SL720885:SL720888 ACH720885:ACH720888 AMD720885:AMD720888 AVZ720885:AVZ720888 BFV720885:BFV720888 BPR720885:BPR720888 BZN720885:BZN720888 CJJ720885:CJJ720888 CTF720885:CTF720888 DDB720885:DDB720888 DMX720885:DMX720888 DWT720885:DWT720888 EGP720885:EGP720888 EQL720885:EQL720888 FAH720885:FAH720888 FKD720885:FKD720888 FTZ720885:FTZ720888 GDV720885:GDV720888 GNR720885:GNR720888 GXN720885:GXN720888 HHJ720885:HHJ720888 HRF720885:HRF720888 IBB720885:IBB720888 IKX720885:IKX720888 IUT720885:IUT720888 JEP720885:JEP720888 JOL720885:JOL720888 JYH720885:JYH720888 KID720885:KID720888 KRZ720885:KRZ720888 LBV720885:LBV720888 LLR720885:LLR720888 LVN720885:LVN720888 MFJ720885:MFJ720888 MPF720885:MPF720888 MZB720885:MZB720888 NIX720885:NIX720888 NST720885:NST720888 OCP720885:OCP720888 OML720885:OML720888 OWH720885:OWH720888 PGD720885:PGD720888 PPZ720885:PPZ720888 PZV720885:PZV720888 QJR720885:QJR720888 QTN720885:QTN720888 RDJ720885:RDJ720888 RNF720885:RNF720888 RXB720885:RXB720888 SGX720885:SGX720888 SQT720885:SQT720888 TAP720885:TAP720888 TKL720885:TKL720888 TUH720885:TUH720888 UED720885:UED720888 UNZ720885:UNZ720888 UXV720885:UXV720888 VHR720885:VHR720888 VRN720885:VRN720888 WBJ720885:WBJ720888 WLF720885:WLF720888 WVB720885:WVB720888 AH786421:AH786424 IP786421:IP786424 SL786421:SL786424 ACH786421:ACH786424 AMD786421:AMD786424 AVZ786421:AVZ786424 BFV786421:BFV786424 BPR786421:BPR786424 BZN786421:BZN786424 CJJ786421:CJJ786424 CTF786421:CTF786424 DDB786421:DDB786424 DMX786421:DMX786424 DWT786421:DWT786424 EGP786421:EGP786424 EQL786421:EQL786424 FAH786421:FAH786424 FKD786421:FKD786424 FTZ786421:FTZ786424 GDV786421:GDV786424 GNR786421:GNR786424 GXN786421:GXN786424 HHJ786421:HHJ786424 HRF786421:HRF786424 IBB786421:IBB786424 IKX786421:IKX786424 IUT786421:IUT786424 JEP786421:JEP786424 JOL786421:JOL786424 JYH786421:JYH786424 KID786421:KID786424 KRZ786421:KRZ786424 LBV786421:LBV786424 LLR786421:LLR786424 LVN786421:LVN786424 MFJ786421:MFJ786424 MPF786421:MPF786424 MZB786421:MZB786424 NIX786421:NIX786424 NST786421:NST786424 OCP786421:OCP786424 OML786421:OML786424 OWH786421:OWH786424 PGD786421:PGD786424 PPZ786421:PPZ786424 PZV786421:PZV786424 QJR786421:QJR786424 QTN786421:QTN786424 RDJ786421:RDJ786424 RNF786421:RNF786424 RXB786421:RXB786424 SGX786421:SGX786424 SQT786421:SQT786424 TAP786421:TAP786424 TKL786421:TKL786424 TUH786421:TUH786424 UED786421:UED786424 UNZ786421:UNZ786424 UXV786421:UXV786424 VHR786421:VHR786424 VRN786421:VRN786424 WBJ786421:WBJ786424 WLF786421:WLF786424 WVB786421:WVB786424 AH851957:AH851960 IP851957:IP851960 SL851957:SL851960 ACH851957:ACH851960 AMD851957:AMD851960 AVZ851957:AVZ851960 BFV851957:BFV851960 BPR851957:BPR851960 BZN851957:BZN851960 CJJ851957:CJJ851960 CTF851957:CTF851960 DDB851957:DDB851960 DMX851957:DMX851960 DWT851957:DWT851960 EGP851957:EGP851960 EQL851957:EQL851960 FAH851957:FAH851960 FKD851957:FKD851960 FTZ851957:FTZ851960 GDV851957:GDV851960 GNR851957:GNR851960 GXN851957:GXN851960 HHJ851957:HHJ851960 HRF851957:HRF851960 IBB851957:IBB851960 IKX851957:IKX851960 IUT851957:IUT851960 JEP851957:JEP851960 JOL851957:JOL851960 JYH851957:JYH851960 KID851957:KID851960 KRZ851957:KRZ851960 LBV851957:LBV851960 LLR851957:LLR851960 LVN851957:LVN851960 MFJ851957:MFJ851960 MPF851957:MPF851960 MZB851957:MZB851960 NIX851957:NIX851960 NST851957:NST851960 OCP851957:OCP851960 OML851957:OML851960 OWH851957:OWH851960 PGD851957:PGD851960 PPZ851957:PPZ851960 PZV851957:PZV851960 QJR851957:QJR851960 QTN851957:QTN851960 RDJ851957:RDJ851960 RNF851957:RNF851960 RXB851957:RXB851960 SGX851957:SGX851960 SQT851957:SQT851960 TAP851957:TAP851960 TKL851957:TKL851960 TUH851957:TUH851960 UED851957:UED851960 UNZ851957:UNZ851960 UXV851957:UXV851960 VHR851957:VHR851960 VRN851957:VRN851960 WBJ851957:WBJ851960 WLF851957:WLF851960 WVB851957:WVB851960 AH917493:AH917496 IP917493:IP917496 SL917493:SL917496 ACH917493:ACH917496 AMD917493:AMD917496 AVZ917493:AVZ917496 BFV917493:BFV917496 BPR917493:BPR917496 BZN917493:BZN917496 CJJ917493:CJJ917496 CTF917493:CTF917496 DDB917493:DDB917496 DMX917493:DMX917496 DWT917493:DWT917496 EGP917493:EGP917496 EQL917493:EQL917496 FAH917493:FAH917496 FKD917493:FKD917496 FTZ917493:FTZ917496 GDV917493:GDV917496 GNR917493:GNR917496 GXN917493:GXN917496 HHJ917493:HHJ917496 HRF917493:HRF917496 IBB917493:IBB917496 IKX917493:IKX917496 IUT917493:IUT917496 JEP917493:JEP917496 JOL917493:JOL917496 JYH917493:JYH917496 KID917493:KID917496 KRZ917493:KRZ917496 LBV917493:LBV917496 LLR917493:LLR917496 LVN917493:LVN917496 MFJ917493:MFJ917496 MPF917493:MPF917496 MZB917493:MZB917496 NIX917493:NIX917496 NST917493:NST917496 OCP917493:OCP917496 OML917493:OML917496 OWH917493:OWH917496 PGD917493:PGD917496 PPZ917493:PPZ917496 PZV917493:PZV917496 QJR917493:QJR917496 QTN917493:QTN917496 RDJ917493:RDJ917496 RNF917493:RNF917496 RXB917493:RXB917496 SGX917493:SGX917496 SQT917493:SQT917496 TAP917493:TAP917496 TKL917493:TKL917496 TUH917493:TUH917496 UED917493:UED917496 UNZ917493:UNZ917496 UXV917493:UXV917496 VHR917493:VHR917496 VRN917493:VRN917496 WBJ917493:WBJ917496 WLF917493:WLF917496 WVB917493:WVB917496 AH983029:AH983032 IP983029:IP983032 SL983029:SL983032 ACH983029:ACH983032 AMD983029:AMD983032 AVZ983029:AVZ983032 BFV983029:BFV983032 BPR983029:BPR983032 BZN983029:BZN983032 CJJ983029:CJJ983032 CTF983029:CTF983032 DDB983029:DDB983032 DMX983029:DMX983032 DWT983029:DWT983032 EGP983029:EGP983032 EQL983029:EQL983032 FAH983029:FAH983032 FKD983029:FKD983032 FTZ983029:FTZ983032 GDV983029:GDV983032 GNR983029:GNR983032 GXN983029:GXN983032 HHJ983029:HHJ983032 HRF983029:HRF983032 IBB983029:IBB983032 IKX983029:IKX983032 IUT983029:IUT983032 JEP983029:JEP983032 JOL983029:JOL983032 JYH983029:JYH983032 KID983029:KID983032 KRZ983029:KRZ983032 LBV983029:LBV983032 LLR983029:LLR983032 LVN983029:LVN983032 MFJ983029:MFJ983032 MPF983029:MPF983032 MZB983029:MZB983032 NIX983029:NIX983032 NST983029:NST983032 OCP983029:OCP983032 OML983029:OML983032 OWH983029:OWH983032 PGD983029:PGD983032 PPZ983029:PPZ983032 PZV983029:PZV983032 QJR983029:QJR983032 QTN983029:QTN983032 RDJ983029:RDJ983032 RNF983029:RNF983032 RXB983029:RXB983032 SGX983029:SGX983032 SQT983029:SQT983032 TAP983029:TAP983032 TKL983029:TKL983032 TUH983029:TUH983032 UED983029:UED983032 UNZ983029:UNZ983032 UXV983029:UXV983032 VHR983029:VHR983032 VRN983029:VRN983032 WBJ983029:WBJ983032 WLF983029:WLF983032 WVB983029:WVB983032 AH65512:AH65521 IP65512:IP65521 SL65512:SL65521 ACH65512:ACH65521 AMD65512:AMD65521 AVZ65512:AVZ65521 BFV65512:BFV65521 BPR65512:BPR65521 BZN65512:BZN65521 CJJ65512:CJJ65521 CTF65512:CTF65521 DDB65512:DDB65521 DMX65512:DMX65521 DWT65512:DWT65521 EGP65512:EGP65521 EQL65512:EQL65521 FAH65512:FAH65521 FKD65512:FKD65521 FTZ65512:FTZ65521 GDV65512:GDV65521 GNR65512:GNR65521 GXN65512:GXN65521 HHJ65512:HHJ65521 HRF65512:HRF65521 IBB65512:IBB65521 IKX65512:IKX65521 IUT65512:IUT65521 JEP65512:JEP65521 JOL65512:JOL65521 JYH65512:JYH65521 KID65512:KID65521 KRZ65512:KRZ65521 LBV65512:LBV65521 LLR65512:LLR65521 LVN65512:LVN65521 MFJ65512:MFJ65521 MPF65512:MPF65521 MZB65512:MZB65521 NIX65512:NIX65521 NST65512:NST65521 OCP65512:OCP65521 OML65512:OML65521 OWH65512:OWH65521 PGD65512:PGD65521 PPZ65512:PPZ65521 PZV65512:PZV65521 QJR65512:QJR65521 QTN65512:QTN65521 RDJ65512:RDJ65521 RNF65512:RNF65521 RXB65512:RXB65521 SGX65512:SGX65521 SQT65512:SQT65521 TAP65512:TAP65521 TKL65512:TKL65521 TUH65512:TUH65521 UED65512:UED65521 UNZ65512:UNZ65521 UXV65512:UXV65521 VHR65512:VHR65521 VRN65512:VRN65521 WBJ65512:WBJ65521 WLF65512:WLF65521 WVB65512:WVB65521 AH131048:AH131057 IP131048:IP131057 SL131048:SL131057 ACH131048:ACH131057 AMD131048:AMD131057 AVZ131048:AVZ131057 BFV131048:BFV131057 BPR131048:BPR131057 BZN131048:BZN131057 CJJ131048:CJJ131057 CTF131048:CTF131057 DDB131048:DDB131057 DMX131048:DMX131057 DWT131048:DWT131057 EGP131048:EGP131057 EQL131048:EQL131057 FAH131048:FAH131057 FKD131048:FKD131057 FTZ131048:FTZ131057 GDV131048:GDV131057 GNR131048:GNR131057 GXN131048:GXN131057 HHJ131048:HHJ131057 HRF131048:HRF131057 IBB131048:IBB131057 IKX131048:IKX131057 IUT131048:IUT131057 JEP131048:JEP131057 JOL131048:JOL131057 JYH131048:JYH131057 KID131048:KID131057 KRZ131048:KRZ131057 LBV131048:LBV131057 LLR131048:LLR131057 LVN131048:LVN131057 MFJ131048:MFJ131057 MPF131048:MPF131057 MZB131048:MZB131057 NIX131048:NIX131057 NST131048:NST131057 OCP131048:OCP131057 OML131048:OML131057 OWH131048:OWH131057 PGD131048:PGD131057 PPZ131048:PPZ131057 PZV131048:PZV131057 QJR131048:QJR131057 QTN131048:QTN131057 RDJ131048:RDJ131057 RNF131048:RNF131057 RXB131048:RXB131057 SGX131048:SGX131057 SQT131048:SQT131057 TAP131048:TAP131057 TKL131048:TKL131057 TUH131048:TUH131057 UED131048:UED131057 UNZ131048:UNZ131057 UXV131048:UXV131057 VHR131048:VHR131057 VRN131048:VRN131057 WBJ131048:WBJ131057 WLF131048:WLF131057 WVB131048:WVB131057 AH196584:AH196593 IP196584:IP196593 SL196584:SL196593 ACH196584:ACH196593 AMD196584:AMD196593 AVZ196584:AVZ196593 BFV196584:BFV196593 BPR196584:BPR196593 BZN196584:BZN196593 CJJ196584:CJJ196593 CTF196584:CTF196593 DDB196584:DDB196593 DMX196584:DMX196593 DWT196584:DWT196593 EGP196584:EGP196593 EQL196584:EQL196593 FAH196584:FAH196593 FKD196584:FKD196593 FTZ196584:FTZ196593 GDV196584:GDV196593 GNR196584:GNR196593 GXN196584:GXN196593 HHJ196584:HHJ196593 HRF196584:HRF196593 IBB196584:IBB196593 IKX196584:IKX196593 IUT196584:IUT196593 JEP196584:JEP196593 JOL196584:JOL196593 JYH196584:JYH196593 KID196584:KID196593 KRZ196584:KRZ196593 LBV196584:LBV196593 LLR196584:LLR196593 LVN196584:LVN196593 MFJ196584:MFJ196593 MPF196584:MPF196593 MZB196584:MZB196593 NIX196584:NIX196593 NST196584:NST196593 OCP196584:OCP196593 OML196584:OML196593 OWH196584:OWH196593 PGD196584:PGD196593 PPZ196584:PPZ196593 PZV196584:PZV196593 QJR196584:QJR196593 QTN196584:QTN196593 RDJ196584:RDJ196593 RNF196584:RNF196593 RXB196584:RXB196593 SGX196584:SGX196593 SQT196584:SQT196593 TAP196584:TAP196593 TKL196584:TKL196593 TUH196584:TUH196593 UED196584:UED196593 UNZ196584:UNZ196593 UXV196584:UXV196593 VHR196584:VHR196593 VRN196584:VRN196593 WBJ196584:WBJ196593 WLF196584:WLF196593 WVB196584:WVB196593 AH262120:AH262129 IP262120:IP262129 SL262120:SL262129 ACH262120:ACH262129 AMD262120:AMD262129 AVZ262120:AVZ262129 BFV262120:BFV262129 BPR262120:BPR262129 BZN262120:BZN262129 CJJ262120:CJJ262129 CTF262120:CTF262129 DDB262120:DDB262129 DMX262120:DMX262129 DWT262120:DWT262129 EGP262120:EGP262129 EQL262120:EQL262129 FAH262120:FAH262129 FKD262120:FKD262129 FTZ262120:FTZ262129 GDV262120:GDV262129 GNR262120:GNR262129 GXN262120:GXN262129 HHJ262120:HHJ262129 HRF262120:HRF262129 IBB262120:IBB262129 IKX262120:IKX262129 IUT262120:IUT262129 JEP262120:JEP262129 JOL262120:JOL262129 JYH262120:JYH262129 KID262120:KID262129 KRZ262120:KRZ262129 LBV262120:LBV262129 LLR262120:LLR262129 LVN262120:LVN262129 MFJ262120:MFJ262129 MPF262120:MPF262129 MZB262120:MZB262129 NIX262120:NIX262129 NST262120:NST262129 OCP262120:OCP262129 OML262120:OML262129 OWH262120:OWH262129 PGD262120:PGD262129 PPZ262120:PPZ262129 PZV262120:PZV262129 QJR262120:QJR262129 QTN262120:QTN262129 RDJ262120:RDJ262129 RNF262120:RNF262129 RXB262120:RXB262129 SGX262120:SGX262129 SQT262120:SQT262129 TAP262120:TAP262129 TKL262120:TKL262129 TUH262120:TUH262129 UED262120:UED262129 UNZ262120:UNZ262129 UXV262120:UXV262129 VHR262120:VHR262129 VRN262120:VRN262129 WBJ262120:WBJ262129 WLF262120:WLF262129 WVB262120:WVB262129 AH327656:AH327665 IP327656:IP327665 SL327656:SL327665 ACH327656:ACH327665 AMD327656:AMD327665 AVZ327656:AVZ327665 BFV327656:BFV327665 BPR327656:BPR327665 BZN327656:BZN327665 CJJ327656:CJJ327665 CTF327656:CTF327665 DDB327656:DDB327665 DMX327656:DMX327665 DWT327656:DWT327665 EGP327656:EGP327665 EQL327656:EQL327665 FAH327656:FAH327665 FKD327656:FKD327665 FTZ327656:FTZ327665 GDV327656:GDV327665 GNR327656:GNR327665 GXN327656:GXN327665 HHJ327656:HHJ327665 HRF327656:HRF327665 IBB327656:IBB327665 IKX327656:IKX327665 IUT327656:IUT327665 JEP327656:JEP327665 JOL327656:JOL327665 JYH327656:JYH327665 KID327656:KID327665 KRZ327656:KRZ327665 LBV327656:LBV327665 LLR327656:LLR327665 LVN327656:LVN327665 MFJ327656:MFJ327665 MPF327656:MPF327665 MZB327656:MZB327665 NIX327656:NIX327665 NST327656:NST327665 OCP327656:OCP327665 OML327656:OML327665 OWH327656:OWH327665 PGD327656:PGD327665 PPZ327656:PPZ327665 PZV327656:PZV327665 QJR327656:QJR327665 QTN327656:QTN327665 RDJ327656:RDJ327665 RNF327656:RNF327665 RXB327656:RXB327665 SGX327656:SGX327665 SQT327656:SQT327665 TAP327656:TAP327665 TKL327656:TKL327665 TUH327656:TUH327665 UED327656:UED327665 UNZ327656:UNZ327665 UXV327656:UXV327665 VHR327656:VHR327665 VRN327656:VRN327665 WBJ327656:WBJ327665 WLF327656:WLF327665 WVB327656:WVB327665 AH393192:AH393201 IP393192:IP393201 SL393192:SL393201 ACH393192:ACH393201 AMD393192:AMD393201 AVZ393192:AVZ393201 BFV393192:BFV393201 BPR393192:BPR393201 BZN393192:BZN393201 CJJ393192:CJJ393201 CTF393192:CTF393201 DDB393192:DDB393201 DMX393192:DMX393201 DWT393192:DWT393201 EGP393192:EGP393201 EQL393192:EQL393201 FAH393192:FAH393201 FKD393192:FKD393201 FTZ393192:FTZ393201 GDV393192:GDV393201 GNR393192:GNR393201 GXN393192:GXN393201 HHJ393192:HHJ393201 HRF393192:HRF393201 IBB393192:IBB393201 IKX393192:IKX393201 IUT393192:IUT393201 JEP393192:JEP393201 JOL393192:JOL393201 JYH393192:JYH393201 KID393192:KID393201 KRZ393192:KRZ393201 LBV393192:LBV393201 LLR393192:LLR393201 LVN393192:LVN393201 MFJ393192:MFJ393201 MPF393192:MPF393201 MZB393192:MZB393201 NIX393192:NIX393201 NST393192:NST393201 OCP393192:OCP393201 OML393192:OML393201 OWH393192:OWH393201 PGD393192:PGD393201 PPZ393192:PPZ393201 PZV393192:PZV393201 QJR393192:QJR393201 QTN393192:QTN393201 RDJ393192:RDJ393201 RNF393192:RNF393201 RXB393192:RXB393201 SGX393192:SGX393201 SQT393192:SQT393201 TAP393192:TAP393201 TKL393192:TKL393201 TUH393192:TUH393201 UED393192:UED393201 UNZ393192:UNZ393201 UXV393192:UXV393201 VHR393192:VHR393201 VRN393192:VRN393201 WBJ393192:WBJ393201 WLF393192:WLF393201 WVB393192:WVB393201 AH458728:AH458737 IP458728:IP458737 SL458728:SL458737 ACH458728:ACH458737 AMD458728:AMD458737 AVZ458728:AVZ458737 BFV458728:BFV458737 BPR458728:BPR458737 BZN458728:BZN458737 CJJ458728:CJJ458737 CTF458728:CTF458737 DDB458728:DDB458737 DMX458728:DMX458737 DWT458728:DWT458737 EGP458728:EGP458737 EQL458728:EQL458737 FAH458728:FAH458737 FKD458728:FKD458737 FTZ458728:FTZ458737 GDV458728:GDV458737 GNR458728:GNR458737 GXN458728:GXN458737 HHJ458728:HHJ458737 HRF458728:HRF458737 IBB458728:IBB458737 IKX458728:IKX458737 IUT458728:IUT458737 JEP458728:JEP458737 JOL458728:JOL458737 JYH458728:JYH458737 KID458728:KID458737 KRZ458728:KRZ458737 LBV458728:LBV458737 LLR458728:LLR458737 LVN458728:LVN458737 MFJ458728:MFJ458737 MPF458728:MPF458737 MZB458728:MZB458737 NIX458728:NIX458737 NST458728:NST458737 OCP458728:OCP458737 OML458728:OML458737 OWH458728:OWH458737 PGD458728:PGD458737 PPZ458728:PPZ458737 PZV458728:PZV458737 QJR458728:QJR458737 QTN458728:QTN458737 RDJ458728:RDJ458737 RNF458728:RNF458737 RXB458728:RXB458737 SGX458728:SGX458737 SQT458728:SQT458737 TAP458728:TAP458737 TKL458728:TKL458737 TUH458728:TUH458737 UED458728:UED458737 UNZ458728:UNZ458737 UXV458728:UXV458737 VHR458728:VHR458737 VRN458728:VRN458737 WBJ458728:WBJ458737 WLF458728:WLF458737 WVB458728:WVB458737 AH524264:AH524273 IP524264:IP524273 SL524264:SL524273 ACH524264:ACH524273 AMD524264:AMD524273 AVZ524264:AVZ524273 BFV524264:BFV524273 BPR524264:BPR524273 BZN524264:BZN524273 CJJ524264:CJJ524273 CTF524264:CTF524273 DDB524264:DDB524273 DMX524264:DMX524273 DWT524264:DWT524273 EGP524264:EGP524273 EQL524264:EQL524273 FAH524264:FAH524273 FKD524264:FKD524273 FTZ524264:FTZ524273 GDV524264:GDV524273 GNR524264:GNR524273 GXN524264:GXN524273 HHJ524264:HHJ524273 HRF524264:HRF524273 IBB524264:IBB524273 IKX524264:IKX524273 IUT524264:IUT524273 JEP524264:JEP524273 JOL524264:JOL524273 JYH524264:JYH524273 KID524264:KID524273 KRZ524264:KRZ524273 LBV524264:LBV524273 LLR524264:LLR524273 LVN524264:LVN524273 MFJ524264:MFJ524273 MPF524264:MPF524273 MZB524264:MZB524273 NIX524264:NIX524273 NST524264:NST524273 OCP524264:OCP524273 OML524264:OML524273 OWH524264:OWH524273 PGD524264:PGD524273 PPZ524264:PPZ524273 PZV524264:PZV524273 QJR524264:QJR524273 QTN524264:QTN524273 RDJ524264:RDJ524273 RNF524264:RNF524273 RXB524264:RXB524273 SGX524264:SGX524273 SQT524264:SQT524273 TAP524264:TAP524273 TKL524264:TKL524273 TUH524264:TUH524273 UED524264:UED524273 UNZ524264:UNZ524273 UXV524264:UXV524273 VHR524264:VHR524273 VRN524264:VRN524273 WBJ524264:WBJ524273 WLF524264:WLF524273 WVB524264:WVB524273 AH589800:AH589809 IP589800:IP589809 SL589800:SL589809 ACH589800:ACH589809 AMD589800:AMD589809 AVZ589800:AVZ589809 BFV589800:BFV589809 BPR589800:BPR589809 BZN589800:BZN589809 CJJ589800:CJJ589809 CTF589800:CTF589809 DDB589800:DDB589809 DMX589800:DMX589809 DWT589800:DWT589809 EGP589800:EGP589809 EQL589800:EQL589809 FAH589800:FAH589809 FKD589800:FKD589809 FTZ589800:FTZ589809 GDV589800:GDV589809 GNR589800:GNR589809 GXN589800:GXN589809 HHJ589800:HHJ589809 HRF589800:HRF589809 IBB589800:IBB589809 IKX589800:IKX589809 IUT589800:IUT589809 JEP589800:JEP589809 JOL589800:JOL589809 JYH589800:JYH589809 KID589800:KID589809 KRZ589800:KRZ589809 LBV589800:LBV589809 LLR589800:LLR589809 LVN589800:LVN589809 MFJ589800:MFJ589809 MPF589800:MPF589809 MZB589800:MZB589809 NIX589800:NIX589809 NST589800:NST589809 OCP589800:OCP589809 OML589800:OML589809 OWH589800:OWH589809 PGD589800:PGD589809 PPZ589800:PPZ589809 PZV589800:PZV589809 QJR589800:QJR589809 QTN589800:QTN589809 RDJ589800:RDJ589809 RNF589800:RNF589809 RXB589800:RXB589809 SGX589800:SGX589809 SQT589800:SQT589809 TAP589800:TAP589809 TKL589800:TKL589809 TUH589800:TUH589809 UED589800:UED589809 UNZ589800:UNZ589809 UXV589800:UXV589809 VHR589800:VHR589809 VRN589800:VRN589809 WBJ589800:WBJ589809 WLF589800:WLF589809 WVB589800:WVB589809 AH655336:AH655345 IP655336:IP655345 SL655336:SL655345 ACH655336:ACH655345 AMD655336:AMD655345 AVZ655336:AVZ655345 BFV655336:BFV655345 BPR655336:BPR655345 BZN655336:BZN655345 CJJ655336:CJJ655345 CTF655336:CTF655345 DDB655336:DDB655345 DMX655336:DMX655345 DWT655336:DWT655345 EGP655336:EGP655345 EQL655336:EQL655345 FAH655336:FAH655345 FKD655336:FKD655345 FTZ655336:FTZ655345 GDV655336:GDV655345 GNR655336:GNR655345 GXN655336:GXN655345 HHJ655336:HHJ655345 HRF655336:HRF655345 IBB655336:IBB655345 IKX655336:IKX655345 IUT655336:IUT655345 JEP655336:JEP655345 JOL655336:JOL655345 JYH655336:JYH655345 KID655336:KID655345 KRZ655336:KRZ655345 LBV655336:LBV655345 LLR655336:LLR655345 LVN655336:LVN655345 MFJ655336:MFJ655345 MPF655336:MPF655345 MZB655336:MZB655345 NIX655336:NIX655345 NST655336:NST655345 OCP655336:OCP655345 OML655336:OML655345 OWH655336:OWH655345 PGD655336:PGD655345 PPZ655336:PPZ655345 PZV655336:PZV655345 QJR655336:QJR655345 QTN655336:QTN655345 RDJ655336:RDJ655345 RNF655336:RNF655345 RXB655336:RXB655345 SGX655336:SGX655345 SQT655336:SQT655345 TAP655336:TAP655345 TKL655336:TKL655345 TUH655336:TUH655345 UED655336:UED655345 UNZ655336:UNZ655345 UXV655336:UXV655345 VHR655336:VHR655345 VRN655336:VRN655345 WBJ655336:WBJ655345 WLF655336:WLF655345 WVB655336:WVB655345 AH720872:AH720881 IP720872:IP720881 SL720872:SL720881 ACH720872:ACH720881 AMD720872:AMD720881 AVZ720872:AVZ720881 BFV720872:BFV720881 BPR720872:BPR720881 BZN720872:BZN720881 CJJ720872:CJJ720881 CTF720872:CTF720881 DDB720872:DDB720881 DMX720872:DMX720881 DWT720872:DWT720881 EGP720872:EGP720881 EQL720872:EQL720881 FAH720872:FAH720881 FKD720872:FKD720881 FTZ720872:FTZ720881 GDV720872:GDV720881 GNR720872:GNR720881 GXN720872:GXN720881 HHJ720872:HHJ720881 HRF720872:HRF720881 IBB720872:IBB720881 IKX720872:IKX720881 IUT720872:IUT720881 JEP720872:JEP720881 JOL720872:JOL720881 JYH720872:JYH720881 KID720872:KID720881 KRZ720872:KRZ720881 LBV720872:LBV720881 LLR720872:LLR720881 LVN720872:LVN720881 MFJ720872:MFJ720881 MPF720872:MPF720881 MZB720872:MZB720881 NIX720872:NIX720881 NST720872:NST720881 OCP720872:OCP720881 OML720872:OML720881 OWH720872:OWH720881 PGD720872:PGD720881 PPZ720872:PPZ720881 PZV720872:PZV720881 QJR720872:QJR720881 QTN720872:QTN720881 RDJ720872:RDJ720881 RNF720872:RNF720881 RXB720872:RXB720881 SGX720872:SGX720881 SQT720872:SQT720881 TAP720872:TAP720881 TKL720872:TKL720881 TUH720872:TUH720881 UED720872:UED720881 UNZ720872:UNZ720881 UXV720872:UXV720881 VHR720872:VHR720881 VRN720872:VRN720881 WBJ720872:WBJ720881 WLF720872:WLF720881 WVB720872:WVB720881 AH786408:AH786417 IP786408:IP786417 SL786408:SL786417 ACH786408:ACH786417 AMD786408:AMD786417 AVZ786408:AVZ786417 BFV786408:BFV786417 BPR786408:BPR786417 BZN786408:BZN786417 CJJ786408:CJJ786417 CTF786408:CTF786417 DDB786408:DDB786417 DMX786408:DMX786417 DWT786408:DWT786417 EGP786408:EGP786417 EQL786408:EQL786417 FAH786408:FAH786417 FKD786408:FKD786417 FTZ786408:FTZ786417 GDV786408:GDV786417 GNR786408:GNR786417 GXN786408:GXN786417 HHJ786408:HHJ786417 HRF786408:HRF786417 IBB786408:IBB786417 IKX786408:IKX786417 IUT786408:IUT786417 JEP786408:JEP786417 JOL786408:JOL786417 JYH786408:JYH786417 KID786408:KID786417 KRZ786408:KRZ786417 LBV786408:LBV786417 LLR786408:LLR786417 LVN786408:LVN786417 MFJ786408:MFJ786417 MPF786408:MPF786417 MZB786408:MZB786417 NIX786408:NIX786417 NST786408:NST786417 OCP786408:OCP786417 OML786408:OML786417 OWH786408:OWH786417 PGD786408:PGD786417 PPZ786408:PPZ786417 PZV786408:PZV786417 QJR786408:QJR786417 QTN786408:QTN786417 RDJ786408:RDJ786417 RNF786408:RNF786417 RXB786408:RXB786417 SGX786408:SGX786417 SQT786408:SQT786417 TAP786408:TAP786417 TKL786408:TKL786417 TUH786408:TUH786417 UED786408:UED786417 UNZ786408:UNZ786417 UXV786408:UXV786417 VHR786408:VHR786417 VRN786408:VRN786417 WBJ786408:WBJ786417 WLF786408:WLF786417 WVB786408:WVB786417 AH851944:AH851953 IP851944:IP851953 SL851944:SL851953 ACH851944:ACH851953 AMD851944:AMD851953 AVZ851944:AVZ851953 BFV851944:BFV851953 BPR851944:BPR851953 BZN851944:BZN851953 CJJ851944:CJJ851953 CTF851944:CTF851953 DDB851944:DDB851953 DMX851944:DMX851953 DWT851944:DWT851953 EGP851944:EGP851953 EQL851944:EQL851953 FAH851944:FAH851953 FKD851944:FKD851953 FTZ851944:FTZ851953 GDV851944:GDV851953 GNR851944:GNR851953 GXN851944:GXN851953 HHJ851944:HHJ851953 HRF851944:HRF851953 IBB851944:IBB851953 IKX851944:IKX851953 IUT851944:IUT851953 JEP851944:JEP851953 JOL851944:JOL851953 JYH851944:JYH851953 KID851944:KID851953 KRZ851944:KRZ851953 LBV851944:LBV851953 LLR851944:LLR851953 LVN851944:LVN851953 MFJ851944:MFJ851953 MPF851944:MPF851953 MZB851944:MZB851953 NIX851944:NIX851953 NST851944:NST851953 OCP851944:OCP851953 OML851944:OML851953 OWH851944:OWH851953 PGD851944:PGD851953 PPZ851944:PPZ851953 PZV851944:PZV851953 QJR851944:QJR851953 QTN851944:QTN851953 RDJ851944:RDJ851953 RNF851944:RNF851953 RXB851944:RXB851953 SGX851944:SGX851953 SQT851944:SQT851953 TAP851944:TAP851953 TKL851944:TKL851953 TUH851944:TUH851953 UED851944:UED851953 UNZ851944:UNZ851953 UXV851944:UXV851953 VHR851944:VHR851953 VRN851944:VRN851953 WBJ851944:WBJ851953 WLF851944:WLF851953 WVB851944:WVB851953 AH917480:AH917489 IP917480:IP917489 SL917480:SL917489 ACH917480:ACH917489 AMD917480:AMD917489 AVZ917480:AVZ917489 BFV917480:BFV917489 BPR917480:BPR917489 BZN917480:BZN917489 CJJ917480:CJJ917489 CTF917480:CTF917489 DDB917480:DDB917489 DMX917480:DMX917489 DWT917480:DWT917489 EGP917480:EGP917489 EQL917480:EQL917489 FAH917480:FAH917489 FKD917480:FKD917489 FTZ917480:FTZ917489 GDV917480:GDV917489 GNR917480:GNR917489 GXN917480:GXN917489 HHJ917480:HHJ917489 HRF917480:HRF917489 IBB917480:IBB917489 IKX917480:IKX917489 IUT917480:IUT917489 JEP917480:JEP917489 JOL917480:JOL917489 JYH917480:JYH917489 KID917480:KID917489 KRZ917480:KRZ917489 LBV917480:LBV917489 LLR917480:LLR917489 LVN917480:LVN917489 MFJ917480:MFJ917489 MPF917480:MPF917489 MZB917480:MZB917489 NIX917480:NIX917489 NST917480:NST917489 OCP917480:OCP917489 OML917480:OML917489 OWH917480:OWH917489 PGD917480:PGD917489 PPZ917480:PPZ917489 PZV917480:PZV917489 QJR917480:QJR917489 QTN917480:QTN917489 RDJ917480:RDJ917489 RNF917480:RNF917489 RXB917480:RXB917489 SGX917480:SGX917489 SQT917480:SQT917489 TAP917480:TAP917489 TKL917480:TKL917489 TUH917480:TUH917489 UED917480:UED917489 UNZ917480:UNZ917489 UXV917480:UXV917489 VHR917480:VHR917489 VRN917480:VRN917489 WBJ917480:WBJ917489 WLF917480:WLF917489 WVB917480:WVB917489 AH983016:AH983025 IP983016:IP983025 SL983016:SL983025 ACH983016:ACH983025 AMD983016:AMD983025 AVZ983016:AVZ983025 BFV983016:BFV983025 BPR983016:BPR983025 BZN983016:BZN983025 CJJ983016:CJJ983025 CTF983016:CTF983025 DDB983016:DDB983025 DMX983016:DMX983025 DWT983016:DWT983025 EGP983016:EGP983025 EQL983016:EQL983025 FAH983016:FAH983025 FKD983016:FKD983025 FTZ983016:FTZ983025 GDV983016:GDV983025 GNR983016:GNR983025 GXN983016:GXN983025 HHJ983016:HHJ983025 HRF983016:HRF983025 IBB983016:IBB983025 IKX983016:IKX983025 IUT983016:IUT983025 JEP983016:JEP983025 JOL983016:JOL983025 JYH983016:JYH983025 KID983016:KID983025 KRZ983016:KRZ983025 LBV983016:LBV983025 LLR983016:LLR983025 LVN983016:LVN983025 MFJ983016:MFJ983025 MPF983016:MPF983025 MZB983016:MZB983025 NIX983016:NIX983025 NST983016:NST983025 OCP983016:OCP983025 OML983016:OML983025 OWH983016:OWH983025 PGD983016:PGD983025 PPZ983016:PPZ983025 PZV983016:PZV983025 QJR983016:QJR983025 QTN983016:QTN983025 RDJ983016:RDJ983025 RNF983016:RNF983025 RXB983016:RXB983025 SGX983016:SGX983025 SQT983016:SQT983025 TAP983016:TAP983025 TKL983016:TKL983025 TUH983016:TUH983025 UED983016:UED983025 UNZ983016:UNZ983025 UXV983016:UXV983025 VHR983016:VHR983025 VRN983016:VRN983025 WBJ983016:WBJ983025 WLF983016:WLF983025 WVB983016:WVB983025 WUT982944 E65426 IA65426 RW65426 ABS65426 ALO65426 AVK65426 BFG65426 BPC65426 BYY65426 CIU65426 CSQ65426 DCM65426 DMI65426 DWE65426 EGA65426 EPW65426 EZS65426 FJO65426 FTK65426 GDG65426 GNC65426 GWY65426 HGU65426 HQQ65426 IAM65426 IKI65426 IUE65426 JEA65426 JNW65426 JXS65426 KHO65426 KRK65426 LBG65426 LLC65426 LUY65426 MEU65426 MOQ65426 MYM65426 NII65426 NSE65426 OCA65426 OLW65426 OVS65426 PFO65426 PPK65426 PZG65426 QJC65426 QSY65426 RCU65426 RMQ65426 RWM65426 SGI65426 SQE65426 TAA65426 TJW65426 TTS65426 UDO65426 UNK65426 UXG65426 VHC65426 VQY65426 WAU65426 WKQ65426 WUM65426 E130962 IA130962 RW130962 ABS130962 ALO130962 AVK130962 BFG130962 BPC130962 BYY130962 CIU130962 CSQ130962 DCM130962 DMI130962 DWE130962 EGA130962 EPW130962 EZS130962 FJO130962 FTK130962 GDG130962 GNC130962 GWY130962 HGU130962 HQQ130962 IAM130962 IKI130962 IUE130962 JEA130962 JNW130962 JXS130962 KHO130962 KRK130962 LBG130962 LLC130962 LUY130962 MEU130962 MOQ130962 MYM130962 NII130962 NSE130962 OCA130962 OLW130962 OVS130962 PFO130962 PPK130962 PZG130962 QJC130962 QSY130962 RCU130962 RMQ130962 RWM130962 SGI130962 SQE130962 TAA130962 TJW130962 TTS130962 UDO130962 UNK130962 UXG130962 VHC130962 VQY130962 WAU130962 WKQ130962 WUM130962 E196498 IA196498 RW196498 ABS196498 ALO196498 AVK196498 BFG196498 BPC196498 BYY196498 CIU196498 CSQ196498 DCM196498 DMI196498 DWE196498 EGA196498 EPW196498 EZS196498 FJO196498 FTK196498 GDG196498 GNC196498 GWY196498 HGU196498 HQQ196498 IAM196498 IKI196498 IUE196498 JEA196498 JNW196498 JXS196498 KHO196498 KRK196498 LBG196498 LLC196498 LUY196498 MEU196498 MOQ196498 MYM196498 NII196498 NSE196498 OCA196498 OLW196498 OVS196498 PFO196498 PPK196498 PZG196498 QJC196498 QSY196498 RCU196498 RMQ196498 RWM196498 SGI196498 SQE196498 TAA196498 TJW196498 TTS196498 UDO196498 UNK196498 UXG196498 VHC196498 VQY196498 WAU196498 WKQ196498 WUM196498 E262034 IA262034 RW262034 ABS262034 ALO262034 AVK262034 BFG262034 BPC262034 BYY262034 CIU262034 CSQ262034 DCM262034 DMI262034 DWE262034 EGA262034 EPW262034 EZS262034 FJO262034 FTK262034 GDG262034 GNC262034 GWY262034 HGU262034 HQQ262034 IAM262034 IKI262034 IUE262034 JEA262034 JNW262034 JXS262034 KHO262034 KRK262034 LBG262034 LLC262034 LUY262034 MEU262034 MOQ262034 MYM262034 NII262034 NSE262034 OCA262034 OLW262034 OVS262034 PFO262034 PPK262034 PZG262034 QJC262034 QSY262034 RCU262034 RMQ262034 RWM262034 SGI262034 SQE262034 TAA262034 TJW262034 TTS262034 UDO262034 UNK262034 UXG262034 VHC262034 VQY262034 WAU262034 WKQ262034 WUM262034 E327570 IA327570 RW327570 ABS327570 ALO327570 AVK327570 BFG327570 BPC327570 BYY327570 CIU327570 CSQ327570 DCM327570 DMI327570 DWE327570 EGA327570 EPW327570 EZS327570 FJO327570 FTK327570 GDG327570 GNC327570 GWY327570 HGU327570 HQQ327570 IAM327570 IKI327570 IUE327570 JEA327570 JNW327570 JXS327570 KHO327570 KRK327570 LBG327570 LLC327570 LUY327570 MEU327570 MOQ327570 MYM327570 NII327570 NSE327570 OCA327570 OLW327570 OVS327570 PFO327570 PPK327570 PZG327570 QJC327570 QSY327570 RCU327570 RMQ327570 RWM327570 SGI327570 SQE327570 TAA327570 TJW327570 TTS327570 UDO327570 UNK327570 UXG327570 VHC327570 VQY327570 WAU327570 WKQ327570 WUM327570 E393106 IA393106 RW393106 ABS393106 ALO393106 AVK393106 BFG393106 BPC393106 BYY393106 CIU393106 CSQ393106 DCM393106 DMI393106 DWE393106 EGA393106 EPW393106 EZS393106 FJO393106 FTK393106 GDG393106 GNC393106 GWY393106 HGU393106 HQQ393106 IAM393106 IKI393106 IUE393106 JEA393106 JNW393106 JXS393106 KHO393106 KRK393106 LBG393106 LLC393106 LUY393106 MEU393106 MOQ393106 MYM393106 NII393106 NSE393106 OCA393106 OLW393106 OVS393106 PFO393106 PPK393106 PZG393106 QJC393106 QSY393106 RCU393106 RMQ393106 RWM393106 SGI393106 SQE393106 TAA393106 TJW393106 TTS393106 UDO393106 UNK393106 UXG393106 VHC393106 VQY393106 WAU393106 WKQ393106 WUM393106 E458642 IA458642 RW458642 ABS458642 ALO458642 AVK458642 BFG458642 BPC458642 BYY458642 CIU458642 CSQ458642 DCM458642 DMI458642 DWE458642 EGA458642 EPW458642 EZS458642 FJO458642 FTK458642 GDG458642 GNC458642 GWY458642 HGU458642 HQQ458642 IAM458642 IKI458642 IUE458642 JEA458642 JNW458642 JXS458642 KHO458642 KRK458642 LBG458642 LLC458642 LUY458642 MEU458642 MOQ458642 MYM458642 NII458642 NSE458642 OCA458642 OLW458642 OVS458642 PFO458642 PPK458642 PZG458642 QJC458642 QSY458642 RCU458642 RMQ458642 RWM458642 SGI458642 SQE458642 TAA458642 TJW458642 TTS458642 UDO458642 UNK458642 UXG458642 VHC458642 VQY458642 WAU458642 WKQ458642 WUM458642 E524178 IA524178 RW524178 ABS524178 ALO524178 AVK524178 BFG524178 BPC524178 BYY524178 CIU524178 CSQ524178 DCM524178 DMI524178 DWE524178 EGA524178 EPW524178 EZS524178 FJO524178 FTK524178 GDG524178 GNC524178 GWY524178 HGU524178 HQQ524178 IAM524178 IKI524178 IUE524178 JEA524178 JNW524178 JXS524178 KHO524178 KRK524178 LBG524178 LLC524178 LUY524178 MEU524178 MOQ524178 MYM524178 NII524178 NSE524178 OCA524178 OLW524178 OVS524178 PFO524178 PPK524178 PZG524178 QJC524178 QSY524178 RCU524178 RMQ524178 RWM524178 SGI524178 SQE524178 TAA524178 TJW524178 TTS524178 UDO524178 UNK524178 UXG524178 VHC524178 VQY524178 WAU524178 WKQ524178 WUM524178 E589714 IA589714 RW589714 ABS589714 ALO589714 AVK589714 BFG589714 BPC589714 BYY589714 CIU589714 CSQ589714 DCM589714 DMI589714 DWE589714 EGA589714 EPW589714 EZS589714 FJO589714 FTK589714 GDG589714 GNC589714 GWY589714 HGU589714 HQQ589714 IAM589714 IKI589714 IUE589714 JEA589714 JNW589714 JXS589714 KHO589714 KRK589714 LBG589714 LLC589714 LUY589714 MEU589714 MOQ589714 MYM589714 NII589714 NSE589714 OCA589714 OLW589714 OVS589714 PFO589714 PPK589714 PZG589714 QJC589714 QSY589714 RCU589714 RMQ589714 RWM589714 SGI589714 SQE589714 TAA589714 TJW589714 TTS589714 UDO589714 UNK589714 UXG589714 VHC589714 VQY589714 WAU589714 WKQ589714 WUM589714 E655250 IA655250 RW655250 ABS655250 ALO655250 AVK655250 BFG655250 BPC655250 BYY655250 CIU655250 CSQ655250 DCM655250 DMI655250 DWE655250 EGA655250 EPW655250 EZS655250 FJO655250 FTK655250 GDG655250 GNC655250 GWY655250 HGU655250 HQQ655250 IAM655250 IKI655250 IUE655250 JEA655250 JNW655250 JXS655250 KHO655250 KRK655250 LBG655250 LLC655250 LUY655250 MEU655250 MOQ655250 MYM655250 NII655250 NSE655250 OCA655250 OLW655250 OVS655250 PFO655250 PPK655250 PZG655250 QJC655250 QSY655250 RCU655250 RMQ655250 RWM655250 SGI655250 SQE655250 TAA655250 TJW655250 TTS655250 UDO655250 UNK655250 UXG655250 VHC655250 VQY655250 WAU655250 WKQ655250 WUM655250 E720786 IA720786 RW720786 ABS720786 ALO720786 AVK720786 BFG720786 BPC720786 BYY720786 CIU720786 CSQ720786 DCM720786 DMI720786 DWE720786 EGA720786 EPW720786 EZS720786 FJO720786 FTK720786 GDG720786 GNC720786 GWY720786 HGU720786 HQQ720786 IAM720786 IKI720786 IUE720786 JEA720786 JNW720786 JXS720786 KHO720786 KRK720786 LBG720786 LLC720786 LUY720786 MEU720786 MOQ720786 MYM720786 NII720786 NSE720786 OCA720786 OLW720786 OVS720786 PFO720786 PPK720786 PZG720786 QJC720786 QSY720786 RCU720786 RMQ720786 RWM720786 SGI720786 SQE720786 TAA720786 TJW720786 TTS720786 UDO720786 UNK720786 UXG720786 VHC720786 VQY720786 WAU720786 WKQ720786 WUM720786 E786322 IA786322 RW786322 ABS786322 ALO786322 AVK786322 BFG786322 BPC786322 BYY786322 CIU786322 CSQ786322 DCM786322 DMI786322 DWE786322 EGA786322 EPW786322 EZS786322 FJO786322 FTK786322 GDG786322 GNC786322 GWY786322 HGU786322 HQQ786322 IAM786322 IKI786322 IUE786322 JEA786322 JNW786322 JXS786322 KHO786322 KRK786322 LBG786322 LLC786322 LUY786322 MEU786322 MOQ786322 MYM786322 NII786322 NSE786322 OCA786322 OLW786322 OVS786322 PFO786322 PPK786322 PZG786322 QJC786322 QSY786322 RCU786322 RMQ786322 RWM786322 SGI786322 SQE786322 TAA786322 TJW786322 TTS786322 UDO786322 UNK786322 UXG786322 VHC786322 VQY786322 WAU786322 WKQ786322 WUM786322 E851858 IA851858 RW851858 ABS851858 ALO851858 AVK851858 BFG851858 BPC851858 BYY851858 CIU851858 CSQ851858 DCM851858 DMI851858 DWE851858 EGA851858 EPW851858 EZS851858 FJO851858 FTK851858 GDG851858 GNC851858 GWY851858 HGU851858 HQQ851858 IAM851858 IKI851858 IUE851858 JEA851858 JNW851858 JXS851858 KHO851858 KRK851858 LBG851858 LLC851858 LUY851858 MEU851858 MOQ851858 MYM851858 NII851858 NSE851858 OCA851858 OLW851858 OVS851858 PFO851858 PPK851858 PZG851858 QJC851858 QSY851858 RCU851858 RMQ851858 RWM851858 SGI851858 SQE851858 TAA851858 TJW851858 TTS851858 UDO851858 UNK851858 UXG851858 VHC851858 VQY851858 WAU851858 WKQ851858 WUM851858 E917394 IA917394 RW917394 ABS917394 ALO917394 AVK917394 BFG917394 BPC917394 BYY917394 CIU917394 CSQ917394 DCM917394 DMI917394 DWE917394 EGA917394 EPW917394 EZS917394 FJO917394 FTK917394 GDG917394 GNC917394 GWY917394 HGU917394 HQQ917394 IAM917394 IKI917394 IUE917394 JEA917394 JNW917394 JXS917394 KHO917394 KRK917394 LBG917394 LLC917394 LUY917394 MEU917394 MOQ917394 MYM917394 NII917394 NSE917394 OCA917394 OLW917394 OVS917394 PFO917394 PPK917394 PZG917394 QJC917394 QSY917394 RCU917394 RMQ917394 RWM917394 SGI917394 SQE917394 TAA917394 TJW917394 TTS917394 UDO917394 UNK917394 UXG917394 VHC917394 VQY917394 WAU917394 WKQ917394 WUM917394 E982930 IA982930 RW982930 ABS982930 ALO982930 AVK982930 BFG982930 BPC982930 BYY982930 CIU982930 CSQ982930 DCM982930 DMI982930 DWE982930 EGA982930 EPW982930 EZS982930 FJO982930 FTK982930 GDG982930 GNC982930 GWY982930 HGU982930 HQQ982930 IAM982930 IKI982930 IUE982930 JEA982930 JNW982930 JXS982930 KHO982930 KRK982930 LBG982930 LLC982930 LUY982930 MEU982930 MOQ982930 MYM982930 NII982930 NSE982930 OCA982930 OLW982930 OVS982930 PFO982930 PPK982930 PZG982930 QJC982930 QSY982930 RCU982930 RMQ982930 RWM982930 SGI982930 SQE982930 TAA982930 TJW982930 TTS982930 UDO982930 UNK982930 UXG982930 VHC982930 VQY982930 WAU982930 WKQ982930 WUM982930 E65528 IA65528 RW65528 ABS65528 ALO65528 AVK65528 BFG65528 BPC65528 BYY65528 CIU65528 CSQ65528 DCM65528 DMI65528 DWE65528 EGA65528 EPW65528 EZS65528 FJO65528 FTK65528 GDG65528 GNC65528 GWY65528 HGU65528 HQQ65528 IAM65528 IKI65528 IUE65528 JEA65528 JNW65528 JXS65528 KHO65528 KRK65528 LBG65528 LLC65528 LUY65528 MEU65528 MOQ65528 MYM65528 NII65528 NSE65528 OCA65528 OLW65528 OVS65528 PFO65528 PPK65528 PZG65528 QJC65528 QSY65528 RCU65528 RMQ65528 RWM65528 SGI65528 SQE65528 TAA65528 TJW65528 TTS65528 UDO65528 UNK65528 UXG65528 VHC65528 VQY65528 WAU65528 WKQ65528 WUM65528 E131064 IA131064 RW131064 ABS131064 ALO131064 AVK131064 BFG131064 BPC131064 BYY131064 CIU131064 CSQ131064 DCM131064 DMI131064 DWE131064 EGA131064 EPW131064 EZS131064 FJO131064 FTK131064 GDG131064 GNC131064 GWY131064 HGU131064 HQQ131064 IAM131064 IKI131064 IUE131064 JEA131064 JNW131064 JXS131064 KHO131064 KRK131064 LBG131064 LLC131064 LUY131064 MEU131064 MOQ131064 MYM131064 NII131064 NSE131064 OCA131064 OLW131064 OVS131064 PFO131064 PPK131064 PZG131064 QJC131064 QSY131064 RCU131064 RMQ131064 RWM131064 SGI131064 SQE131064 TAA131064 TJW131064 TTS131064 UDO131064 UNK131064 UXG131064 VHC131064 VQY131064 WAU131064 WKQ131064 WUM131064 E196600 IA196600 RW196600 ABS196600 ALO196600 AVK196600 BFG196600 BPC196600 BYY196600 CIU196600 CSQ196600 DCM196600 DMI196600 DWE196600 EGA196600 EPW196600 EZS196600 FJO196600 FTK196600 GDG196600 GNC196600 GWY196600 HGU196600 HQQ196600 IAM196600 IKI196600 IUE196600 JEA196600 JNW196600 JXS196600 KHO196600 KRK196600 LBG196600 LLC196600 LUY196600 MEU196600 MOQ196600 MYM196600 NII196600 NSE196600 OCA196600 OLW196600 OVS196600 PFO196600 PPK196600 PZG196600 QJC196600 QSY196600 RCU196600 RMQ196600 RWM196600 SGI196600 SQE196600 TAA196600 TJW196600 TTS196600 UDO196600 UNK196600 UXG196600 VHC196600 VQY196600 WAU196600 WKQ196600 WUM196600 E262136 IA262136 RW262136 ABS262136 ALO262136 AVK262136 BFG262136 BPC262136 BYY262136 CIU262136 CSQ262136 DCM262136 DMI262136 DWE262136 EGA262136 EPW262136 EZS262136 FJO262136 FTK262136 GDG262136 GNC262136 GWY262136 HGU262136 HQQ262136 IAM262136 IKI262136 IUE262136 JEA262136 JNW262136 JXS262136 KHO262136 KRK262136 LBG262136 LLC262136 LUY262136 MEU262136 MOQ262136 MYM262136 NII262136 NSE262136 OCA262136 OLW262136 OVS262136 PFO262136 PPK262136 PZG262136 QJC262136 QSY262136 RCU262136 RMQ262136 RWM262136 SGI262136 SQE262136 TAA262136 TJW262136 TTS262136 UDO262136 UNK262136 UXG262136 VHC262136 VQY262136 WAU262136 WKQ262136 WUM262136 E327672 IA327672 RW327672 ABS327672 ALO327672 AVK327672 BFG327672 BPC327672 BYY327672 CIU327672 CSQ327672 DCM327672 DMI327672 DWE327672 EGA327672 EPW327672 EZS327672 FJO327672 FTK327672 GDG327672 GNC327672 GWY327672 HGU327672 HQQ327672 IAM327672 IKI327672 IUE327672 JEA327672 JNW327672 JXS327672 KHO327672 KRK327672 LBG327672 LLC327672 LUY327672 MEU327672 MOQ327672 MYM327672 NII327672 NSE327672 OCA327672 OLW327672 OVS327672 PFO327672 PPK327672 PZG327672 QJC327672 QSY327672 RCU327672 RMQ327672 RWM327672 SGI327672 SQE327672 TAA327672 TJW327672 TTS327672 UDO327672 UNK327672 UXG327672 VHC327672 VQY327672 WAU327672 WKQ327672 WUM327672 E393208 IA393208 RW393208 ABS393208 ALO393208 AVK393208 BFG393208 BPC393208 BYY393208 CIU393208 CSQ393208 DCM393208 DMI393208 DWE393208 EGA393208 EPW393208 EZS393208 FJO393208 FTK393208 GDG393208 GNC393208 GWY393208 HGU393208 HQQ393208 IAM393208 IKI393208 IUE393208 JEA393208 JNW393208 JXS393208 KHO393208 KRK393208 LBG393208 LLC393208 LUY393208 MEU393208 MOQ393208 MYM393208 NII393208 NSE393208 OCA393208 OLW393208 OVS393208 PFO393208 PPK393208 PZG393208 QJC393208 QSY393208 RCU393208 RMQ393208 RWM393208 SGI393208 SQE393208 TAA393208 TJW393208 TTS393208 UDO393208 UNK393208 UXG393208 VHC393208 VQY393208 WAU393208 WKQ393208 WUM393208 E458744 IA458744 RW458744 ABS458744 ALO458744 AVK458744 BFG458744 BPC458744 BYY458744 CIU458744 CSQ458744 DCM458744 DMI458744 DWE458744 EGA458744 EPW458744 EZS458744 FJO458744 FTK458744 GDG458744 GNC458744 GWY458744 HGU458744 HQQ458744 IAM458744 IKI458744 IUE458744 JEA458744 JNW458744 JXS458744 KHO458744 KRK458744 LBG458744 LLC458744 LUY458744 MEU458744 MOQ458744 MYM458744 NII458744 NSE458744 OCA458744 OLW458744 OVS458744 PFO458744 PPK458744 PZG458744 QJC458744 QSY458744 RCU458744 RMQ458744 RWM458744 SGI458744 SQE458744 TAA458744 TJW458744 TTS458744 UDO458744 UNK458744 UXG458744 VHC458744 VQY458744 WAU458744 WKQ458744 WUM458744 E524280 IA524280 RW524280 ABS524280 ALO524280 AVK524280 BFG524280 BPC524280 BYY524280 CIU524280 CSQ524280 DCM524280 DMI524280 DWE524280 EGA524280 EPW524280 EZS524280 FJO524280 FTK524280 GDG524280 GNC524280 GWY524280 HGU524280 HQQ524280 IAM524280 IKI524280 IUE524280 JEA524280 JNW524280 JXS524280 KHO524280 KRK524280 LBG524280 LLC524280 LUY524280 MEU524280 MOQ524280 MYM524280 NII524280 NSE524280 OCA524280 OLW524280 OVS524280 PFO524280 PPK524280 PZG524280 QJC524280 QSY524280 RCU524280 RMQ524280 RWM524280 SGI524280 SQE524280 TAA524280 TJW524280 TTS524280 UDO524280 UNK524280 UXG524280 VHC524280 VQY524280 WAU524280 WKQ524280 WUM524280 E589816 IA589816 RW589816 ABS589816 ALO589816 AVK589816 BFG589816 BPC589816 BYY589816 CIU589816 CSQ589816 DCM589816 DMI589816 DWE589816 EGA589816 EPW589816 EZS589816 FJO589816 FTK589816 GDG589816 GNC589816 GWY589816 HGU589816 HQQ589816 IAM589816 IKI589816 IUE589816 JEA589816 JNW589816 JXS589816 KHO589816 KRK589816 LBG589816 LLC589816 LUY589816 MEU589816 MOQ589816 MYM589816 NII589816 NSE589816 OCA589816 OLW589816 OVS589816 PFO589816 PPK589816 PZG589816 QJC589816 QSY589816 RCU589816 RMQ589816 RWM589816 SGI589816 SQE589816 TAA589816 TJW589816 TTS589816 UDO589816 UNK589816 UXG589816 VHC589816 VQY589816 WAU589816 WKQ589816 WUM589816 E655352 IA655352 RW655352 ABS655352 ALO655352 AVK655352 BFG655352 BPC655352 BYY655352 CIU655352 CSQ655352 DCM655352 DMI655352 DWE655352 EGA655352 EPW655352 EZS655352 FJO655352 FTK655352 GDG655352 GNC655352 GWY655352 HGU655352 HQQ655352 IAM655352 IKI655352 IUE655352 JEA655352 JNW655352 JXS655352 KHO655352 KRK655352 LBG655352 LLC655352 LUY655352 MEU655352 MOQ655352 MYM655352 NII655352 NSE655352 OCA655352 OLW655352 OVS655352 PFO655352 PPK655352 PZG655352 QJC655352 QSY655352 RCU655352 RMQ655352 RWM655352 SGI655352 SQE655352 TAA655352 TJW655352 TTS655352 UDO655352 UNK655352 UXG655352 VHC655352 VQY655352 WAU655352 WKQ655352 WUM655352 E720888 IA720888 RW720888 ABS720888 ALO720888 AVK720888 BFG720888 BPC720888 BYY720888 CIU720888 CSQ720888 DCM720888 DMI720888 DWE720888 EGA720888 EPW720888 EZS720888 FJO720888 FTK720888 GDG720888 GNC720888 GWY720888 HGU720888 HQQ720888 IAM720888 IKI720888 IUE720888 JEA720888 JNW720888 JXS720888 KHO720888 KRK720888 LBG720888 LLC720888 LUY720888 MEU720888 MOQ720888 MYM720888 NII720888 NSE720888 OCA720888 OLW720888 OVS720888 PFO720888 PPK720888 PZG720888 QJC720888 QSY720888 RCU720888 RMQ720888 RWM720888 SGI720888 SQE720888 TAA720888 TJW720888 TTS720888 UDO720888 UNK720888 UXG720888 VHC720888 VQY720888 WAU720888 WKQ720888 WUM720888 E786424 IA786424 RW786424 ABS786424 ALO786424 AVK786424 BFG786424 BPC786424 BYY786424 CIU786424 CSQ786424 DCM786424 DMI786424 DWE786424 EGA786424 EPW786424 EZS786424 FJO786424 FTK786424 GDG786424 GNC786424 GWY786424 HGU786424 HQQ786424 IAM786424 IKI786424 IUE786424 JEA786424 JNW786424 JXS786424 KHO786424 KRK786424 LBG786424 LLC786424 LUY786424 MEU786424 MOQ786424 MYM786424 NII786424 NSE786424 OCA786424 OLW786424 OVS786424 PFO786424 PPK786424 PZG786424 QJC786424 QSY786424 RCU786424 RMQ786424 RWM786424 SGI786424 SQE786424 TAA786424 TJW786424 TTS786424 UDO786424 UNK786424 UXG786424 VHC786424 VQY786424 WAU786424 WKQ786424 WUM786424 E851960 IA851960 RW851960 ABS851960 ALO851960 AVK851960 BFG851960 BPC851960 BYY851960 CIU851960 CSQ851960 DCM851960 DMI851960 DWE851960 EGA851960 EPW851960 EZS851960 FJO851960 FTK851960 GDG851960 GNC851960 GWY851960 HGU851960 HQQ851960 IAM851960 IKI851960 IUE851960 JEA851960 JNW851960 JXS851960 KHO851960 KRK851960 LBG851960 LLC851960 LUY851960 MEU851960 MOQ851960 MYM851960 NII851960 NSE851960 OCA851960 OLW851960 OVS851960 PFO851960 PPK851960 PZG851960 QJC851960 QSY851960 RCU851960 RMQ851960 RWM851960 SGI851960 SQE851960 TAA851960 TJW851960 TTS851960 UDO851960 UNK851960 UXG851960 VHC851960 VQY851960 WAU851960 WKQ851960 WUM851960 E917496 IA917496 RW917496 ABS917496 ALO917496 AVK917496 BFG917496 BPC917496 BYY917496 CIU917496 CSQ917496 DCM917496 DMI917496 DWE917496 EGA917496 EPW917496 EZS917496 FJO917496 FTK917496 GDG917496 GNC917496 GWY917496 HGU917496 HQQ917496 IAM917496 IKI917496 IUE917496 JEA917496 JNW917496 JXS917496 KHO917496 KRK917496 LBG917496 LLC917496 LUY917496 MEU917496 MOQ917496 MYM917496 NII917496 NSE917496 OCA917496 OLW917496 OVS917496 PFO917496 PPK917496 PZG917496 QJC917496 QSY917496 RCU917496 RMQ917496 RWM917496 SGI917496 SQE917496 TAA917496 TJW917496 TTS917496 UDO917496 UNK917496 UXG917496 VHC917496 VQY917496 WAU917496 WKQ917496 WUM917496 E983032 IA983032 RW983032 ABS983032 ALO983032 AVK983032 BFG983032 BPC983032 BYY983032 CIU983032 CSQ983032 DCM983032 DMI983032 DWE983032 EGA983032 EPW983032 EZS983032 FJO983032 FTK983032 GDG983032 GNC983032 GWY983032 HGU983032 HQQ983032 IAM983032 IKI983032 IUE983032 JEA983032 JNW983032 JXS983032 KHO983032 KRK983032 LBG983032 LLC983032 LUY983032 MEU983032 MOQ983032 MYM983032 NII983032 NSE983032 OCA983032 OLW983032 OVS983032 PFO983032 PPK983032 PZG983032 QJC983032 QSY983032 RCU983032 RMQ983032 RWM983032 SGI983032 SQE983032 TAA983032 TJW983032 TTS983032 UDO983032 UNK983032 UXG983032 VHC983032 VQY983032 WAU983032 WKQ983032 WUM983032 E65525 IA65525 RW65525 ABS65525 ALO65525 AVK65525 BFG65525 BPC65525 BYY65525 CIU65525 CSQ65525 DCM65525 DMI65525 DWE65525 EGA65525 EPW65525 EZS65525 FJO65525 FTK65525 GDG65525 GNC65525 GWY65525 HGU65525 HQQ65525 IAM65525 IKI65525 IUE65525 JEA65525 JNW65525 JXS65525 KHO65525 KRK65525 LBG65525 LLC65525 LUY65525 MEU65525 MOQ65525 MYM65525 NII65525 NSE65525 OCA65525 OLW65525 OVS65525 PFO65525 PPK65525 PZG65525 QJC65525 QSY65525 RCU65525 RMQ65525 RWM65525 SGI65525 SQE65525 TAA65525 TJW65525 TTS65525 UDO65525 UNK65525 UXG65525 VHC65525 VQY65525 WAU65525 WKQ65525 WUM65525 E131061 IA131061 RW131061 ABS131061 ALO131061 AVK131061 BFG131061 BPC131061 BYY131061 CIU131061 CSQ131061 DCM131061 DMI131061 DWE131061 EGA131061 EPW131061 EZS131061 FJO131061 FTK131061 GDG131061 GNC131061 GWY131061 HGU131061 HQQ131061 IAM131061 IKI131061 IUE131061 JEA131061 JNW131061 JXS131061 KHO131061 KRK131061 LBG131061 LLC131061 LUY131061 MEU131061 MOQ131061 MYM131061 NII131061 NSE131061 OCA131061 OLW131061 OVS131061 PFO131061 PPK131061 PZG131061 QJC131061 QSY131061 RCU131061 RMQ131061 RWM131061 SGI131061 SQE131061 TAA131061 TJW131061 TTS131061 UDO131061 UNK131061 UXG131061 VHC131061 VQY131061 WAU131061 WKQ131061 WUM131061 E196597 IA196597 RW196597 ABS196597 ALO196597 AVK196597 BFG196597 BPC196597 BYY196597 CIU196597 CSQ196597 DCM196597 DMI196597 DWE196597 EGA196597 EPW196597 EZS196597 FJO196597 FTK196597 GDG196597 GNC196597 GWY196597 HGU196597 HQQ196597 IAM196597 IKI196597 IUE196597 JEA196597 JNW196597 JXS196597 KHO196597 KRK196597 LBG196597 LLC196597 LUY196597 MEU196597 MOQ196597 MYM196597 NII196597 NSE196597 OCA196597 OLW196597 OVS196597 PFO196597 PPK196597 PZG196597 QJC196597 QSY196597 RCU196597 RMQ196597 RWM196597 SGI196597 SQE196597 TAA196597 TJW196597 TTS196597 UDO196597 UNK196597 UXG196597 VHC196597 VQY196597 WAU196597 WKQ196597 WUM196597 E262133 IA262133 RW262133 ABS262133 ALO262133 AVK262133 BFG262133 BPC262133 BYY262133 CIU262133 CSQ262133 DCM262133 DMI262133 DWE262133 EGA262133 EPW262133 EZS262133 FJO262133 FTK262133 GDG262133 GNC262133 GWY262133 HGU262133 HQQ262133 IAM262133 IKI262133 IUE262133 JEA262133 JNW262133 JXS262133 KHO262133 KRK262133 LBG262133 LLC262133 LUY262133 MEU262133 MOQ262133 MYM262133 NII262133 NSE262133 OCA262133 OLW262133 OVS262133 PFO262133 PPK262133 PZG262133 QJC262133 QSY262133 RCU262133 RMQ262133 RWM262133 SGI262133 SQE262133 TAA262133 TJW262133 TTS262133 UDO262133 UNK262133 UXG262133 VHC262133 VQY262133 WAU262133 WKQ262133 WUM262133 E327669 IA327669 RW327669 ABS327669 ALO327669 AVK327669 BFG327669 BPC327669 BYY327669 CIU327669 CSQ327669 DCM327669 DMI327669 DWE327669 EGA327669 EPW327669 EZS327669 FJO327669 FTK327669 GDG327669 GNC327669 GWY327669 HGU327669 HQQ327669 IAM327669 IKI327669 IUE327669 JEA327669 JNW327669 JXS327669 KHO327669 KRK327669 LBG327669 LLC327669 LUY327669 MEU327669 MOQ327669 MYM327669 NII327669 NSE327669 OCA327669 OLW327669 OVS327669 PFO327669 PPK327669 PZG327669 QJC327669 QSY327669 RCU327669 RMQ327669 RWM327669 SGI327669 SQE327669 TAA327669 TJW327669 TTS327669 UDO327669 UNK327669 UXG327669 VHC327669 VQY327669 WAU327669 WKQ327669 WUM327669 E393205 IA393205 RW393205 ABS393205 ALO393205 AVK393205 BFG393205 BPC393205 BYY393205 CIU393205 CSQ393205 DCM393205 DMI393205 DWE393205 EGA393205 EPW393205 EZS393205 FJO393205 FTK393205 GDG393205 GNC393205 GWY393205 HGU393205 HQQ393205 IAM393205 IKI393205 IUE393205 JEA393205 JNW393205 JXS393205 KHO393205 KRK393205 LBG393205 LLC393205 LUY393205 MEU393205 MOQ393205 MYM393205 NII393205 NSE393205 OCA393205 OLW393205 OVS393205 PFO393205 PPK393205 PZG393205 QJC393205 QSY393205 RCU393205 RMQ393205 RWM393205 SGI393205 SQE393205 TAA393205 TJW393205 TTS393205 UDO393205 UNK393205 UXG393205 VHC393205 VQY393205 WAU393205 WKQ393205 WUM393205 E458741 IA458741 RW458741 ABS458741 ALO458741 AVK458741 BFG458741 BPC458741 BYY458741 CIU458741 CSQ458741 DCM458741 DMI458741 DWE458741 EGA458741 EPW458741 EZS458741 FJO458741 FTK458741 GDG458741 GNC458741 GWY458741 HGU458741 HQQ458741 IAM458741 IKI458741 IUE458741 JEA458741 JNW458741 JXS458741 KHO458741 KRK458741 LBG458741 LLC458741 LUY458741 MEU458741 MOQ458741 MYM458741 NII458741 NSE458741 OCA458741 OLW458741 OVS458741 PFO458741 PPK458741 PZG458741 QJC458741 QSY458741 RCU458741 RMQ458741 RWM458741 SGI458741 SQE458741 TAA458741 TJW458741 TTS458741 UDO458741 UNK458741 UXG458741 VHC458741 VQY458741 WAU458741 WKQ458741 WUM458741 E524277 IA524277 RW524277 ABS524277 ALO524277 AVK524277 BFG524277 BPC524277 BYY524277 CIU524277 CSQ524277 DCM524277 DMI524277 DWE524277 EGA524277 EPW524277 EZS524277 FJO524277 FTK524277 GDG524277 GNC524277 GWY524277 HGU524277 HQQ524277 IAM524277 IKI524277 IUE524277 JEA524277 JNW524277 JXS524277 KHO524277 KRK524277 LBG524277 LLC524277 LUY524277 MEU524277 MOQ524277 MYM524277 NII524277 NSE524277 OCA524277 OLW524277 OVS524277 PFO524277 PPK524277 PZG524277 QJC524277 QSY524277 RCU524277 RMQ524277 RWM524277 SGI524277 SQE524277 TAA524277 TJW524277 TTS524277 UDO524277 UNK524277 UXG524277 VHC524277 VQY524277 WAU524277 WKQ524277 WUM524277 E589813 IA589813 RW589813 ABS589813 ALO589813 AVK589813 BFG589813 BPC589813 BYY589813 CIU589813 CSQ589813 DCM589813 DMI589813 DWE589813 EGA589813 EPW589813 EZS589813 FJO589813 FTK589813 GDG589813 GNC589813 GWY589813 HGU589813 HQQ589813 IAM589813 IKI589813 IUE589813 JEA589813 JNW589813 JXS589813 KHO589813 KRK589813 LBG589813 LLC589813 LUY589813 MEU589813 MOQ589813 MYM589813 NII589813 NSE589813 OCA589813 OLW589813 OVS589813 PFO589813 PPK589813 PZG589813 QJC589813 QSY589813 RCU589813 RMQ589813 RWM589813 SGI589813 SQE589813 TAA589813 TJW589813 TTS589813 UDO589813 UNK589813 UXG589813 VHC589813 VQY589813 WAU589813 WKQ589813 WUM589813 E655349 IA655349 RW655349 ABS655349 ALO655349 AVK655349 BFG655349 BPC655349 BYY655349 CIU655349 CSQ655349 DCM655349 DMI655349 DWE655349 EGA655349 EPW655349 EZS655349 FJO655349 FTK655349 GDG655349 GNC655349 GWY655349 HGU655349 HQQ655349 IAM655349 IKI655349 IUE655349 JEA655349 JNW655349 JXS655349 KHO655349 KRK655349 LBG655349 LLC655349 LUY655349 MEU655349 MOQ655349 MYM655349 NII655349 NSE655349 OCA655349 OLW655349 OVS655349 PFO655349 PPK655349 PZG655349 QJC655349 QSY655349 RCU655349 RMQ655349 RWM655349 SGI655349 SQE655349 TAA655349 TJW655349 TTS655349 UDO655349 UNK655349 UXG655349 VHC655349 VQY655349 WAU655349 WKQ655349 WUM655349 E720885 IA720885 RW720885 ABS720885 ALO720885 AVK720885 BFG720885 BPC720885 BYY720885 CIU720885 CSQ720885 DCM720885 DMI720885 DWE720885 EGA720885 EPW720885 EZS720885 FJO720885 FTK720885 GDG720885 GNC720885 GWY720885 HGU720885 HQQ720885 IAM720885 IKI720885 IUE720885 JEA720885 JNW720885 JXS720885 KHO720885 KRK720885 LBG720885 LLC720885 LUY720885 MEU720885 MOQ720885 MYM720885 NII720885 NSE720885 OCA720885 OLW720885 OVS720885 PFO720885 PPK720885 PZG720885 QJC720885 QSY720885 RCU720885 RMQ720885 RWM720885 SGI720885 SQE720885 TAA720885 TJW720885 TTS720885 UDO720885 UNK720885 UXG720885 VHC720885 VQY720885 WAU720885 WKQ720885 WUM720885 E786421 IA786421 RW786421 ABS786421 ALO786421 AVK786421 BFG786421 BPC786421 BYY786421 CIU786421 CSQ786421 DCM786421 DMI786421 DWE786421 EGA786421 EPW786421 EZS786421 FJO786421 FTK786421 GDG786421 GNC786421 GWY786421 HGU786421 HQQ786421 IAM786421 IKI786421 IUE786421 JEA786421 JNW786421 JXS786421 KHO786421 KRK786421 LBG786421 LLC786421 LUY786421 MEU786421 MOQ786421 MYM786421 NII786421 NSE786421 OCA786421 OLW786421 OVS786421 PFO786421 PPK786421 PZG786421 QJC786421 QSY786421 RCU786421 RMQ786421 RWM786421 SGI786421 SQE786421 TAA786421 TJW786421 TTS786421 UDO786421 UNK786421 UXG786421 VHC786421 VQY786421 WAU786421 WKQ786421 WUM786421 E851957 IA851957 RW851957 ABS851957 ALO851957 AVK851957 BFG851957 BPC851957 BYY851957 CIU851957 CSQ851957 DCM851957 DMI851957 DWE851957 EGA851957 EPW851957 EZS851957 FJO851957 FTK851957 GDG851957 GNC851957 GWY851957 HGU851957 HQQ851957 IAM851957 IKI851957 IUE851957 JEA851957 JNW851957 JXS851957 KHO851957 KRK851957 LBG851957 LLC851957 LUY851957 MEU851957 MOQ851957 MYM851957 NII851957 NSE851957 OCA851957 OLW851957 OVS851957 PFO851957 PPK851957 PZG851957 QJC851957 QSY851957 RCU851957 RMQ851957 RWM851957 SGI851957 SQE851957 TAA851957 TJW851957 TTS851957 UDO851957 UNK851957 UXG851957 VHC851957 VQY851957 WAU851957 WKQ851957 WUM851957 E917493 IA917493 RW917493 ABS917493 ALO917493 AVK917493 BFG917493 BPC917493 BYY917493 CIU917493 CSQ917493 DCM917493 DMI917493 DWE917493 EGA917493 EPW917493 EZS917493 FJO917493 FTK917493 GDG917493 GNC917493 GWY917493 HGU917493 HQQ917493 IAM917493 IKI917493 IUE917493 JEA917493 JNW917493 JXS917493 KHO917493 KRK917493 LBG917493 LLC917493 LUY917493 MEU917493 MOQ917493 MYM917493 NII917493 NSE917493 OCA917493 OLW917493 OVS917493 PFO917493 PPK917493 PZG917493 QJC917493 QSY917493 RCU917493 RMQ917493 RWM917493 SGI917493 SQE917493 TAA917493 TJW917493 TTS917493 UDO917493 UNK917493 UXG917493 VHC917493 VQY917493 WAU917493 WKQ917493 WUM917493 E983029 IA983029 RW983029 ABS983029 ALO983029 AVK983029 BFG983029 BPC983029 BYY983029 CIU983029 CSQ983029 DCM983029 DMI983029 DWE983029 EGA983029 EPW983029 EZS983029 FJO983029 FTK983029 GDG983029 GNC983029 GWY983029 HGU983029 HQQ983029 IAM983029 IKI983029 IUE983029 JEA983029 JNW983029 JXS983029 KHO983029 KRK983029 LBG983029 LLC983029 LUY983029 MEU983029 MOQ983029 MYM983029 NII983029 NSE983029 OCA983029 OLW983029 OVS983029 PFO983029 PPK983029 PZG983029 QJC983029 QSY983029 RCU983029 RMQ983029 RWM983029 SGI983029 SQE983029 TAA983029 TJW983029 TTS983029 UDO983029 UNK983029 UXG983029 VHC983029 VQY983029 WAU983029 WKQ983029 WUM983029 E65521 IA65521 RW65521 ABS65521 ALO65521 AVK65521 BFG65521 BPC65521 BYY65521 CIU65521 CSQ65521 DCM65521 DMI65521 DWE65521 EGA65521 EPW65521 EZS65521 FJO65521 FTK65521 GDG65521 GNC65521 GWY65521 HGU65521 HQQ65521 IAM65521 IKI65521 IUE65521 JEA65521 JNW65521 JXS65521 KHO65521 KRK65521 LBG65521 LLC65521 LUY65521 MEU65521 MOQ65521 MYM65521 NII65521 NSE65521 OCA65521 OLW65521 OVS65521 PFO65521 PPK65521 PZG65521 QJC65521 QSY65521 RCU65521 RMQ65521 RWM65521 SGI65521 SQE65521 TAA65521 TJW65521 TTS65521 UDO65521 UNK65521 UXG65521 VHC65521 VQY65521 WAU65521 WKQ65521 WUM65521 E131057 IA131057 RW131057 ABS131057 ALO131057 AVK131057 BFG131057 BPC131057 BYY131057 CIU131057 CSQ131057 DCM131057 DMI131057 DWE131057 EGA131057 EPW131057 EZS131057 FJO131057 FTK131057 GDG131057 GNC131057 GWY131057 HGU131057 HQQ131057 IAM131057 IKI131057 IUE131057 JEA131057 JNW131057 JXS131057 KHO131057 KRK131057 LBG131057 LLC131057 LUY131057 MEU131057 MOQ131057 MYM131057 NII131057 NSE131057 OCA131057 OLW131057 OVS131057 PFO131057 PPK131057 PZG131057 QJC131057 QSY131057 RCU131057 RMQ131057 RWM131057 SGI131057 SQE131057 TAA131057 TJW131057 TTS131057 UDO131057 UNK131057 UXG131057 VHC131057 VQY131057 WAU131057 WKQ131057 WUM131057 E196593 IA196593 RW196593 ABS196593 ALO196593 AVK196593 BFG196593 BPC196593 BYY196593 CIU196593 CSQ196593 DCM196593 DMI196593 DWE196593 EGA196593 EPW196593 EZS196593 FJO196593 FTK196593 GDG196593 GNC196593 GWY196593 HGU196593 HQQ196593 IAM196593 IKI196593 IUE196593 JEA196593 JNW196593 JXS196593 KHO196593 KRK196593 LBG196593 LLC196593 LUY196593 MEU196593 MOQ196593 MYM196593 NII196593 NSE196593 OCA196593 OLW196593 OVS196593 PFO196593 PPK196593 PZG196593 QJC196593 QSY196593 RCU196593 RMQ196593 RWM196593 SGI196593 SQE196593 TAA196593 TJW196593 TTS196593 UDO196593 UNK196593 UXG196593 VHC196593 VQY196593 WAU196593 WKQ196593 WUM196593 E262129 IA262129 RW262129 ABS262129 ALO262129 AVK262129 BFG262129 BPC262129 BYY262129 CIU262129 CSQ262129 DCM262129 DMI262129 DWE262129 EGA262129 EPW262129 EZS262129 FJO262129 FTK262129 GDG262129 GNC262129 GWY262129 HGU262129 HQQ262129 IAM262129 IKI262129 IUE262129 JEA262129 JNW262129 JXS262129 KHO262129 KRK262129 LBG262129 LLC262129 LUY262129 MEU262129 MOQ262129 MYM262129 NII262129 NSE262129 OCA262129 OLW262129 OVS262129 PFO262129 PPK262129 PZG262129 QJC262129 QSY262129 RCU262129 RMQ262129 RWM262129 SGI262129 SQE262129 TAA262129 TJW262129 TTS262129 UDO262129 UNK262129 UXG262129 VHC262129 VQY262129 WAU262129 WKQ262129 WUM262129 E327665 IA327665 RW327665 ABS327665 ALO327665 AVK327665 BFG327665 BPC327665 BYY327665 CIU327665 CSQ327665 DCM327665 DMI327665 DWE327665 EGA327665 EPW327665 EZS327665 FJO327665 FTK327665 GDG327665 GNC327665 GWY327665 HGU327665 HQQ327665 IAM327665 IKI327665 IUE327665 JEA327665 JNW327665 JXS327665 KHO327665 KRK327665 LBG327665 LLC327665 LUY327665 MEU327665 MOQ327665 MYM327665 NII327665 NSE327665 OCA327665 OLW327665 OVS327665 PFO327665 PPK327665 PZG327665 QJC327665 QSY327665 RCU327665 RMQ327665 RWM327665 SGI327665 SQE327665 TAA327665 TJW327665 TTS327665 UDO327665 UNK327665 UXG327665 VHC327665 VQY327665 WAU327665 WKQ327665 WUM327665 E393201 IA393201 RW393201 ABS393201 ALO393201 AVK393201 BFG393201 BPC393201 BYY393201 CIU393201 CSQ393201 DCM393201 DMI393201 DWE393201 EGA393201 EPW393201 EZS393201 FJO393201 FTK393201 GDG393201 GNC393201 GWY393201 HGU393201 HQQ393201 IAM393201 IKI393201 IUE393201 JEA393201 JNW393201 JXS393201 KHO393201 KRK393201 LBG393201 LLC393201 LUY393201 MEU393201 MOQ393201 MYM393201 NII393201 NSE393201 OCA393201 OLW393201 OVS393201 PFO393201 PPK393201 PZG393201 QJC393201 QSY393201 RCU393201 RMQ393201 RWM393201 SGI393201 SQE393201 TAA393201 TJW393201 TTS393201 UDO393201 UNK393201 UXG393201 VHC393201 VQY393201 WAU393201 WKQ393201 WUM393201 E458737 IA458737 RW458737 ABS458737 ALO458737 AVK458737 BFG458737 BPC458737 BYY458737 CIU458737 CSQ458737 DCM458737 DMI458737 DWE458737 EGA458737 EPW458737 EZS458737 FJO458737 FTK458737 GDG458737 GNC458737 GWY458737 HGU458737 HQQ458737 IAM458737 IKI458737 IUE458737 JEA458737 JNW458737 JXS458737 KHO458737 KRK458737 LBG458737 LLC458737 LUY458737 MEU458737 MOQ458737 MYM458737 NII458737 NSE458737 OCA458737 OLW458737 OVS458737 PFO458737 PPK458737 PZG458737 QJC458737 QSY458737 RCU458737 RMQ458737 RWM458737 SGI458737 SQE458737 TAA458737 TJW458737 TTS458737 UDO458737 UNK458737 UXG458737 VHC458737 VQY458737 WAU458737 WKQ458737 WUM458737 E524273 IA524273 RW524273 ABS524273 ALO524273 AVK524273 BFG524273 BPC524273 BYY524273 CIU524273 CSQ524273 DCM524273 DMI524273 DWE524273 EGA524273 EPW524273 EZS524273 FJO524273 FTK524273 GDG524273 GNC524273 GWY524273 HGU524273 HQQ524273 IAM524273 IKI524273 IUE524273 JEA524273 JNW524273 JXS524273 KHO524273 KRK524273 LBG524273 LLC524273 LUY524273 MEU524273 MOQ524273 MYM524273 NII524273 NSE524273 OCA524273 OLW524273 OVS524273 PFO524273 PPK524273 PZG524273 QJC524273 QSY524273 RCU524273 RMQ524273 RWM524273 SGI524273 SQE524273 TAA524273 TJW524273 TTS524273 UDO524273 UNK524273 UXG524273 VHC524273 VQY524273 WAU524273 WKQ524273 WUM524273 E589809 IA589809 RW589809 ABS589809 ALO589809 AVK589809 BFG589809 BPC589809 BYY589809 CIU589809 CSQ589809 DCM589809 DMI589809 DWE589809 EGA589809 EPW589809 EZS589809 FJO589809 FTK589809 GDG589809 GNC589809 GWY589809 HGU589809 HQQ589809 IAM589809 IKI589809 IUE589809 JEA589809 JNW589809 JXS589809 KHO589809 KRK589809 LBG589809 LLC589809 LUY589809 MEU589809 MOQ589809 MYM589809 NII589809 NSE589809 OCA589809 OLW589809 OVS589809 PFO589809 PPK589809 PZG589809 QJC589809 QSY589809 RCU589809 RMQ589809 RWM589809 SGI589809 SQE589809 TAA589809 TJW589809 TTS589809 UDO589809 UNK589809 UXG589809 VHC589809 VQY589809 WAU589809 WKQ589809 WUM589809 E655345 IA655345 RW655345 ABS655345 ALO655345 AVK655345 BFG655345 BPC655345 BYY655345 CIU655345 CSQ655345 DCM655345 DMI655345 DWE655345 EGA655345 EPW655345 EZS655345 FJO655345 FTK655345 GDG655345 GNC655345 GWY655345 HGU655345 HQQ655345 IAM655345 IKI655345 IUE655345 JEA655345 JNW655345 JXS655345 KHO655345 KRK655345 LBG655345 LLC655345 LUY655345 MEU655345 MOQ655345 MYM655345 NII655345 NSE655345 OCA655345 OLW655345 OVS655345 PFO655345 PPK655345 PZG655345 QJC655345 QSY655345 RCU655345 RMQ655345 RWM655345 SGI655345 SQE655345 TAA655345 TJW655345 TTS655345 UDO655345 UNK655345 UXG655345 VHC655345 VQY655345 WAU655345 WKQ655345 WUM655345 E720881 IA720881 RW720881 ABS720881 ALO720881 AVK720881 BFG720881 BPC720881 BYY720881 CIU720881 CSQ720881 DCM720881 DMI720881 DWE720881 EGA720881 EPW720881 EZS720881 FJO720881 FTK720881 GDG720881 GNC720881 GWY720881 HGU720881 HQQ720881 IAM720881 IKI720881 IUE720881 JEA720881 JNW720881 JXS720881 KHO720881 KRK720881 LBG720881 LLC720881 LUY720881 MEU720881 MOQ720881 MYM720881 NII720881 NSE720881 OCA720881 OLW720881 OVS720881 PFO720881 PPK720881 PZG720881 QJC720881 QSY720881 RCU720881 RMQ720881 RWM720881 SGI720881 SQE720881 TAA720881 TJW720881 TTS720881 UDO720881 UNK720881 UXG720881 VHC720881 VQY720881 WAU720881 WKQ720881 WUM720881 E786417 IA786417 RW786417 ABS786417 ALO786417 AVK786417 BFG786417 BPC786417 BYY786417 CIU786417 CSQ786417 DCM786417 DMI786417 DWE786417 EGA786417 EPW786417 EZS786417 FJO786417 FTK786417 GDG786417 GNC786417 GWY786417 HGU786417 HQQ786417 IAM786417 IKI786417 IUE786417 JEA786417 JNW786417 JXS786417 KHO786417 KRK786417 LBG786417 LLC786417 LUY786417 MEU786417 MOQ786417 MYM786417 NII786417 NSE786417 OCA786417 OLW786417 OVS786417 PFO786417 PPK786417 PZG786417 QJC786417 QSY786417 RCU786417 RMQ786417 RWM786417 SGI786417 SQE786417 TAA786417 TJW786417 TTS786417 UDO786417 UNK786417 UXG786417 VHC786417 VQY786417 WAU786417 WKQ786417 WUM786417 E851953 IA851953 RW851953 ABS851953 ALO851953 AVK851953 BFG851953 BPC851953 BYY851953 CIU851953 CSQ851953 DCM851953 DMI851953 DWE851953 EGA851953 EPW851953 EZS851953 FJO851953 FTK851953 GDG851953 GNC851953 GWY851953 HGU851953 HQQ851953 IAM851953 IKI851953 IUE851953 JEA851953 JNW851953 JXS851953 KHO851953 KRK851953 LBG851953 LLC851953 LUY851953 MEU851953 MOQ851953 MYM851953 NII851953 NSE851953 OCA851953 OLW851953 OVS851953 PFO851953 PPK851953 PZG851953 QJC851953 QSY851953 RCU851953 RMQ851953 RWM851953 SGI851953 SQE851953 TAA851953 TJW851953 TTS851953 UDO851953 UNK851953 UXG851953 VHC851953 VQY851953 WAU851953 WKQ851953 WUM851953 E917489 IA917489 RW917489 ABS917489 ALO917489 AVK917489 BFG917489 BPC917489 BYY917489 CIU917489 CSQ917489 DCM917489 DMI917489 DWE917489 EGA917489 EPW917489 EZS917489 FJO917489 FTK917489 GDG917489 GNC917489 GWY917489 HGU917489 HQQ917489 IAM917489 IKI917489 IUE917489 JEA917489 JNW917489 JXS917489 KHO917489 KRK917489 LBG917489 LLC917489 LUY917489 MEU917489 MOQ917489 MYM917489 NII917489 NSE917489 OCA917489 OLW917489 OVS917489 PFO917489 PPK917489 PZG917489 QJC917489 QSY917489 RCU917489 RMQ917489 RWM917489 SGI917489 SQE917489 TAA917489 TJW917489 TTS917489 UDO917489 UNK917489 UXG917489 VHC917489 VQY917489 WAU917489 WKQ917489 WUM917489 E983025 IA983025 RW983025 ABS983025 ALO983025 AVK983025 BFG983025 BPC983025 BYY983025 CIU983025 CSQ983025 DCM983025 DMI983025 DWE983025 EGA983025 EPW983025 EZS983025 FJO983025 FTK983025 GDG983025 GNC983025 GWY983025 HGU983025 HQQ983025 IAM983025 IKI983025 IUE983025 JEA983025 JNW983025 JXS983025 KHO983025 KRK983025 LBG983025 LLC983025 LUY983025 MEU983025 MOQ983025 MYM983025 NII983025 NSE983025 OCA983025 OLW983025 OVS983025 PFO983025 PPK983025 PZG983025 QJC983025 QSY983025 RCU983025 RMQ983025 RWM983025 SGI983025 SQE983025 TAA983025 TJW983025 TTS983025 UDO983025 UNK983025 UXG983025 VHC983025 VQY983025 WAU983025 WKQ983025 WUM983025 E65518 IA65518 RW65518 ABS65518 ALO65518 AVK65518 BFG65518 BPC65518 BYY65518 CIU65518 CSQ65518 DCM65518 DMI65518 DWE65518 EGA65518 EPW65518 EZS65518 FJO65518 FTK65518 GDG65518 GNC65518 GWY65518 HGU65518 HQQ65518 IAM65518 IKI65518 IUE65518 JEA65518 JNW65518 JXS65518 KHO65518 KRK65518 LBG65518 LLC65518 LUY65518 MEU65518 MOQ65518 MYM65518 NII65518 NSE65518 OCA65518 OLW65518 OVS65518 PFO65518 PPK65518 PZG65518 QJC65518 QSY65518 RCU65518 RMQ65518 RWM65518 SGI65518 SQE65518 TAA65518 TJW65518 TTS65518 UDO65518 UNK65518 UXG65518 VHC65518 VQY65518 WAU65518 WKQ65518 WUM65518 E131054 IA131054 RW131054 ABS131054 ALO131054 AVK131054 BFG131054 BPC131054 BYY131054 CIU131054 CSQ131054 DCM131054 DMI131054 DWE131054 EGA131054 EPW131054 EZS131054 FJO131054 FTK131054 GDG131054 GNC131054 GWY131054 HGU131054 HQQ131054 IAM131054 IKI131054 IUE131054 JEA131054 JNW131054 JXS131054 KHO131054 KRK131054 LBG131054 LLC131054 LUY131054 MEU131054 MOQ131054 MYM131054 NII131054 NSE131054 OCA131054 OLW131054 OVS131054 PFO131054 PPK131054 PZG131054 QJC131054 QSY131054 RCU131054 RMQ131054 RWM131054 SGI131054 SQE131054 TAA131054 TJW131054 TTS131054 UDO131054 UNK131054 UXG131054 VHC131054 VQY131054 WAU131054 WKQ131054 WUM131054 E196590 IA196590 RW196590 ABS196590 ALO196590 AVK196590 BFG196590 BPC196590 BYY196590 CIU196590 CSQ196590 DCM196590 DMI196590 DWE196590 EGA196590 EPW196590 EZS196590 FJO196590 FTK196590 GDG196590 GNC196590 GWY196590 HGU196590 HQQ196590 IAM196590 IKI196590 IUE196590 JEA196590 JNW196590 JXS196590 KHO196590 KRK196590 LBG196590 LLC196590 LUY196590 MEU196590 MOQ196590 MYM196590 NII196590 NSE196590 OCA196590 OLW196590 OVS196590 PFO196590 PPK196590 PZG196590 QJC196590 QSY196590 RCU196590 RMQ196590 RWM196590 SGI196590 SQE196590 TAA196590 TJW196590 TTS196590 UDO196590 UNK196590 UXG196590 VHC196590 VQY196590 WAU196590 WKQ196590 WUM196590 E262126 IA262126 RW262126 ABS262126 ALO262126 AVK262126 BFG262126 BPC262126 BYY262126 CIU262126 CSQ262126 DCM262126 DMI262126 DWE262126 EGA262126 EPW262126 EZS262126 FJO262126 FTK262126 GDG262126 GNC262126 GWY262126 HGU262126 HQQ262126 IAM262126 IKI262126 IUE262126 JEA262126 JNW262126 JXS262126 KHO262126 KRK262126 LBG262126 LLC262126 LUY262126 MEU262126 MOQ262126 MYM262126 NII262126 NSE262126 OCA262126 OLW262126 OVS262126 PFO262126 PPK262126 PZG262126 QJC262126 QSY262126 RCU262126 RMQ262126 RWM262126 SGI262126 SQE262126 TAA262126 TJW262126 TTS262126 UDO262126 UNK262126 UXG262126 VHC262126 VQY262126 WAU262126 WKQ262126 WUM262126 E327662 IA327662 RW327662 ABS327662 ALO327662 AVK327662 BFG327662 BPC327662 BYY327662 CIU327662 CSQ327662 DCM327662 DMI327662 DWE327662 EGA327662 EPW327662 EZS327662 FJO327662 FTK327662 GDG327662 GNC327662 GWY327662 HGU327662 HQQ327662 IAM327662 IKI327662 IUE327662 JEA327662 JNW327662 JXS327662 KHO327662 KRK327662 LBG327662 LLC327662 LUY327662 MEU327662 MOQ327662 MYM327662 NII327662 NSE327662 OCA327662 OLW327662 OVS327662 PFO327662 PPK327662 PZG327662 QJC327662 QSY327662 RCU327662 RMQ327662 RWM327662 SGI327662 SQE327662 TAA327662 TJW327662 TTS327662 UDO327662 UNK327662 UXG327662 VHC327662 VQY327662 WAU327662 WKQ327662 WUM327662 E393198 IA393198 RW393198 ABS393198 ALO393198 AVK393198 BFG393198 BPC393198 BYY393198 CIU393198 CSQ393198 DCM393198 DMI393198 DWE393198 EGA393198 EPW393198 EZS393198 FJO393198 FTK393198 GDG393198 GNC393198 GWY393198 HGU393198 HQQ393198 IAM393198 IKI393198 IUE393198 JEA393198 JNW393198 JXS393198 KHO393198 KRK393198 LBG393198 LLC393198 LUY393198 MEU393198 MOQ393198 MYM393198 NII393198 NSE393198 OCA393198 OLW393198 OVS393198 PFO393198 PPK393198 PZG393198 QJC393198 QSY393198 RCU393198 RMQ393198 RWM393198 SGI393198 SQE393198 TAA393198 TJW393198 TTS393198 UDO393198 UNK393198 UXG393198 VHC393198 VQY393198 WAU393198 WKQ393198 WUM393198 E458734 IA458734 RW458734 ABS458734 ALO458734 AVK458734 BFG458734 BPC458734 BYY458734 CIU458734 CSQ458734 DCM458734 DMI458734 DWE458734 EGA458734 EPW458734 EZS458734 FJO458734 FTK458734 GDG458734 GNC458734 GWY458734 HGU458734 HQQ458734 IAM458734 IKI458734 IUE458734 JEA458734 JNW458734 JXS458734 KHO458734 KRK458734 LBG458734 LLC458734 LUY458734 MEU458734 MOQ458734 MYM458734 NII458734 NSE458734 OCA458734 OLW458734 OVS458734 PFO458734 PPK458734 PZG458734 QJC458734 QSY458734 RCU458734 RMQ458734 RWM458734 SGI458734 SQE458734 TAA458734 TJW458734 TTS458734 UDO458734 UNK458734 UXG458734 VHC458734 VQY458734 WAU458734 WKQ458734 WUM458734 E524270 IA524270 RW524270 ABS524270 ALO524270 AVK524270 BFG524270 BPC524270 BYY524270 CIU524270 CSQ524270 DCM524270 DMI524270 DWE524270 EGA524270 EPW524270 EZS524270 FJO524270 FTK524270 GDG524270 GNC524270 GWY524270 HGU524270 HQQ524270 IAM524270 IKI524270 IUE524270 JEA524270 JNW524270 JXS524270 KHO524270 KRK524270 LBG524270 LLC524270 LUY524270 MEU524270 MOQ524270 MYM524270 NII524270 NSE524270 OCA524270 OLW524270 OVS524270 PFO524270 PPK524270 PZG524270 QJC524270 QSY524270 RCU524270 RMQ524270 RWM524270 SGI524270 SQE524270 TAA524270 TJW524270 TTS524270 UDO524270 UNK524270 UXG524270 VHC524270 VQY524270 WAU524270 WKQ524270 WUM524270 E589806 IA589806 RW589806 ABS589806 ALO589806 AVK589806 BFG589806 BPC589806 BYY589806 CIU589806 CSQ589806 DCM589806 DMI589806 DWE589806 EGA589806 EPW589806 EZS589806 FJO589806 FTK589806 GDG589806 GNC589806 GWY589806 HGU589806 HQQ589806 IAM589806 IKI589806 IUE589806 JEA589806 JNW589806 JXS589806 KHO589806 KRK589806 LBG589806 LLC589806 LUY589806 MEU589806 MOQ589806 MYM589806 NII589806 NSE589806 OCA589806 OLW589806 OVS589806 PFO589806 PPK589806 PZG589806 QJC589806 QSY589806 RCU589806 RMQ589806 RWM589806 SGI589806 SQE589806 TAA589806 TJW589806 TTS589806 UDO589806 UNK589806 UXG589806 VHC589806 VQY589806 WAU589806 WKQ589806 WUM589806 E655342 IA655342 RW655342 ABS655342 ALO655342 AVK655342 BFG655342 BPC655342 BYY655342 CIU655342 CSQ655342 DCM655342 DMI655342 DWE655342 EGA655342 EPW655342 EZS655342 FJO655342 FTK655342 GDG655342 GNC655342 GWY655342 HGU655342 HQQ655342 IAM655342 IKI655342 IUE655342 JEA655342 JNW655342 JXS655342 KHO655342 KRK655342 LBG655342 LLC655342 LUY655342 MEU655342 MOQ655342 MYM655342 NII655342 NSE655342 OCA655342 OLW655342 OVS655342 PFO655342 PPK655342 PZG655342 QJC655342 QSY655342 RCU655342 RMQ655342 RWM655342 SGI655342 SQE655342 TAA655342 TJW655342 TTS655342 UDO655342 UNK655342 UXG655342 VHC655342 VQY655342 WAU655342 WKQ655342 WUM655342 E720878 IA720878 RW720878 ABS720878 ALO720878 AVK720878 BFG720878 BPC720878 BYY720878 CIU720878 CSQ720878 DCM720878 DMI720878 DWE720878 EGA720878 EPW720878 EZS720878 FJO720878 FTK720878 GDG720878 GNC720878 GWY720878 HGU720878 HQQ720878 IAM720878 IKI720878 IUE720878 JEA720878 JNW720878 JXS720878 KHO720878 KRK720878 LBG720878 LLC720878 LUY720878 MEU720878 MOQ720878 MYM720878 NII720878 NSE720878 OCA720878 OLW720878 OVS720878 PFO720878 PPK720878 PZG720878 QJC720878 QSY720878 RCU720878 RMQ720878 RWM720878 SGI720878 SQE720878 TAA720878 TJW720878 TTS720878 UDO720878 UNK720878 UXG720878 VHC720878 VQY720878 WAU720878 WKQ720878 WUM720878 E786414 IA786414 RW786414 ABS786414 ALO786414 AVK786414 BFG786414 BPC786414 BYY786414 CIU786414 CSQ786414 DCM786414 DMI786414 DWE786414 EGA786414 EPW786414 EZS786414 FJO786414 FTK786414 GDG786414 GNC786414 GWY786414 HGU786414 HQQ786414 IAM786414 IKI786414 IUE786414 JEA786414 JNW786414 JXS786414 KHO786414 KRK786414 LBG786414 LLC786414 LUY786414 MEU786414 MOQ786414 MYM786414 NII786414 NSE786414 OCA786414 OLW786414 OVS786414 PFO786414 PPK786414 PZG786414 QJC786414 QSY786414 RCU786414 RMQ786414 RWM786414 SGI786414 SQE786414 TAA786414 TJW786414 TTS786414 UDO786414 UNK786414 UXG786414 VHC786414 VQY786414 WAU786414 WKQ786414 WUM786414 E851950 IA851950 RW851950 ABS851950 ALO851950 AVK851950 BFG851950 BPC851950 BYY851950 CIU851950 CSQ851950 DCM851950 DMI851950 DWE851950 EGA851950 EPW851950 EZS851950 FJO851950 FTK851950 GDG851950 GNC851950 GWY851950 HGU851950 HQQ851950 IAM851950 IKI851950 IUE851950 JEA851950 JNW851950 JXS851950 KHO851950 KRK851950 LBG851950 LLC851950 LUY851950 MEU851950 MOQ851950 MYM851950 NII851950 NSE851950 OCA851950 OLW851950 OVS851950 PFO851950 PPK851950 PZG851950 QJC851950 QSY851950 RCU851950 RMQ851950 RWM851950 SGI851950 SQE851950 TAA851950 TJW851950 TTS851950 UDO851950 UNK851950 UXG851950 VHC851950 VQY851950 WAU851950 WKQ851950 WUM851950 E917486 IA917486 RW917486 ABS917486 ALO917486 AVK917486 BFG917486 BPC917486 BYY917486 CIU917486 CSQ917486 DCM917486 DMI917486 DWE917486 EGA917486 EPW917486 EZS917486 FJO917486 FTK917486 GDG917486 GNC917486 GWY917486 HGU917486 HQQ917486 IAM917486 IKI917486 IUE917486 JEA917486 JNW917486 JXS917486 KHO917486 KRK917486 LBG917486 LLC917486 LUY917486 MEU917486 MOQ917486 MYM917486 NII917486 NSE917486 OCA917486 OLW917486 OVS917486 PFO917486 PPK917486 PZG917486 QJC917486 QSY917486 RCU917486 RMQ917486 RWM917486 SGI917486 SQE917486 TAA917486 TJW917486 TTS917486 UDO917486 UNK917486 UXG917486 VHC917486 VQY917486 WAU917486 WKQ917486 WUM917486 E983022 IA983022 RW983022 ABS983022 ALO983022 AVK983022 BFG983022 BPC983022 BYY983022 CIU983022 CSQ983022 DCM983022 DMI983022 DWE983022 EGA983022 EPW983022 EZS983022 FJO983022 FTK983022 GDG983022 GNC983022 GWY983022 HGU983022 HQQ983022 IAM983022 IKI983022 IUE983022 JEA983022 JNW983022 JXS983022 KHO983022 KRK983022 LBG983022 LLC983022 LUY983022 MEU983022 MOQ983022 MYM983022 NII983022 NSE983022 OCA983022 OLW983022 OVS983022 PFO983022 PPK983022 PZG983022 QJC983022 QSY983022 RCU983022 RMQ983022 RWM983022 SGI983022 SQE983022 TAA983022 TJW983022 TTS983022 UDO983022 UNK983022 UXG983022 VHC983022 VQY983022 WAU983022 WKQ983022 WUM983022 E65515 IA65515 RW65515 ABS65515 ALO65515 AVK65515 BFG65515 BPC65515 BYY65515 CIU65515 CSQ65515 DCM65515 DMI65515 DWE65515 EGA65515 EPW65515 EZS65515 FJO65515 FTK65515 GDG65515 GNC65515 GWY65515 HGU65515 HQQ65515 IAM65515 IKI65515 IUE65515 JEA65515 JNW65515 JXS65515 KHO65515 KRK65515 LBG65515 LLC65515 LUY65515 MEU65515 MOQ65515 MYM65515 NII65515 NSE65515 OCA65515 OLW65515 OVS65515 PFO65515 PPK65515 PZG65515 QJC65515 QSY65515 RCU65515 RMQ65515 RWM65515 SGI65515 SQE65515 TAA65515 TJW65515 TTS65515 UDO65515 UNK65515 UXG65515 VHC65515 VQY65515 WAU65515 WKQ65515 WUM65515 E131051 IA131051 RW131051 ABS131051 ALO131051 AVK131051 BFG131051 BPC131051 BYY131051 CIU131051 CSQ131051 DCM131051 DMI131051 DWE131051 EGA131051 EPW131051 EZS131051 FJO131051 FTK131051 GDG131051 GNC131051 GWY131051 HGU131051 HQQ131051 IAM131051 IKI131051 IUE131051 JEA131051 JNW131051 JXS131051 KHO131051 KRK131051 LBG131051 LLC131051 LUY131051 MEU131051 MOQ131051 MYM131051 NII131051 NSE131051 OCA131051 OLW131051 OVS131051 PFO131051 PPK131051 PZG131051 QJC131051 QSY131051 RCU131051 RMQ131051 RWM131051 SGI131051 SQE131051 TAA131051 TJW131051 TTS131051 UDO131051 UNK131051 UXG131051 VHC131051 VQY131051 WAU131051 WKQ131051 WUM131051 E196587 IA196587 RW196587 ABS196587 ALO196587 AVK196587 BFG196587 BPC196587 BYY196587 CIU196587 CSQ196587 DCM196587 DMI196587 DWE196587 EGA196587 EPW196587 EZS196587 FJO196587 FTK196587 GDG196587 GNC196587 GWY196587 HGU196587 HQQ196587 IAM196587 IKI196587 IUE196587 JEA196587 JNW196587 JXS196587 KHO196587 KRK196587 LBG196587 LLC196587 LUY196587 MEU196587 MOQ196587 MYM196587 NII196587 NSE196587 OCA196587 OLW196587 OVS196587 PFO196587 PPK196587 PZG196587 QJC196587 QSY196587 RCU196587 RMQ196587 RWM196587 SGI196587 SQE196587 TAA196587 TJW196587 TTS196587 UDO196587 UNK196587 UXG196587 VHC196587 VQY196587 WAU196587 WKQ196587 WUM196587 E262123 IA262123 RW262123 ABS262123 ALO262123 AVK262123 BFG262123 BPC262123 BYY262123 CIU262123 CSQ262123 DCM262123 DMI262123 DWE262123 EGA262123 EPW262123 EZS262123 FJO262123 FTK262123 GDG262123 GNC262123 GWY262123 HGU262123 HQQ262123 IAM262123 IKI262123 IUE262123 JEA262123 JNW262123 JXS262123 KHO262123 KRK262123 LBG262123 LLC262123 LUY262123 MEU262123 MOQ262123 MYM262123 NII262123 NSE262123 OCA262123 OLW262123 OVS262123 PFO262123 PPK262123 PZG262123 QJC262123 QSY262123 RCU262123 RMQ262123 RWM262123 SGI262123 SQE262123 TAA262123 TJW262123 TTS262123 UDO262123 UNK262123 UXG262123 VHC262123 VQY262123 WAU262123 WKQ262123 WUM262123 E327659 IA327659 RW327659 ABS327659 ALO327659 AVK327659 BFG327659 BPC327659 BYY327659 CIU327659 CSQ327659 DCM327659 DMI327659 DWE327659 EGA327659 EPW327659 EZS327659 FJO327659 FTK327659 GDG327659 GNC327659 GWY327659 HGU327659 HQQ327659 IAM327659 IKI327659 IUE327659 JEA327659 JNW327659 JXS327659 KHO327659 KRK327659 LBG327659 LLC327659 LUY327659 MEU327659 MOQ327659 MYM327659 NII327659 NSE327659 OCA327659 OLW327659 OVS327659 PFO327659 PPK327659 PZG327659 QJC327659 QSY327659 RCU327659 RMQ327659 RWM327659 SGI327659 SQE327659 TAA327659 TJW327659 TTS327659 UDO327659 UNK327659 UXG327659 VHC327659 VQY327659 WAU327659 WKQ327659 WUM327659 E393195 IA393195 RW393195 ABS393195 ALO393195 AVK393195 BFG393195 BPC393195 BYY393195 CIU393195 CSQ393195 DCM393195 DMI393195 DWE393195 EGA393195 EPW393195 EZS393195 FJO393195 FTK393195 GDG393195 GNC393195 GWY393195 HGU393195 HQQ393195 IAM393195 IKI393195 IUE393195 JEA393195 JNW393195 JXS393195 KHO393195 KRK393195 LBG393195 LLC393195 LUY393195 MEU393195 MOQ393195 MYM393195 NII393195 NSE393195 OCA393195 OLW393195 OVS393195 PFO393195 PPK393195 PZG393195 QJC393195 QSY393195 RCU393195 RMQ393195 RWM393195 SGI393195 SQE393195 TAA393195 TJW393195 TTS393195 UDO393195 UNK393195 UXG393195 VHC393195 VQY393195 WAU393195 WKQ393195 WUM393195 E458731 IA458731 RW458731 ABS458731 ALO458731 AVK458731 BFG458731 BPC458731 BYY458731 CIU458731 CSQ458731 DCM458731 DMI458731 DWE458731 EGA458731 EPW458731 EZS458731 FJO458731 FTK458731 GDG458731 GNC458731 GWY458731 HGU458731 HQQ458731 IAM458731 IKI458731 IUE458731 JEA458731 JNW458731 JXS458731 KHO458731 KRK458731 LBG458731 LLC458731 LUY458731 MEU458731 MOQ458731 MYM458731 NII458731 NSE458731 OCA458731 OLW458731 OVS458731 PFO458731 PPK458731 PZG458731 QJC458731 QSY458731 RCU458731 RMQ458731 RWM458731 SGI458731 SQE458731 TAA458731 TJW458731 TTS458731 UDO458731 UNK458731 UXG458731 VHC458731 VQY458731 WAU458731 WKQ458731 WUM458731 E524267 IA524267 RW524267 ABS524267 ALO524267 AVK524267 BFG524267 BPC524267 BYY524267 CIU524267 CSQ524267 DCM524267 DMI524267 DWE524267 EGA524267 EPW524267 EZS524267 FJO524267 FTK524267 GDG524267 GNC524267 GWY524267 HGU524267 HQQ524267 IAM524267 IKI524267 IUE524267 JEA524267 JNW524267 JXS524267 KHO524267 KRK524267 LBG524267 LLC524267 LUY524267 MEU524267 MOQ524267 MYM524267 NII524267 NSE524267 OCA524267 OLW524267 OVS524267 PFO524267 PPK524267 PZG524267 QJC524267 QSY524267 RCU524267 RMQ524267 RWM524267 SGI524267 SQE524267 TAA524267 TJW524267 TTS524267 UDO524267 UNK524267 UXG524267 VHC524267 VQY524267 WAU524267 WKQ524267 WUM524267 E589803 IA589803 RW589803 ABS589803 ALO589803 AVK589803 BFG589803 BPC589803 BYY589803 CIU589803 CSQ589803 DCM589803 DMI589803 DWE589803 EGA589803 EPW589803 EZS589803 FJO589803 FTK589803 GDG589803 GNC589803 GWY589803 HGU589803 HQQ589803 IAM589803 IKI589803 IUE589803 JEA589803 JNW589803 JXS589803 KHO589803 KRK589803 LBG589803 LLC589803 LUY589803 MEU589803 MOQ589803 MYM589803 NII589803 NSE589803 OCA589803 OLW589803 OVS589803 PFO589803 PPK589803 PZG589803 QJC589803 QSY589803 RCU589803 RMQ589803 RWM589803 SGI589803 SQE589803 TAA589803 TJW589803 TTS589803 UDO589803 UNK589803 UXG589803 VHC589803 VQY589803 WAU589803 WKQ589803 WUM589803 E655339 IA655339 RW655339 ABS655339 ALO655339 AVK655339 BFG655339 BPC655339 BYY655339 CIU655339 CSQ655339 DCM655339 DMI655339 DWE655339 EGA655339 EPW655339 EZS655339 FJO655339 FTK655339 GDG655339 GNC655339 GWY655339 HGU655339 HQQ655339 IAM655339 IKI655339 IUE655339 JEA655339 JNW655339 JXS655339 KHO655339 KRK655339 LBG655339 LLC655339 LUY655339 MEU655339 MOQ655339 MYM655339 NII655339 NSE655339 OCA655339 OLW655339 OVS655339 PFO655339 PPK655339 PZG655339 QJC655339 QSY655339 RCU655339 RMQ655339 RWM655339 SGI655339 SQE655339 TAA655339 TJW655339 TTS655339 UDO655339 UNK655339 UXG655339 VHC655339 VQY655339 WAU655339 WKQ655339 WUM655339 E720875 IA720875 RW720875 ABS720875 ALO720875 AVK720875 BFG720875 BPC720875 BYY720875 CIU720875 CSQ720875 DCM720875 DMI720875 DWE720875 EGA720875 EPW720875 EZS720875 FJO720875 FTK720875 GDG720875 GNC720875 GWY720875 HGU720875 HQQ720875 IAM720875 IKI720875 IUE720875 JEA720875 JNW720875 JXS720875 KHO720875 KRK720875 LBG720875 LLC720875 LUY720875 MEU720875 MOQ720875 MYM720875 NII720875 NSE720875 OCA720875 OLW720875 OVS720875 PFO720875 PPK720875 PZG720875 QJC720875 QSY720875 RCU720875 RMQ720875 RWM720875 SGI720875 SQE720875 TAA720875 TJW720875 TTS720875 UDO720875 UNK720875 UXG720875 VHC720875 VQY720875 WAU720875 WKQ720875 WUM720875 E786411 IA786411 RW786411 ABS786411 ALO786411 AVK786411 BFG786411 BPC786411 BYY786411 CIU786411 CSQ786411 DCM786411 DMI786411 DWE786411 EGA786411 EPW786411 EZS786411 FJO786411 FTK786411 GDG786411 GNC786411 GWY786411 HGU786411 HQQ786411 IAM786411 IKI786411 IUE786411 JEA786411 JNW786411 JXS786411 KHO786411 KRK786411 LBG786411 LLC786411 LUY786411 MEU786411 MOQ786411 MYM786411 NII786411 NSE786411 OCA786411 OLW786411 OVS786411 PFO786411 PPK786411 PZG786411 QJC786411 QSY786411 RCU786411 RMQ786411 RWM786411 SGI786411 SQE786411 TAA786411 TJW786411 TTS786411 UDO786411 UNK786411 UXG786411 VHC786411 VQY786411 WAU786411 WKQ786411 WUM786411 E851947 IA851947 RW851947 ABS851947 ALO851947 AVK851947 BFG851947 BPC851947 BYY851947 CIU851947 CSQ851947 DCM851947 DMI851947 DWE851947 EGA851947 EPW851947 EZS851947 FJO851947 FTK851947 GDG851947 GNC851947 GWY851947 HGU851947 HQQ851947 IAM851947 IKI851947 IUE851947 JEA851947 JNW851947 JXS851947 KHO851947 KRK851947 LBG851947 LLC851947 LUY851947 MEU851947 MOQ851947 MYM851947 NII851947 NSE851947 OCA851947 OLW851947 OVS851947 PFO851947 PPK851947 PZG851947 QJC851947 QSY851947 RCU851947 RMQ851947 RWM851947 SGI851947 SQE851947 TAA851947 TJW851947 TTS851947 UDO851947 UNK851947 UXG851947 VHC851947 VQY851947 WAU851947 WKQ851947 WUM851947 E917483 IA917483 RW917483 ABS917483 ALO917483 AVK917483 BFG917483 BPC917483 BYY917483 CIU917483 CSQ917483 DCM917483 DMI917483 DWE917483 EGA917483 EPW917483 EZS917483 FJO917483 FTK917483 GDG917483 GNC917483 GWY917483 HGU917483 HQQ917483 IAM917483 IKI917483 IUE917483 JEA917483 JNW917483 JXS917483 KHO917483 KRK917483 LBG917483 LLC917483 LUY917483 MEU917483 MOQ917483 MYM917483 NII917483 NSE917483 OCA917483 OLW917483 OVS917483 PFO917483 PPK917483 PZG917483 QJC917483 QSY917483 RCU917483 RMQ917483 RWM917483 SGI917483 SQE917483 TAA917483 TJW917483 TTS917483 UDO917483 UNK917483 UXG917483 VHC917483 VQY917483 WAU917483 WKQ917483 WUM917483 E983019 IA983019 RW983019 ABS983019 ALO983019 AVK983019 BFG983019 BPC983019 BYY983019 CIU983019 CSQ983019 DCM983019 DMI983019 DWE983019 EGA983019 EPW983019 EZS983019 FJO983019 FTK983019 GDG983019 GNC983019 GWY983019 HGU983019 HQQ983019 IAM983019 IKI983019 IUE983019 JEA983019 JNW983019 JXS983019 KHO983019 KRK983019 LBG983019 LLC983019 LUY983019 MEU983019 MOQ983019 MYM983019 NII983019 NSE983019 OCA983019 OLW983019 OVS983019 PFO983019 PPK983019 PZG983019 QJC983019 QSY983019 RCU983019 RMQ983019 RWM983019 SGI983019 SQE983019 TAA983019 TJW983019 TTS983019 UDO983019 UNK983019 UXG983019 VHC983019 VQY983019 WAU983019 WKQ983019 WUM983019 E65512 IA65512 RW65512 ABS65512 ALO65512 AVK65512 BFG65512 BPC65512 BYY65512 CIU65512 CSQ65512 DCM65512 DMI65512 DWE65512 EGA65512 EPW65512 EZS65512 FJO65512 FTK65512 GDG65512 GNC65512 GWY65512 HGU65512 HQQ65512 IAM65512 IKI65512 IUE65512 JEA65512 JNW65512 JXS65512 KHO65512 KRK65512 LBG65512 LLC65512 LUY65512 MEU65512 MOQ65512 MYM65512 NII65512 NSE65512 OCA65512 OLW65512 OVS65512 PFO65512 PPK65512 PZG65512 QJC65512 QSY65512 RCU65512 RMQ65512 RWM65512 SGI65512 SQE65512 TAA65512 TJW65512 TTS65512 UDO65512 UNK65512 UXG65512 VHC65512 VQY65512 WAU65512 WKQ65512 WUM65512 E131048 IA131048 RW131048 ABS131048 ALO131048 AVK131048 BFG131048 BPC131048 BYY131048 CIU131048 CSQ131048 DCM131048 DMI131048 DWE131048 EGA131048 EPW131048 EZS131048 FJO131048 FTK131048 GDG131048 GNC131048 GWY131048 HGU131048 HQQ131048 IAM131048 IKI131048 IUE131048 JEA131048 JNW131048 JXS131048 KHO131048 KRK131048 LBG131048 LLC131048 LUY131048 MEU131048 MOQ131048 MYM131048 NII131048 NSE131048 OCA131048 OLW131048 OVS131048 PFO131048 PPK131048 PZG131048 QJC131048 QSY131048 RCU131048 RMQ131048 RWM131048 SGI131048 SQE131048 TAA131048 TJW131048 TTS131048 UDO131048 UNK131048 UXG131048 VHC131048 VQY131048 WAU131048 WKQ131048 WUM131048 E196584 IA196584 RW196584 ABS196584 ALO196584 AVK196584 BFG196584 BPC196584 BYY196584 CIU196584 CSQ196584 DCM196584 DMI196584 DWE196584 EGA196584 EPW196584 EZS196584 FJO196584 FTK196584 GDG196584 GNC196584 GWY196584 HGU196584 HQQ196584 IAM196584 IKI196584 IUE196584 JEA196584 JNW196584 JXS196584 KHO196584 KRK196584 LBG196584 LLC196584 LUY196584 MEU196584 MOQ196584 MYM196584 NII196584 NSE196584 OCA196584 OLW196584 OVS196584 PFO196584 PPK196584 PZG196584 QJC196584 QSY196584 RCU196584 RMQ196584 RWM196584 SGI196584 SQE196584 TAA196584 TJW196584 TTS196584 UDO196584 UNK196584 UXG196584 VHC196584 VQY196584 WAU196584 WKQ196584 WUM196584 E262120 IA262120 RW262120 ABS262120 ALO262120 AVK262120 BFG262120 BPC262120 BYY262120 CIU262120 CSQ262120 DCM262120 DMI262120 DWE262120 EGA262120 EPW262120 EZS262120 FJO262120 FTK262120 GDG262120 GNC262120 GWY262120 HGU262120 HQQ262120 IAM262120 IKI262120 IUE262120 JEA262120 JNW262120 JXS262120 KHO262120 KRK262120 LBG262120 LLC262120 LUY262120 MEU262120 MOQ262120 MYM262120 NII262120 NSE262120 OCA262120 OLW262120 OVS262120 PFO262120 PPK262120 PZG262120 QJC262120 QSY262120 RCU262120 RMQ262120 RWM262120 SGI262120 SQE262120 TAA262120 TJW262120 TTS262120 UDO262120 UNK262120 UXG262120 VHC262120 VQY262120 WAU262120 WKQ262120 WUM262120 E327656 IA327656 RW327656 ABS327656 ALO327656 AVK327656 BFG327656 BPC327656 BYY327656 CIU327656 CSQ327656 DCM327656 DMI327656 DWE327656 EGA327656 EPW327656 EZS327656 FJO327656 FTK327656 GDG327656 GNC327656 GWY327656 HGU327656 HQQ327656 IAM327656 IKI327656 IUE327656 JEA327656 JNW327656 JXS327656 KHO327656 KRK327656 LBG327656 LLC327656 LUY327656 MEU327656 MOQ327656 MYM327656 NII327656 NSE327656 OCA327656 OLW327656 OVS327656 PFO327656 PPK327656 PZG327656 QJC327656 QSY327656 RCU327656 RMQ327656 RWM327656 SGI327656 SQE327656 TAA327656 TJW327656 TTS327656 UDO327656 UNK327656 UXG327656 VHC327656 VQY327656 WAU327656 WKQ327656 WUM327656 E393192 IA393192 RW393192 ABS393192 ALO393192 AVK393192 BFG393192 BPC393192 BYY393192 CIU393192 CSQ393192 DCM393192 DMI393192 DWE393192 EGA393192 EPW393192 EZS393192 FJO393192 FTK393192 GDG393192 GNC393192 GWY393192 HGU393192 HQQ393192 IAM393192 IKI393192 IUE393192 JEA393192 JNW393192 JXS393192 KHO393192 KRK393192 LBG393192 LLC393192 LUY393192 MEU393192 MOQ393192 MYM393192 NII393192 NSE393192 OCA393192 OLW393192 OVS393192 PFO393192 PPK393192 PZG393192 QJC393192 QSY393192 RCU393192 RMQ393192 RWM393192 SGI393192 SQE393192 TAA393192 TJW393192 TTS393192 UDO393192 UNK393192 UXG393192 VHC393192 VQY393192 WAU393192 WKQ393192 WUM393192 E458728 IA458728 RW458728 ABS458728 ALO458728 AVK458728 BFG458728 BPC458728 BYY458728 CIU458728 CSQ458728 DCM458728 DMI458728 DWE458728 EGA458728 EPW458728 EZS458728 FJO458728 FTK458728 GDG458728 GNC458728 GWY458728 HGU458728 HQQ458728 IAM458728 IKI458728 IUE458728 JEA458728 JNW458728 JXS458728 KHO458728 KRK458728 LBG458728 LLC458728 LUY458728 MEU458728 MOQ458728 MYM458728 NII458728 NSE458728 OCA458728 OLW458728 OVS458728 PFO458728 PPK458728 PZG458728 QJC458728 QSY458728 RCU458728 RMQ458728 RWM458728 SGI458728 SQE458728 TAA458728 TJW458728 TTS458728 UDO458728 UNK458728 UXG458728 VHC458728 VQY458728 WAU458728 WKQ458728 WUM458728 E524264 IA524264 RW524264 ABS524264 ALO524264 AVK524264 BFG524264 BPC524264 BYY524264 CIU524264 CSQ524264 DCM524264 DMI524264 DWE524264 EGA524264 EPW524264 EZS524264 FJO524264 FTK524264 GDG524264 GNC524264 GWY524264 HGU524264 HQQ524264 IAM524264 IKI524264 IUE524264 JEA524264 JNW524264 JXS524264 KHO524264 KRK524264 LBG524264 LLC524264 LUY524264 MEU524264 MOQ524264 MYM524264 NII524264 NSE524264 OCA524264 OLW524264 OVS524264 PFO524264 PPK524264 PZG524264 QJC524264 QSY524264 RCU524264 RMQ524264 RWM524264 SGI524264 SQE524264 TAA524264 TJW524264 TTS524264 UDO524264 UNK524264 UXG524264 VHC524264 VQY524264 WAU524264 WKQ524264 WUM524264 E589800 IA589800 RW589800 ABS589800 ALO589800 AVK589800 BFG589800 BPC589800 BYY589800 CIU589800 CSQ589800 DCM589800 DMI589800 DWE589800 EGA589800 EPW589800 EZS589800 FJO589800 FTK589800 GDG589800 GNC589800 GWY589800 HGU589800 HQQ589800 IAM589800 IKI589800 IUE589800 JEA589800 JNW589800 JXS589800 KHO589800 KRK589800 LBG589800 LLC589800 LUY589800 MEU589800 MOQ589800 MYM589800 NII589800 NSE589800 OCA589800 OLW589800 OVS589800 PFO589800 PPK589800 PZG589800 QJC589800 QSY589800 RCU589800 RMQ589800 RWM589800 SGI589800 SQE589800 TAA589800 TJW589800 TTS589800 UDO589800 UNK589800 UXG589800 VHC589800 VQY589800 WAU589800 WKQ589800 WUM589800 E655336 IA655336 RW655336 ABS655336 ALO655336 AVK655336 BFG655336 BPC655336 BYY655336 CIU655336 CSQ655336 DCM655336 DMI655336 DWE655336 EGA655336 EPW655336 EZS655336 FJO655336 FTK655336 GDG655336 GNC655336 GWY655336 HGU655336 HQQ655336 IAM655336 IKI655336 IUE655336 JEA655336 JNW655336 JXS655336 KHO655336 KRK655336 LBG655336 LLC655336 LUY655336 MEU655336 MOQ655336 MYM655336 NII655336 NSE655336 OCA655336 OLW655336 OVS655336 PFO655336 PPK655336 PZG655336 QJC655336 QSY655336 RCU655336 RMQ655336 RWM655336 SGI655336 SQE655336 TAA655336 TJW655336 TTS655336 UDO655336 UNK655336 UXG655336 VHC655336 VQY655336 WAU655336 WKQ655336 WUM655336 E720872 IA720872 RW720872 ABS720872 ALO720872 AVK720872 BFG720872 BPC720872 BYY720872 CIU720872 CSQ720872 DCM720872 DMI720872 DWE720872 EGA720872 EPW720872 EZS720872 FJO720872 FTK720872 GDG720872 GNC720872 GWY720872 HGU720872 HQQ720872 IAM720872 IKI720872 IUE720872 JEA720872 JNW720872 JXS720872 KHO720872 KRK720872 LBG720872 LLC720872 LUY720872 MEU720872 MOQ720872 MYM720872 NII720872 NSE720872 OCA720872 OLW720872 OVS720872 PFO720872 PPK720872 PZG720872 QJC720872 QSY720872 RCU720872 RMQ720872 RWM720872 SGI720872 SQE720872 TAA720872 TJW720872 TTS720872 UDO720872 UNK720872 UXG720872 VHC720872 VQY720872 WAU720872 WKQ720872 WUM720872 E786408 IA786408 RW786408 ABS786408 ALO786408 AVK786408 BFG786408 BPC786408 BYY786408 CIU786408 CSQ786408 DCM786408 DMI786408 DWE786408 EGA786408 EPW786408 EZS786408 FJO786408 FTK786408 GDG786408 GNC786408 GWY786408 HGU786408 HQQ786408 IAM786408 IKI786408 IUE786408 JEA786408 JNW786408 JXS786408 KHO786408 KRK786408 LBG786408 LLC786408 LUY786408 MEU786408 MOQ786408 MYM786408 NII786408 NSE786408 OCA786408 OLW786408 OVS786408 PFO786408 PPK786408 PZG786408 QJC786408 QSY786408 RCU786408 RMQ786408 RWM786408 SGI786408 SQE786408 TAA786408 TJW786408 TTS786408 UDO786408 UNK786408 UXG786408 VHC786408 VQY786408 WAU786408 WKQ786408 WUM786408 E851944 IA851944 RW851944 ABS851944 ALO851944 AVK851944 BFG851944 BPC851944 BYY851944 CIU851944 CSQ851944 DCM851944 DMI851944 DWE851944 EGA851944 EPW851944 EZS851944 FJO851944 FTK851944 GDG851944 GNC851944 GWY851944 HGU851944 HQQ851944 IAM851944 IKI851944 IUE851944 JEA851944 JNW851944 JXS851944 KHO851944 KRK851944 LBG851944 LLC851944 LUY851944 MEU851944 MOQ851944 MYM851944 NII851944 NSE851944 OCA851944 OLW851944 OVS851944 PFO851944 PPK851944 PZG851944 QJC851944 QSY851944 RCU851944 RMQ851944 RWM851944 SGI851944 SQE851944 TAA851944 TJW851944 TTS851944 UDO851944 UNK851944 UXG851944 VHC851944 VQY851944 WAU851944 WKQ851944 WUM851944 E917480 IA917480 RW917480 ABS917480 ALO917480 AVK917480 BFG917480 BPC917480 BYY917480 CIU917480 CSQ917480 DCM917480 DMI917480 DWE917480 EGA917480 EPW917480 EZS917480 FJO917480 FTK917480 GDG917480 GNC917480 GWY917480 HGU917480 HQQ917480 IAM917480 IKI917480 IUE917480 JEA917480 JNW917480 JXS917480 KHO917480 KRK917480 LBG917480 LLC917480 LUY917480 MEU917480 MOQ917480 MYM917480 NII917480 NSE917480 OCA917480 OLW917480 OVS917480 PFO917480 PPK917480 PZG917480 QJC917480 QSY917480 RCU917480 RMQ917480 RWM917480 SGI917480 SQE917480 TAA917480 TJW917480 TTS917480 UDO917480 UNK917480 UXG917480 VHC917480 VQY917480 WAU917480 WKQ917480 WUM917480 E983016 IA983016 RW983016 ABS983016 ALO983016 AVK983016 BFG983016 BPC983016 BYY983016 CIU983016 CSQ983016 DCM983016 DMI983016 DWE983016 EGA983016 EPW983016 EZS983016 FJO983016 FTK983016 GDG983016 GNC983016 GWY983016 HGU983016 HQQ983016 IAM983016 IKI983016 IUE983016 JEA983016 JNW983016 JXS983016 KHO983016 KRK983016 LBG983016 LLC983016 LUY983016 MEU983016 MOQ983016 MYM983016 NII983016 NSE983016 OCA983016 OLW983016 OVS983016 PFO983016 PPK983016 PZG983016 QJC983016 QSY983016 RCU983016 RMQ983016 RWM983016 SGI983016 SQE983016 TAA983016 TJW983016 TTS983016 UDO983016 UNK983016 UXG983016 VHC983016 VQY983016 WAU983016 WKQ983016 WUM983016 E65467:E65470 IA65467:IA65470 RW65467:RW65470 ABS65467:ABS65470 ALO65467:ALO65470 AVK65467:AVK65470 BFG65467:BFG65470 BPC65467:BPC65470 BYY65467:BYY65470 CIU65467:CIU65470 CSQ65467:CSQ65470 DCM65467:DCM65470 DMI65467:DMI65470 DWE65467:DWE65470 EGA65467:EGA65470 EPW65467:EPW65470 EZS65467:EZS65470 FJO65467:FJO65470 FTK65467:FTK65470 GDG65467:GDG65470 GNC65467:GNC65470 GWY65467:GWY65470 HGU65467:HGU65470 HQQ65467:HQQ65470 IAM65467:IAM65470 IKI65467:IKI65470 IUE65467:IUE65470 JEA65467:JEA65470 JNW65467:JNW65470 JXS65467:JXS65470 KHO65467:KHO65470 KRK65467:KRK65470 LBG65467:LBG65470 LLC65467:LLC65470 LUY65467:LUY65470 MEU65467:MEU65470 MOQ65467:MOQ65470 MYM65467:MYM65470 NII65467:NII65470 NSE65467:NSE65470 OCA65467:OCA65470 OLW65467:OLW65470 OVS65467:OVS65470 PFO65467:PFO65470 PPK65467:PPK65470 PZG65467:PZG65470 QJC65467:QJC65470 QSY65467:QSY65470 RCU65467:RCU65470 RMQ65467:RMQ65470 RWM65467:RWM65470 SGI65467:SGI65470 SQE65467:SQE65470 TAA65467:TAA65470 TJW65467:TJW65470 TTS65467:TTS65470 UDO65467:UDO65470 UNK65467:UNK65470 UXG65467:UXG65470 VHC65467:VHC65470 VQY65467:VQY65470 WAU65467:WAU65470 WKQ65467:WKQ65470 WUM65467:WUM65470 E131003:E131006 IA131003:IA131006 RW131003:RW131006 ABS131003:ABS131006 ALO131003:ALO131006 AVK131003:AVK131006 BFG131003:BFG131006 BPC131003:BPC131006 BYY131003:BYY131006 CIU131003:CIU131006 CSQ131003:CSQ131006 DCM131003:DCM131006 DMI131003:DMI131006 DWE131003:DWE131006 EGA131003:EGA131006 EPW131003:EPW131006 EZS131003:EZS131006 FJO131003:FJO131006 FTK131003:FTK131006 GDG131003:GDG131006 GNC131003:GNC131006 GWY131003:GWY131006 HGU131003:HGU131006 HQQ131003:HQQ131006 IAM131003:IAM131006 IKI131003:IKI131006 IUE131003:IUE131006 JEA131003:JEA131006 JNW131003:JNW131006 JXS131003:JXS131006 KHO131003:KHO131006 KRK131003:KRK131006 LBG131003:LBG131006 LLC131003:LLC131006 LUY131003:LUY131006 MEU131003:MEU131006 MOQ131003:MOQ131006 MYM131003:MYM131006 NII131003:NII131006 NSE131003:NSE131006 OCA131003:OCA131006 OLW131003:OLW131006 OVS131003:OVS131006 PFO131003:PFO131006 PPK131003:PPK131006 PZG131003:PZG131006 QJC131003:QJC131006 QSY131003:QSY131006 RCU131003:RCU131006 RMQ131003:RMQ131006 RWM131003:RWM131006 SGI131003:SGI131006 SQE131003:SQE131006 TAA131003:TAA131006 TJW131003:TJW131006 TTS131003:TTS131006 UDO131003:UDO131006 UNK131003:UNK131006 UXG131003:UXG131006 VHC131003:VHC131006 VQY131003:VQY131006 WAU131003:WAU131006 WKQ131003:WKQ131006 WUM131003:WUM131006 E196539:E196542 IA196539:IA196542 RW196539:RW196542 ABS196539:ABS196542 ALO196539:ALO196542 AVK196539:AVK196542 BFG196539:BFG196542 BPC196539:BPC196542 BYY196539:BYY196542 CIU196539:CIU196542 CSQ196539:CSQ196542 DCM196539:DCM196542 DMI196539:DMI196542 DWE196539:DWE196542 EGA196539:EGA196542 EPW196539:EPW196542 EZS196539:EZS196542 FJO196539:FJO196542 FTK196539:FTK196542 GDG196539:GDG196542 GNC196539:GNC196542 GWY196539:GWY196542 HGU196539:HGU196542 HQQ196539:HQQ196542 IAM196539:IAM196542 IKI196539:IKI196542 IUE196539:IUE196542 JEA196539:JEA196542 JNW196539:JNW196542 JXS196539:JXS196542 KHO196539:KHO196542 KRK196539:KRK196542 LBG196539:LBG196542 LLC196539:LLC196542 LUY196539:LUY196542 MEU196539:MEU196542 MOQ196539:MOQ196542 MYM196539:MYM196542 NII196539:NII196542 NSE196539:NSE196542 OCA196539:OCA196542 OLW196539:OLW196542 OVS196539:OVS196542 PFO196539:PFO196542 PPK196539:PPK196542 PZG196539:PZG196542 QJC196539:QJC196542 QSY196539:QSY196542 RCU196539:RCU196542 RMQ196539:RMQ196542 RWM196539:RWM196542 SGI196539:SGI196542 SQE196539:SQE196542 TAA196539:TAA196542 TJW196539:TJW196542 TTS196539:TTS196542 UDO196539:UDO196542 UNK196539:UNK196542 UXG196539:UXG196542 VHC196539:VHC196542 VQY196539:VQY196542 WAU196539:WAU196542 WKQ196539:WKQ196542 WUM196539:WUM196542 E262075:E262078 IA262075:IA262078 RW262075:RW262078 ABS262075:ABS262078 ALO262075:ALO262078 AVK262075:AVK262078 BFG262075:BFG262078 BPC262075:BPC262078 BYY262075:BYY262078 CIU262075:CIU262078 CSQ262075:CSQ262078 DCM262075:DCM262078 DMI262075:DMI262078 DWE262075:DWE262078 EGA262075:EGA262078 EPW262075:EPW262078 EZS262075:EZS262078 FJO262075:FJO262078 FTK262075:FTK262078 GDG262075:GDG262078 GNC262075:GNC262078 GWY262075:GWY262078 HGU262075:HGU262078 HQQ262075:HQQ262078 IAM262075:IAM262078 IKI262075:IKI262078 IUE262075:IUE262078 JEA262075:JEA262078 JNW262075:JNW262078 JXS262075:JXS262078 KHO262075:KHO262078 KRK262075:KRK262078 LBG262075:LBG262078 LLC262075:LLC262078 LUY262075:LUY262078 MEU262075:MEU262078 MOQ262075:MOQ262078 MYM262075:MYM262078 NII262075:NII262078 NSE262075:NSE262078 OCA262075:OCA262078 OLW262075:OLW262078 OVS262075:OVS262078 PFO262075:PFO262078 PPK262075:PPK262078 PZG262075:PZG262078 QJC262075:QJC262078 QSY262075:QSY262078 RCU262075:RCU262078 RMQ262075:RMQ262078 RWM262075:RWM262078 SGI262075:SGI262078 SQE262075:SQE262078 TAA262075:TAA262078 TJW262075:TJW262078 TTS262075:TTS262078 UDO262075:UDO262078 UNK262075:UNK262078 UXG262075:UXG262078 VHC262075:VHC262078 VQY262075:VQY262078 WAU262075:WAU262078 WKQ262075:WKQ262078 WUM262075:WUM262078 E327611:E327614 IA327611:IA327614 RW327611:RW327614 ABS327611:ABS327614 ALO327611:ALO327614 AVK327611:AVK327614 BFG327611:BFG327614 BPC327611:BPC327614 BYY327611:BYY327614 CIU327611:CIU327614 CSQ327611:CSQ327614 DCM327611:DCM327614 DMI327611:DMI327614 DWE327611:DWE327614 EGA327611:EGA327614 EPW327611:EPW327614 EZS327611:EZS327614 FJO327611:FJO327614 FTK327611:FTK327614 GDG327611:GDG327614 GNC327611:GNC327614 GWY327611:GWY327614 HGU327611:HGU327614 HQQ327611:HQQ327614 IAM327611:IAM327614 IKI327611:IKI327614 IUE327611:IUE327614 JEA327611:JEA327614 JNW327611:JNW327614 JXS327611:JXS327614 KHO327611:KHO327614 KRK327611:KRK327614 LBG327611:LBG327614 LLC327611:LLC327614 LUY327611:LUY327614 MEU327611:MEU327614 MOQ327611:MOQ327614 MYM327611:MYM327614 NII327611:NII327614 NSE327611:NSE327614 OCA327611:OCA327614 OLW327611:OLW327614 OVS327611:OVS327614 PFO327611:PFO327614 PPK327611:PPK327614 PZG327611:PZG327614 QJC327611:QJC327614 QSY327611:QSY327614 RCU327611:RCU327614 RMQ327611:RMQ327614 RWM327611:RWM327614 SGI327611:SGI327614 SQE327611:SQE327614 TAA327611:TAA327614 TJW327611:TJW327614 TTS327611:TTS327614 UDO327611:UDO327614 UNK327611:UNK327614 UXG327611:UXG327614 VHC327611:VHC327614 VQY327611:VQY327614 WAU327611:WAU327614 WKQ327611:WKQ327614 WUM327611:WUM327614 E393147:E393150 IA393147:IA393150 RW393147:RW393150 ABS393147:ABS393150 ALO393147:ALO393150 AVK393147:AVK393150 BFG393147:BFG393150 BPC393147:BPC393150 BYY393147:BYY393150 CIU393147:CIU393150 CSQ393147:CSQ393150 DCM393147:DCM393150 DMI393147:DMI393150 DWE393147:DWE393150 EGA393147:EGA393150 EPW393147:EPW393150 EZS393147:EZS393150 FJO393147:FJO393150 FTK393147:FTK393150 GDG393147:GDG393150 GNC393147:GNC393150 GWY393147:GWY393150 HGU393147:HGU393150 HQQ393147:HQQ393150 IAM393147:IAM393150 IKI393147:IKI393150 IUE393147:IUE393150 JEA393147:JEA393150 JNW393147:JNW393150 JXS393147:JXS393150 KHO393147:KHO393150 KRK393147:KRK393150 LBG393147:LBG393150 LLC393147:LLC393150 LUY393147:LUY393150 MEU393147:MEU393150 MOQ393147:MOQ393150 MYM393147:MYM393150 NII393147:NII393150 NSE393147:NSE393150 OCA393147:OCA393150 OLW393147:OLW393150 OVS393147:OVS393150 PFO393147:PFO393150 PPK393147:PPK393150 PZG393147:PZG393150 QJC393147:QJC393150 QSY393147:QSY393150 RCU393147:RCU393150 RMQ393147:RMQ393150 RWM393147:RWM393150 SGI393147:SGI393150 SQE393147:SQE393150 TAA393147:TAA393150 TJW393147:TJW393150 TTS393147:TTS393150 UDO393147:UDO393150 UNK393147:UNK393150 UXG393147:UXG393150 VHC393147:VHC393150 VQY393147:VQY393150 WAU393147:WAU393150 WKQ393147:WKQ393150 WUM393147:WUM393150 E458683:E458686 IA458683:IA458686 RW458683:RW458686 ABS458683:ABS458686 ALO458683:ALO458686 AVK458683:AVK458686 BFG458683:BFG458686 BPC458683:BPC458686 BYY458683:BYY458686 CIU458683:CIU458686 CSQ458683:CSQ458686 DCM458683:DCM458686 DMI458683:DMI458686 DWE458683:DWE458686 EGA458683:EGA458686 EPW458683:EPW458686 EZS458683:EZS458686 FJO458683:FJO458686 FTK458683:FTK458686 GDG458683:GDG458686 GNC458683:GNC458686 GWY458683:GWY458686 HGU458683:HGU458686 HQQ458683:HQQ458686 IAM458683:IAM458686 IKI458683:IKI458686 IUE458683:IUE458686 JEA458683:JEA458686 JNW458683:JNW458686 JXS458683:JXS458686 KHO458683:KHO458686 KRK458683:KRK458686 LBG458683:LBG458686 LLC458683:LLC458686 LUY458683:LUY458686 MEU458683:MEU458686 MOQ458683:MOQ458686 MYM458683:MYM458686 NII458683:NII458686 NSE458683:NSE458686 OCA458683:OCA458686 OLW458683:OLW458686 OVS458683:OVS458686 PFO458683:PFO458686 PPK458683:PPK458686 PZG458683:PZG458686 QJC458683:QJC458686 QSY458683:QSY458686 RCU458683:RCU458686 RMQ458683:RMQ458686 RWM458683:RWM458686 SGI458683:SGI458686 SQE458683:SQE458686 TAA458683:TAA458686 TJW458683:TJW458686 TTS458683:TTS458686 UDO458683:UDO458686 UNK458683:UNK458686 UXG458683:UXG458686 VHC458683:VHC458686 VQY458683:VQY458686 WAU458683:WAU458686 WKQ458683:WKQ458686 WUM458683:WUM458686 E524219:E524222 IA524219:IA524222 RW524219:RW524222 ABS524219:ABS524222 ALO524219:ALO524222 AVK524219:AVK524222 BFG524219:BFG524222 BPC524219:BPC524222 BYY524219:BYY524222 CIU524219:CIU524222 CSQ524219:CSQ524222 DCM524219:DCM524222 DMI524219:DMI524222 DWE524219:DWE524222 EGA524219:EGA524222 EPW524219:EPW524222 EZS524219:EZS524222 FJO524219:FJO524222 FTK524219:FTK524222 GDG524219:GDG524222 GNC524219:GNC524222 GWY524219:GWY524222 HGU524219:HGU524222 HQQ524219:HQQ524222 IAM524219:IAM524222 IKI524219:IKI524222 IUE524219:IUE524222 JEA524219:JEA524222 JNW524219:JNW524222 JXS524219:JXS524222 KHO524219:KHO524222 KRK524219:KRK524222 LBG524219:LBG524222 LLC524219:LLC524222 LUY524219:LUY524222 MEU524219:MEU524222 MOQ524219:MOQ524222 MYM524219:MYM524222 NII524219:NII524222 NSE524219:NSE524222 OCA524219:OCA524222 OLW524219:OLW524222 OVS524219:OVS524222 PFO524219:PFO524222 PPK524219:PPK524222 PZG524219:PZG524222 QJC524219:QJC524222 QSY524219:QSY524222 RCU524219:RCU524222 RMQ524219:RMQ524222 RWM524219:RWM524222 SGI524219:SGI524222 SQE524219:SQE524222 TAA524219:TAA524222 TJW524219:TJW524222 TTS524219:TTS524222 UDO524219:UDO524222 UNK524219:UNK524222 UXG524219:UXG524222 VHC524219:VHC524222 VQY524219:VQY524222 WAU524219:WAU524222 WKQ524219:WKQ524222 WUM524219:WUM524222 E589755:E589758 IA589755:IA589758 RW589755:RW589758 ABS589755:ABS589758 ALO589755:ALO589758 AVK589755:AVK589758 BFG589755:BFG589758 BPC589755:BPC589758 BYY589755:BYY589758 CIU589755:CIU589758 CSQ589755:CSQ589758 DCM589755:DCM589758 DMI589755:DMI589758 DWE589755:DWE589758 EGA589755:EGA589758 EPW589755:EPW589758 EZS589755:EZS589758 FJO589755:FJO589758 FTK589755:FTK589758 GDG589755:GDG589758 GNC589755:GNC589758 GWY589755:GWY589758 HGU589755:HGU589758 HQQ589755:HQQ589758 IAM589755:IAM589758 IKI589755:IKI589758 IUE589755:IUE589758 JEA589755:JEA589758 JNW589755:JNW589758 JXS589755:JXS589758 KHO589755:KHO589758 KRK589755:KRK589758 LBG589755:LBG589758 LLC589755:LLC589758 LUY589755:LUY589758 MEU589755:MEU589758 MOQ589755:MOQ589758 MYM589755:MYM589758 NII589755:NII589758 NSE589755:NSE589758 OCA589755:OCA589758 OLW589755:OLW589758 OVS589755:OVS589758 PFO589755:PFO589758 PPK589755:PPK589758 PZG589755:PZG589758 QJC589755:QJC589758 QSY589755:QSY589758 RCU589755:RCU589758 RMQ589755:RMQ589758 RWM589755:RWM589758 SGI589755:SGI589758 SQE589755:SQE589758 TAA589755:TAA589758 TJW589755:TJW589758 TTS589755:TTS589758 UDO589755:UDO589758 UNK589755:UNK589758 UXG589755:UXG589758 VHC589755:VHC589758 VQY589755:VQY589758 WAU589755:WAU589758 WKQ589755:WKQ589758 WUM589755:WUM589758 E655291:E655294 IA655291:IA655294 RW655291:RW655294 ABS655291:ABS655294 ALO655291:ALO655294 AVK655291:AVK655294 BFG655291:BFG655294 BPC655291:BPC655294 BYY655291:BYY655294 CIU655291:CIU655294 CSQ655291:CSQ655294 DCM655291:DCM655294 DMI655291:DMI655294 DWE655291:DWE655294 EGA655291:EGA655294 EPW655291:EPW655294 EZS655291:EZS655294 FJO655291:FJO655294 FTK655291:FTK655294 GDG655291:GDG655294 GNC655291:GNC655294 GWY655291:GWY655294 HGU655291:HGU655294 HQQ655291:HQQ655294 IAM655291:IAM655294 IKI655291:IKI655294 IUE655291:IUE655294 JEA655291:JEA655294 JNW655291:JNW655294 JXS655291:JXS655294 KHO655291:KHO655294 KRK655291:KRK655294 LBG655291:LBG655294 LLC655291:LLC655294 LUY655291:LUY655294 MEU655291:MEU655294 MOQ655291:MOQ655294 MYM655291:MYM655294 NII655291:NII655294 NSE655291:NSE655294 OCA655291:OCA655294 OLW655291:OLW655294 OVS655291:OVS655294 PFO655291:PFO655294 PPK655291:PPK655294 PZG655291:PZG655294 QJC655291:QJC655294 QSY655291:QSY655294 RCU655291:RCU655294 RMQ655291:RMQ655294 RWM655291:RWM655294 SGI655291:SGI655294 SQE655291:SQE655294 TAA655291:TAA655294 TJW655291:TJW655294 TTS655291:TTS655294 UDO655291:UDO655294 UNK655291:UNK655294 UXG655291:UXG655294 VHC655291:VHC655294 VQY655291:VQY655294 WAU655291:WAU655294 WKQ655291:WKQ655294 WUM655291:WUM655294 E720827:E720830 IA720827:IA720830 RW720827:RW720830 ABS720827:ABS720830 ALO720827:ALO720830 AVK720827:AVK720830 BFG720827:BFG720830 BPC720827:BPC720830 BYY720827:BYY720830 CIU720827:CIU720830 CSQ720827:CSQ720830 DCM720827:DCM720830 DMI720827:DMI720830 DWE720827:DWE720830 EGA720827:EGA720830 EPW720827:EPW720830 EZS720827:EZS720830 FJO720827:FJO720830 FTK720827:FTK720830 GDG720827:GDG720830 GNC720827:GNC720830 GWY720827:GWY720830 HGU720827:HGU720830 HQQ720827:HQQ720830 IAM720827:IAM720830 IKI720827:IKI720830 IUE720827:IUE720830 JEA720827:JEA720830 JNW720827:JNW720830 JXS720827:JXS720830 KHO720827:KHO720830 KRK720827:KRK720830 LBG720827:LBG720830 LLC720827:LLC720830 LUY720827:LUY720830 MEU720827:MEU720830 MOQ720827:MOQ720830 MYM720827:MYM720830 NII720827:NII720830 NSE720827:NSE720830 OCA720827:OCA720830 OLW720827:OLW720830 OVS720827:OVS720830 PFO720827:PFO720830 PPK720827:PPK720830 PZG720827:PZG720830 QJC720827:QJC720830 QSY720827:QSY720830 RCU720827:RCU720830 RMQ720827:RMQ720830 RWM720827:RWM720830 SGI720827:SGI720830 SQE720827:SQE720830 TAA720827:TAA720830 TJW720827:TJW720830 TTS720827:TTS720830 UDO720827:UDO720830 UNK720827:UNK720830 UXG720827:UXG720830 VHC720827:VHC720830 VQY720827:VQY720830 WAU720827:WAU720830 WKQ720827:WKQ720830 WUM720827:WUM720830 E786363:E786366 IA786363:IA786366 RW786363:RW786366 ABS786363:ABS786366 ALO786363:ALO786366 AVK786363:AVK786366 BFG786363:BFG786366 BPC786363:BPC786366 BYY786363:BYY786366 CIU786363:CIU786366 CSQ786363:CSQ786366 DCM786363:DCM786366 DMI786363:DMI786366 DWE786363:DWE786366 EGA786363:EGA786366 EPW786363:EPW786366 EZS786363:EZS786366 FJO786363:FJO786366 FTK786363:FTK786366 GDG786363:GDG786366 GNC786363:GNC786366 GWY786363:GWY786366 HGU786363:HGU786366 HQQ786363:HQQ786366 IAM786363:IAM786366 IKI786363:IKI786366 IUE786363:IUE786366 JEA786363:JEA786366 JNW786363:JNW786366 JXS786363:JXS786366 KHO786363:KHO786366 KRK786363:KRK786366 LBG786363:LBG786366 LLC786363:LLC786366 LUY786363:LUY786366 MEU786363:MEU786366 MOQ786363:MOQ786366 MYM786363:MYM786366 NII786363:NII786366 NSE786363:NSE786366 OCA786363:OCA786366 OLW786363:OLW786366 OVS786363:OVS786366 PFO786363:PFO786366 PPK786363:PPK786366 PZG786363:PZG786366 QJC786363:QJC786366 QSY786363:QSY786366 RCU786363:RCU786366 RMQ786363:RMQ786366 RWM786363:RWM786366 SGI786363:SGI786366 SQE786363:SQE786366 TAA786363:TAA786366 TJW786363:TJW786366 TTS786363:TTS786366 UDO786363:UDO786366 UNK786363:UNK786366 UXG786363:UXG786366 VHC786363:VHC786366 VQY786363:VQY786366 WAU786363:WAU786366 WKQ786363:WKQ786366 WUM786363:WUM786366 E851899:E851902 IA851899:IA851902 RW851899:RW851902 ABS851899:ABS851902 ALO851899:ALO851902 AVK851899:AVK851902 BFG851899:BFG851902 BPC851899:BPC851902 BYY851899:BYY851902 CIU851899:CIU851902 CSQ851899:CSQ851902 DCM851899:DCM851902 DMI851899:DMI851902 DWE851899:DWE851902 EGA851899:EGA851902 EPW851899:EPW851902 EZS851899:EZS851902 FJO851899:FJO851902 FTK851899:FTK851902 GDG851899:GDG851902 GNC851899:GNC851902 GWY851899:GWY851902 HGU851899:HGU851902 HQQ851899:HQQ851902 IAM851899:IAM851902 IKI851899:IKI851902 IUE851899:IUE851902 JEA851899:JEA851902 JNW851899:JNW851902 JXS851899:JXS851902 KHO851899:KHO851902 KRK851899:KRK851902 LBG851899:LBG851902 LLC851899:LLC851902 LUY851899:LUY851902 MEU851899:MEU851902 MOQ851899:MOQ851902 MYM851899:MYM851902 NII851899:NII851902 NSE851899:NSE851902 OCA851899:OCA851902 OLW851899:OLW851902 OVS851899:OVS851902 PFO851899:PFO851902 PPK851899:PPK851902 PZG851899:PZG851902 QJC851899:QJC851902 QSY851899:QSY851902 RCU851899:RCU851902 RMQ851899:RMQ851902 RWM851899:RWM851902 SGI851899:SGI851902 SQE851899:SQE851902 TAA851899:TAA851902 TJW851899:TJW851902 TTS851899:TTS851902 UDO851899:UDO851902 UNK851899:UNK851902 UXG851899:UXG851902 VHC851899:VHC851902 VQY851899:VQY851902 WAU851899:WAU851902 WKQ851899:WKQ851902 WUM851899:WUM851902 E917435:E917438 IA917435:IA917438 RW917435:RW917438 ABS917435:ABS917438 ALO917435:ALO917438 AVK917435:AVK917438 BFG917435:BFG917438 BPC917435:BPC917438 BYY917435:BYY917438 CIU917435:CIU917438 CSQ917435:CSQ917438 DCM917435:DCM917438 DMI917435:DMI917438 DWE917435:DWE917438 EGA917435:EGA917438 EPW917435:EPW917438 EZS917435:EZS917438 FJO917435:FJO917438 FTK917435:FTK917438 GDG917435:GDG917438 GNC917435:GNC917438 GWY917435:GWY917438 HGU917435:HGU917438 HQQ917435:HQQ917438 IAM917435:IAM917438 IKI917435:IKI917438 IUE917435:IUE917438 JEA917435:JEA917438 JNW917435:JNW917438 JXS917435:JXS917438 KHO917435:KHO917438 KRK917435:KRK917438 LBG917435:LBG917438 LLC917435:LLC917438 LUY917435:LUY917438 MEU917435:MEU917438 MOQ917435:MOQ917438 MYM917435:MYM917438 NII917435:NII917438 NSE917435:NSE917438 OCA917435:OCA917438 OLW917435:OLW917438 OVS917435:OVS917438 PFO917435:PFO917438 PPK917435:PPK917438 PZG917435:PZG917438 QJC917435:QJC917438 QSY917435:QSY917438 RCU917435:RCU917438 RMQ917435:RMQ917438 RWM917435:RWM917438 SGI917435:SGI917438 SQE917435:SQE917438 TAA917435:TAA917438 TJW917435:TJW917438 TTS917435:TTS917438 UDO917435:UDO917438 UNK917435:UNK917438 UXG917435:UXG917438 VHC917435:VHC917438 VQY917435:VQY917438 WAU917435:WAU917438 WKQ917435:WKQ917438 WUM917435:WUM917438 E982971:E982974 IA982971:IA982974 RW982971:RW982974 ABS982971:ABS982974 ALO982971:ALO982974 AVK982971:AVK982974 BFG982971:BFG982974 BPC982971:BPC982974 BYY982971:BYY982974 CIU982971:CIU982974 CSQ982971:CSQ982974 DCM982971:DCM982974 DMI982971:DMI982974 DWE982971:DWE982974 EGA982971:EGA982974 EPW982971:EPW982974 EZS982971:EZS982974 FJO982971:FJO982974 FTK982971:FTK982974 GDG982971:GDG982974 GNC982971:GNC982974 GWY982971:GWY982974 HGU982971:HGU982974 HQQ982971:HQQ982974 IAM982971:IAM982974 IKI982971:IKI982974 IUE982971:IUE982974 JEA982971:JEA982974 JNW982971:JNW982974 JXS982971:JXS982974 KHO982971:KHO982974 KRK982971:KRK982974 LBG982971:LBG982974 LLC982971:LLC982974 LUY982971:LUY982974 MEU982971:MEU982974 MOQ982971:MOQ982974 MYM982971:MYM982974 NII982971:NII982974 NSE982971:NSE982974 OCA982971:OCA982974 OLW982971:OLW982974 OVS982971:OVS982974 PFO982971:PFO982974 PPK982971:PPK982974 PZG982971:PZG982974 QJC982971:QJC982974 QSY982971:QSY982974 RCU982971:RCU982974 RMQ982971:RMQ982974 RWM982971:RWM982974 SGI982971:SGI982974 SQE982971:SQE982974 TAA982971:TAA982974 TJW982971:TJW982974 TTS982971:TTS982974 UDO982971:UDO982974 UNK982971:UNK982974 UXG982971:UXG982974 VHC982971:VHC982974 VQY982971:VQY982974 WAU982971:WAU982974 WKQ982971:WKQ982974 WUM982971:WUM982974 E65422 IA65422 RW65422 ABS65422 ALO65422 AVK65422 BFG65422 BPC65422 BYY65422 CIU65422 CSQ65422 DCM65422 DMI65422 DWE65422 EGA65422 EPW65422 EZS65422 FJO65422 FTK65422 GDG65422 GNC65422 GWY65422 HGU65422 HQQ65422 IAM65422 IKI65422 IUE65422 JEA65422 JNW65422 JXS65422 KHO65422 KRK65422 LBG65422 LLC65422 LUY65422 MEU65422 MOQ65422 MYM65422 NII65422 NSE65422 OCA65422 OLW65422 OVS65422 PFO65422 PPK65422 PZG65422 QJC65422 QSY65422 RCU65422 RMQ65422 RWM65422 SGI65422 SQE65422 TAA65422 TJW65422 TTS65422 UDO65422 UNK65422 UXG65422 VHC65422 VQY65422 WAU65422 WKQ65422 WUM65422 E130958 IA130958 RW130958 ABS130958 ALO130958 AVK130958 BFG130958 BPC130958 BYY130958 CIU130958 CSQ130958 DCM130958 DMI130958 DWE130958 EGA130958 EPW130958 EZS130958 FJO130958 FTK130958 GDG130958 GNC130958 GWY130958 HGU130958 HQQ130958 IAM130958 IKI130958 IUE130958 JEA130958 JNW130958 JXS130958 KHO130958 KRK130958 LBG130958 LLC130958 LUY130958 MEU130958 MOQ130958 MYM130958 NII130958 NSE130958 OCA130958 OLW130958 OVS130958 PFO130958 PPK130958 PZG130958 QJC130958 QSY130958 RCU130958 RMQ130958 RWM130958 SGI130958 SQE130958 TAA130958 TJW130958 TTS130958 UDO130958 UNK130958 UXG130958 VHC130958 VQY130958 WAU130958 WKQ130958 WUM130958 E196494 IA196494 RW196494 ABS196494 ALO196494 AVK196494 BFG196494 BPC196494 BYY196494 CIU196494 CSQ196494 DCM196494 DMI196494 DWE196494 EGA196494 EPW196494 EZS196494 FJO196494 FTK196494 GDG196494 GNC196494 GWY196494 HGU196494 HQQ196494 IAM196494 IKI196494 IUE196494 JEA196494 JNW196494 JXS196494 KHO196494 KRK196494 LBG196494 LLC196494 LUY196494 MEU196494 MOQ196494 MYM196494 NII196494 NSE196494 OCA196494 OLW196494 OVS196494 PFO196494 PPK196494 PZG196494 QJC196494 QSY196494 RCU196494 RMQ196494 RWM196494 SGI196494 SQE196494 TAA196494 TJW196494 TTS196494 UDO196494 UNK196494 UXG196494 VHC196494 VQY196494 WAU196494 WKQ196494 WUM196494 E262030 IA262030 RW262030 ABS262030 ALO262030 AVK262030 BFG262030 BPC262030 BYY262030 CIU262030 CSQ262030 DCM262030 DMI262030 DWE262030 EGA262030 EPW262030 EZS262030 FJO262030 FTK262030 GDG262030 GNC262030 GWY262030 HGU262030 HQQ262030 IAM262030 IKI262030 IUE262030 JEA262030 JNW262030 JXS262030 KHO262030 KRK262030 LBG262030 LLC262030 LUY262030 MEU262030 MOQ262030 MYM262030 NII262030 NSE262030 OCA262030 OLW262030 OVS262030 PFO262030 PPK262030 PZG262030 QJC262030 QSY262030 RCU262030 RMQ262030 RWM262030 SGI262030 SQE262030 TAA262030 TJW262030 TTS262030 UDO262030 UNK262030 UXG262030 VHC262030 VQY262030 WAU262030 WKQ262030 WUM262030 E327566 IA327566 RW327566 ABS327566 ALO327566 AVK327566 BFG327566 BPC327566 BYY327566 CIU327566 CSQ327566 DCM327566 DMI327566 DWE327566 EGA327566 EPW327566 EZS327566 FJO327566 FTK327566 GDG327566 GNC327566 GWY327566 HGU327566 HQQ327566 IAM327566 IKI327566 IUE327566 JEA327566 JNW327566 JXS327566 KHO327566 KRK327566 LBG327566 LLC327566 LUY327566 MEU327566 MOQ327566 MYM327566 NII327566 NSE327566 OCA327566 OLW327566 OVS327566 PFO327566 PPK327566 PZG327566 QJC327566 QSY327566 RCU327566 RMQ327566 RWM327566 SGI327566 SQE327566 TAA327566 TJW327566 TTS327566 UDO327566 UNK327566 UXG327566 VHC327566 VQY327566 WAU327566 WKQ327566 WUM327566 E393102 IA393102 RW393102 ABS393102 ALO393102 AVK393102 BFG393102 BPC393102 BYY393102 CIU393102 CSQ393102 DCM393102 DMI393102 DWE393102 EGA393102 EPW393102 EZS393102 FJO393102 FTK393102 GDG393102 GNC393102 GWY393102 HGU393102 HQQ393102 IAM393102 IKI393102 IUE393102 JEA393102 JNW393102 JXS393102 KHO393102 KRK393102 LBG393102 LLC393102 LUY393102 MEU393102 MOQ393102 MYM393102 NII393102 NSE393102 OCA393102 OLW393102 OVS393102 PFO393102 PPK393102 PZG393102 QJC393102 QSY393102 RCU393102 RMQ393102 RWM393102 SGI393102 SQE393102 TAA393102 TJW393102 TTS393102 UDO393102 UNK393102 UXG393102 VHC393102 VQY393102 WAU393102 WKQ393102 WUM393102 E458638 IA458638 RW458638 ABS458638 ALO458638 AVK458638 BFG458638 BPC458638 BYY458638 CIU458638 CSQ458638 DCM458638 DMI458638 DWE458638 EGA458638 EPW458638 EZS458638 FJO458638 FTK458638 GDG458638 GNC458638 GWY458638 HGU458638 HQQ458638 IAM458638 IKI458638 IUE458638 JEA458638 JNW458638 JXS458638 KHO458638 KRK458638 LBG458638 LLC458638 LUY458638 MEU458638 MOQ458638 MYM458638 NII458638 NSE458638 OCA458638 OLW458638 OVS458638 PFO458638 PPK458638 PZG458638 QJC458638 QSY458638 RCU458638 RMQ458638 RWM458638 SGI458638 SQE458638 TAA458638 TJW458638 TTS458638 UDO458638 UNK458638 UXG458638 VHC458638 VQY458638 WAU458638 WKQ458638 WUM458638 E524174 IA524174 RW524174 ABS524174 ALO524174 AVK524174 BFG524174 BPC524174 BYY524174 CIU524174 CSQ524174 DCM524174 DMI524174 DWE524174 EGA524174 EPW524174 EZS524174 FJO524174 FTK524174 GDG524174 GNC524174 GWY524174 HGU524174 HQQ524174 IAM524174 IKI524174 IUE524174 JEA524174 JNW524174 JXS524174 KHO524174 KRK524174 LBG524174 LLC524174 LUY524174 MEU524174 MOQ524174 MYM524174 NII524174 NSE524174 OCA524174 OLW524174 OVS524174 PFO524174 PPK524174 PZG524174 QJC524174 QSY524174 RCU524174 RMQ524174 RWM524174 SGI524174 SQE524174 TAA524174 TJW524174 TTS524174 UDO524174 UNK524174 UXG524174 VHC524174 VQY524174 WAU524174 WKQ524174 WUM524174 E589710 IA589710 RW589710 ABS589710 ALO589710 AVK589710 BFG589710 BPC589710 BYY589710 CIU589710 CSQ589710 DCM589710 DMI589710 DWE589710 EGA589710 EPW589710 EZS589710 FJO589710 FTK589710 GDG589710 GNC589710 GWY589710 HGU589710 HQQ589710 IAM589710 IKI589710 IUE589710 JEA589710 JNW589710 JXS589710 KHO589710 KRK589710 LBG589710 LLC589710 LUY589710 MEU589710 MOQ589710 MYM589710 NII589710 NSE589710 OCA589710 OLW589710 OVS589710 PFO589710 PPK589710 PZG589710 QJC589710 QSY589710 RCU589710 RMQ589710 RWM589710 SGI589710 SQE589710 TAA589710 TJW589710 TTS589710 UDO589710 UNK589710 UXG589710 VHC589710 VQY589710 WAU589710 WKQ589710 WUM589710 E655246 IA655246 RW655246 ABS655246 ALO655246 AVK655246 BFG655246 BPC655246 BYY655246 CIU655246 CSQ655246 DCM655246 DMI655246 DWE655246 EGA655246 EPW655246 EZS655246 FJO655246 FTK655246 GDG655246 GNC655246 GWY655246 HGU655246 HQQ655246 IAM655246 IKI655246 IUE655246 JEA655246 JNW655246 JXS655246 KHO655246 KRK655246 LBG655246 LLC655246 LUY655246 MEU655246 MOQ655246 MYM655246 NII655246 NSE655246 OCA655246 OLW655246 OVS655246 PFO655246 PPK655246 PZG655246 QJC655246 QSY655246 RCU655246 RMQ655246 RWM655246 SGI655246 SQE655246 TAA655246 TJW655246 TTS655246 UDO655246 UNK655246 UXG655246 VHC655246 VQY655246 WAU655246 WKQ655246 WUM655246 E720782 IA720782 RW720782 ABS720782 ALO720782 AVK720782 BFG720782 BPC720782 BYY720782 CIU720782 CSQ720782 DCM720782 DMI720782 DWE720782 EGA720782 EPW720782 EZS720782 FJO720782 FTK720782 GDG720782 GNC720782 GWY720782 HGU720782 HQQ720782 IAM720782 IKI720782 IUE720782 JEA720782 JNW720782 JXS720782 KHO720782 KRK720782 LBG720782 LLC720782 LUY720782 MEU720782 MOQ720782 MYM720782 NII720782 NSE720782 OCA720782 OLW720782 OVS720782 PFO720782 PPK720782 PZG720782 QJC720782 QSY720782 RCU720782 RMQ720782 RWM720782 SGI720782 SQE720782 TAA720782 TJW720782 TTS720782 UDO720782 UNK720782 UXG720782 VHC720782 VQY720782 WAU720782 WKQ720782 WUM720782 E786318 IA786318 RW786318 ABS786318 ALO786318 AVK786318 BFG786318 BPC786318 BYY786318 CIU786318 CSQ786318 DCM786318 DMI786318 DWE786318 EGA786318 EPW786318 EZS786318 FJO786318 FTK786318 GDG786318 GNC786318 GWY786318 HGU786318 HQQ786318 IAM786318 IKI786318 IUE786318 JEA786318 JNW786318 JXS786318 KHO786318 KRK786318 LBG786318 LLC786318 LUY786318 MEU786318 MOQ786318 MYM786318 NII786318 NSE786318 OCA786318 OLW786318 OVS786318 PFO786318 PPK786318 PZG786318 QJC786318 QSY786318 RCU786318 RMQ786318 RWM786318 SGI786318 SQE786318 TAA786318 TJW786318 TTS786318 UDO786318 UNK786318 UXG786318 VHC786318 VQY786318 WAU786318 WKQ786318 WUM786318 E851854 IA851854 RW851854 ABS851854 ALO851854 AVK851854 BFG851854 BPC851854 BYY851854 CIU851854 CSQ851854 DCM851854 DMI851854 DWE851854 EGA851854 EPW851854 EZS851854 FJO851854 FTK851854 GDG851854 GNC851854 GWY851854 HGU851854 HQQ851854 IAM851854 IKI851854 IUE851854 JEA851854 JNW851854 JXS851854 KHO851854 KRK851854 LBG851854 LLC851854 LUY851854 MEU851854 MOQ851854 MYM851854 NII851854 NSE851854 OCA851854 OLW851854 OVS851854 PFO851854 PPK851854 PZG851854 QJC851854 QSY851854 RCU851854 RMQ851854 RWM851854 SGI851854 SQE851854 TAA851854 TJW851854 TTS851854 UDO851854 UNK851854 UXG851854 VHC851854 VQY851854 WAU851854 WKQ851854 WUM851854 E917390 IA917390 RW917390 ABS917390 ALO917390 AVK917390 BFG917390 BPC917390 BYY917390 CIU917390 CSQ917390 DCM917390 DMI917390 DWE917390 EGA917390 EPW917390 EZS917390 FJO917390 FTK917390 GDG917390 GNC917390 GWY917390 HGU917390 HQQ917390 IAM917390 IKI917390 IUE917390 JEA917390 JNW917390 JXS917390 KHO917390 KRK917390 LBG917390 LLC917390 LUY917390 MEU917390 MOQ917390 MYM917390 NII917390 NSE917390 OCA917390 OLW917390 OVS917390 PFO917390 PPK917390 PZG917390 QJC917390 QSY917390 RCU917390 RMQ917390 RWM917390 SGI917390 SQE917390 TAA917390 TJW917390 TTS917390 UDO917390 UNK917390 UXG917390 VHC917390 VQY917390 WAU917390 WKQ917390 WUM917390 E982926 IA982926 RW982926 ABS982926 ALO982926 AVK982926 BFG982926 BPC982926 BYY982926 CIU982926 CSQ982926 DCM982926 DMI982926 DWE982926 EGA982926 EPW982926 EZS982926 FJO982926 FTK982926 GDG982926 GNC982926 GWY982926 HGU982926 HQQ982926 IAM982926 IKI982926 IUE982926 JEA982926 JNW982926 JXS982926 KHO982926 KRK982926 LBG982926 LLC982926 LUY982926 MEU982926 MOQ982926 MYM982926 NII982926 NSE982926 OCA982926 OLW982926 OVS982926 PFO982926 PPK982926 PZG982926 QJC982926 QSY982926 RCU982926 RMQ982926 RWM982926 SGI982926 SQE982926 TAA982926 TJW982926 TTS982926 UDO982926 UNK982926 UXG982926 VHC982926 VQY982926 WAU982926 WKQ982926 WUM982926 L65488:S65488 IH65488 SD65488 ABZ65488 ALV65488 AVR65488 BFN65488 BPJ65488 BZF65488 CJB65488 CSX65488 DCT65488 DMP65488 DWL65488 EGH65488 EQD65488 EZZ65488 FJV65488 FTR65488 GDN65488 GNJ65488 GXF65488 HHB65488 HQX65488 IAT65488 IKP65488 IUL65488 JEH65488 JOD65488 JXZ65488 KHV65488 KRR65488 LBN65488 LLJ65488 LVF65488 MFB65488 MOX65488 MYT65488 NIP65488 NSL65488 OCH65488 OMD65488 OVZ65488 PFV65488 PPR65488 PZN65488 QJJ65488 QTF65488 RDB65488 RMX65488 RWT65488 SGP65488 SQL65488 TAH65488 TKD65488 TTZ65488 UDV65488 UNR65488 UXN65488 VHJ65488 VRF65488 WBB65488 WKX65488 WUT65488 L131024:S131024 IH131024 SD131024 ABZ131024 ALV131024 AVR131024 BFN131024 BPJ131024 BZF131024 CJB131024 CSX131024 DCT131024 DMP131024 DWL131024 EGH131024 EQD131024 EZZ131024 FJV131024 FTR131024 GDN131024 GNJ131024 GXF131024 HHB131024 HQX131024 IAT131024 IKP131024 IUL131024 JEH131024 JOD131024 JXZ131024 KHV131024 KRR131024 LBN131024 LLJ131024 LVF131024 MFB131024 MOX131024 MYT131024 NIP131024 NSL131024 OCH131024 OMD131024 OVZ131024 PFV131024 PPR131024 PZN131024 QJJ131024 QTF131024 RDB131024 RMX131024 RWT131024 SGP131024 SQL131024 TAH131024 TKD131024 TTZ131024 UDV131024 UNR131024 UXN131024 VHJ131024 VRF131024 WBB131024 WKX131024 WUT131024 L196560:S196560 IH196560 SD196560 ABZ196560 ALV196560 AVR196560 BFN196560 BPJ196560 BZF196560 CJB196560 CSX196560 DCT196560 DMP196560 DWL196560 EGH196560 EQD196560 EZZ196560 FJV196560 FTR196560 GDN196560 GNJ196560 GXF196560 HHB196560 HQX196560 IAT196560 IKP196560 IUL196560 JEH196560 JOD196560 JXZ196560 KHV196560 KRR196560 LBN196560 LLJ196560 LVF196560 MFB196560 MOX196560 MYT196560 NIP196560 NSL196560 OCH196560 OMD196560 OVZ196560 PFV196560 PPR196560 PZN196560 QJJ196560 QTF196560 RDB196560 RMX196560 RWT196560 SGP196560 SQL196560 TAH196560 TKD196560 TTZ196560 UDV196560 UNR196560 UXN196560 VHJ196560 VRF196560 WBB196560 WKX196560 WUT196560 L262096:S262096 IH262096 SD262096 ABZ262096 ALV262096 AVR262096 BFN262096 BPJ262096 BZF262096 CJB262096 CSX262096 DCT262096 DMP262096 DWL262096 EGH262096 EQD262096 EZZ262096 FJV262096 FTR262096 GDN262096 GNJ262096 GXF262096 HHB262096 HQX262096 IAT262096 IKP262096 IUL262096 JEH262096 JOD262096 JXZ262096 KHV262096 KRR262096 LBN262096 LLJ262096 LVF262096 MFB262096 MOX262096 MYT262096 NIP262096 NSL262096 OCH262096 OMD262096 OVZ262096 PFV262096 PPR262096 PZN262096 QJJ262096 QTF262096 RDB262096 RMX262096 RWT262096 SGP262096 SQL262096 TAH262096 TKD262096 TTZ262096 UDV262096 UNR262096 UXN262096 VHJ262096 VRF262096 WBB262096 WKX262096 WUT262096 L327632:S327632 IH327632 SD327632 ABZ327632 ALV327632 AVR327632 BFN327632 BPJ327632 BZF327632 CJB327632 CSX327632 DCT327632 DMP327632 DWL327632 EGH327632 EQD327632 EZZ327632 FJV327632 FTR327632 GDN327632 GNJ327632 GXF327632 HHB327632 HQX327632 IAT327632 IKP327632 IUL327632 JEH327632 JOD327632 JXZ327632 KHV327632 KRR327632 LBN327632 LLJ327632 LVF327632 MFB327632 MOX327632 MYT327632 NIP327632 NSL327632 OCH327632 OMD327632 OVZ327632 PFV327632 PPR327632 PZN327632 QJJ327632 QTF327632 RDB327632 RMX327632 RWT327632 SGP327632 SQL327632 TAH327632 TKD327632 TTZ327632 UDV327632 UNR327632 UXN327632 VHJ327632 VRF327632 WBB327632 WKX327632 WUT327632 L393168:S393168 IH393168 SD393168 ABZ393168 ALV393168 AVR393168 BFN393168 BPJ393168 BZF393168 CJB393168 CSX393168 DCT393168 DMP393168 DWL393168 EGH393168 EQD393168 EZZ393168 FJV393168 FTR393168 GDN393168 GNJ393168 GXF393168 HHB393168 HQX393168 IAT393168 IKP393168 IUL393168 JEH393168 JOD393168 JXZ393168 KHV393168 KRR393168 LBN393168 LLJ393168 LVF393168 MFB393168 MOX393168 MYT393168 NIP393168 NSL393168 OCH393168 OMD393168 OVZ393168 PFV393168 PPR393168 PZN393168 QJJ393168 QTF393168 RDB393168 RMX393168 RWT393168 SGP393168 SQL393168 TAH393168 TKD393168 TTZ393168 UDV393168 UNR393168 UXN393168 VHJ393168 VRF393168 WBB393168 WKX393168 WUT393168 L458704:S458704 IH458704 SD458704 ABZ458704 ALV458704 AVR458704 BFN458704 BPJ458704 BZF458704 CJB458704 CSX458704 DCT458704 DMP458704 DWL458704 EGH458704 EQD458704 EZZ458704 FJV458704 FTR458704 GDN458704 GNJ458704 GXF458704 HHB458704 HQX458704 IAT458704 IKP458704 IUL458704 JEH458704 JOD458704 JXZ458704 KHV458704 KRR458704 LBN458704 LLJ458704 LVF458704 MFB458704 MOX458704 MYT458704 NIP458704 NSL458704 OCH458704 OMD458704 OVZ458704 PFV458704 PPR458704 PZN458704 QJJ458704 QTF458704 RDB458704 RMX458704 RWT458704 SGP458704 SQL458704 TAH458704 TKD458704 TTZ458704 UDV458704 UNR458704 UXN458704 VHJ458704 VRF458704 WBB458704 WKX458704 WUT458704 L524240:S524240 IH524240 SD524240 ABZ524240 ALV524240 AVR524240 BFN524240 BPJ524240 BZF524240 CJB524240 CSX524240 DCT524240 DMP524240 DWL524240 EGH524240 EQD524240 EZZ524240 FJV524240 FTR524240 GDN524240 GNJ524240 GXF524240 HHB524240 HQX524240 IAT524240 IKP524240 IUL524240 JEH524240 JOD524240 JXZ524240 KHV524240 KRR524240 LBN524240 LLJ524240 LVF524240 MFB524240 MOX524240 MYT524240 NIP524240 NSL524240 OCH524240 OMD524240 OVZ524240 PFV524240 PPR524240 PZN524240 QJJ524240 QTF524240 RDB524240 RMX524240 RWT524240 SGP524240 SQL524240 TAH524240 TKD524240 TTZ524240 UDV524240 UNR524240 UXN524240 VHJ524240 VRF524240 WBB524240 WKX524240 WUT524240 L589776:S589776 IH589776 SD589776 ABZ589776 ALV589776 AVR589776 BFN589776 BPJ589776 BZF589776 CJB589776 CSX589776 DCT589776 DMP589776 DWL589776 EGH589776 EQD589776 EZZ589776 FJV589776 FTR589776 GDN589776 GNJ589776 GXF589776 HHB589776 HQX589776 IAT589776 IKP589776 IUL589776 JEH589776 JOD589776 JXZ589776 KHV589776 KRR589776 LBN589776 LLJ589776 LVF589776 MFB589776 MOX589776 MYT589776 NIP589776 NSL589776 OCH589776 OMD589776 OVZ589776 PFV589776 PPR589776 PZN589776 QJJ589776 QTF589776 RDB589776 RMX589776 RWT589776 SGP589776 SQL589776 TAH589776 TKD589776 TTZ589776 UDV589776 UNR589776 UXN589776 VHJ589776 VRF589776 WBB589776 WKX589776 WUT589776 L655312:S655312 IH655312 SD655312 ABZ655312 ALV655312 AVR655312 BFN655312 BPJ655312 BZF655312 CJB655312 CSX655312 DCT655312 DMP655312 DWL655312 EGH655312 EQD655312 EZZ655312 FJV655312 FTR655312 GDN655312 GNJ655312 GXF655312 HHB655312 HQX655312 IAT655312 IKP655312 IUL655312 JEH655312 JOD655312 JXZ655312 KHV655312 KRR655312 LBN655312 LLJ655312 LVF655312 MFB655312 MOX655312 MYT655312 NIP655312 NSL655312 OCH655312 OMD655312 OVZ655312 PFV655312 PPR655312 PZN655312 QJJ655312 QTF655312 RDB655312 RMX655312 RWT655312 SGP655312 SQL655312 TAH655312 TKD655312 TTZ655312 UDV655312 UNR655312 UXN655312 VHJ655312 VRF655312 WBB655312 WKX655312 WUT655312 L720848:S720848 IH720848 SD720848 ABZ720848 ALV720848 AVR720848 BFN720848 BPJ720848 BZF720848 CJB720848 CSX720848 DCT720848 DMP720848 DWL720848 EGH720848 EQD720848 EZZ720848 FJV720848 FTR720848 GDN720848 GNJ720848 GXF720848 HHB720848 HQX720848 IAT720848 IKP720848 IUL720848 JEH720848 JOD720848 JXZ720848 KHV720848 KRR720848 LBN720848 LLJ720848 LVF720848 MFB720848 MOX720848 MYT720848 NIP720848 NSL720848 OCH720848 OMD720848 OVZ720848 PFV720848 PPR720848 PZN720848 QJJ720848 QTF720848 RDB720848 RMX720848 RWT720848 SGP720848 SQL720848 TAH720848 TKD720848 TTZ720848 UDV720848 UNR720848 UXN720848 VHJ720848 VRF720848 WBB720848 WKX720848 WUT720848 L786384:S786384 IH786384 SD786384 ABZ786384 ALV786384 AVR786384 BFN786384 BPJ786384 BZF786384 CJB786384 CSX786384 DCT786384 DMP786384 DWL786384 EGH786384 EQD786384 EZZ786384 FJV786384 FTR786384 GDN786384 GNJ786384 GXF786384 HHB786384 HQX786384 IAT786384 IKP786384 IUL786384 JEH786384 JOD786384 JXZ786384 KHV786384 KRR786384 LBN786384 LLJ786384 LVF786384 MFB786384 MOX786384 MYT786384 NIP786384 NSL786384 OCH786384 OMD786384 OVZ786384 PFV786384 PPR786384 PZN786384 QJJ786384 QTF786384 RDB786384 RMX786384 RWT786384 SGP786384 SQL786384 TAH786384 TKD786384 TTZ786384 UDV786384 UNR786384 UXN786384 VHJ786384 VRF786384 WBB786384 WKX786384 WUT786384 L851920:S851920 IH851920 SD851920 ABZ851920 ALV851920 AVR851920 BFN851920 BPJ851920 BZF851920 CJB851920 CSX851920 DCT851920 DMP851920 DWL851920 EGH851920 EQD851920 EZZ851920 FJV851920 FTR851920 GDN851920 GNJ851920 GXF851920 HHB851920 HQX851920 IAT851920 IKP851920 IUL851920 JEH851920 JOD851920 JXZ851920 KHV851920 KRR851920 LBN851920 LLJ851920 LVF851920 MFB851920 MOX851920 MYT851920 NIP851920 NSL851920 OCH851920 OMD851920 OVZ851920 PFV851920 PPR851920 PZN851920 QJJ851920 QTF851920 RDB851920 RMX851920 RWT851920 SGP851920 SQL851920 TAH851920 TKD851920 TTZ851920 UDV851920 UNR851920 UXN851920 VHJ851920 VRF851920 WBB851920 WKX851920 WUT851920 L917456:S917456 IH917456 SD917456 ABZ917456 ALV917456 AVR917456 BFN917456 BPJ917456 BZF917456 CJB917456 CSX917456 DCT917456 DMP917456 DWL917456 EGH917456 EQD917456 EZZ917456 FJV917456 FTR917456 GDN917456 GNJ917456 GXF917456 HHB917456 HQX917456 IAT917456 IKP917456 IUL917456 JEH917456 JOD917456 JXZ917456 KHV917456 KRR917456 LBN917456 LLJ917456 LVF917456 MFB917456 MOX917456 MYT917456 NIP917456 NSL917456 OCH917456 OMD917456 OVZ917456 PFV917456 PPR917456 PZN917456 QJJ917456 QTF917456 RDB917456 RMX917456 RWT917456 SGP917456 SQL917456 TAH917456 TKD917456 TTZ917456 UDV917456 UNR917456 UXN917456 VHJ917456 VRF917456 WBB917456 WKX917456 WUT917456 L982992:S982992 IH982992 SD982992 ABZ982992 ALV982992 AVR982992 BFN982992 BPJ982992 BZF982992 CJB982992 CSX982992 DCT982992 DMP982992 DWL982992 EGH982992 EQD982992 EZZ982992 FJV982992 FTR982992 GDN982992 GNJ982992 GXF982992 HHB982992 HQX982992 IAT982992 IKP982992 IUL982992 JEH982992 JOD982992 JXZ982992 KHV982992 KRR982992 LBN982992 LLJ982992 LVF982992 MFB982992 MOX982992 MYT982992 NIP982992 NSL982992 OCH982992 OMD982992 OVZ982992 PFV982992 PPR982992 PZN982992 QJJ982992 QTF982992 RDB982992 RMX982992 RWT982992 SGP982992 SQL982992 TAH982992 TKD982992 TTZ982992 UDV982992 UNR982992 UXN982992 VHJ982992 VRF982992 WBB982992 WKX982992 WUT982992 AH65486 IP65486 SL65486 ACH65486 AMD65486 AVZ65486 BFV65486 BPR65486 BZN65486 CJJ65486 CTF65486 DDB65486 DMX65486 DWT65486 EGP65486 EQL65486 FAH65486 FKD65486 FTZ65486 GDV65486 GNR65486 GXN65486 HHJ65486 HRF65486 IBB65486 IKX65486 IUT65486 JEP65486 JOL65486 JYH65486 KID65486 KRZ65486 LBV65486 LLR65486 LVN65486 MFJ65486 MPF65486 MZB65486 NIX65486 NST65486 OCP65486 OML65486 OWH65486 PGD65486 PPZ65486 PZV65486 QJR65486 QTN65486 RDJ65486 RNF65486 RXB65486 SGX65486 SQT65486 TAP65486 TKL65486 TUH65486 UED65486 UNZ65486 UXV65486 VHR65486 VRN65486 WBJ65486 WLF65486 WVB65486 AH131022 IP131022 SL131022 ACH131022 AMD131022 AVZ131022 BFV131022 BPR131022 BZN131022 CJJ131022 CTF131022 DDB131022 DMX131022 DWT131022 EGP131022 EQL131022 FAH131022 FKD131022 FTZ131022 GDV131022 GNR131022 GXN131022 HHJ131022 HRF131022 IBB131022 IKX131022 IUT131022 JEP131022 JOL131022 JYH131022 KID131022 KRZ131022 LBV131022 LLR131022 LVN131022 MFJ131022 MPF131022 MZB131022 NIX131022 NST131022 OCP131022 OML131022 OWH131022 PGD131022 PPZ131022 PZV131022 QJR131022 QTN131022 RDJ131022 RNF131022 RXB131022 SGX131022 SQT131022 TAP131022 TKL131022 TUH131022 UED131022 UNZ131022 UXV131022 VHR131022 VRN131022 WBJ131022 WLF131022 WVB131022 AH196558 IP196558 SL196558 ACH196558 AMD196558 AVZ196558 BFV196558 BPR196558 BZN196558 CJJ196558 CTF196558 DDB196558 DMX196558 DWT196558 EGP196558 EQL196558 FAH196558 FKD196558 FTZ196558 GDV196558 GNR196558 GXN196558 HHJ196558 HRF196558 IBB196558 IKX196558 IUT196558 JEP196558 JOL196558 JYH196558 KID196558 KRZ196558 LBV196558 LLR196558 LVN196558 MFJ196558 MPF196558 MZB196558 NIX196558 NST196558 OCP196558 OML196558 OWH196558 PGD196558 PPZ196558 PZV196558 QJR196558 QTN196558 RDJ196558 RNF196558 RXB196558 SGX196558 SQT196558 TAP196558 TKL196558 TUH196558 UED196558 UNZ196558 UXV196558 VHR196558 VRN196558 WBJ196558 WLF196558 WVB196558 AH262094 IP262094 SL262094 ACH262094 AMD262094 AVZ262094 BFV262094 BPR262094 BZN262094 CJJ262094 CTF262094 DDB262094 DMX262094 DWT262094 EGP262094 EQL262094 FAH262094 FKD262094 FTZ262094 GDV262094 GNR262094 GXN262094 HHJ262094 HRF262094 IBB262094 IKX262094 IUT262094 JEP262094 JOL262094 JYH262094 KID262094 KRZ262094 LBV262094 LLR262094 LVN262094 MFJ262094 MPF262094 MZB262094 NIX262094 NST262094 OCP262094 OML262094 OWH262094 PGD262094 PPZ262094 PZV262094 QJR262094 QTN262094 RDJ262094 RNF262094 RXB262094 SGX262094 SQT262094 TAP262094 TKL262094 TUH262094 UED262094 UNZ262094 UXV262094 VHR262094 VRN262094 WBJ262094 WLF262094 WVB262094 AH327630 IP327630 SL327630 ACH327630 AMD327630 AVZ327630 BFV327630 BPR327630 BZN327630 CJJ327630 CTF327630 DDB327630 DMX327630 DWT327630 EGP327630 EQL327630 FAH327630 FKD327630 FTZ327630 GDV327630 GNR327630 GXN327630 HHJ327630 HRF327630 IBB327630 IKX327630 IUT327630 JEP327630 JOL327630 JYH327630 KID327630 KRZ327630 LBV327630 LLR327630 LVN327630 MFJ327630 MPF327630 MZB327630 NIX327630 NST327630 OCP327630 OML327630 OWH327630 PGD327630 PPZ327630 PZV327630 QJR327630 QTN327630 RDJ327630 RNF327630 RXB327630 SGX327630 SQT327630 TAP327630 TKL327630 TUH327630 UED327630 UNZ327630 UXV327630 VHR327630 VRN327630 WBJ327630 WLF327630 WVB327630 AH393166 IP393166 SL393166 ACH393166 AMD393166 AVZ393166 BFV393166 BPR393166 BZN393166 CJJ393166 CTF393166 DDB393166 DMX393166 DWT393166 EGP393166 EQL393166 FAH393166 FKD393166 FTZ393166 GDV393166 GNR393166 GXN393166 HHJ393166 HRF393166 IBB393166 IKX393166 IUT393166 JEP393166 JOL393166 JYH393166 KID393166 KRZ393166 LBV393166 LLR393166 LVN393166 MFJ393166 MPF393166 MZB393166 NIX393166 NST393166 OCP393166 OML393166 OWH393166 PGD393166 PPZ393166 PZV393166 QJR393166 QTN393166 RDJ393166 RNF393166 RXB393166 SGX393166 SQT393166 TAP393166 TKL393166 TUH393166 UED393166 UNZ393166 UXV393166 VHR393166 VRN393166 WBJ393166 WLF393166 WVB393166 AH458702 IP458702 SL458702 ACH458702 AMD458702 AVZ458702 BFV458702 BPR458702 BZN458702 CJJ458702 CTF458702 DDB458702 DMX458702 DWT458702 EGP458702 EQL458702 FAH458702 FKD458702 FTZ458702 GDV458702 GNR458702 GXN458702 HHJ458702 HRF458702 IBB458702 IKX458702 IUT458702 JEP458702 JOL458702 JYH458702 KID458702 KRZ458702 LBV458702 LLR458702 LVN458702 MFJ458702 MPF458702 MZB458702 NIX458702 NST458702 OCP458702 OML458702 OWH458702 PGD458702 PPZ458702 PZV458702 QJR458702 QTN458702 RDJ458702 RNF458702 RXB458702 SGX458702 SQT458702 TAP458702 TKL458702 TUH458702 UED458702 UNZ458702 UXV458702 VHR458702 VRN458702 WBJ458702 WLF458702 WVB458702 AH524238 IP524238 SL524238 ACH524238 AMD524238 AVZ524238 BFV524238 BPR524238 BZN524238 CJJ524238 CTF524238 DDB524238 DMX524238 DWT524238 EGP524238 EQL524238 FAH524238 FKD524238 FTZ524238 GDV524238 GNR524238 GXN524238 HHJ524238 HRF524238 IBB524238 IKX524238 IUT524238 JEP524238 JOL524238 JYH524238 KID524238 KRZ524238 LBV524238 LLR524238 LVN524238 MFJ524238 MPF524238 MZB524238 NIX524238 NST524238 OCP524238 OML524238 OWH524238 PGD524238 PPZ524238 PZV524238 QJR524238 QTN524238 RDJ524238 RNF524238 RXB524238 SGX524238 SQT524238 TAP524238 TKL524238 TUH524238 UED524238 UNZ524238 UXV524238 VHR524238 VRN524238 WBJ524238 WLF524238 WVB524238 AH589774 IP589774 SL589774 ACH589774 AMD589774 AVZ589774 BFV589774 BPR589774 BZN589774 CJJ589774 CTF589774 DDB589774 DMX589774 DWT589774 EGP589774 EQL589774 FAH589774 FKD589774 FTZ589774 GDV589774 GNR589774 GXN589774 HHJ589774 HRF589774 IBB589774 IKX589774 IUT589774 JEP589774 JOL589774 JYH589774 KID589774 KRZ589774 LBV589774 LLR589774 LVN589774 MFJ589774 MPF589774 MZB589774 NIX589774 NST589774 OCP589774 OML589774 OWH589774 PGD589774 PPZ589774 PZV589774 QJR589774 QTN589774 RDJ589774 RNF589774 RXB589774 SGX589774 SQT589774 TAP589774 TKL589774 TUH589774 UED589774 UNZ589774 UXV589774 VHR589774 VRN589774 WBJ589774 WLF589774 WVB589774 AH655310 IP655310 SL655310 ACH655310 AMD655310 AVZ655310 BFV655310 BPR655310 BZN655310 CJJ655310 CTF655310 DDB655310 DMX655310 DWT655310 EGP655310 EQL655310 FAH655310 FKD655310 FTZ655310 GDV655310 GNR655310 GXN655310 HHJ655310 HRF655310 IBB655310 IKX655310 IUT655310 JEP655310 JOL655310 JYH655310 KID655310 KRZ655310 LBV655310 LLR655310 LVN655310 MFJ655310 MPF655310 MZB655310 NIX655310 NST655310 OCP655310 OML655310 OWH655310 PGD655310 PPZ655310 PZV655310 QJR655310 QTN655310 RDJ655310 RNF655310 RXB655310 SGX655310 SQT655310 TAP655310 TKL655310 TUH655310 UED655310 UNZ655310 UXV655310 VHR655310 VRN655310 WBJ655310 WLF655310 WVB655310 AH720846 IP720846 SL720846 ACH720846 AMD720846 AVZ720846 BFV720846 BPR720846 BZN720846 CJJ720846 CTF720846 DDB720846 DMX720846 DWT720846 EGP720846 EQL720846 FAH720846 FKD720846 FTZ720846 GDV720846 GNR720846 GXN720846 HHJ720846 HRF720846 IBB720846 IKX720846 IUT720846 JEP720846 JOL720846 JYH720846 KID720846 KRZ720846 LBV720846 LLR720846 LVN720846 MFJ720846 MPF720846 MZB720846 NIX720846 NST720846 OCP720846 OML720846 OWH720846 PGD720846 PPZ720846 PZV720846 QJR720846 QTN720846 RDJ720846 RNF720846 RXB720846 SGX720846 SQT720846 TAP720846 TKL720846 TUH720846 UED720846 UNZ720846 UXV720846 VHR720846 VRN720846 WBJ720846 WLF720846 WVB720846 AH786382 IP786382 SL786382 ACH786382 AMD786382 AVZ786382 BFV786382 BPR786382 BZN786382 CJJ786382 CTF786382 DDB786382 DMX786382 DWT786382 EGP786382 EQL786382 FAH786382 FKD786382 FTZ786382 GDV786382 GNR786382 GXN786382 HHJ786382 HRF786382 IBB786382 IKX786382 IUT786382 JEP786382 JOL786382 JYH786382 KID786382 KRZ786382 LBV786382 LLR786382 LVN786382 MFJ786382 MPF786382 MZB786382 NIX786382 NST786382 OCP786382 OML786382 OWH786382 PGD786382 PPZ786382 PZV786382 QJR786382 QTN786382 RDJ786382 RNF786382 RXB786382 SGX786382 SQT786382 TAP786382 TKL786382 TUH786382 UED786382 UNZ786382 UXV786382 VHR786382 VRN786382 WBJ786382 WLF786382 WVB786382 AH851918 IP851918 SL851918 ACH851918 AMD851918 AVZ851918 BFV851918 BPR851918 BZN851918 CJJ851918 CTF851918 DDB851918 DMX851918 DWT851918 EGP851918 EQL851918 FAH851918 FKD851918 FTZ851918 GDV851918 GNR851918 GXN851918 HHJ851918 HRF851918 IBB851918 IKX851918 IUT851918 JEP851918 JOL851918 JYH851918 KID851918 KRZ851918 LBV851918 LLR851918 LVN851918 MFJ851918 MPF851918 MZB851918 NIX851918 NST851918 OCP851918 OML851918 OWH851918 PGD851918 PPZ851918 PZV851918 QJR851918 QTN851918 RDJ851918 RNF851918 RXB851918 SGX851918 SQT851918 TAP851918 TKL851918 TUH851918 UED851918 UNZ851918 UXV851918 VHR851918 VRN851918 WBJ851918 WLF851918 WVB851918 AH917454 IP917454 SL917454 ACH917454 AMD917454 AVZ917454 BFV917454 BPR917454 BZN917454 CJJ917454 CTF917454 DDB917454 DMX917454 DWT917454 EGP917454 EQL917454 FAH917454 FKD917454 FTZ917454 GDV917454 GNR917454 GXN917454 HHJ917454 HRF917454 IBB917454 IKX917454 IUT917454 JEP917454 JOL917454 JYH917454 KID917454 KRZ917454 LBV917454 LLR917454 LVN917454 MFJ917454 MPF917454 MZB917454 NIX917454 NST917454 OCP917454 OML917454 OWH917454 PGD917454 PPZ917454 PZV917454 QJR917454 QTN917454 RDJ917454 RNF917454 RXB917454 SGX917454 SQT917454 TAP917454 TKL917454 TUH917454 UED917454 UNZ917454 UXV917454 VHR917454 VRN917454 WBJ917454 WLF917454 WVB917454 AH982990 IP982990 SL982990 ACH982990 AMD982990 AVZ982990 BFV982990 BPR982990 BZN982990 CJJ982990 CTF982990 DDB982990 DMX982990 DWT982990 EGP982990 EQL982990 FAH982990 FKD982990 FTZ982990 GDV982990 GNR982990 GXN982990 HHJ982990 HRF982990 IBB982990 IKX982990 IUT982990 JEP982990 JOL982990 JYH982990 KID982990 KRZ982990 LBV982990 LLR982990 LVN982990 MFJ982990 MPF982990 MZB982990 NIX982990 NST982990 OCP982990 OML982990 OWH982990 PGD982990 PPZ982990 PZV982990 QJR982990 QTN982990 RDJ982990 RNF982990 RXB982990 SGX982990 SQT982990 TAP982990 TKL982990 TUH982990 UED982990 UNZ982990 UXV982990 VHR982990 VRN982990 WBJ982990 WLF982990 WVB982990 L65467:S65470 IH65467:IH65470 SD65467:SD65470 ABZ65467:ABZ65470 ALV65467:ALV65470 AVR65467:AVR65470 BFN65467:BFN65470 BPJ65467:BPJ65470 BZF65467:BZF65470 CJB65467:CJB65470 CSX65467:CSX65470 DCT65467:DCT65470 DMP65467:DMP65470 DWL65467:DWL65470 EGH65467:EGH65470 EQD65467:EQD65470 EZZ65467:EZZ65470 FJV65467:FJV65470 FTR65467:FTR65470 GDN65467:GDN65470 GNJ65467:GNJ65470 GXF65467:GXF65470 HHB65467:HHB65470 HQX65467:HQX65470 IAT65467:IAT65470 IKP65467:IKP65470 IUL65467:IUL65470 JEH65467:JEH65470 JOD65467:JOD65470 JXZ65467:JXZ65470 KHV65467:KHV65470 KRR65467:KRR65470 LBN65467:LBN65470 LLJ65467:LLJ65470 LVF65467:LVF65470 MFB65467:MFB65470 MOX65467:MOX65470 MYT65467:MYT65470 NIP65467:NIP65470 NSL65467:NSL65470 OCH65467:OCH65470 OMD65467:OMD65470 OVZ65467:OVZ65470 PFV65467:PFV65470 PPR65467:PPR65470 PZN65467:PZN65470 QJJ65467:QJJ65470 QTF65467:QTF65470 RDB65467:RDB65470 RMX65467:RMX65470 RWT65467:RWT65470 SGP65467:SGP65470 SQL65467:SQL65470 TAH65467:TAH65470 TKD65467:TKD65470 TTZ65467:TTZ65470 UDV65467:UDV65470 UNR65467:UNR65470 UXN65467:UXN65470 VHJ65467:VHJ65470 VRF65467:VRF65470 WBB65467:WBB65470 WKX65467:WKX65470 WUT65467:WUT65470 L131003:S131006 IH131003:IH131006 SD131003:SD131006 ABZ131003:ABZ131006 ALV131003:ALV131006 AVR131003:AVR131006 BFN131003:BFN131006 BPJ131003:BPJ131006 BZF131003:BZF131006 CJB131003:CJB131006 CSX131003:CSX131006 DCT131003:DCT131006 DMP131003:DMP131006 DWL131003:DWL131006 EGH131003:EGH131006 EQD131003:EQD131006 EZZ131003:EZZ131006 FJV131003:FJV131006 FTR131003:FTR131006 GDN131003:GDN131006 GNJ131003:GNJ131006 GXF131003:GXF131006 HHB131003:HHB131006 HQX131003:HQX131006 IAT131003:IAT131006 IKP131003:IKP131006 IUL131003:IUL131006 JEH131003:JEH131006 JOD131003:JOD131006 JXZ131003:JXZ131006 KHV131003:KHV131006 KRR131003:KRR131006 LBN131003:LBN131006 LLJ131003:LLJ131006 LVF131003:LVF131006 MFB131003:MFB131006 MOX131003:MOX131006 MYT131003:MYT131006 NIP131003:NIP131006 NSL131003:NSL131006 OCH131003:OCH131006 OMD131003:OMD131006 OVZ131003:OVZ131006 PFV131003:PFV131006 PPR131003:PPR131006 PZN131003:PZN131006 QJJ131003:QJJ131006 QTF131003:QTF131006 RDB131003:RDB131006 RMX131003:RMX131006 RWT131003:RWT131006 SGP131003:SGP131006 SQL131003:SQL131006 TAH131003:TAH131006 TKD131003:TKD131006 TTZ131003:TTZ131006 UDV131003:UDV131006 UNR131003:UNR131006 UXN131003:UXN131006 VHJ131003:VHJ131006 VRF131003:VRF131006 WBB131003:WBB131006 WKX131003:WKX131006 WUT131003:WUT131006 L196539:S196542 IH196539:IH196542 SD196539:SD196542 ABZ196539:ABZ196542 ALV196539:ALV196542 AVR196539:AVR196542 BFN196539:BFN196542 BPJ196539:BPJ196542 BZF196539:BZF196542 CJB196539:CJB196542 CSX196539:CSX196542 DCT196539:DCT196542 DMP196539:DMP196542 DWL196539:DWL196542 EGH196539:EGH196542 EQD196539:EQD196542 EZZ196539:EZZ196542 FJV196539:FJV196542 FTR196539:FTR196542 GDN196539:GDN196542 GNJ196539:GNJ196542 GXF196539:GXF196542 HHB196539:HHB196542 HQX196539:HQX196542 IAT196539:IAT196542 IKP196539:IKP196542 IUL196539:IUL196542 JEH196539:JEH196542 JOD196539:JOD196542 JXZ196539:JXZ196542 KHV196539:KHV196542 KRR196539:KRR196542 LBN196539:LBN196542 LLJ196539:LLJ196542 LVF196539:LVF196542 MFB196539:MFB196542 MOX196539:MOX196542 MYT196539:MYT196542 NIP196539:NIP196542 NSL196539:NSL196542 OCH196539:OCH196542 OMD196539:OMD196542 OVZ196539:OVZ196542 PFV196539:PFV196542 PPR196539:PPR196542 PZN196539:PZN196542 QJJ196539:QJJ196542 QTF196539:QTF196542 RDB196539:RDB196542 RMX196539:RMX196542 RWT196539:RWT196542 SGP196539:SGP196542 SQL196539:SQL196542 TAH196539:TAH196542 TKD196539:TKD196542 TTZ196539:TTZ196542 UDV196539:UDV196542 UNR196539:UNR196542 UXN196539:UXN196542 VHJ196539:VHJ196542 VRF196539:VRF196542 WBB196539:WBB196542 WKX196539:WKX196542 WUT196539:WUT196542 L262075:S262078 IH262075:IH262078 SD262075:SD262078 ABZ262075:ABZ262078 ALV262075:ALV262078 AVR262075:AVR262078 BFN262075:BFN262078 BPJ262075:BPJ262078 BZF262075:BZF262078 CJB262075:CJB262078 CSX262075:CSX262078 DCT262075:DCT262078 DMP262075:DMP262078 DWL262075:DWL262078 EGH262075:EGH262078 EQD262075:EQD262078 EZZ262075:EZZ262078 FJV262075:FJV262078 FTR262075:FTR262078 GDN262075:GDN262078 GNJ262075:GNJ262078 GXF262075:GXF262078 HHB262075:HHB262078 HQX262075:HQX262078 IAT262075:IAT262078 IKP262075:IKP262078 IUL262075:IUL262078 JEH262075:JEH262078 JOD262075:JOD262078 JXZ262075:JXZ262078 KHV262075:KHV262078 KRR262075:KRR262078 LBN262075:LBN262078 LLJ262075:LLJ262078 LVF262075:LVF262078 MFB262075:MFB262078 MOX262075:MOX262078 MYT262075:MYT262078 NIP262075:NIP262078 NSL262075:NSL262078 OCH262075:OCH262078 OMD262075:OMD262078 OVZ262075:OVZ262078 PFV262075:PFV262078 PPR262075:PPR262078 PZN262075:PZN262078 QJJ262075:QJJ262078 QTF262075:QTF262078 RDB262075:RDB262078 RMX262075:RMX262078 RWT262075:RWT262078 SGP262075:SGP262078 SQL262075:SQL262078 TAH262075:TAH262078 TKD262075:TKD262078 TTZ262075:TTZ262078 UDV262075:UDV262078 UNR262075:UNR262078 UXN262075:UXN262078 VHJ262075:VHJ262078 VRF262075:VRF262078 WBB262075:WBB262078 WKX262075:WKX262078 WUT262075:WUT262078 L327611:S327614 IH327611:IH327614 SD327611:SD327614 ABZ327611:ABZ327614 ALV327611:ALV327614 AVR327611:AVR327614 BFN327611:BFN327614 BPJ327611:BPJ327614 BZF327611:BZF327614 CJB327611:CJB327614 CSX327611:CSX327614 DCT327611:DCT327614 DMP327611:DMP327614 DWL327611:DWL327614 EGH327611:EGH327614 EQD327611:EQD327614 EZZ327611:EZZ327614 FJV327611:FJV327614 FTR327611:FTR327614 GDN327611:GDN327614 GNJ327611:GNJ327614 GXF327611:GXF327614 HHB327611:HHB327614 HQX327611:HQX327614 IAT327611:IAT327614 IKP327611:IKP327614 IUL327611:IUL327614 JEH327611:JEH327614 JOD327611:JOD327614 JXZ327611:JXZ327614 KHV327611:KHV327614 KRR327611:KRR327614 LBN327611:LBN327614 LLJ327611:LLJ327614 LVF327611:LVF327614 MFB327611:MFB327614 MOX327611:MOX327614 MYT327611:MYT327614 NIP327611:NIP327614 NSL327611:NSL327614 OCH327611:OCH327614 OMD327611:OMD327614 OVZ327611:OVZ327614 PFV327611:PFV327614 PPR327611:PPR327614 PZN327611:PZN327614 QJJ327611:QJJ327614 QTF327611:QTF327614 RDB327611:RDB327614 RMX327611:RMX327614 RWT327611:RWT327614 SGP327611:SGP327614 SQL327611:SQL327614 TAH327611:TAH327614 TKD327611:TKD327614 TTZ327611:TTZ327614 UDV327611:UDV327614 UNR327611:UNR327614 UXN327611:UXN327614 VHJ327611:VHJ327614 VRF327611:VRF327614 WBB327611:WBB327614 WKX327611:WKX327614 WUT327611:WUT327614 L393147:S393150 IH393147:IH393150 SD393147:SD393150 ABZ393147:ABZ393150 ALV393147:ALV393150 AVR393147:AVR393150 BFN393147:BFN393150 BPJ393147:BPJ393150 BZF393147:BZF393150 CJB393147:CJB393150 CSX393147:CSX393150 DCT393147:DCT393150 DMP393147:DMP393150 DWL393147:DWL393150 EGH393147:EGH393150 EQD393147:EQD393150 EZZ393147:EZZ393150 FJV393147:FJV393150 FTR393147:FTR393150 GDN393147:GDN393150 GNJ393147:GNJ393150 GXF393147:GXF393150 HHB393147:HHB393150 HQX393147:HQX393150 IAT393147:IAT393150 IKP393147:IKP393150 IUL393147:IUL393150 JEH393147:JEH393150 JOD393147:JOD393150 JXZ393147:JXZ393150 KHV393147:KHV393150 KRR393147:KRR393150 LBN393147:LBN393150 LLJ393147:LLJ393150 LVF393147:LVF393150 MFB393147:MFB393150 MOX393147:MOX393150 MYT393147:MYT393150 NIP393147:NIP393150 NSL393147:NSL393150 OCH393147:OCH393150 OMD393147:OMD393150 OVZ393147:OVZ393150 PFV393147:PFV393150 PPR393147:PPR393150 PZN393147:PZN393150 QJJ393147:QJJ393150 QTF393147:QTF393150 RDB393147:RDB393150 RMX393147:RMX393150 RWT393147:RWT393150 SGP393147:SGP393150 SQL393147:SQL393150 TAH393147:TAH393150 TKD393147:TKD393150 TTZ393147:TTZ393150 UDV393147:UDV393150 UNR393147:UNR393150 UXN393147:UXN393150 VHJ393147:VHJ393150 VRF393147:VRF393150 WBB393147:WBB393150 WKX393147:WKX393150 WUT393147:WUT393150 L458683:S458686 IH458683:IH458686 SD458683:SD458686 ABZ458683:ABZ458686 ALV458683:ALV458686 AVR458683:AVR458686 BFN458683:BFN458686 BPJ458683:BPJ458686 BZF458683:BZF458686 CJB458683:CJB458686 CSX458683:CSX458686 DCT458683:DCT458686 DMP458683:DMP458686 DWL458683:DWL458686 EGH458683:EGH458686 EQD458683:EQD458686 EZZ458683:EZZ458686 FJV458683:FJV458686 FTR458683:FTR458686 GDN458683:GDN458686 GNJ458683:GNJ458686 GXF458683:GXF458686 HHB458683:HHB458686 HQX458683:HQX458686 IAT458683:IAT458686 IKP458683:IKP458686 IUL458683:IUL458686 JEH458683:JEH458686 JOD458683:JOD458686 JXZ458683:JXZ458686 KHV458683:KHV458686 KRR458683:KRR458686 LBN458683:LBN458686 LLJ458683:LLJ458686 LVF458683:LVF458686 MFB458683:MFB458686 MOX458683:MOX458686 MYT458683:MYT458686 NIP458683:NIP458686 NSL458683:NSL458686 OCH458683:OCH458686 OMD458683:OMD458686 OVZ458683:OVZ458686 PFV458683:PFV458686 PPR458683:PPR458686 PZN458683:PZN458686 QJJ458683:QJJ458686 QTF458683:QTF458686 RDB458683:RDB458686 RMX458683:RMX458686 RWT458683:RWT458686 SGP458683:SGP458686 SQL458683:SQL458686 TAH458683:TAH458686 TKD458683:TKD458686 TTZ458683:TTZ458686 UDV458683:UDV458686 UNR458683:UNR458686 UXN458683:UXN458686 VHJ458683:VHJ458686 VRF458683:VRF458686 WBB458683:WBB458686 WKX458683:WKX458686 WUT458683:WUT458686 L524219:S524222 IH524219:IH524222 SD524219:SD524222 ABZ524219:ABZ524222 ALV524219:ALV524222 AVR524219:AVR524222 BFN524219:BFN524222 BPJ524219:BPJ524222 BZF524219:BZF524222 CJB524219:CJB524222 CSX524219:CSX524222 DCT524219:DCT524222 DMP524219:DMP524222 DWL524219:DWL524222 EGH524219:EGH524222 EQD524219:EQD524222 EZZ524219:EZZ524222 FJV524219:FJV524222 FTR524219:FTR524222 GDN524219:GDN524222 GNJ524219:GNJ524222 GXF524219:GXF524222 HHB524219:HHB524222 HQX524219:HQX524222 IAT524219:IAT524222 IKP524219:IKP524222 IUL524219:IUL524222 JEH524219:JEH524222 JOD524219:JOD524222 JXZ524219:JXZ524222 KHV524219:KHV524222 KRR524219:KRR524222 LBN524219:LBN524222 LLJ524219:LLJ524222 LVF524219:LVF524222 MFB524219:MFB524222 MOX524219:MOX524222 MYT524219:MYT524222 NIP524219:NIP524222 NSL524219:NSL524222 OCH524219:OCH524222 OMD524219:OMD524222 OVZ524219:OVZ524222 PFV524219:PFV524222 PPR524219:PPR524222 PZN524219:PZN524222 QJJ524219:QJJ524222 QTF524219:QTF524222 RDB524219:RDB524222 RMX524219:RMX524222 RWT524219:RWT524222 SGP524219:SGP524222 SQL524219:SQL524222 TAH524219:TAH524222 TKD524219:TKD524222 TTZ524219:TTZ524222 UDV524219:UDV524222 UNR524219:UNR524222 UXN524219:UXN524222 VHJ524219:VHJ524222 VRF524219:VRF524222 WBB524219:WBB524222 WKX524219:WKX524222 WUT524219:WUT524222 L589755:S589758 IH589755:IH589758 SD589755:SD589758 ABZ589755:ABZ589758 ALV589755:ALV589758 AVR589755:AVR589758 BFN589755:BFN589758 BPJ589755:BPJ589758 BZF589755:BZF589758 CJB589755:CJB589758 CSX589755:CSX589758 DCT589755:DCT589758 DMP589755:DMP589758 DWL589755:DWL589758 EGH589755:EGH589758 EQD589755:EQD589758 EZZ589755:EZZ589758 FJV589755:FJV589758 FTR589755:FTR589758 GDN589755:GDN589758 GNJ589755:GNJ589758 GXF589755:GXF589758 HHB589755:HHB589758 HQX589755:HQX589758 IAT589755:IAT589758 IKP589755:IKP589758 IUL589755:IUL589758 JEH589755:JEH589758 JOD589755:JOD589758 JXZ589755:JXZ589758 KHV589755:KHV589758 KRR589755:KRR589758 LBN589755:LBN589758 LLJ589755:LLJ589758 LVF589755:LVF589758 MFB589755:MFB589758 MOX589755:MOX589758 MYT589755:MYT589758 NIP589755:NIP589758 NSL589755:NSL589758 OCH589755:OCH589758 OMD589755:OMD589758 OVZ589755:OVZ589758 PFV589755:PFV589758 PPR589755:PPR589758 PZN589755:PZN589758 QJJ589755:QJJ589758 QTF589755:QTF589758 RDB589755:RDB589758 RMX589755:RMX589758 RWT589755:RWT589758 SGP589755:SGP589758 SQL589755:SQL589758 TAH589755:TAH589758 TKD589755:TKD589758 TTZ589755:TTZ589758 UDV589755:UDV589758 UNR589755:UNR589758 UXN589755:UXN589758 VHJ589755:VHJ589758 VRF589755:VRF589758 WBB589755:WBB589758 WKX589755:WKX589758 WUT589755:WUT589758 L655291:S655294 IH655291:IH655294 SD655291:SD655294 ABZ655291:ABZ655294 ALV655291:ALV655294 AVR655291:AVR655294 BFN655291:BFN655294 BPJ655291:BPJ655294 BZF655291:BZF655294 CJB655291:CJB655294 CSX655291:CSX655294 DCT655291:DCT655294 DMP655291:DMP655294 DWL655291:DWL655294 EGH655291:EGH655294 EQD655291:EQD655294 EZZ655291:EZZ655294 FJV655291:FJV655294 FTR655291:FTR655294 GDN655291:GDN655294 GNJ655291:GNJ655294 GXF655291:GXF655294 HHB655291:HHB655294 HQX655291:HQX655294 IAT655291:IAT655294 IKP655291:IKP655294 IUL655291:IUL655294 JEH655291:JEH655294 JOD655291:JOD655294 JXZ655291:JXZ655294 KHV655291:KHV655294 KRR655291:KRR655294 LBN655291:LBN655294 LLJ655291:LLJ655294 LVF655291:LVF655294 MFB655291:MFB655294 MOX655291:MOX655294 MYT655291:MYT655294 NIP655291:NIP655294 NSL655291:NSL655294 OCH655291:OCH655294 OMD655291:OMD655294 OVZ655291:OVZ655294 PFV655291:PFV655294 PPR655291:PPR655294 PZN655291:PZN655294 QJJ655291:QJJ655294 QTF655291:QTF655294 RDB655291:RDB655294 RMX655291:RMX655294 RWT655291:RWT655294 SGP655291:SGP655294 SQL655291:SQL655294 TAH655291:TAH655294 TKD655291:TKD655294 TTZ655291:TTZ655294 UDV655291:UDV655294 UNR655291:UNR655294 UXN655291:UXN655294 VHJ655291:VHJ655294 VRF655291:VRF655294 WBB655291:WBB655294 WKX655291:WKX655294 WUT655291:WUT655294 L720827:S720830 IH720827:IH720830 SD720827:SD720830 ABZ720827:ABZ720830 ALV720827:ALV720830 AVR720827:AVR720830 BFN720827:BFN720830 BPJ720827:BPJ720830 BZF720827:BZF720830 CJB720827:CJB720830 CSX720827:CSX720830 DCT720827:DCT720830 DMP720827:DMP720830 DWL720827:DWL720830 EGH720827:EGH720830 EQD720827:EQD720830 EZZ720827:EZZ720830 FJV720827:FJV720830 FTR720827:FTR720830 GDN720827:GDN720830 GNJ720827:GNJ720830 GXF720827:GXF720830 HHB720827:HHB720830 HQX720827:HQX720830 IAT720827:IAT720830 IKP720827:IKP720830 IUL720827:IUL720830 JEH720827:JEH720830 JOD720827:JOD720830 JXZ720827:JXZ720830 KHV720827:KHV720830 KRR720827:KRR720830 LBN720827:LBN720830 LLJ720827:LLJ720830 LVF720827:LVF720830 MFB720827:MFB720830 MOX720827:MOX720830 MYT720827:MYT720830 NIP720827:NIP720830 NSL720827:NSL720830 OCH720827:OCH720830 OMD720827:OMD720830 OVZ720827:OVZ720830 PFV720827:PFV720830 PPR720827:PPR720830 PZN720827:PZN720830 QJJ720827:QJJ720830 QTF720827:QTF720830 RDB720827:RDB720830 RMX720827:RMX720830 RWT720827:RWT720830 SGP720827:SGP720830 SQL720827:SQL720830 TAH720827:TAH720830 TKD720827:TKD720830 TTZ720827:TTZ720830 UDV720827:UDV720830 UNR720827:UNR720830 UXN720827:UXN720830 VHJ720827:VHJ720830 VRF720827:VRF720830 WBB720827:WBB720830 WKX720827:WKX720830 WUT720827:WUT720830 L786363:S786366 IH786363:IH786366 SD786363:SD786366 ABZ786363:ABZ786366 ALV786363:ALV786366 AVR786363:AVR786366 BFN786363:BFN786366 BPJ786363:BPJ786366 BZF786363:BZF786366 CJB786363:CJB786366 CSX786363:CSX786366 DCT786363:DCT786366 DMP786363:DMP786366 DWL786363:DWL786366 EGH786363:EGH786366 EQD786363:EQD786366 EZZ786363:EZZ786366 FJV786363:FJV786366 FTR786363:FTR786366 GDN786363:GDN786366 GNJ786363:GNJ786366 GXF786363:GXF786366 HHB786363:HHB786366 HQX786363:HQX786366 IAT786363:IAT786366 IKP786363:IKP786366 IUL786363:IUL786366 JEH786363:JEH786366 JOD786363:JOD786366 JXZ786363:JXZ786366 KHV786363:KHV786366 KRR786363:KRR786366 LBN786363:LBN786366 LLJ786363:LLJ786366 LVF786363:LVF786366 MFB786363:MFB786366 MOX786363:MOX786366 MYT786363:MYT786366 NIP786363:NIP786366 NSL786363:NSL786366 OCH786363:OCH786366 OMD786363:OMD786366 OVZ786363:OVZ786366 PFV786363:PFV786366 PPR786363:PPR786366 PZN786363:PZN786366 QJJ786363:QJJ786366 QTF786363:QTF786366 RDB786363:RDB786366 RMX786363:RMX786366 RWT786363:RWT786366 SGP786363:SGP786366 SQL786363:SQL786366 TAH786363:TAH786366 TKD786363:TKD786366 TTZ786363:TTZ786366 UDV786363:UDV786366 UNR786363:UNR786366 UXN786363:UXN786366 VHJ786363:VHJ786366 VRF786363:VRF786366 WBB786363:WBB786366 WKX786363:WKX786366 WUT786363:WUT786366 L851899:S851902 IH851899:IH851902 SD851899:SD851902 ABZ851899:ABZ851902 ALV851899:ALV851902 AVR851899:AVR851902 BFN851899:BFN851902 BPJ851899:BPJ851902 BZF851899:BZF851902 CJB851899:CJB851902 CSX851899:CSX851902 DCT851899:DCT851902 DMP851899:DMP851902 DWL851899:DWL851902 EGH851899:EGH851902 EQD851899:EQD851902 EZZ851899:EZZ851902 FJV851899:FJV851902 FTR851899:FTR851902 GDN851899:GDN851902 GNJ851899:GNJ851902 GXF851899:GXF851902 HHB851899:HHB851902 HQX851899:HQX851902 IAT851899:IAT851902 IKP851899:IKP851902 IUL851899:IUL851902 JEH851899:JEH851902 JOD851899:JOD851902 JXZ851899:JXZ851902 KHV851899:KHV851902 KRR851899:KRR851902 LBN851899:LBN851902 LLJ851899:LLJ851902 LVF851899:LVF851902 MFB851899:MFB851902 MOX851899:MOX851902 MYT851899:MYT851902 NIP851899:NIP851902 NSL851899:NSL851902 OCH851899:OCH851902 OMD851899:OMD851902 OVZ851899:OVZ851902 PFV851899:PFV851902 PPR851899:PPR851902 PZN851899:PZN851902 QJJ851899:QJJ851902 QTF851899:QTF851902 RDB851899:RDB851902 RMX851899:RMX851902 RWT851899:RWT851902 SGP851899:SGP851902 SQL851899:SQL851902 TAH851899:TAH851902 TKD851899:TKD851902 TTZ851899:TTZ851902 UDV851899:UDV851902 UNR851899:UNR851902 UXN851899:UXN851902 VHJ851899:VHJ851902 VRF851899:VRF851902 WBB851899:WBB851902 WKX851899:WKX851902 WUT851899:WUT851902 L917435:S917438 IH917435:IH917438 SD917435:SD917438 ABZ917435:ABZ917438 ALV917435:ALV917438 AVR917435:AVR917438 BFN917435:BFN917438 BPJ917435:BPJ917438 BZF917435:BZF917438 CJB917435:CJB917438 CSX917435:CSX917438 DCT917435:DCT917438 DMP917435:DMP917438 DWL917435:DWL917438 EGH917435:EGH917438 EQD917435:EQD917438 EZZ917435:EZZ917438 FJV917435:FJV917438 FTR917435:FTR917438 GDN917435:GDN917438 GNJ917435:GNJ917438 GXF917435:GXF917438 HHB917435:HHB917438 HQX917435:HQX917438 IAT917435:IAT917438 IKP917435:IKP917438 IUL917435:IUL917438 JEH917435:JEH917438 JOD917435:JOD917438 JXZ917435:JXZ917438 KHV917435:KHV917438 KRR917435:KRR917438 LBN917435:LBN917438 LLJ917435:LLJ917438 LVF917435:LVF917438 MFB917435:MFB917438 MOX917435:MOX917438 MYT917435:MYT917438 NIP917435:NIP917438 NSL917435:NSL917438 OCH917435:OCH917438 OMD917435:OMD917438 OVZ917435:OVZ917438 PFV917435:PFV917438 PPR917435:PPR917438 PZN917435:PZN917438 QJJ917435:QJJ917438 QTF917435:QTF917438 RDB917435:RDB917438 RMX917435:RMX917438 RWT917435:RWT917438 SGP917435:SGP917438 SQL917435:SQL917438 TAH917435:TAH917438 TKD917435:TKD917438 TTZ917435:TTZ917438 UDV917435:UDV917438 UNR917435:UNR917438 UXN917435:UXN917438 VHJ917435:VHJ917438 VRF917435:VRF917438 WBB917435:WBB917438 WKX917435:WKX917438 WUT917435:WUT917438 L982971:S982974 IH982971:IH982974 SD982971:SD982974 ABZ982971:ABZ982974 ALV982971:ALV982974 AVR982971:AVR982974 BFN982971:BFN982974 BPJ982971:BPJ982974 BZF982971:BZF982974 CJB982971:CJB982974 CSX982971:CSX982974 DCT982971:DCT982974 DMP982971:DMP982974 DWL982971:DWL982974 EGH982971:EGH982974 EQD982971:EQD982974 EZZ982971:EZZ982974 FJV982971:FJV982974 FTR982971:FTR982974 GDN982971:GDN982974 GNJ982971:GNJ982974 GXF982971:GXF982974 HHB982971:HHB982974 HQX982971:HQX982974 IAT982971:IAT982974 IKP982971:IKP982974 IUL982971:IUL982974 JEH982971:JEH982974 JOD982971:JOD982974 JXZ982971:JXZ982974 KHV982971:KHV982974 KRR982971:KRR982974 LBN982971:LBN982974 LLJ982971:LLJ982974 LVF982971:LVF982974 MFB982971:MFB982974 MOX982971:MOX982974 MYT982971:MYT982974 NIP982971:NIP982974 NSL982971:NSL982974 OCH982971:OCH982974 OMD982971:OMD982974 OVZ982971:OVZ982974 PFV982971:PFV982974 PPR982971:PPR982974 PZN982971:PZN982974 QJJ982971:QJJ982974 QTF982971:QTF982974 RDB982971:RDB982974 RMX982971:RMX982974 RWT982971:RWT982974 SGP982971:SGP982974 SQL982971:SQL982974 TAH982971:TAH982974 TKD982971:TKD982974 TTZ982971:TTZ982974 UDV982971:UDV982974 UNR982971:UNR982974 UXN982971:UXN982974 VHJ982971:VHJ982974 VRF982971:VRF982974 WBB982971:WBB982974 WKX982971:WKX982974 WUT982971:WUT982974 AH65467:AH65470 IP65467:IP65470 SL65467:SL65470 ACH65467:ACH65470 AMD65467:AMD65470 AVZ65467:AVZ65470 BFV65467:BFV65470 BPR65467:BPR65470 BZN65467:BZN65470 CJJ65467:CJJ65470 CTF65467:CTF65470 DDB65467:DDB65470 DMX65467:DMX65470 DWT65467:DWT65470 EGP65467:EGP65470 EQL65467:EQL65470 FAH65467:FAH65470 FKD65467:FKD65470 FTZ65467:FTZ65470 GDV65467:GDV65470 GNR65467:GNR65470 GXN65467:GXN65470 HHJ65467:HHJ65470 HRF65467:HRF65470 IBB65467:IBB65470 IKX65467:IKX65470 IUT65467:IUT65470 JEP65467:JEP65470 JOL65467:JOL65470 JYH65467:JYH65470 KID65467:KID65470 KRZ65467:KRZ65470 LBV65467:LBV65470 LLR65467:LLR65470 LVN65467:LVN65470 MFJ65467:MFJ65470 MPF65467:MPF65470 MZB65467:MZB65470 NIX65467:NIX65470 NST65467:NST65470 OCP65467:OCP65470 OML65467:OML65470 OWH65467:OWH65470 PGD65467:PGD65470 PPZ65467:PPZ65470 PZV65467:PZV65470 QJR65467:QJR65470 QTN65467:QTN65470 RDJ65467:RDJ65470 RNF65467:RNF65470 RXB65467:RXB65470 SGX65467:SGX65470 SQT65467:SQT65470 TAP65467:TAP65470 TKL65467:TKL65470 TUH65467:TUH65470 UED65467:UED65470 UNZ65467:UNZ65470 UXV65467:UXV65470 VHR65467:VHR65470 VRN65467:VRN65470 WBJ65467:WBJ65470 WLF65467:WLF65470 WVB65467:WVB65470 AH131003:AH131006 IP131003:IP131006 SL131003:SL131006 ACH131003:ACH131006 AMD131003:AMD131006 AVZ131003:AVZ131006 BFV131003:BFV131006 BPR131003:BPR131006 BZN131003:BZN131006 CJJ131003:CJJ131006 CTF131003:CTF131006 DDB131003:DDB131006 DMX131003:DMX131006 DWT131003:DWT131006 EGP131003:EGP131006 EQL131003:EQL131006 FAH131003:FAH131006 FKD131003:FKD131006 FTZ131003:FTZ131006 GDV131003:GDV131006 GNR131003:GNR131006 GXN131003:GXN131006 HHJ131003:HHJ131006 HRF131003:HRF131006 IBB131003:IBB131006 IKX131003:IKX131006 IUT131003:IUT131006 JEP131003:JEP131006 JOL131003:JOL131006 JYH131003:JYH131006 KID131003:KID131006 KRZ131003:KRZ131006 LBV131003:LBV131006 LLR131003:LLR131006 LVN131003:LVN131006 MFJ131003:MFJ131006 MPF131003:MPF131006 MZB131003:MZB131006 NIX131003:NIX131006 NST131003:NST131006 OCP131003:OCP131006 OML131003:OML131006 OWH131003:OWH131006 PGD131003:PGD131006 PPZ131003:PPZ131006 PZV131003:PZV131006 QJR131003:QJR131006 QTN131003:QTN131006 RDJ131003:RDJ131006 RNF131003:RNF131006 RXB131003:RXB131006 SGX131003:SGX131006 SQT131003:SQT131006 TAP131003:TAP131006 TKL131003:TKL131006 TUH131003:TUH131006 UED131003:UED131006 UNZ131003:UNZ131006 UXV131003:UXV131006 VHR131003:VHR131006 VRN131003:VRN131006 WBJ131003:WBJ131006 WLF131003:WLF131006 WVB131003:WVB131006 AH196539:AH196542 IP196539:IP196542 SL196539:SL196542 ACH196539:ACH196542 AMD196539:AMD196542 AVZ196539:AVZ196542 BFV196539:BFV196542 BPR196539:BPR196542 BZN196539:BZN196542 CJJ196539:CJJ196542 CTF196539:CTF196542 DDB196539:DDB196542 DMX196539:DMX196542 DWT196539:DWT196542 EGP196539:EGP196542 EQL196539:EQL196542 FAH196539:FAH196542 FKD196539:FKD196542 FTZ196539:FTZ196542 GDV196539:GDV196542 GNR196539:GNR196542 GXN196539:GXN196542 HHJ196539:HHJ196542 HRF196539:HRF196542 IBB196539:IBB196542 IKX196539:IKX196542 IUT196539:IUT196542 JEP196539:JEP196542 JOL196539:JOL196542 JYH196539:JYH196542 KID196539:KID196542 KRZ196539:KRZ196542 LBV196539:LBV196542 LLR196539:LLR196542 LVN196539:LVN196542 MFJ196539:MFJ196542 MPF196539:MPF196542 MZB196539:MZB196542 NIX196539:NIX196542 NST196539:NST196542 OCP196539:OCP196542 OML196539:OML196542 OWH196539:OWH196542 PGD196539:PGD196542 PPZ196539:PPZ196542 PZV196539:PZV196542 QJR196539:QJR196542 QTN196539:QTN196542 RDJ196539:RDJ196542 RNF196539:RNF196542 RXB196539:RXB196542 SGX196539:SGX196542 SQT196539:SQT196542 TAP196539:TAP196542 TKL196539:TKL196542 TUH196539:TUH196542 UED196539:UED196542 UNZ196539:UNZ196542 UXV196539:UXV196542 VHR196539:VHR196542 VRN196539:VRN196542 WBJ196539:WBJ196542 WLF196539:WLF196542 WVB196539:WVB196542 AH262075:AH262078 IP262075:IP262078 SL262075:SL262078 ACH262075:ACH262078 AMD262075:AMD262078 AVZ262075:AVZ262078 BFV262075:BFV262078 BPR262075:BPR262078 BZN262075:BZN262078 CJJ262075:CJJ262078 CTF262075:CTF262078 DDB262075:DDB262078 DMX262075:DMX262078 DWT262075:DWT262078 EGP262075:EGP262078 EQL262075:EQL262078 FAH262075:FAH262078 FKD262075:FKD262078 FTZ262075:FTZ262078 GDV262075:GDV262078 GNR262075:GNR262078 GXN262075:GXN262078 HHJ262075:HHJ262078 HRF262075:HRF262078 IBB262075:IBB262078 IKX262075:IKX262078 IUT262075:IUT262078 JEP262075:JEP262078 JOL262075:JOL262078 JYH262075:JYH262078 KID262075:KID262078 KRZ262075:KRZ262078 LBV262075:LBV262078 LLR262075:LLR262078 LVN262075:LVN262078 MFJ262075:MFJ262078 MPF262075:MPF262078 MZB262075:MZB262078 NIX262075:NIX262078 NST262075:NST262078 OCP262075:OCP262078 OML262075:OML262078 OWH262075:OWH262078 PGD262075:PGD262078 PPZ262075:PPZ262078 PZV262075:PZV262078 QJR262075:QJR262078 QTN262075:QTN262078 RDJ262075:RDJ262078 RNF262075:RNF262078 RXB262075:RXB262078 SGX262075:SGX262078 SQT262075:SQT262078 TAP262075:TAP262078 TKL262075:TKL262078 TUH262075:TUH262078 UED262075:UED262078 UNZ262075:UNZ262078 UXV262075:UXV262078 VHR262075:VHR262078 VRN262075:VRN262078 WBJ262075:WBJ262078 WLF262075:WLF262078 WVB262075:WVB262078 AH327611:AH327614 IP327611:IP327614 SL327611:SL327614 ACH327611:ACH327614 AMD327611:AMD327614 AVZ327611:AVZ327614 BFV327611:BFV327614 BPR327611:BPR327614 BZN327611:BZN327614 CJJ327611:CJJ327614 CTF327611:CTF327614 DDB327611:DDB327614 DMX327611:DMX327614 DWT327611:DWT327614 EGP327611:EGP327614 EQL327611:EQL327614 FAH327611:FAH327614 FKD327611:FKD327614 FTZ327611:FTZ327614 GDV327611:GDV327614 GNR327611:GNR327614 GXN327611:GXN327614 HHJ327611:HHJ327614 HRF327611:HRF327614 IBB327611:IBB327614 IKX327611:IKX327614 IUT327611:IUT327614 JEP327611:JEP327614 JOL327611:JOL327614 JYH327611:JYH327614 KID327611:KID327614 KRZ327611:KRZ327614 LBV327611:LBV327614 LLR327611:LLR327614 LVN327611:LVN327614 MFJ327611:MFJ327614 MPF327611:MPF327614 MZB327611:MZB327614 NIX327611:NIX327614 NST327611:NST327614 OCP327611:OCP327614 OML327611:OML327614 OWH327611:OWH327614 PGD327611:PGD327614 PPZ327611:PPZ327614 PZV327611:PZV327614 QJR327611:QJR327614 QTN327611:QTN327614 RDJ327611:RDJ327614 RNF327611:RNF327614 RXB327611:RXB327614 SGX327611:SGX327614 SQT327611:SQT327614 TAP327611:TAP327614 TKL327611:TKL327614 TUH327611:TUH327614 UED327611:UED327614 UNZ327611:UNZ327614 UXV327611:UXV327614 VHR327611:VHR327614 VRN327611:VRN327614 WBJ327611:WBJ327614 WLF327611:WLF327614 WVB327611:WVB327614 AH393147:AH393150 IP393147:IP393150 SL393147:SL393150 ACH393147:ACH393150 AMD393147:AMD393150 AVZ393147:AVZ393150 BFV393147:BFV393150 BPR393147:BPR393150 BZN393147:BZN393150 CJJ393147:CJJ393150 CTF393147:CTF393150 DDB393147:DDB393150 DMX393147:DMX393150 DWT393147:DWT393150 EGP393147:EGP393150 EQL393147:EQL393150 FAH393147:FAH393150 FKD393147:FKD393150 FTZ393147:FTZ393150 GDV393147:GDV393150 GNR393147:GNR393150 GXN393147:GXN393150 HHJ393147:HHJ393150 HRF393147:HRF393150 IBB393147:IBB393150 IKX393147:IKX393150 IUT393147:IUT393150 JEP393147:JEP393150 JOL393147:JOL393150 JYH393147:JYH393150 KID393147:KID393150 KRZ393147:KRZ393150 LBV393147:LBV393150 LLR393147:LLR393150 LVN393147:LVN393150 MFJ393147:MFJ393150 MPF393147:MPF393150 MZB393147:MZB393150 NIX393147:NIX393150 NST393147:NST393150 OCP393147:OCP393150 OML393147:OML393150 OWH393147:OWH393150 PGD393147:PGD393150 PPZ393147:PPZ393150 PZV393147:PZV393150 QJR393147:QJR393150 QTN393147:QTN393150 RDJ393147:RDJ393150 RNF393147:RNF393150 RXB393147:RXB393150 SGX393147:SGX393150 SQT393147:SQT393150 TAP393147:TAP393150 TKL393147:TKL393150 TUH393147:TUH393150 UED393147:UED393150 UNZ393147:UNZ393150 UXV393147:UXV393150 VHR393147:VHR393150 VRN393147:VRN393150 WBJ393147:WBJ393150 WLF393147:WLF393150 WVB393147:WVB393150 AH458683:AH458686 IP458683:IP458686 SL458683:SL458686 ACH458683:ACH458686 AMD458683:AMD458686 AVZ458683:AVZ458686 BFV458683:BFV458686 BPR458683:BPR458686 BZN458683:BZN458686 CJJ458683:CJJ458686 CTF458683:CTF458686 DDB458683:DDB458686 DMX458683:DMX458686 DWT458683:DWT458686 EGP458683:EGP458686 EQL458683:EQL458686 FAH458683:FAH458686 FKD458683:FKD458686 FTZ458683:FTZ458686 GDV458683:GDV458686 GNR458683:GNR458686 GXN458683:GXN458686 HHJ458683:HHJ458686 HRF458683:HRF458686 IBB458683:IBB458686 IKX458683:IKX458686 IUT458683:IUT458686 JEP458683:JEP458686 JOL458683:JOL458686 JYH458683:JYH458686 KID458683:KID458686 KRZ458683:KRZ458686 LBV458683:LBV458686 LLR458683:LLR458686 LVN458683:LVN458686 MFJ458683:MFJ458686 MPF458683:MPF458686 MZB458683:MZB458686 NIX458683:NIX458686 NST458683:NST458686 OCP458683:OCP458686 OML458683:OML458686 OWH458683:OWH458686 PGD458683:PGD458686 PPZ458683:PPZ458686 PZV458683:PZV458686 QJR458683:QJR458686 QTN458683:QTN458686 RDJ458683:RDJ458686 RNF458683:RNF458686 RXB458683:RXB458686 SGX458683:SGX458686 SQT458683:SQT458686 TAP458683:TAP458686 TKL458683:TKL458686 TUH458683:TUH458686 UED458683:UED458686 UNZ458683:UNZ458686 UXV458683:UXV458686 VHR458683:VHR458686 VRN458683:VRN458686 WBJ458683:WBJ458686 WLF458683:WLF458686 WVB458683:WVB458686 AH524219:AH524222 IP524219:IP524222 SL524219:SL524222 ACH524219:ACH524222 AMD524219:AMD524222 AVZ524219:AVZ524222 BFV524219:BFV524222 BPR524219:BPR524222 BZN524219:BZN524222 CJJ524219:CJJ524222 CTF524219:CTF524222 DDB524219:DDB524222 DMX524219:DMX524222 DWT524219:DWT524222 EGP524219:EGP524222 EQL524219:EQL524222 FAH524219:FAH524222 FKD524219:FKD524222 FTZ524219:FTZ524222 GDV524219:GDV524222 GNR524219:GNR524222 GXN524219:GXN524222 HHJ524219:HHJ524222 HRF524219:HRF524222 IBB524219:IBB524222 IKX524219:IKX524222 IUT524219:IUT524222 JEP524219:JEP524222 JOL524219:JOL524222 JYH524219:JYH524222 KID524219:KID524222 KRZ524219:KRZ524222 LBV524219:LBV524222 LLR524219:LLR524222 LVN524219:LVN524222 MFJ524219:MFJ524222 MPF524219:MPF524222 MZB524219:MZB524222 NIX524219:NIX524222 NST524219:NST524222 OCP524219:OCP524222 OML524219:OML524222 OWH524219:OWH524222 PGD524219:PGD524222 PPZ524219:PPZ524222 PZV524219:PZV524222 QJR524219:QJR524222 QTN524219:QTN524222 RDJ524219:RDJ524222 RNF524219:RNF524222 RXB524219:RXB524222 SGX524219:SGX524222 SQT524219:SQT524222 TAP524219:TAP524222 TKL524219:TKL524222 TUH524219:TUH524222 UED524219:UED524222 UNZ524219:UNZ524222 UXV524219:UXV524222 VHR524219:VHR524222 VRN524219:VRN524222 WBJ524219:WBJ524222 WLF524219:WLF524222 WVB524219:WVB524222 AH589755:AH589758 IP589755:IP589758 SL589755:SL589758 ACH589755:ACH589758 AMD589755:AMD589758 AVZ589755:AVZ589758 BFV589755:BFV589758 BPR589755:BPR589758 BZN589755:BZN589758 CJJ589755:CJJ589758 CTF589755:CTF589758 DDB589755:DDB589758 DMX589755:DMX589758 DWT589755:DWT589758 EGP589755:EGP589758 EQL589755:EQL589758 FAH589755:FAH589758 FKD589755:FKD589758 FTZ589755:FTZ589758 GDV589755:GDV589758 GNR589755:GNR589758 GXN589755:GXN589758 HHJ589755:HHJ589758 HRF589755:HRF589758 IBB589755:IBB589758 IKX589755:IKX589758 IUT589755:IUT589758 JEP589755:JEP589758 JOL589755:JOL589758 JYH589755:JYH589758 KID589755:KID589758 KRZ589755:KRZ589758 LBV589755:LBV589758 LLR589755:LLR589758 LVN589755:LVN589758 MFJ589755:MFJ589758 MPF589755:MPF589758 MZB589755:MZB589758 NIX589755:NIX589758 NST589755:NST589758 OCP589755:OCP589758 OML589755:OML589758 OWH589755:OWH589758 PGD589755:PGD589758 PPZ589755:PPZ589758 PZV589755:PZV589758 QJR589755:QJR589758 QTN589755:QTN589758 RDJ589755:RDJ589758 RNF589755:RNF589758 RXB589755:RXB589758 SGX589755:SGX589758 SQT589755:SQT589758 TAP589755:TAP589758 TKL589755:TKL589758 TUH589755:TUH589758 UED589755:UED589758 UNZ589755:UNZ589758 UXV589755:UXV589758 VHR589755:VHR589758 VRN589755:VRN589758 WBJ589755:WBJ589758 WLF589755:WLF589758 WVB589755:WVB589758 AH655291:AH655294 IP655291:IP655294 SL655291:SL655294 ACH655291:ACH655294 AMD655291:AMD655294 AVZ655291:AVZ655294 BFV655291:BFV655294 BPR655291:BPR655294 BZN655291:BZN655294 CJJ655291:CJJ655294 CTF655291:CTF655294 DDB655291:DDB655294 DMX655291:DMX655294 DWT655291:DWT655294 EGP655291:EGP655294 EQL655291:EQL655294 FAH655291:FAH655294 FKD655291:FKD655294 FTZ655291:FTZ655294 GDV655291:GDV655294 GNR655291:GNR655294 GXN655291:GXN655294 HHJ655291:HHJ655294 HRF655291:HRF655294 IBB655291:IBB655294 IKX655291:IKX655294 IUT655291:IUT655294 JEP655291:JEP655294 JOL655291:JOL655294 JYH655291:JYH655294 KID655291:KID655294 KRZ655291:KRZ655294 LBV655291:LBV655294 LLR655291:LLR655294 LVN655291:LVN655294 MFJ655291:MFJ655294 MPF655291:MPF655294 MZB655291:MZB655294 NIX655291:NIX655294 NST655291:NST655294 OCP655291:OCP655294 OML655291:OML655294 OWH655291:OWH655294 PGD655291:PGD655294 PPZ655291:PPZ655294 PZV655291:PZV655294 QJR655291:QJR655294 QTN655291:QTN655294 RDJ655291:RDJ655294 RNF655291:RNF655294 RXB655291:RXB655294 SGX655291:SGX655294 SQT655291:SQT655294 TAP655291:TAP655294 TKL655291:TKL655294 TUH655291:TUH655294 UED655291:UED655294 UNZ655291:UNZ655294 UXV655291:UXV655294 VHR655291:VHR655294 VRN655291:VRN655294 WBJ655291:WBJ655294 WLF655291:WLF655294 WVB655291:WVB655294 AH720827:AH720830 IP720827:IP720830 SL720827:SL720830 ACH720827:ACH720830 AMD720827:AMD720830 AVZ720827:AVZ720830 BFV720827:BFV720830 BPR720827:BPR720830 BZN720827:BZN720830 CJJ720827:CJJ720830 CTF720827:CTF720830 DDB720827:DDB720830 DMX720827:DMX720830 DWT720827:DWT720830 EGP720827:EGP720830 EQL720827:EQL720830 FAH720827:FAH720830 FKD720827:FKD720830 FTZ720827:FTZ720830 GDV720827:GDV720830 GNR720827:GNR720830 GXN720827:GXN720830 HHJ720827:HHJ720830 HRF720827:HRF720830 IBB720827:IBB720830 IKX720827:IKX720830 IUT720827:IUT720830 JEP720827:JEP720830 JOL720827:JOL720830 JYH720827:JYH720830 KID720827:KID720830 KRZ720827:KRZ720830 LBV720827:LBV720830 LLR720827:LLR720830 LVN720827:LVN720830 MFJ720827:MFJ720830 MPF720827:MPF720830 MZB720827:MZB720830 NIX720827:NIX720830 NST720827:NST720830 OCP720827:OCP720830 OML720827:OML720830 OWH720827:OWH720830 PGD720827:PGD720830 PPZ720827:PPZ720830 PZV720827:PZV720830 QJR720827:QJR720830 QTN720827:QTN720830 RDJ720827:RDJ720830 RNF720827:RNF720830 RXB720827:RXB720830 SGX720827:SGX720830 SQT720827:SQT720830 TAP720827:TAP720830 TKL720827:TKL720830 TUH720827:TUH720830 UED720827:UED720830 UNZ720827:UNZ720830 UXV720827:UXV720830 VHR720827:VHR720830 VRN720827:VRN720830 WBJ720827:WBJ720830 WLF720827:WLF720830 WVB720827:WVB720830 AH786363:AH786366 IP786363:IP786366 SL786363:SL786366 ACH786363:ACH786366 AMD786363:AMD786366 AVZ786363:AVZ786366 BFV786363:BFV786366 BPR786363:BPR786366 BZN786363:BZN786366 CJJ786363:CJJ786366 CTF786363:CTF786366 DDB786363:DDB786366 DMX786363:DMX786366 DWT786363:DWT786366 EGP786363:EGP786366 EQL786363:EQL786366 FAH786363:FAH786366 FKD786363:FKD786366 FTZ786363:FTZ786366 GDV786363:GDV786366 GNR786363:GNR786366 GXN786363:GXN786366 HHJ786363:HHJ786366 HRF786363:HRF786366 IBB786363:IBB786366 IKX786363:IKX786366 IUT786363:IUT786366 JEP786363:JEP786366 JOL786363:JOL786366 JYH786363:JYH786366 KID786363:KID786366 KRZ786363:KRZ786366 LBV786363:LBV786366 LLR786363:LLR786366 LVN786363:LVN786366 MFJ786363:MFJ786366 MPF786363:MPF786366 MZB786363:MZB786366 NIX786363:NIX786366 NST786363:NST786366 OCP786363:OCP786366 OML786363:OML786366 OWH786363:OWH786366 PGD786363:PGD786366 PPZ786363:PPZ786366 PZV786363:PZV786366 QJR786363:QJR786366 QTN786363:QTN786366 RDJ786363:RDJ786366 RNF786363:RNF786366 RXB786363:RXB786366 SGX786363:SGX786366 SQT786363:SQT786366 TAP786363:TAP786366 TKL786363:TKL786366 TUH786363:TUH786366 UED786363:UED786366 UNZ786363:UNZ786366 UXV786363:UXV786366 VHR786363:VHR786366 VRN786363:VRN786366 WBJ786363:WBJ786366 WLF786363:WLF786366 WVB786363:WVB786366 AH851899:AH851902 IP851899:IP851902 SL851899:SL851902 ACH851899:ACH851902 AMD851899:AMD851902 AVZ851899:AVZ851902 BFV851899:BFV851902 BPR851899:BPR851902 BZN851899:BZN851902 CJJ851899:CJJ851902 CTF851899:CTF851902 DDB851899:DDB851902 DMX851899:DMX851902 DWT851899:DWT851902 EGP851899:EGP851902 EQL851899:EQL851902 FAH851899:FAH851902 FKD851899:FKD851902 FTZ851899:FTZ851902 GDV851899:GDV851902 GNR851899:GNR851902 GXN851899:GXN851902 HHJ851899:HHJ851902 HRF851899:HRF851902 IBB851899:IBB851902 IKX851899:IKX851902 IUT851899:IUT851902 JEP851899:JEP851902 JOL851899:JOL851902 JYH851899:JYH851902 KID851899:KID851902 KRZ851899:KRZ851902 LBV851899:LBV851902 LLR851899:LLR851902 LVN851899:LVN851902 MFJ851899:MFJ851902 MPF851899:MPF851902 MZB851899:MZB851902 NIX851899:NIX851902 NST851899:NST851902 OCP851899:OCP851902 OML851899:OML851902 OWH851899:OWH851902 PGD851899:PGD851902 PPZ851899:PPZ851902 PZV851899:PZV851902 QJR851899:QJR851902 QTN851899:QTN851902 RDJ851899:RDJ851902 RNF851899:RNF851902 RXB851899:RXB851902 SGX851899:SGX851902 SQT851899:SQT851902 TAP851899:TAP851902 TKL851899:TKL851902 TUH851899:TUH851902 UED851899:UED851902 UNZ851899:UNZ851902 UXV851899:UXV851902 VHR851899:VHR851902 VRN851899:VRN851902 WBJ851899:WBJ851902 WLF851899:WLF851902 WVB851899:WVB851902 AH917435:AH917438 IP917435:IP917438 SL917435:SL917438 ACH917435:ACH917438 AMD917435:AMD917438 AVZ917435:AVZ917438 BFV917435:BFV917438 BPR917435:BPR917438 BZN917435:BZN917438 CJJ917435:CJJ917438 CTF917435:CTF917438 DDB917435:DDB917438 DMX917435:DMX917438 DWT917435:DWT917438 EGP917435:EGP917438 EQL917435:EQL917438 FAH917435:FAH917438 FKD917435:FKD917438 FTZ917435:FTZ917438 GDV917435:GDV917438 GNR917435:GNR917438 GXN917435:GXN917438 HHJ917435:HHJ917438 HRF917435:HRF917438 IBB917435:IBB917438 IKX917435:IKX917438 IUT917435:IUT917438 JEP917435:JEP917438 JOL917435:JOL917438 JYH917435:JYH917438 KID917435:KID917438 KRZ917435:KRZ917438 LBV917435:LBV917438 LLR917435:LLR917438 LVN917435:LVN917438 MFJ917435:MFJ917438 MPF917435:MPF917438 MZB917435:MZB917438 NIX917435:NIX917438 NST917435:NST917438 OCP917435:OCP917438 OML917435:OML917438 OWH917435:OWH917438 PGD917435:PGD917438 PPZ917435:PPZ917438 PZV917435:PZV917438 QJR917435:QJR917438 QTN917435:QTN917438 RDJ917435:RDJ917438 RNF917435:RNF917438 RXB917435:RXB917438 SGX917435:SGX917438 SQT917435:SQT917438 TAP917435:TAP917438 TKL917435:TKL917438 TUH917435:TUH917438 UED917435:UED917438 UNZ917435:UNZ917438 UXV917435:UXV917438 VHR917435:VHR917438 VRN917435:VRN917438 WBJ917435:WBJ917438 WLF917435:WLF917438 WVB917435:WVB917438 AH982971:AH982974 IP982971:IP982974 SL982971:SL982974 ACH982971:ACH982974 AMD982971:AMD982974 AVZ982971:AVZ982974 BFV982971:BFV982974 BPR982971:BPR982974 BZN982971:BZN982974 CJJ982971:CJJ982974 CTF982971:CTF982974 DDB982971:DDB982974 DMX982971:DMX982974 DWT982971:DWT982974 EGP982971:EGP982974 EQL982971:EQL982974 FAH982971:FAH982974 FKD982971:FKD982974 FTZ982971:FTZ982974 GDV982971:GDV982974 GNR982971:GNR982974 GXN982971:GXN982974 HHJ982971:HHJ982974 HRF982971:HRF982974 IBB982971:IBB982974 IKX982971:IKX982974 IUT982971:IUT982974 JEP982971:JEP982974 JOL982971:JOL982974 JYH982971:JYH982974 KID982971:KID982974 KRZ982971:KRZ982974 LBV982971:LBV982974 LLR982971:LLR982974 LVN982971:LVN982974 MFJ982971:MFJ982974 MPF982971:MPF982974 MZB982971:MZB982974 NIX982971:NIX982974 NST982971:NST982974 OCP982971:OCP982974 OML982971:OML982974 OWH982971:OWH982974 PGD982971:PGD982974 PPZ982971:PPZ982974 PZV982971:PZV982974 QJR982971:QJR982974 QTN982971:QTN982974 RDJ982971:RDJ982974 RNF982971:RNF982974 RXB982971:RXB982974 SGX982971:SGX982974 SQT982971:SQT982974 TAP982971:TAP982974 TKL982971:TKL982974 TUH982971:TUH982974 UED982971:UED982974 UNZ982971:UNZ982974 UXV982971:UXV982974 VHR982971:VHR982974 VRN982971:VRN982974 WBJ982971:WBJ982974 WLF982971:WLF982974 WVB982971:WVB982974 AH65460:AH65461 IP65460:IP65461 SL65460:SL65461 ACH65460:ACH65461 AMD65460:AMD65461 AVZ65460:AVZ65461 BFV65460:BFV65461 BPR65460:BPR65461 BZN65460:BZN65461 CJJ65460:CJJ65461 CTF65460:CTF65461 DDB65460:DDB65461 DMX65460:DMX65461 DWT65460:DWT65461 EGP65460:EGP65461 EQL65460:EQL65461 FAH65460:FAH65461 FKD65460:FKD65461 FTZ65460:FTZ65461 GDV65460:GDV65461 GNR65460:GNR65461 GXN65460:GXN65461 HHJ65460:HHJ65461 HRF65460:HRF65461 IBB65460:IBB65461 IKX65460:IKX65461 IUT65460:IUT65461 JEP65460:JEP65461 JOL65460:JOL65461 JYH65460:JYH65461 KID65460:KID65461 KRZ65460:KRZ65461 LBV65460:LBV65461 LLR65460:LLR65461 LVN65460:LVN65461 MFJ65460:MFJ65461 MPF65460:MPF65461 MZB65460:MZB65461 NIX65460:NIX65461 NST65460:NST65461 OCP65460:OCP65461 OML65460:OML65461 OWH65460:OWH65461 PGD65460:PGD65461 PPZ65460:PPZ65461 PZV65460:PZV65461 QJR65460:QJR65461 QTN65460:QTN65461 RDJ65460:RDJ65461 RNF65460:RNF65461 RXB65460:RXB65461 SGX65460:SGX65461 SQT65460:SQT65461 TAP65460:TAP65461 TKL65460:TKL65461 TUH65460:TUH65461 UED65460:UED65461 UNZ65460:UNZ65461 UXV65460:UXV65461 VHR65460:VHR65461 VRN65460:VRN65461 WBJ65460:WBJ65461 WLF65460:WLF65461 WVB65460:WVB65461 AH130996:AH130997 IP130996:IP130997 SL130996:SL130997 ACH130996:ACH130997 AMD130996:AMD130997 AVZ130996:AVZ130997 BFV130996:BFV130997 BPR130996:BPR130997 BZN130996:BZN130997 CJJ130996:CJJ130997 CTF130996:CTF130997 DDB130996:DDB130997 DMX130996:DMX130997 DWT130996:DWT130997 EGP130996:EGP130997 EQL130996:EQL130997 FAH130996:FAH130997 FKD130996:FKD130997 FTZ130996:FTZ130997 GDV130996:GDV130997 GNR130996:GNR130997 GXN130996:GXN130997 HHJ130996:HHJ130997 HRF130996:HRF130997 IBB130996:IBB130997 IKX130996:IKX130997 IUT130996:IUT130997 JEP130996:JEP130997 JOL130996:JOL130997 JYH130996:JYH130997 KID130996:KID130997 KRZ130996:KRZ130997 LBV130996:LBV130997 LLR130996:LLR130997 LVN130996:LVN130997 MFJ130996:MFJ130997 MPF130996:MPF130997 MZB130996:MZB130997 NIX130996:NIX130997 NST130996:NST130997 OCP130996:OCP130997 OML130996:OML130997 OWH130996:OWH130997 PGD130996:PGD130997 PPZ130996:PPZ130997 PZV130996:PZV130997 QJR130996:QJR130997 QTN130996:QTN130997 RDJ130996:RDJ130997 RNF130996:RNF130997 RXB130996:RXB130997 SGX130996:SGX130997 SQT130996:SQT130997 TAP130996:TAP130997 TKL130996:TKL130997 TUH130996:TUH130997 UED130996:UED130997 UNZ130996:UNZ130997 UXV130996:UXV130997 VHR130996:VHR130997 VRN130996:VRN130997 WBJ130996:WBJ130997 WLF130996:WLF130997 WVB130996:WVB130997 AH196532:AH196533 IP196532:IP196533 SL196532:SL196533 ACH196532:ACH196533 AMD196532:AMD196533 AVZ196532:AVZ196533 BFV196532:BFV196533 BPR196532:BPR196533 BZN196532:BZN196533 CJJ196532:CJJ196533 CTF196532:CTF196533 DDB196532:DDB196533 DMX196532:DMX196533 DWT196532:DWT196533 EGP196532:EGP196533 EQL196532:EQL196533 FAH196532:FAH196533 FKD196532:FKD196533 FTZ196532:FTZ196533 GDV196532:GDV196533 GNR196532:GNR196533 GXN196532:GXN196533 HHJ196532:HHJ196533 HRF196532:HRF196533 IBB196532:IBB196533 IKX196532:IKX196533 IUT196532:IUT196533 JEP196532:JEP196533 JOL196532:JOL196533 JYH196532:JYH196533 KID196532:KID196533 KRZ196532:KRZ196533 LBV196532:LBV196533 LLR196532:LLR196533 LVN196532:LVN196533 MFJ196532:MFJ196533 MPF196532:MPF196533 MZB196532:MZB196533 NIX196532:NIX196533 NST196532:NST196533 OCP196532:OCP196533 OML196532:OML196533 OWH196532:OWH196533 PGD196532:PGD196533 PPZ196532:PPZ196533 PZV196532:PZV196533 QJR196532:QJR196533 QTN196532:QTN196533 RDJ196532:RDJ196533 RNF196532:RNF196533 RXB196532:RXB196533 SGX196532:SGX196533 SQT196532:SQT196533 TAP196532:TAP196533 TKL196532:TKL196533 TUH196532:TUH196533 UED196532:UED196533 UNZ196532:UNZ196533 UXV196532:UXV196533 VHR196532:VHR196533 VRN196532:VRN196533 WBJ196532:WBJ196533 WLF196532:WLF196533 WVB196532:WVB196533 AH262068:AH262069 IP262068:IP262069 SL262068:SL262069 ACH262068:ACH262069 AMD262068:AMD262069 AVZ262068:AVZ262069 BFV262068:BFV262069 BPR262068:BPR262069 BZN262068:BZN262069 CJJ262068:CJJ262069 CTF262068:CTF262069 DDB262068:DDB262069 DMX262068:DMX262069 DWT262068:DWT262069 EGP262068:EGP262069 EQL262068:EQL262069 FAH262068:FAH262069 FKD262068:FKD262069 FTZ262068:FTZ262069 GDV262068:GDV262069 GNR262068:GNR262069 GXN262068:GXN262069 HHJ262068:HHJ262069 HRF262068:HRF262069 IBB262068:IBB262069 IKX262068:IKX262069 IUT262068:IUT262069 JEP262068:JEP262069 JOL262068:JOL262069 JYH262068:JYH262069 KID262068:KID262069 KRZ262068:KRZ262069 LBV262068:LBV262069 LLR262068:LLR262069 LVN262068:LVN262069 MFJ262068:MFJ262069 MPF262068:MPF262069 MZB262068:MZB262069 NIX262068:NIX262069 NST262068:NST262069 OCP262068:OCP262069 OML262068:OML262069 OWH262068:OWH262069 PGD262068:PGD262069 PPZ262068:PPZ262069 PZV262068:PZV262069 QJR262068:QJR262069 QTN262068:QTN262069 RDJ262068:RDJ262069 RNF262068:RNF262069 RXB262068:RXB262069 SGX262068:SGX262069 SQT262068:SQT262069 TAP262068:TAP262069 TKL262068:TKL262069 TUH262068:TUH262069 UED262068:UED262069 UNZ262068:UNZ262069 UXV262068:UXV262069 VHR262068:VHR262069 VRN262068:VRN262069 WBJ262068:WBJ262069 WLF262068:WLF262069 WVB262068:WVB262069 AH327604:AH327605 IP327604:IP327605 SL327604:SL327605 ACH327604:ACH327605 AMD327604:AMD327605 AVZ327604:AVZ327605 BFV327604:BFV327605 BPR327604:BPR327605 BZN327604:BZN327605 CJJ327604:CJJ327605 CTF327604:CTF327605 DDB327604:DDB327605 DMX327604:DMX327605 DWT327604:DWT327605 EGP327604:EGP327605 EQL327604:EQL327605 FAH327604:FAH327605 FKD327604:FKD327605 FTZ327604:FTZ327605 GDV327604:GDV327605 GNR327604:GNR327605 GXN327604:GXN327605 HHJ327604:HHJ327605 HRF327604:HRF327605 IBB327604:IBB327605 IKX327604:IKX327605 IUT327604:IUT327605 JEP327604:JEP327605 JOL327604:JOL327605 JYH327604:JYH327605 KID327604:KID327605 KRZ327604:KRZ327605 LBV327604:LBV327605 LLR327604:LLR327605 LVN327604:LVN327605 MFJ327604:MFJ327605 MPF327604:MPF327605 MZB327604:MZB327605 NIX327604:NIX327605 NST327604:NST327605 OCP327604:OCP327605 OML327604:OML327605 OWH327604:OWH327605 PGD327604:PGD327605 PPZ327604:PPZ327605 PZV327604:PZV327605 QJR327604:QJR327605 QTN327604:QTN327605 RDJ327604:RDJ327605 RNF327604:RNF327605 RXB327604:RXB327605 SGX327604:SGX327605 SQT327604:SQT327605 TAP327604:TAP327605 TKL327604:TKL327605 TUH327604:TUH327605 UED327604:UED327605 UNZ327604:UNZ327605 UXV327604:UXV327605 VHR327604:VHR327605 VRN327604:VRN327605 WBJ327604:WBJ327605 WLF327604:WLF327605 WVB327604:WVB327605 AH393140:AH393141 IP393140:IP393141 SL393140:SL393141 ACH393140:ACH393141 AMD393140:AMD393141 AVZ393140:AVZ393141 BFV393140:BFV393141 BPR393140:BPR393141 BZN393140:BZN393141 CJJ393140:CJJ393141 CTF393140:CTF393141 DDB393140:DDB393141 DMX393140:DMX393141 DWT393140:DWT393141 EGP393140:EGP393141 EQL393140:EQL393141 FAH393140:FAH393141 FKD393140:FKD393141 FTZ393140:FTZ393141 GDV393140:GDV393141 GNR393140:GNR393141 GXN393140:GXN393141 HHJ393140:HHJ393141 HRF393140:HRF393141 IBB393140:IBB393141 IKX393140:IKX393141 IUT393140:IUT393141 JEP393140:JEP393141 JOL393140:JOL393141 JYH393140:JYH393141 KID393140:KID393141 KRZ393140:KRZ393141 LBV393140:LBV393141 LLR393140:LLR393141 LVN393140:LVN393141 MFJ393140:MFJ393141 MPF393140:MPF393141 MZB393140:MZB393141 NIX393140:NIX393141 NST393140:NST393141 OCP393140:OCP393141 OML393140:OML393141 OWH393140:OWH393141 PGD393140:PGD393141 PPZ393140:PPZ393141 PZV393140:PZV393141 QJR393140:QJR393141 QTN393140:QTN393141 RDJ393140:RDJ393141 RNF393140:RNF393141 RXB393140:RXB393141 SGX393140:SGX393141 SQT393140:SQT393141 TAP393140:TAP393141 TKL393140:TKL393141 TUH393140:TUH393141 UED393140:UED393141 UNZ393140:UNZ393141 UXV393140:UXV393141 VHR393140:VHR393141 VRN393140:VRN393141 WBJ393140:WBJ393141 WLF393140:WLF393141 WVB393140:WVB393141 AH458676:AH458677 IP458676:IP458677 SL458676:SL458677 ACH458676:ACH458677 AMD458676:AMD458677 AVZ458676:AVZ458677 BFV458676:BFV458677 BPR458676:BPR458677 BZN458676:BZN458677 CJJ458676:CJJ458677 CTF458676:CTF458677 DDB458676:DDB458677 DMX458676:DMX458677 DWT458676:DWT458677 EGP458676:EGP458677 EQL458676:EQL458677 FAH458676:FAH458677 FKD458676:FKD458677 FTZ458676:FTZ458677 GDV458676:GDV458677 GNR458676:GNR458677 GXN458676:GXN458677 HHJ458676:HHJ458677 HRF458676:HRF458677 IBB458676:IBB458677 IKX458676:IKX458677 IUT458676:IUT458677 JEP458676:JEP458677 JOL458676:JOL458677 JYH458676:JYH458677 KID458676:KID458677 KRZ458676:KRZ458677 LBV458676:LBV458677 LLR458676:LLR458677 LVN458676:LVN458677 MFJ458676:MFJ458677 MPF458676:MPF458677 MZB458676:MZB458677 NIX458676:NIX458677 NST458676:NST458677 OCP458676:OCP458677 OML458676:OML458677 OWH458676:OWH458677 PGD458676:PGD458677 PPZ458676:PPZ458677 PZV458676:PZV458677 QJR458676:QJR458677 QTN458676:QTN458677 RDJ458676:RDJ458677 RNF458676:RNF458677 RXB458676:RXB458677 SGX458676:SGX458677 SQT458676:SQT458677 TAP458676:TAP458677 TKL458676:TKL458677 TUH458676:TUH458677 UED458676:UED458677 UNZ458676:UNZ458677 UXV458676:UXV458677 VHR458676:VHR458677 VRN458676:VRN458677 WBJ458676:WBJ458677 WLF458676:WLF458677 WVB458676:WVB458677 AH524212:AH524213 IP524212:IP524213 SL524212:SL524213 ACH524212:ACH524213 AMD524212:AMD524213 AVZ524212:AVZ524213 BFV524212:BFV524213 BPR524212:BPR524213 BZN524212:BZN524213 CJJ524212:CJJ524213 CTF524212:CTF524213 DDB524212:DDB524213 DMX524212:DMX524213 DWT524212:DWT524213 EGP524212:EGP524213 EQL524212:EQL524213 FAH524212:FAH524213 FKD524212:FKD524213 FTZ524212:FTZ524213 GDV524212:GDV524213 GNR524212:GNR524213 GXN524212:GXN524213 HHJ524212:HHJ524213 HRF524212:HRF524213 IBB524212:IBB524213 IKX524212:IKX524213 IUT524212:IUT524213 JEP524212:JEP524213 JOL524212:JOL524213 JYH524212:JYH524213 KID524212:KID524213 KRZ524212:KRZ524213 LBV524212:LBV524213 LLR524212:LLR524213 LVN524212:LVN524213 MFJ524212:MFJ524213 MPF524212:MPF524213 MZB524212:MZB524213 NIX524212:NIX524213 NST524212:NST524213 OCP524212:OCP524213 OML524212:OML524213 OWH524212:OWH524213 PGD524212:PGD524213 PPZ524212:PPZ524213 PZV524212:PZV524213 QJR524212:QJR524213 QTN524212:QTN524213 RDJ524212:RDJ524213 RNF524212:RNF524213 RXB524212:RXB524213 SGX524212:SGX524213 SQT524212:SQT524213 TAP524212:TAP524213 TKL524212:TKL524213 TUH524212:TUH524213 UED524212:UED524213 UNZ524212:UNZ524213 UXV524212:UXV524213 VHR524212:VHR524213 VRN524212:VRN524213 WBJ524212:WBJ524213 WLF524212:WLF524213 WVB524212:WVB524213 AH589748:AH589749 IP589748:IP589749 SL589748:SL589749 ACH589748:ACH589749 AMD589748:AMD589749 AVZ589748:AVZ589749 BFV589748:BFV589749 BPR589748:BPR589749 BZN589748:BZN589749 CJJ589748:CJJ589749 CTF589748:CTF589749 DDB589748:DDB589749 DMX589748:DMX589749 DWT589748:DWT589749 EGP589748:EGP589749 EQL589748:EQL589749 FAH589748:FAH589749 FKD589748:FKD589749 FTZ589748:FTZ589749 GDV589748:GDV589749 GNR589748:GNR589749 GXN589748:GXN589749 HHJ589748:HHJ589749 HRF589748:HRF589749 IBB589748:IBB589749 IKX589748:IKX589749 IUT589748:IUT589749 JEP589748:JEP589749 JOL589748:JOL589749 JYH589748:JYH589749 KID589748:KID589749 KRZ589748:KRZ589749 LBV589748:LBV589749 LLR589748:LLR589749 LVN589748:LVN589749 MFJ589748:MFJ589749 MPF589748:MPF589749 MZB589748:MZB589749 NIX589748:NIX589749 NST589748:NST589749 OCP589748:OCP589749 OML589748:OML589749 OWH589748:OWH589749 PGD589748:PGD589749 PPZ589748:PPZ589749 PZV589748:PZV589749 QJR589748:QJR589749 QTN589748:QTN589749 RDJ589748:RDJ589749 RNF589748:RNF589749 RXB589748:RXB589749 SGX589748:SGX589749 SQT589748:SQT589749 TAP589748:TAP589749 TKL589748:TKL589749 TUH589748:TUH589749 UED589748:UED589749 UNZ589748:UNZ589749 UXV589748:UXV589749 VHR589748:VHR589749 VRN589748:VRN589749 WBJ589748:WBJ589749 WLF589748:WLF589749 WVB589748:WVB589749 AH655284:AH655285 IP655284:IP655285 SL655284:SL655285 ACH655284:ACH655285 AMD655284:AMD655285 AVZ655284:AVZ655285 BFV655284:BFV655285 BPR655284:BPR655285 BZN655284:BZN655285 CJJ655284:CJJ655285 CTF655284:CTF655285 DDB655284:DDB655285 DMX655284:DMX655285 DWT655284:DWT655285 EGP655284:EGP655285 EQL655284:EQL655285 FAH655284:FAH655285 FKD655284:FKD655285 FTZ655284:FTZ655285 GDV655284:GDV655285 GNR655284:GNR655285 GXN655284:GXN655285 HHJ655284:HHJ655285 HRF655284:HRF655285 IBB655284:IBB655285 IKX655284:IKX655285 IUT655284:IUT655285 JEP655284:JEP655285 JOL655284:JOL655285 JYH655284:JYH655285 KID655284:KID655285 KRZ655284:KRZ655285 LBV655284:LBV655285 LLR655284:LLR655285 LVN655284:LVN655285 MFJ655284:MFJ655285 MPF655284:MPF655285 MZB655284:MZB655285 NIX655284:NIX655285 NST655284:NST655285 OCP655284:OCP655285 OML655284:OML655285 OWH655284:OWH655285 PGD655284:PGD655285 PPZ655284:PPZ655285 PZV655284:PZV655285 QJR655284:QJR655285 QTN655284:QTN655285 RDJ655284:RDJ655285 RNF655284:RNF655285 RXB655284:RXB655285 SGX655284:SGX655285 SQT655284:SQT655285 TAP655284:TAP655285 TKL655284:TKL655285 TUH655284:TUH655285 UED655284:UED655285 UNZ655284:UNZ655285 UXV655284:UXV655285 VHR655284:VHR655285 VRN655284:VRN655285 WBJ655284:WBJ655285 WLF655284:WLF655285 WVB655284:WVB655285 AH720820:AH720821 IP720820:IP720821 SL720820:SL720821 ACH720820:ACH720821 AMD720820:AMD720821 AVZ720820:AVZ720821 BFV720820:BFV720821 BPR720820:BPR720821 BZN720820:BZN720821 CJJ720820:CJJ720821 CTF720820:CTF720821 DDB720820:DDB720821 DMX720820:DMX720821 DWT720820:DWT720821 EGP720820:EGP720821 EQL720820:EQL720821 FAH720820:FAH720821 FKD720820:FKD720821 FTZ720820:FTZ720821 GDV720820:GDV720821 GNR720820:GNR720821 GXN720820:GXN720821 HHJ720820:HHJ720821 HRF720820:HRF720821 IBB720820:IBB720821 IKX720820:IKX720821 IUT720820:IUT720821 JEP720820:JEP720821 JOL720820:JOL720821 JYH720820:JYH720821 KID720820:KID720821 KRZ720820:KRZ720821 LBV720820:LBV720821 LLR720820:LLR720821 LVN720820:LVN720821 MFJ720820:MFJ720821 MPF720820:MPF720821 MZB720820:MZB720821 NIX720820:NIX720821 NST720820:NST720821 OCP720820:OCP720821 OML720820:OML720821 OWH720820:OWH720821 PGD720820:PGD720821 PPZ720820:PPZ720821 PZV720820:PZV720821 QJR720820:QJR720821 QTN720820:QTN720821 RDJ720820:RDJ720821 RNF720820:RNF720821 RXB720820:RXB720821 SGX720820:SGX720821 SQT720820:SQT720821 TAP720820:TAP720821 TKL720820:TKL720821 TUH720820:TUH720821 UED720820:UED720821 UNZ720820:UNZ720821 UXV720820:UXV720821 VHR720820:VHR720821 VRN720820:VRN720821 WBJ720820:WBJ720821 WLF720820:WLF720821 WVB720820:WVB720821 AH786356:AH786357 IP786356:IP786357 SL786356:SL786357 ACH786356:ACH786357 AMD786356:AMD786357 AVZ786356:AVZ786357 BFV786356:BFV786357 BPR786356:BPR786357 BZN786356:BZN786357 CJJ786356:CJJ786357 CTF786356:CTF786357 DDB786356:DDB786357 DMX786356:DMX786357 DWT786356:DWT786357 EGP786356:EGP786357 EQL786356:EQL786357 FAH786356:FAH786357 FKD786356:FKD786357 FTZ786356:FTZ786357 GDV786356:GDV786357 GNR786356:GNR786357 GXN786356:GXN786357 HHJ786356:HHJ786357 HRF786356:HRF786357 IBB786356:IBB786357 IKX786356:IKX786357 IUT786356:IUT786357 JEP786356:JEP786357 JOL786356:JOL786357 JYH786356:JYH786357 KID786356:KID786357 KRZ786356:KRZ786357 LBV786356:LBV786357 LLR786356:LLR786357 LVN786356:LVN786357 MFJ786356:MFJ786357 MPF786356:MPF786357 MZB786356:MZB786357 NIX786356:NIX786357 NST786356:NST786357 OCP786356:OCP786357 OML786356:OML786357 OWH786356:OWH786357 PGD786356:PGD786357 PPZ786356:PPZ786357 PZV786356:PZV786357 QJR786356:QJR786357 QTN786356:QTN786357 RDJ786356:RDJ786357 RNF786356:RNF786357 RXB786356:RXB786357 SGX786356:SGX786357 SQT786356:SQT786357 TAP786356:TAP786357 TKL786356:TKL786357 TUH786356:TUH786357 UED786356:UED786357 UNZ786356:UNZ786357 UXV786356:UXV786357 VHR786356:VHR786357 VRN786356:VRN786357 WBJ786356:WBJ786357 WLF786356:WLF786357 WVB786356:WVB786357 AH851892:AH851893 IP851892:IP851893 SL851892:SL851893 ACH851892:ACH851893 AMD851892:AMD851893 AVZ851892:AVZ851893 BFV851892:BFV851893 BPR851892:BPR851893 BZN851892:BZN851893 CJJ851892:CJJ851893 CTF851892:CTF851893 DDB851892:DDB851893 DMX851892:DMX851893 DWT851892:DWT851893 EGP851892:EGP851893 EQL851892:EQL851893 FAH851892:FAH851893 FKD851892:FKD851893 FTZ851892:FTZ851893 GDV851892:GDV851893 GNR851892:GNR851893 GXN851892:GXN851893 HHJ851892:HHJ851893 HRF851892:HRF851893 IBB851892:IBB851893 IKX851892:IKX851893 IUT851892:IUT851893 JEP851892:JEP851893 JOL851892:JOL851893 JYH851892:JYH851893 KID851892:KID851893 KRZ851892:KRZ851893 LBV851892:LBV851893 LLR851892:LLR851893 LVN851892:LVN851893 MFJ851892:MFJ851893 MPF851892:MPF851893 MZB851892:MZB851893 NIX851892:NIX851893 NST851892:NST851893 OCP851892:OCP851893 OML851892:OML851893 OWH851892:OWH851893 PGD851892:PGD851893 PPZ851892:PPZ851893 PZV851892:PZV851893 QJR851892:QJR851893 QTN851892:QTN851893 RDJ851892:RDJ851893 RNF851892:RNF851893 RXB851892:RXB851893 SGX851892:SGX851893 SQT851892:SQT851893 TAP851892:TAP851893 TKL851892:TKL851893 TUH851892:TUH851893 UED851892:UED851893 UNZ851892:UNZ851893 UXV851892:UXV851893 VHR851892:VHR851893 VRN851892:VRN851893 WBJ851892:WBJ851893 WLF851892:WLF851893 WVB851892:WVB851893 AH917428:AH917429 IP917428:IP917429 SL917428:SL917429 ACH917428:ACH917429 AMD917428:AMD917429 AVZ917428:AVZ917429 BFV917428:BFV917429 BPR917428:BPR917429 BZN917428:BZN917429 CJJ917428:CJJ917429 CTF917428:CTF917429 DDB917428:DDB917429 DMX917428:DMX917429 DWT917428:DWT917429 EGP917428:EGP917429 EQL917428:EQL917429 FAH917428:FAH917429 FKD917428:FKD917429 FTZ917428:FTZ917429 GDV917428:GDV917429 GNR917428:GNR917429 GXN917428:GXN917429 HHJ917428:HHJ917429 HRF917428:HRF917429 IBB917428:IBB917429 IKX917428:IKX917429 IUT917428:IUT917429 JEP917428:JEP917429 JOL917428:JOL917429 JYH917428:JYH917429 KID917428:KID917429 KRZ917428:KRZ917429 LBV917428:LBV917429 LLR917428:LLR917429 LVN917428:LVN917429 MFJ917428:MFJ917429 MPF917428:MPF917429 MZB917428:MZB917429 NIX917428:NIX917429 NST917428:NST917429 OCP917428:OCP917429 OML917428:OML917429 OWH917428:OWH917429 PGD917428:PGD917429 PPZ917428:PPZ917429 PZV917428:PZV917429 QJR917428:QJR917429 QTN917428:QTN917429 RDJ917428:RDJ917429 RNF917428:RNF917429 RXB917428:RXB917429 SGX917428:SGX917429 SQT917428:SQT917429 TAP917428:TAP917429 TKL917428:TKL917429 TUH917428:TUH917429 UED917428:UED917429 UNZ917428:UNZ917429 UXV917428:UXV917429 VHR917428:VHR917429 VRN917428:VRN917429 WBJ917428:WBJ917429 WLF917428:WLF917429 WVB917428:WVB917429 AH982964:AH982965 IP982964:IP982965 SL982964:SL982965 ACH982964:ACH982965 AMD982964:AMD982965 AVZ982964:AVZ982965 BFV982964:BFV982965 BPR982964:BPR982965 BZN982964:BZN982965 CJJ982964:CJJ982965 CTF982964:CTF982965 DDB982964:DDB982965 DMX982964:DMX982965 DWT982964:DWT982965 EGP982964:EGP982965 EQL982964:EQL982965 FAH982964:FAH982965 FKD982964:FKD982965 FTZ982964:FTZ982965 GDV982964:GDV982965 GNR982964:GNR982965 GXN982964:GXN982965 HHJ982964:HHJ982965 HRF982964:HRF982965 IBB982964:IBB982965 IKX982964:IKX982965 IUT982964:IUT982965 JEP982964:JEP982965 JOL982964:JOL982965 JYH982964:JYH982965 KID982964:KID982965 KRZ982964:KRZ982965 LBV982964:LBV982965 LLR982964:LLR982965 LVN982964:LVN982965 MFJ982964:MFJ982965 MPF982964:MPF982965 MZB982964:MZB982965 NIX982964:NIX982965 NST982964:NST982965 OCP982964:OCP982965 OML982964:OML982965 OWH982964:OWH982965 PGD982964:PGD982965 PPZ982964:PPZ982965 PZV982964:PZV982965 QJR982964:QJR982965 QTN982964:QTN982965 RDJ982964:RDJ982965 RNF982964:RNF982965 RXB982964:RXB982965 SGX982964:SGX982965 SQT982964:SQT982965 TAP982964:TAP982965 TKL982964:TKL982965 TUH982964:TUH982965 UED982964:UED982965 UNZ982964:UNZ982965 UXV982964:UXV982965 VHR982964:VHR982965 VRN982964:VRN982965 WBJ982964:WBJ982965 WLF982964:WLF982965 WVB982964:WVB982965 L65460:S65461 IH65460:IH65461 SD65460:SD65461 ABZ65460:ABZ65461 ALV65460:ALV65461 AVR65460:AVR65461 BFN65460:BFN65461 BPJ65460:BPJ65461 BZF65460:BZF65461 CJB65460:CJB65461 CSX65460:CSX65461 DCT65460:DCT65461 DMP65460:DMP65461 DWL65460:DWL65461 EGH65460:EGH65461 EQD65460:EQD65461 EZZ65460:EZZ65461 FJV65460:FJV65461 FTR65460:FTR65461 GDN65460:GDN65461 GNJ65460:GNJ65461 GXF65460:GXF65461 HHB65460:HHB65461 HQX65460:HQX65461 IAT65460:IAT65461 IKP65460:IKP65461 IUL65460:IUL65461 JEH65460:JEH65461 JOD65460:JOD65461 JXZ65460:JXZ65461 KHV65460:KHV65461 KRR65460:KRR65461 LBN65460:LBN65461 LLJ65460:LLJ65461 LVF65460:LVF65461 MFB65460:MFB65461 MOX65460:MOX65461 MYT65460:MYT65461 NIP65460:NIP65461 NSL65460:NSL65461 OCH65460:OCH65461 OMD65460:OMD65461 OVZ65460:OVZ65461 PFV65460:PFV65461 PPR65460:PPR65461 PZN65460:PZN65461 QJJ65460:QJJ65461 QTF65460:QTF65461 RDB65460:RDB65461 RMX65460:RMX65461 RWT65460:RWT65461 SGP65460:SGP65461 SQL65460:SQL65461 TAH65460:TAH65461 TKD65460:TKD65461 TTZ65460:TTZ65461 UDV65460:UDV65461 UNR65460:UNR65461 UXN65460:UXN65461 VHJ65460:VHJ65461 VRF65460:VRF65461 WBB65460:WBB65461 WKX65460:WKX65461 WUT65460:WUT65461 L130996:S130997 IH130996:IH130997 SD130996:SD130997 ABZ130996:ABZ130997 ALV130996:ALV130997 AVR130996:AVR130997 BFN130996:BFN130997 BPJ130996:BPJ130997 BZF130996:BZF130997 CJB130996:CJB130997 CSX130996:CSX130997 DCT130996:DCT130997 DMP130996:DMP130997 DWL130996:DWL130997 EGH130996:EGH130997 EQD130996:EQD130997 EZZ130996:EZZ130997 FJV130996:FJV130997 FTR130996:FTR130997 GDN130996:GDN130997 GNJ130996:GNJ130997 GXF130996:GXF130997 HHB130996:HHB130997 HQX130996:HQX130997 IAT130996:IAT130997 IKP130996:IKP130997 IUL130996:IUL130997 JEH130996:JEH130997 JOD130996:JOD130997 JXZ130996:JXZ130997 KHV130996:KHV130997 KRR130996:KRR130997 LBN130996:LBN130997 LLJ130996:LLJ130997 LVF130996:LVF130997 MFB130996:MFB130997 MOX130996:MOX130997 MYT130996:MYT130997 NIP130996:NIP130997 NSL130996:NSL130997 OCH130996:OCH130997 OMD130996:OMD130997 OVZ130996:OVZ130997 PFV130996:PFV130997 PPR130996:PPR130997 PZN130996:PZN130997 QJJ130996:QJJ130997 QTF130996:QTF130997 RDB130996:RDB130997 RMX130996:RMX130997 RWT130996:RWT130997 SGP130996:SGP130997 SQL130996:SQL130997 TAH130996:TAH130997 TKD130996:TKD130997 TTZ130996:TTZ130997 UDV130996:UDV130997 UNR130996:UNR130997 UXN130996:UXN130997 VHJ130996:VHJ130997 VRF130996:VRF130997 WBB130996:WBB130997 WKX130996:WKX130997 WUT130996:WUT130997 L196532:S196533 IH196532:IH196533 SD196532:SD196533 ABZ196532:ABZ196533 ALV196532:ALV196533 AVR196532:AVR196533 BFN196532:BFN196533 BPJ196532:BPJ196533 BZF196532:BZF196533 CJB196532:CJB196533 CSX196532:CSX196533 DCT196532:DCT196533 DMP196532:DMP196533 DWL196532:DWL196533 EGH196532:EGH196533 EQD196532:EQD196533 EZZ196532:EZZ196533 FJV196532:FJV196533 FTR196532:FTR196533 GDN196532:GDN196533 GNJ196532:GNJ196533 GXF196532:GXF196533 HHB196532:HHB196533 HQX196532:HQX196533 IAT196532:IAT196533 IKP196532:IKP196533 IUL196532:IUL196533 JEH196532:JEH196533 JOD196532:JOD196533 JXZ196532:JXZ196533 KHV196532:KHV196533 KRR196532:KRR196533 LBN196532:LBN196533 LLJ196532:LLJ196533 LVF196532:LVF196533 MFB196532:MFB196533 MOX196532:MOX196533 MYT196532:MYT196533 NIP196532:NIP196533 NSL196532:NSL196533 OCH196532:OCH196533 OMD196532:OMD196533 OVZ196532:OVZ196533 PFV196532:PFV196533 PPR196532:PPR196533 PZN196532:PZN196533 QJJ196532:QJJ196533 QTF196532:QTF196533 RDB196532:RDB196533 RMX196532:RMX196533 RWT196532:RWT196533 SGP196532:SGP196533 SQL196532:SQL196533 TAH196532:TAH196533 TKD196532:TKD196533 TTZ196532:TTZ196533 UDV196532:UDV196533 UNR196532:UNR196533 UXN196532:UXN196533 VHJ196532:VHJ196533 VRF196532:VRF196533 WBB196532:WBB196533 WKX196532:WKX196533 WUT196532:WUT196533 L262068:S262069 IH262068:IH262069 SD262068:SD262069 ABZ262068:ABZ262069 ALV262068:ALV262069 AVR262068:AVR262069 BFN262068:BFN262069 BPJ262068:BPJ262069 BZF262068:BZF262069 CJB262068:CJB262069 CSX262068:CSX262069 DCT262068:DCT262069 DMP262068:DMP262069 DWL262068:DWL262069 EGH262068:EGH262069 EQD262068:EQD262069 EZZ262068:EZZ262069 FJV262068:FJV262069 FTR262068:FTR262069 GDN262068:GDN262069 GNJ262068:GNJ262069 GXF262068:GXF262069 HHB262068:HHB262069 HQX262068:HQX262069 IAT262068:IAT262069 IKP262068:IKP262069 IUL262068:IUL262069 JEH262068:JEH262069 JOD262068:JOD262069 JXZ262068:JXZ262069 KHV262068:KHV262069 KRR262068:KRR262069 LBN262068:LBN262069 LLJ262068:LLJ262069 LVF262068:LVF262069 MFB262068:MFB262069 MOX262068:MOX262069 MYT262068:MYT262069 NIP262068:NIP262069 NSL262068:NSL262069 OCH262068:OCH262069 OMD262068:OMD262069 OVZ262068:OVZ262069 PFV262068:PFV262069 PPR262068:PPR262069 PZN262068:PZN262069 QJJ262068:QJJ262069 QTF262068:QTF262069 RDB262068:RDB262069 RMX262068:RMX262069 RWT262068:RWT262069 SGP262068:SGP262069 SQL262068:SQL262069 TAH262068:TAH262069 TKD262068:TKD262069 TTZ262068:TTZ262069 UDV262068:UDV262069 UNR262068:UNR262069 UXN262068:UXN262069 VHJ262068:VHJ262069 VRF262068:VRF262069 WBB262068:WBB262069 WKX262068:WKX262069 WUT262068:WUT262069 L327604:S327605 IH327604:IH327605 SD327604:SD327605 ABZ327604:ABZ327605 ALV327604:ALV327605 AVR327604:AVR327605 BFN327604:BFN327605 BPJ327604:BPJ327605 BZF327604:BZF327605 CJB327604:CJB327605 CSX327604:CSX327605 DCT327604:DCT327605 DMP327604:DMP327605 DWL327604:DWL327605 EGH327604:EGH327605 EQD327604:EQD327605 EZZ327604:EZZ327605 FJV327604:FJV327605 FTR327604:FTR327605 GDN327604:GDN327605 GNJ327604:GNJ327605 GXF327604:GXF327605 HHB327604:HHB327605 HQX327604:HQX327605 IAT327604:IAT327605 IKP327604:IKP327605 IUL327604:IUL327605 JEH327604:JEH327605 JOD327604:JOD327605 JXZ327604:JXZ327605 KHV327604:KHV327605 KRR327604:KRR327605 LBN327604:LBN327605 LLJ327604:LLJ327605 LVF327604:LVF327605 MFB327604:MFB327605 MOX327604:MOX327605 MYT327604:MYT327605 NIP327604:NIP327605 NSL327604:NSL327605 OCH327604:OCH327605 OMD327604:OMD327605 OVZ327604:OVZ327605 PFV327604:PFV327605 PPR327604:PPR327605 PZN327604:PZN327605 QJJ327604:QJJ327605 QTF327604:QTF327605 RDB327604:RDB327605 RMX327604:RMX327605 RWT327604:RWT327605 SGP327604:SGP327605 SQL327604:SQL327605 TAH327604:TAH327605 TKD327604:TKD327605 TTZ327604:TTZ327605 UDV327604:UDV327605 UNR327604:UNR327605 UXN327604:UXN327605 VHJ327604:VHJ327605 VRF327604:VRF327605 WBB327604:WBB327605 WKX327604:WKX327605 WUT327604:WUT327605 L393140:S393141 IH393140:IH393141 SD393140:SD393141 ABZ393140:ABZ393141 ALV393140:ALV393141 AVR393140:AVR393141 BFN393140:BFN393141 BPJ393140:BPJ393141 BZF393140:BZF393141 CJB393140:CJB393141 CSX393140:CSX393141 DCT393140:DCT393141 DMP393140:DMP393141 DWL393140:DWL393141 EGH393140:EGH393141 EQD393140:EQD393141 EZZ393140:EZZ393141 FJV393140:FJV393141 FTR393140:FTR393141 GDN393140:GDN393141 GNJ393140:GNJ393141 GXF393140:GXF393141 HHB393140:HHB393141 HQX393140:HQX393141 IAT393140:IAT393141 IKP393140:IKP393141 IUL393140:IUL393141 JEH393140:JEH393141 JOD393140:JOD393141 JXZ393140:JXZ393141 KHV393140:KHV393141 KRR393140:KRR393141 LBN393140:LBN393141 LLJ393140:LLJ393141 LVF393140:LVF393141 MFB393140:MFB393141 MOX393140:MOX393141 MYT393140:MYT393141 NIP393140:NIP393141 NSL393140:NSL393141 OCH393140:OCH393141 OMD393140:OMD393141 OVZ393140:OVZ393141 PFV393140:PFV393141 PPR393140:PPR393141 PZN393140:PZN393141 QJJ393140:QJJ393141 QTF393140:QTF393141 RDB393140:RDB393141 RMX393140:RMX393141 RWT393140:RWT393141 SGP393140:SGP393141 SQL393140:SQL393141 TAH393140:TAH393141 TKD393140:TKD393141 TTZ393140:TTZ393141 UDV393140:UDV393141 UNR393140:UNR393141 UXN393140:UXN393141 VHJ393140:VHJ393141 VRF393140:VRF393141 WBB393140:WBB393141 WKX393140:WKX393141 WUT393140:WUT393141 L458676:S458677 IH458676:IH458677 SD458676:SD458677 ABZ458676:ABZ458677 ALV458676:ALV458677 AVR458676:AVR458677 BFN458676:BFN458677 BPJ458676:BPJ458677 BZF458676:BZF458677 CJB458676:CJB458677 CSX458676:CSX458677 DCT458676:DCT458677 DMP458676:DMP458677 DWL458676:DWL458677 EGH458676:EGH458677 EQD458676:EQD458677 EZZ458676:EZZ458677 FJV458676:FJV458677 FTR458676:FTR458677 GDN458676:GDN458677 GNJ458676:GNJ458677 GXF458676:GXF458677 HHB458676:HHB458677 HQX458676:HQX458677 IAT458676:IAT458677 IKP458676:IKP458677 IUL458676:IUL458677 JEH458676:JEH458677 JOD458676:JOD458677 JXZ458676:JXZ458677 KHV458676:KHV458677 KRR458676:KRR458677 LBN458676:LBN458677 LLJ458676:LLJ458677 LVF458676:LVF458677 MFB458676:MFB458677 MOX458676:MOX458677 MYT458676:MYT458677 NIP458676:NIP458677 NSL458676:NSL458677 OCH458676:OCH458677 OMD458676:OMD458677 OVZ458676:OVZ458677 PFV458676:PFV458677 PPR458676:PPR458677 PZN458676:PZN458677 QJJ458676:QJJ458677 QTF458676:QTF458677 RDB458676:RDB458677 RMX458676:RMX458677 RWT458676:RWT458677 SGP458676:SGP458677 SQL458676:SQL458677 TAH458676:TAH458677 TKD458676:TKD458677 TTZ458676:TTZ458677 UDV458676:UDV458677 UNR458676:UNR458677 UXN458676:UXN458677 VHJ458676:VHJ458677 VRF458676:VRF458677 WBB458676:WBB458677 WKX458676:WKX458677 WUT458676:WUT458677 L524212:S524213 IH524212:IH524213 SD524212:SD524213 ABZ524212:ABZ524213 ALV524212:ALV524213 AVR524212:AVR524213 BFN524212:BFN524213 BPJ524212:BPJ524213 BZF524212:BZF524213 CJB524212:CJB524213 CSX524212:CSX524213 DCT524212:DCT524213 DMP524212:DMP524213 DWL524212:DWL524213 EGH524212:EGH524213 EQD524212:EQD524213 EZZ524212:EZZ524213 FJV524212:FJV524213 FTR524212:FTR524213 GDN524212:GDN524213 GNJ524212:GNJ524213 GXF524212:GXF524213 HHB524212:HHB524213 HQX524212:HQX524213 IAT524212:IAT524213 IKP524212:IKP524213 IUL524212:IUL524213 JEH524212:JEH524213 JOD524212:JOD524213 JXZ524212:JXZ524213 KHV524212:KHV524213 KRR524212:KRR524213 LBN524212:LBN524213 LLJ524212:LLJ524213 LVF524212:LVF524213 MFB524212:MFB524213 MOX524212:MOX524213 MYT524212:MYT524213 NIP524212:NIP524213 NSL524212:NSL524213 OCH524212:OCH524213 OMD524212:OMD524213 OVZ524212:OVZ524213 PFV524212:PFV524213 PPR524212:PPR524213 PZN524212:PZN524213 QJJ524212:QJJ524213 QTF524212:QTF524213 RDB524212:RDB524213 RMX524212:RMX524213 RWT524212:RWT524213 SGP524212:SGP524213 SQL524212:SQL524213 TAH524212:TAH524213 TKD524212:TKD524213 TTZ524212:TTZ524213 UDV524212:UDV524213 UNR524212:UNR524213 UXN524212:UXN524213 VHJ524212:VHJ524213 VRF524212:VRF524213 WBB524212:WBB524213 WKX524212:WKX524213 WUT524212:WUT524213 L589748:S589749 IH589748:IH589749 SD589748:SD589749 ABZ589748:ABZ589749 ALV589748:ALV589749 AVR589748:AVR589749 BFN589748:BFN589749 BPJ589748:BPJ589749 BZF589748:BZF589749 CJB589748:CJB589749 CSX589748:CSX589749 DCT589748:DCT589749 DMP589748:DMP589749 DWL589748:DWL589749 EGH589748:EGH589749 EQD589748:EQD589749 EZZ589748:EZZ589749 FJV589748:FJV589749 FTR589748:FTR589749 GDN589748:GDN589749 GNJ589748:GNJ589749 GXF589748:GXF589749 HHB589748:HHB589749 HQX589748:HQX589749 IAT589748:IAT589749 IKP589748:IKP589749 IUL589748:IUL589749 JEH589748:JEH589749 JOD589748:JOD589749 JXZ589748:JXZ589749 KHV589748:KHV589749 KRR589748:KRR589749 LBN589748:LBN589749 LLJ589748:LLJ589749 LVF589748:LVF589749 MFB589748:MFB589749 MOX589748:MOX589749 MYT589748:MYT589749 NIP589748:NIP589749 NSL589748:NSL589749 OCH589748:OCH589749 OMD589748:OMD589749 OVZ589748:OVZ589749 PFV589748:PFV589749 PPR589748:PPR589749 PZN589748:PZN589749 QJJ589748:QJJ589749 QTF589748:QTF589749 RDB589748:RDB589749 RMX589748:RMX589749 RWT589748:RWT589749 SGP589748:SGP589749 SQL589748:SQL589749 TAH589748:TAH589749 TKD589748:TKD589749 TTZ589748:TTZ589749 UDV589748:UDV589749 UNR589748:UNR589749 UXN589748:UXN589749 VHJ589748:VHJ589749 VRF589748:VRF589749 WBB589748:WBB589749 WKX589748:WKX589749 WUT589748:WUT589749 L655284:S655285 IH655284:IH655285 SD655284:SD655285 ABZ655284:ABZ655285 ALV655284:ALV655285 AVR655284:AVR655285 BFN655284:BFN655285 BPJ655284:BPJ655285 BZF655284:BZF655285 CJB655284:CJB655285 CSX655284:CSX655285 DCT655284:DCT655285 DMP655284:DMP655285 DWL655284:DWL655285 EGH655284:EGH655285 EQD655284:EQD655285 EZZ655284:EZZ655285 FJV655284:FJV655285 FTR655284:FTR655285 GDN655284:GDN655285 GNJ655284:GNJ655285 GXF655284:GXF655285 HHB655284:HHB655285 HQX655284:HQX655285 IAT655284:IAT655285 IKP655284:IKP655285 IUL655284:IUL655285 JEH655284:JEH655285 JOD655284:JOD655285 JXZ655284:JXZ655285 KHV655284:KHV655285 KRR655284:KRR655285 LBN655284:LBN655285 LLJ655284:LLJ655285 LVF655284:LVF655285 MFB655284:MFB655285 MOX655284:MOX655285 MYT655284:MYT655285 NIP655284:NIP655285 NSL655284:NSL655285 OCH655284:OCH655285 OMD655284:OMD655285 OVZ655284:OVZ655285 PFV655284:PFV655285 PPR655284:PPR655285 PZN655284:PZN655285 QJJ655284:QJJ655285 QTF655284:QTF655285 RDB655284:RDB655285 RMX655284:RMX655285 RWT655284:RWT655285 SGP655284:SGP655285 SQL655284:SQL655285 TAH655284:TAH655285 TKD655284:TKD655285 TTZ655284:TTZ655285 UDV655284:UDV655285 UNR655284:UNR655285 UXN655284:UXN655285 VHJ655284:VHJ655285 VRF655284:VRF655285 WBB655284:WBB655285 WKX655284:WKX655285 WUT655284:WUT655285 L720820:S720821 IH720820:IH720821 SD720820:SD720821 ABZ720820:ABZ720821 ALV720820:ALV720821 AVR720820:AVR720821 BFN720820:BFN720821 BPJ720820:BPJ720821 BZF720820:BZF720821 CJB720820:CJB720821 CSX720820:CSX720821 DCT720820:DCT720821 DMP720820:DMP720821 DWL720820:DWL720821 EGH720820:EGH720821 EQD720820:EQD720821 EZZ720820:EZZ720821 FJV720820:FJV720821 FTR720820:FTR720821 GDN720820:GDN720821 GNJ720820:GNJ720821 GXF720820:GXF720821 HHB720820:HHB720821 HQX720820:HQX720821 IAT720820:IAT720821 IKP720820:IKP720821 IUL720820:IUL720821 JEH720820:JEH720821 JOD720820:JOD720821 JXZ720820:JXZ720821 KHV720820:KHV720821 KRR720820:KRR720821 LBN720820:LBN720821 LLJ720820:LLJ720821 LVF720820:LVF720821 MFB720820:MFB720821 MOX720820:MOX720821 MYT720820:MYT720821 NIP720820:NIP720821 NSL720820:NSL720821 OCH720820:OCH720821 OMD720820:OMD720821 OVZ720820:OVZ720821 PFV720820:PFV720821 PPR720820:PPR720821 PZN720820:PZN720821 QJJ720820:QJJ720821 QTF720820:QTF720821 RDB720820:RDB720821 RMX720820:RMX720821 RWT720820:RWT720821 SGP720820:SGP720821 SQL720820:SQL720821 TAH720820:TAH720821 TKD720820:TKD720821 TTZ720820:TTZ720821 UDV720820:UDV720821 UNR720820:UNR720821 UXN720820:UXN720821 VHJ720820:VHJ720821 VRF720820:VRF720821 WBB720820:WBB720821 WKX720820:WKX720821 WUT720820:WUT720821 L786356:S786357 IH786356:IH786357 SD786356:SD786357 ABZ786356:ABZ786357 ALV786356:ALV786357 AVR786356:AVR786357 BFN786356:BFN786357 BPJ786356:BPJ786357 BZF786356:BZF786357 CJB786356:CJB786357 CSX786356:CSX786357 DCT786356:DCT786357 DMP786356:DMP786357 DWL786356:DWL786357 EGH786356:EGH786357 EQD786356:EQD786357 EZZ786356:EZZ786357 FJV786356:FJV786357 FTR786356:FTR786357 GDN786356:GDN786357 GNJ786356:GNJ786357 GXF786356:GXF786357 HHB786356:HHB786357 HQX786356:HQX786357 IAT786356:IAT786357 IKP786356:IKP786357 IUL786356:IUL786357 JEH786356:JEH786357 JOD786356:JOD786357 JXZ786356:JXZ786357 KHV786356:KHV786357 KRR786356:KRR786357 LBN786356:LBN786357 LLJ786356:LLJ786357 LVF786356:LVF786357 MFB786356:MFB786357 MOX786356:MOX786357 MYT786356:MYT786357 NIP786356:NIP786357 NSL786356:NSL786357 OCH786356:OCH786357 OMD786356:OMD786357 OVZ786356:OVZ786357 PFV786356:PFV786357 PPR786356:PPR786357 PZN786356:PZN786357 QJJ786356:QJJ786357 QTF786356:QTF786357 RDB786356:RDB786357 RMX786356:RMX786357 RWT786356:RWT786357 SGP786356:SGP786357 SQL786356:SQL786357 TAH786356:TAH786357 TKD786356:TKD786357 TTZ786356:TTZ786357 UDV786356:UDV786357 UNR786356:UNR786357 UXN786356:UXN786357 VHJ786356:VHJ786357 VRF786356:VRF786357 WBB786356:WBB786357 WKX786356:WKX786357 WUT786356:WUT786357 L851892:S851893 IH851892:IH851893 SD851892:SD851893 ABZ851892:ABZ851893 ALV851892:ALV851893 AVR851892:AVR851893 BFN851892:BFN851893 BPJ851892:BPJ851893 BZF851892:BZF851893 CJB851892:CJB851893 CSX851892:CSX851893 DCT851892:DCT851893 DMP851892:DMP851893 DWL851892:DWL851893 EGH851892:EGH851893 EQD851892:EQD851893 EZZ851892:EZZ851893 FJV851892:FJV851893 FTR851892:FTR851893 GDN851892:GDN851893 GNJ851892:GNJ851893 GXF851892:GXF851893 HHB851892:HHB851893 HQX851892:HQX851893 IAT851892:IAT851893 IKP851892:IKP851893 IUL851892:IUL851893 JEH851892:JEH851893 JOD851892:JOD851893 JXZ851892:JXZ851893 KHV851892:KHV851893 KRR851892:KRR851893 LBN851892:LBN851893 LLJ851892:LLJ851893 LVF851892:LVF851893 MFB851892:MFB851893 MOX851892:MOX851893 MYT851892:MYT851893 NIP851892:NIP851893 NSL851892:NSL851893 OCH851892:OCH851893 OMD851892:OMD851893 OVZ851892:OVZ851893 PFV851892:PFV851893 PPR851892:PPR851893 PZN851892:PZN851893 QJJ851892:QJJ851893 QTF851892:QTF851893 RDB851892:RDB851893 RMX851892:RMX851893 RWT851892:RWT851893 SGP851892:SGP851893 SQL851892:SQL851893 TAH851892:TAH851893 TKD851892:TKD851893 TTZ851892:TTZ851893 UDV851892:UDV851893 UNR851892:UNR851893 UXN851892:UXN851893 VHJ851892:VHJ851893 VRF851892:VRF851893 WBB851892:WBB851893 WKX851892:WKX851893 WUT851892:WUT851893 L917428:S917429 IH917428:IH917429 SD917428:SD917429 ABZ917428:ABZ917429 ALV917428:ALV917429 AVR917428:AVR917429 BFN917428:BFN917429 BPJ917428:BPJ917429 BZF917428:BZF917429 CJB917428:CJB917429 CSX917428:CSX917429 DCT917428:DCT917429 DMP917428:DMP917429 DWL917428:DWL917429 EGH917428:EGH917429 EQD917428:EQD917429 EZZ917428:EZZ917429 FJV917428:FJV917429 FTR917428:FTR917429 GDN917428:GDN917429 GNJ917428:GNJ917429 GXF917428:GXF917429 HHB917428:HHB917429 HQX917428:HQX917429 IAT917428:IAT917429 IKP917428:IKP917429 IUL917428:IUL917429 JEH917428:JEH917429 JOD917428:JOD917429 JXZ917428:JXZ917429 KHV917428:KHV917429 KRR917428:KRR917429 LBN917428:LBN917429 LLJ917428:LLJ917429 LVF917428:LVF917429 MFB917428:MFB917429 MOX917428:MOX917429 MYT917428:MYT917429 NIP917428:NIP917429 NSL917428:NSL917429 OCH917428:OCH917429 OMD917428:OMD917429 OVZ917428:OVZ917429 PFV917428:PFV917429 PPR917428:PPR917429 PZN917428:PZN917429 QJJ917428:QJJ917429 QTF917428:QTF917429 RDB917428:RDB917429 RMX917428:RMX917429 RWT917428:RWT917429 SGP917428:SGP917429 SQL917428:SQL917429 TAH917428:TAH917429 TKD917428:TKD917429 TTZ917428:TTZ917429 UDV917428:UDV917429 UNR917428:UNR917429 UXN917428:UXN917429 VHJ917428:VHJ917429 VRF917428:VRF917429 WBB917428:WBB917429 WKX917428:WKX917429 WUT917428:WUT917429 L982964:S982965 IH982964:IH982965 SD982964:SD982965 ABZ982964:ABZ982965 ALV982964:ALV982965 AVR982964:AVR982965 BFN982964:BFN982965 BPJ982964:BPJ982965 BZF982964:BZF982965 CJB982964:CJB982965 CSX982964:CSX982965 DCT982964:DCT982965 DMP982964:DMP982965 DWL982964:DWL982965 EGH982964:EGH982965 EQD982964:EQD982965 EZZ982964:EZZ982965 FJV982964:FJV982965 FTR982964:FTR982965 GDN982964:GDN982965 GNJ982964:GNJ982965 GXF982964:GXF982965 HHB982964:HHB982965 HQX982964:HQX982965 IAT982964:IAT982965 IKP982964:IKP982965 IUL982964:IUL982965 JEH982964:JEH982965 JOD982964:JOD982965 JXZ982964:JXZ982965 KHV982964:KHV982965 KRR982964:KRR982965 LBN982964:LBN982965 LLJ982964:LLJ982965 LVF982964:LVF982965 MFB982964:MFB982965 MOX982964:MOX982965 MYT982964:MYT982965 NIP982964:NIP982965 NSL982964:NSL982965 OCH982964:OCH982965 OMD982964:OMD982965 OVZ982964:OVZ982965 PFV982964:PFV982965 PPR982964:PPR982965 PZN982964:PZN982965 QJJ982964:QJJ982965 QTF982964:QTF982965 RDB982964:RDB982965 RMX982964:RMX982965 RWT982964:RWT982965 SGP982964:SGP982965 SQL982964:SQL982965 TAH982964:TAH982965 TKD982964:TKD982965 TTZ982964:TTZ982965 UDV982964:UDV982965 UNR982964:UNR982965 UXN982964:UXN982965 VHJ982964:VHJ982965 VRF982964:VRF982965 WBB982964:WBB982965 WKX982964:WKX982965 WUT982964:WUT982965 AH65449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AH130985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AH196521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AH262057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AH327593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AH393129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AH458665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AH524201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AH589737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AH655273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AH720809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AH786345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AH851881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AH917417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AH982953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AH65455 IP65455 SL65455 ACH65455 AMD65455 AVZ65455 BFV65455 BPR65455 BZN65455 CJJ65455 CTF65455 DDB65455 DMX65455 DWT65455 EGP65455 EQL65455 FAH65455 FKD65455 FTZ65455 GDV65455 GNR65455 GXN65455 HHJ65455 HRF65455 IBB65455 IKX65455 IUT65455 JEP65455 JOL65455 JYH65455 KID65455 KRZ65455 LBV65455 LLR65455 LVN65455 MFJ65455 MPF65455 MZB65455 NIX65455 NST65455 OCP65455 OML65455 OWH65455 PGD65455 PPZ65455 PZV65455 QJR65455 QTN65455 RDJ65455 RNF65455 RXB65455 SGX65455 SQT65455 TAP65455 TKL65455 TUH65455 UED65455 UNZ65455 UXV65455 VHR65455 VRN65455 WBJ65455 WLF65455 WVB65455 AH130991 IP130991 SL130991 ACH130991 AMD130991 AVZ130991 BFV130991 BPR130991 BZN130991 CJJ130991 CTF130991 DDB130991 DMX130991 DWT130991 EGP130991 EQL130991 FAH130991 FKD130991 FTZ130991 GDV130991 GNR130991 GXN130991 HHJ130991 HRF130991 IBB130991 IKX130991 IUT130991 JEP130991 JOL130991 JYH130991 KID130991 KRZ130991 LBV130991 LLR130991 LVN130991 MFJ130991 MPF130991 MZB130991 NIX130991 NST130991 OCP130991 OML130991 OWH130991 PGD130991 PPZ130991 PZV130991 QJR130991 QTN130991 RDJ130991 RNF130991 RXB130991 SGX130991 SQT130991 TAP130991 TKL130991 TUH130991 UED130991 UNZ130991 UXV130991 VHR130991 VRN130991 WBJ130991 WLF130991 WVB130991 AH196527 IP196527 SL196527 ACH196527 AMD196527 AVZ196527 BFV196527 BPR196527 BZN196527 CJJ196527 CTF196527 DDB196527 DMX196527 DWT196527 EGP196527 EQL196527 FAH196527 FKD196527 FTZ196527 GDV196527 GNR196527 GXN196527 HHJ196527 HRF196527 IBB196527 IKX196527 IUT196527 JEP196527 JOL196527 JYH196527 KID196527 KRZ196527 LBV196527 LLR196527 LVN196527 MFJ196527 MPF196527 MZB196527 NIX196527 NST196527 OCP196527 OML196527 OWH196527 PGD196527 PPZ196527 PZV196527 QJR196527 QTN196527 RDJ196527 RNF196527 RXB196527 SGX196527 SQT196527 TAP196527 TKL196527 TUH196527 UED196527 UNZ196527 UXV196527 VHR196527 VRN196527 WBJ196527 WLF196527 WVB196527 AH262063 IP262063 SL262063 ACH262063 AMD262063 AVZ262063 BFV262063 BPR262063 BZN262063 CJJ262063 CTF262063 DDB262063 DMX262063 DWT262063 EGP262063 EQL262063 FAH262063 FKD262063 FTZ262063 GDV262063 GNR262063 GXN262063 HHJ262063 HRF262063 IBB262063 IKX262063 IUT262063 JEP262063 JOL262063 JYH262063 KID262063 KRZ262063 LBV262063 LLR262063 LVN262063 MFJ262063 MPF262063 MZB262063 NIX262063 NST262063 OCP262063 OML262063 OWH262063 PGD262063 PPZ262063 PZV262063 QJR262063 QTN262063 RDJ262063 RNF262063 RXB262063 SGX262063 SQT262063 TAP262063 TKL262063 TUH262063 UED262063 UNZ262063 UXV262063 VHR262063 VRN262063 WBJ262063 WLF262063 WVB262063 AH327599 IP327599 SL327599 ACH327599 AMD327599 AVZ327599 BFV327599 BPR327599 BZN327599 CJJ327599 CTF327599 DDB327599 DMX327599 DWT327599 EGP327599 EQL327599 FAH327599 FKD327599 FTZ327599 GDV327599 GNR327599 GXN327599 HHJ327599 HRF327599 IBB327599 IKX327599 IUT327599 JEP327599 JOL327599 JYH327599 KID327599 KRZ327599 LBV327599 LLR327599 LVN327599 MFJ327599 MPF327599 MZB327599 NIX327599 NST327599 OCP327599 OML327599 OWH327599 PGD327599 PPZ327599 PZV327599 QJR327599 QTN327599 RDJ327599 RNF327599 RXB327599 SGX327599 SQT327599 TAP327599 TKL327599 TUH327599 UED327599 UNZ327599 UXV327599 VHR327599 VRN327599 WBJ327599 WLF327599 WVB327599 AH393135 IP393135 SL393135 ACH393135 AMD393135 AVZ393135 BFV393135 BPR393135 BZN393135 CJJ393135 CTF393135 DDB393135 DMX393135 DWT393135 EGP393135 EQL393135 FAH393135 FKD393135 FTZ393135 GDV393135 GNR393135 GXN393135 HHJ393135 HRF393135 IBB393135 IKX393135 IUT393135 JEP393135 JOL393135 JYH393135 KID393135 KRZ393135 LBV393135 LLR393135 LVN393135 MFJ393135 MPF393135 MZB393135 NIX393135 NST393135 OCP393135 OML393135 OWH393135 PGD393135 PPZ393135 PZV393135 QJR393135 QTN393135 RDJ393135 RNF393135 RXB393135 SGX393135 SQT393135 TAP393135 TKL393135 TUH393135 UED393135 UNZ393135 UXV393135 VHR393135 VRN393135 WBJ393135 WLF393135 WVB393135 AH458671 IP458671 SL458671 ACH458671 AMD458671 AVZ458671 BFV458671 BPR458671 BZN458671 CJJ458671 CTF458671 DDB458671 DMX458671 DWT458671 EGP458671 EQL458671 FAH458671 FKD458671 FTZ458671 GDV458671 GNR458671 GXN458671 HHJ458671 HRF458671 IBB458671 IKX458671 IUT458671 JEP458671 JOL458671 JYH458671 KID458671 KRZ458671 LBV458671 LLR458671 LVN458671 MFJ458671 MPF458671 MZB458671 NIX458671 NST458671 OCP458671 OML458671 OWH458671 PGD458671 PPZ458671 PZV458671 QJR458671 QTN458671 RDJ458671 RNF458671 RXB458671 SGX458671 SQT458671 TAP458671 TKL458671 TUH458671 UED458671 UNZ458671 UXV458671 VHR458671 VRN458671 WBJ458671 WLF458671 WVB458671 AH524207 IP524207 SL524207 ACH524207 AMD524207 AVZ524207 BFV524207 BPR524207 BZN524207 CJJ524207 CTF524207 DDB524207 DMX524207 DWT524207 EGP524207 EQL524207 FAH524207 FKD524207 FTZ524207 GDV524207 GNR524207 GXN524207 HHJ524207 HRF524207 IBB524207 IKX524207 IUT524207 JEP524207 JOL524207 JYH524207 KID524207 KRZ524207 LBV524207 LLR524207 LVN524207 MFJ524207 MPF524207 MZB524207 NIX524207 NST524207 OCP524207 OML524207 OWH524207 PGD524207 PPZ524207 PZV524207 QJR524207 QTN524207 RDJ524207 RNF524207 RXB524207 SGX524207 SQT524207 TAP524207 TKL524207 TUH524207 UED524207 UNZ524207 UXV524207 VHR524207 VRN524207 WBJ524207 WLF524207 WVB524207 AH589743 IP589743 SL589743 ACH589743 AMD589743 AVZ589743 BFV589743 BPR589743 BZN589743 CJJ589743 CTF589743 DDB589743 DMX589743 DWT589743 EGP589743 EQL589743 FAH589743 FKD589743 FTZ589743 GDV589743 GNR589743 GXN589743 HHJ589743 HRF589743 IBB589743 IKX589743 IUT589743 JEP589743 JOL589743 JYH589743 KID589743 KRZ589743 LBV589743 LLR589743 LVN589743 MFJ589743 MPF589743 MZB589743 NIX589743 NST589743 OCP589743 OML589743 OWH589743 PGD589743 PPZ589743 PZV589743 QJR589743 QTN589743 RDJ589743 RNF589743 RXB589743 SGX589743 SQT589743 TAP589743 TKL589743 TUH589743 UED589743 UNZ589743 UXV589743 VHR589743 VRN589743 WBJ589743 WLF589743 WVB589743 AH655279 IP655279 SL655279 ACH655279 AMD655279 AVZ655279 BFV655279 BPR655279 BZN655279 CJJ655279 CTF655279 DDB655279 DMX655279 DWT655279 EGP655279 EQL655279 FAH655279 FKD655279 FTZ655279 GDV655279 GNR655279 GXN655279 HHJ655279 HRF655279 IBB655279 IKX655279 IUT655279 JEP655279 JOL655279 JYH655279 KID655279 KRZ655279 LBV655279 LLR655279 LVN655279 MFJ655279 MPF655279 MZB655279 NIX655279 NST655279 OCP655279 OML655279 OWH655279 PGD655279 PPZ655279 PZV655279 QJR655279 QTN655279 RDJ655279 RNF655279 RXB655279 SGX655279 SQT655279 TAP655279 TKL655279 TUH655279 UED655279 UNZ655279 UXV655279 VHR655279 VRN655279 WBJ655279 WLF655279 WVB655279 AH720815 IP720815 SL720815 ACH720815 AMD720815 AVZ720815 BFV720815 BPR720815 BZN720815 CJJ720815 CTF720815 DDB720815 DMX720815 DWT720815 EGP720815 EQL720815 FAH720815 FKD720815 FTZ720815 GDV720815 GNR720815 GXN720815 HHJ720815 HRF720815 IBB720815 IKX720815 IUT720815 JEP720815 JOL720815 JYH720815 KID720815 KRZ720815 LBV720815 LLR720815 LVN720815 MFJ720815 MPF720815 MZB720815 NIX720815 NST720815 OCP720815 OML720815 OWH720815 PGD720815 PPZ720815 PZV720815 QJR720815 QTN720815 RDJ720815 RNF720815 RXB720815 SGX720815 SQT720815 TAP720815 TKL720815 TUH720815 UED720815 UNZ720815 UXV720815 VHR720815 VRN720815 WBJ720815 WLF720815 WVB720815 AH786351 IP786351 SL786351 ACH786351 AMD786351 AVZ786351 BFV786351 BPR786351 BZN786351 CJJ786351 CTF786351 DDB786351 DMX786351 DWT786351 EGP786351 EQL786351 FAH786351 FKD786351 FTZ786351 GDV786351 GNR786351 GXN786351 HHJ786351 HRF786351 IBB786351 IKX786351 IUT786351 JEP786351 JOL786351 JYH786351 KID786351 KRZ786351 LBV786351 LLR786351 LVN786351 MFJ786351 MPF786351 MZB786351 NIX786351 NST786351 OCP786351 OML786351 OWH786351 PGD786351 PPZ786351 PZV786351 QJR786351 QTN786351 RDJ786351 RNF786351 RXB786351 SGX786351 SQT786351 TAP786351 TKL786351 TUH786351 UED786351 UNZ786351 UXV786351 VHR786351 VRN786351 WBJ786351 WLF786351 WVB786351 AH851887 IP851887 SL851887 ACH851887 AMD851887 AVZ851887 BFV851887 BPR851887 BZN851887 CJJ851887 CTF851887 DDB851887 DMX851887 DWT851887 EGP851887 EQL851887 FAH851887 FKD851887 FTZ851887 GDV851887 GNR851887 GXN851887 HHJ851887 HRF851887 IBB851887 IKX851887 IUT851887 JEP851887 JOL851887 JYH851887 KID851887 KRZ851887 LBV851887 LLR851887 LVN851887 MFJ851887 MPF851887 MZB851887 NIX851887 NST851887 OCP851887 OML851887 OWH851887 PGD851887 PPZ851887 PZV851887 QJR851887 QTN851887 RDJ851887 RNF851887 RXB851887 SGX851887 SQT851887 TAP851887 TKL851887 TUH851887 UED851887 UNZ851887 UXV851887 VHR851887 VRN851887 WBJ851887 WLF851887 WVB851887 AH917423 IP917423 SL917423 ACH917423 AMD917423 AVZ917423 BFV917423 BPR917423 BZN917423 CJJ917423 CTF917423 DDB917423 DMX917423 DWT917423 EGP917423 EQL917423 FAH917423 FKD917423 FTZ917423 GDV917423 GNR917423 GXN917423 HHJ917423 HRF917423 IBB917423 IKX917423 IUT917423 JEP917423 JOL917423 JYH917423 KID917423 KRZ917423 LBV917423 LLR917423 LVN917423 MFJ917423 MPF917423 MZB917423 NIX917423 NST917423 OCP917423 OML917423 OWH917423 PGD917423 PPZ917423 PZV917423 QJR917423 QTN917423 RDJ917423 RNF917423 RXB917423 SGX917423 SQT917423 TAP917423 TKL917423 TUH917423 UED917423 UNZ917423 UXV917423 VHR917423 VRN917423 WBJ917423 WLF917423 WVB917423 AH982959 IP982959 SL982959 ACH982959 AMD982959 AVZ982959 BFV982959 BPR982959 BZN982959 CJJ982959 CTF982959 DDB982959 DMX982959 DWT982959 EGP982959 EQL982959 FAH982959 FKD982959 FTZ982959 GDV982959 GNR982959 GXN982959 HHJ982959 HRF982959 IBB982959 IKX982959 IUT982959 JEP982959 JOL982959 JYH982959 KID982959 KRZ982959 LBV982959 LLR982959 LVN982959 MFJ982959 MPF982959 MZB982959 NIX982959 NST982959 OCP982959 OML982959 OWH982959 PGD982959 PPZ982959 PZV982959 QJR982959 QTN982959 RDJ982959 RNF982959 RXB982959 SGX982959 SQT982959 TAP982959 TKL982959 TUH982959 UED982959 UNZ982959 UXV982959 VHR982959 VRN982959 WBJ982959 WLF982959 WVB982959 L65455:S65455 IH65455 SD65455 ABZ65455 ALV65455 AVR65455 BFN65455 BPJ65455 BZF65455 CJB65455 CSX65455 DCT65455 DMP65455 DWL65455 EGH65455 EQD65455 EZZ65455 FJV65455 FTR65455 GDN65455 GNJ65455 GXF65455 HHB65455 HQX65455 IAT65455 IKP65455 IUL65455 JEH65455 JOD65455 JXZ65455 KHV65455 KRR65455 LBN65455 LLJ65455 LVF65455 MFB65455 MOX65455 MYT65455 NIP65455 NSL65455 OCH65455 OMD65455 OVZ65455 PFV65455 PPR65455 PZN65455 QJJ65455 QTF65455 RDB65455 RMX65455 RWT65455 SGP65455 SQL65455 TAH65455 TKD65455 TTZ65455 UDV65455 UNR65455 UXN65455 VHJ65455 VRF65455 WBB65455 WKX65455 WUT65455 L130991:S130991 IH130991 SD130991 ABZ130991 ALV130991 AVR130991 BFN130991 BPJ130991 BZF130991 CJB130991 CSX130991 DCT130991 DMP130991 DWL130991 EGH130991 EQD130991 EZZ130991 FJV130991 FTR130991 GDN130991 GNJ130991 GXF130991 HHB130991 HQX130991 IAT130991 IKP130991 IUL130991 JEH130991 JOD130991 JXZ130991 KHV130991 KRR130991 LBN130991 LLJ130991 LVF130991 MFB130991 MOX130991 MYT130991 NIP130991 NSL130991 OCH130991 OMD130991 OVZ130991 PFV130991 PPR130991 PZN130991 QJJ130991 QTF130991 RDB130991 RMX130991 RWT130991 SGP130991 SQL130991 TAH130991 TKD130991 TTZ130991 UDV130991 UNR130991 UXN130991 VHJ130991 VRF130991 WBB130991 WKX130991 WUT130991 L196527:S196527 IH196527 SD196527 ABZ196527 ALV196527 AVR196527 BFN196527 BPJ196527 BZF196527 CJB196527 CSX196527 DCT196527 DMP196527 DWL196527 EGH196527 EQD196527 EZZ196527 FJV196527 FTR196527 GDN196527 GNJ196527 GXF196527 HHB196527 HQX196527 IAT196527 IKP196527 IUL196527 JEH196527 JOD196527 JXZ196527 KHV196527 KRR196527 LBN196527 LLJ196527 LVF196527 MFB196527 MOX196527 MYT196527 NIP196527 NSL196527 OCH196527 OMD196527 OVZ196527 PFV196527 PPR196527 PZN196527 QJJ196527 QTF196527 RDB196527 RMX196527 RWT196527 SGP196527 SQL196527 TAH196527 TKD196527 TTZ196527 UDV196527 UNR196527 UXN196527 VHJ196527 VRF196527 WBB196527 WKX196527 WUT196527 L262063:S262063 IH262063 SD262063 ABZ262063 ALV262063 AVR262063 BFN262063 BPJ262063 BZF262063 CJB262063 CSX262063 DCT262063 DMP262063 DWL262063 EGH262063 EQD262063 EZZ262063 FJV262063 FTR262063 GDN262063 GNJ262063 GXF262063 HHB262063 HQX262063 IAT262063 IKP262063 IUL262063 JEH262063 JOD262063 JXZ262063 KHV262063 KRR262063 LBN262063 LLJ262063 LVF262063 MFB262063 MOX262063 MYT262063 NIP262063 NSL262063 OCH262063 OMD262063 OVZ262063 PFV262063 PPR262063 PZN262063 QJJ262063 QTF262063 RDB262063 RMX262063 RWT262063 SGP262063 SQL262063 TAH262063 TKD262063 TTZ262063 UDV262063 UNR262063 UXN262063 VHJ262063 VRF262063 WBB262063 WKX262063 WUT262063 L327599:S327599 IH327599 SD327599 ABZ327599 ALV327599 AVR327599 BFN327599 BPJ327599 BZF327599 CJB327599 CSX327599 DCT327599 DMP327599 DWL327599 EGH327599 EQD327599 EZZ327599 FJV327599 FTR327599 GDN327599 GNJ327599 GXF327599 HHB327599 HQX327599 IAT327599 IKP327599 IUL327599 JEH327599 JOD327599 JXZ327599 KHV327599 KRR327599 LBN327599 LLJ327599 LVF327599 MFB327599 MOX327599 MYT327599 NIP327599 NSL327599 OCH327599 OMD327599 OVZ327599 PFV327599 PPR327599 PZN327599 QJJ327599 QTF327599 RDB327599 RMX327599 RWT327599 SGP327599 SQL327599 TAH327599 TKD327599 TTZ327599 UDV327599 UNR327599 UXN327599 VHJ327599 VRF327599 WBB327599 WKX327599 WUT327599 L393135:S393135 IH393135 SD393135 ABZ393135 ALV393135 AVR393135 BFN393135 BPJ393135 BZF393135 CJB393135 CSX393135 DCT393135 DMP393135 DWL393135 EGH393135 EQD393135 EZZ393135 FJV393135 FTR393135 GDN393135 GNJ393135 GXF393135 HHB393135 HQX393135 IAT393135 IKP393135 IUL393135 JEH393135 JOD393135 JXZ393135 KHV393135 KRR393135 LBN393135 LLJ393135 LVF393135 MFB393135 MOX393135 MYT393135 NIP393135 NSL393135 OCH393135 OMD393135 OVZ393135 PFV393135 PPR393135 PZN393135 QJJ393135 QTF393135 RDB393135 RMX393135 RWT393135 SGP393135 SQL393135 TAH393135 TKD393135 TTZ393135 UDV393135 UNR393135 UXN393135 VHJ393135 VRF393135 WBB393135 WKX393135 WUT393135 L458671:S458671 IH458671 SD458671 ABZ458671 ALV458671 AVR458671 BFN458671 BPJ458671 BZF458671 CJB458671 CSX458671 DCT458671 DMP458671 DWL458671 EGH458671 EQD458671 EZZ458671 FJV458671 FTR458671 GDN458671 GNJ458671 GXF458671 HHB458671 HQX458671 IAT458671 IKP458671 IUL458671 JEH458671 JOD458671 JXZ458671 KHV458671 KRR458671 LBN458671 LLJ458671 LVF458671 MFB458671 MOX458671 MYT458671 NIP458671 NSL458671 OCH458671 OMD458671 OVZ458671 PFV458671 PPR458671 PZN458671 QJJ458671 QTF458671 RDB458671 RMX458671 RWT458671 SGP458671 SQL458671 TAH458671 TKD458671 TTZ458671 UDV458671 UNR458671 UXN458671 VHJ458671 VRF458671 WBB458671 WKX458671 WUT458671 L524207:S524207 IH524207 SD524207 ABZ524207 ALV524207 AVR524207 BFN524207 BPJ524207 BZF524207 CJB524207 CSX524207 DCT524207 DMP524207 DWL524207 EGH524207 EQD524207 EZZ524207 FJV524207 FTR524207 GDN524207 GNJ524207 GXF524207 HHB524207 HQX524207 IAT524207 IKP524207 IUL524207 JEH524207 JOD524207 JXZ524207 KHV524207 KRR524207 LBN524207 LLJ524207 LVF524207 MFB524207 MOX524207 MYT524207 NIP524207 NSL524207 OCH524207 OMD524207 OVZ524207 PFV524207 PPR524207 PZN524207 QJJ524207 QTF524207 RDB524207 RMX524207 RWT524207 SGP524207 SQL524207 TAH524207 TKD524207 TTZ524207 UDV524207 UNR524207 UXN524207 VHJ524207 VRF524207 WBB524207 WKX524207 WUT524207 L589743:S589743 IH589743 SD589743 ABZ589743 ALV589743 AVR589743 BFN589743 BPJ589743 BZF589743 CJB589743 CSX589743 DCT589743 DMP589743 DWL589743 EGH589743 EQD589743 EZZ589743 FJV589743 FTR589743 GDN589743 GNJ589743 GXF589743 HHB589743 HQX589743 IAT589743 IKP589743 IUL589743 JEH589743 JOD589743 JXZ589743 KHV589743 KRR589743 LBN589743 LLJ589743 LVF589743 MFB589743 MOX589743 MYT589743 NIP589743 NSL589743 OCH589743 OMD589743 OVZ589743 PFV589743 PPR589743 PZN589743 QJJ589743 QTF589743 RDB589743 RMX589743 RWT589743 SGP589743 SQL589743 TAH589743 TKD589743 TTZ589743 UDV589743 UNR589743 UXN589743 VHJ589743 VRF589743 WBB589743 WKX589743 WUT589743 L655279:S655279 IH655279 SD655279 ABZ655279 ALV655279 AVR655279 BFN655279 BPJ655279 BZF655279 CJB655279 CSX655279 DCT655279 DMP655279 DWL655279 EGH655279 EQD655279 EZZ655279 FJV655279 FTR655279 GDN655279 GNJ655279 GXF655279 HHB655279 HQX655279 IAT655279 IKP655279 IUL655279 JEH655279 JOD655279 JXZ655279 KHV655279 KRR655279 LBN655279 LLJ655279 LVF655279 MFB655279 MOX655279 MYT655279 NIP655279 NSL655279 OCH655279 OMD655279 OVZ655279 PFV655279 PPR655279 PZN655279 QJJ655279 QTF655279 RDB655279 RMX655279 RWT655279 SGP655279 SQL655279 TAH655279 TKD655279 TTZ655279 UDV655279 UNR655279 UXN655279 VHJ655279 VRF655279 WBB655279 WKX655279 WUT655279 L720815:S720815 IH720815 SD720815 ABZ720815 ALV720815 AVR720815 BFN720815 BPJ720815 BZF720815 CJB720815 CSX720815 DCT720815 DMP720815 DWL720815 EGH720815 EQD720815 EZZ720815 FJV720815 FTR720815 GDN720815 GNJ720815 GXF720815 HHB720815 HQX720815 IAT720815 IKP720815 IUL720815 JEH720815 JOD720815 JXZ720815 KHV720815 KRR720815 LBN720815 LLJ720815 LVF720815 MFB720815 MOX720815 MYT720815 NIP720815 NSL720815 OCH720815 OMD720815 OVZ720815 PFV720815 PPR720815 PZN720815 QJJ720815 QTF720815 RDB720815 RMX720815 RWT720815 SGP720815 SQL720815 TAH720815 TKD720815 TTZ720815 UDV720815 UNR720815 UXN720815 VHJ720815 VRF720815 WBB720815 WKX720815 WUT720815 L786351:S786351 IH786351 SD786351 ABZ786351 ALV786351 AVR786351 BFN786351 BPJ786351 BZF786351 CJB786351 CSX786351 DCT786351 DMP786351 DWL786351 EGH786351 EQD786351 EZZ786351 FJV786351 FTR786351 GDN786351 GNJ786351 GXF786351 HHB786351 HQX786351 IAT786351 IKP786351 IUL786351 JEH786351 JOD786351 JXZ786351 KHV786351 KRR786351 LBN786351 LLJ786351 LVF786351 MFB786351 MOX786351 MYT786351 NIP786351 NSL786351 OCH786351 OMD786351 OVZ786351 PFV786351 PPR786351 PZN786351 QJJ786351 QTF786351 RDB786351 RMX786351 RWT786351 SGP786351 SQL786351 TAH786351 TKD786351 TTZ786351 UDV786351 UNR786351 UXN786351 VHJ786351 VRF786351 WBB786351 WKX786351 WUT786351 L851887:S851887 IH851887 SD851887 ABZ851887 ALV851887 AVR851887 BFN851887 BPJ851887 BZF851887 CJB851887 CSX851887 DCT851887 DMP851887 DWL851887 EGH851887 EQD851887 EZZ851887 FJV851887 FTR851887 GDN851887 GNJ851887 GXF851887 HHB851887 HQX851887 IAT851887 IKP851887 IUL851887 JEH851887 JOD851887 JXZ851887 KHV851887 KRR851887 LBN851887 LLJ851887 LVF851887 MFB851887 MOX851887 MYT851887 NIP851887 NSL851887 OCH851887 OMD851887 OVZ851887 PFV851887 PPR851887 PZN851887 QJJ851887 QTF851887 RDB851887 RMX851887 RWT851887 SGP851887 SQL851887 TAH851887 TKD851887 TTZ851887 UDV851887 UNR851887 UXN851887 VHJ851887 VRF851887 WBB851887 WKX851887 WUT851887 L917423:S917423 IH917423 SD917423 ABZ917423 ALV917423 AVR917423 BFN917423 BPJ917423 BZF917423 CJB917423 CSX917423 DCT917423 DMP917423 DWL917423 EGH917423 EQD917423 EZZ917423 FJV917423 FTR917423 GDN917423 GNJ917423 GXF917423 HHB917423 HQX917423 IAT917423 IKP917423 IUL917423 JEH917423 JOD917423 JXZ917423 KHV917423 KRR917423 LBN917423 LLJ917423 LVF917423 MFB917423 MOX917423 MYT917423 NIP917423 NSL917423 OCH917423 OMD917423 OVZ917423 PFV917423 PPR917423 PZN917423 QJJ917423 QTF917423 RDB917423 RMX917423 RWT917423 SGP917423 SQL917423 TAH917423 TKD917423 TTZ917423 UDV917423 UNR917423 UXN917423 VHJ917423 VRF917423 WBB917423 WKX917423 WUT917423 L982959:S982959 IH982959 SD982959 ABZ982959 ALV982959 AVR982959 BFN982959 BPJ982959 BZF982959 CJB982959 CSX982959 DCT982959 DMP982959 DWL982959 EGH982959 EQD982959 EZZ982959 FJV982959 FTR982959 GDN982959 GNJ982959 GXF982959 HHB982959 HQX982959 IAT982959 IKP982959 IUL982959 JEH982959 JOD982959 JXZ982959 KHV982959 KRR982959 LBN982959 LLJ982959 LVF982959 MFB982959 MOX982959 MYT982959 NIP982959 NSL982959 OCH982959 OMD982959 OVZ982959 PFV982959 PPR982959 PZN982959 QJJ982959 QTF982959 RDB982959 RMX982959 RWT982959 SGP982959 SQL982959 TAH982959 TKD982959 TTZ982959 UDV982959 UNR982959 UXN982959 VHJ982959 VRF982959 WBB982959 WKX982959 WUT982959 AH65440 IP65440 SL65440 ACH65440 AMD65440 AVZ65440 BFV65440 BPR65440 BZN65440 CJJ65440 CTF65440 DDB65440 DMX65440 DWT65440 EGP65440 EQL65440 FAH65440 FKD65440 FTZ65440 GDV65440 GNR65440 GXN65440 HHJ65440 HRF65440 IBB65440 IKX65440 IUT65440 JEP65440 JOL65440 JYH65440 KID65440 KRZ65440 LBV65440 LLR65440 LVN65440 MFJ65440 MPF65440 MZB65440 NIX65440 NST65440 OCP65440 OML65440 OWH65440 PGD65440 PPZ65440 PZV65440 QJR65440 QTN65440 RDJ65440 RNF65440 RXB65440 SGX65440 SQT65440 TAP65440 TKL65440 TUH65440 UED65440 UNZ65440 UXV65440 VHR65440 VRN65440 WBJ65440 WLF65440 WVB65440 AH130976 IP130976 SL130976 ACH130976 AMD130976 AVZ130976 BFV130976 BPR130976 BZN130976 CJJ130976 CTF130976 DDB130976 DMX130976 DWT130976 EGP130976 EQL130976 FAH130976 FKD130976 FTZ130976 GDV130976 GNR130976 GXN130976 HHJ130976 HRF130976 IBB130976 IKX130976 IUT130976 JEP130976 JOL130976 JYH130976 KID130976 KRZ130976 LBV130976 LLR130976 LVN130976 MFJ130976 MPF130976 MZB130976 NIX130976 NST130976 OCP130976 OML130976 OWH130976 PGD130976 PPZ130976 PZV130976 QJR130976 QTN130976 RDJ130976 RNF130976 RXB130976 SGX130976 SQT130976 TAP130976 TKL130976 TUH130976 UED130976 UNZ130976 UXV130976 VHR130976 VRN130976 WBJ130976 WLF130976 WVB130976 AH196512 IP196512 SL196512 ACH196512 AMD196512 AVZ196512 BFV196512 BPR196512 BZN196512 CJJ196512 CTF196512 DDB196512 DMX196512 DWT196512 EGP196512 EQL196512 FAH196512 FKD196512 FTZ196512 GDV196512 GNR196512 GXN196512 HHJ196512 HRF196512 IBB196512 IKX196512 IUT196512 JEP196512 JOL196512 JYH196512 KID196512 KRZ196512 LBV196512 LLR196512 LVN196512 MFJ196512 MPF196512 MZB196512 NIX196512 NST196512 OCP196512 OML196512 OWH196512 PGD196512 PPZ196512 PZV196512 QJR196512 QTN196512 RDJ196512 RNF196512 RXB196512 SGX196512 SQT196512 TAP196512 TKL196512 TUH196512 UED196512 UNZ196512 UXV196512 VHR196512 VRN196512 WBJ196512 WLF196512 WVB196512 AH262048 IP262048 SL262048 ACH262048 AMD262048 AVZ262048 BFV262048 BPR262048 BZN262048 CJJ262048 CTF262048 DDB262048 DMX262048 DWT262048 EGP262048 EQL262048 FAH262048 FKD262048 FTZ262048 GDV262048 GNR262048 GXN262048 HHJ262048 HRF262048 IBB262048 IKX262048 IUT262048 JEP262048 JOL262048 JYH262048 KID262048 KRZ262048 LBV262048 LLR262048 LVN262048 MFJ262048 MPF262048 MZB262048 NIX262048 NST262048 OCP262048 OML262048 OWH262048 PGD262048 PPZ262048 PZV262048 QJR262048 QTN262048 RDJ262048 RNF262048 RXB262048 SGX262048 SQT262048 TAP262048 TKL262048 TUH262048 UED262048 UNZ262048 UXV262048 VHR262048 VRN262048 WBJ262048 WLF262048 WVB262048 AH327584 IP327584 SL327584 ACH327584 AMD327584 AVZ327584 BFV327584 BPR327584 BZN327584 CJJ327584 CTF327584 DDB327584 DMX327584 DWT327584 EGP327584 EQL327584 FAH327584 FKD327584 FTZ327584 GDV327584 GNR327584 GXN327584 HHJ327584 HRF327584 IBB327584 IKX327584 IUT327584 JEP327584 JOL327584 JYH327584 KID327584 KRZ327584 LBV327584 LLR327584 LVN327584 MFJ327584 MPF327584 MZB327584 NIX327584 NST327584 OCP327584 OML327584 OWH327584 PGD327584 PPZ327584 PZV327584 QJR327584 QTN327584 RDJ327584 RNF327584 RXB327584 SGX327584 SQT327584 TAP327584 TKL327584 TUH327584 UED327584 UNZ327584 UXV327584 VHR327584 VRN327584 WBJ327584 WLF327584 WVB327584 AH393120 IP393120 SL393120 ACH393120 AMD393120 AVZ393120 BFV393120 BPR393120 BZN393120 CJJ393120 CTF393120 DDB393120 DMX393120 DWT393120 EGP393120 EQL393120 FAH393120 FKD393120 FTZ393120 GDV393120 GNR393120 GXN393120 HHJ393120 HRF393120 IBB393120 IKX393120 IUT393120 JEP393120 JOL393120 JYH393120 KID393120 KRZ393120 LBV393120 LLR393120 LVN393120 MFJ393120 MPF393120 MZB393120 NIX393120 NST393120 OCP393120 OML393120 OWH393120 PGD393120 PPZ393120 PZV393120 QJR393120 QTN393120 RDJ393120 RNF393120 RXB393120 SGX393120 SQT393120 TAP393120 TKL393120 TUH393120 UED393120 UNZ393120 UXV393120 VHR393120 VRN393120 WBJ393120 WLF393120 WVB393120 AH458656 IP458656 SL458656 ACH458656 AMD458656 AVZ458656 BFV458656 BPR458656 BZN458656 CJJ458656 CTF458656 DDB458656 DMX458656 DWT458656 EGP458656 EQL458656 FAH458656 FKD458656 FTZ458656 GDV458656 GNR458656 GXN458656 HHJ458656 HRF458656 IBB458656 IKX458656 IUT458656 JEP458656 JOL458656 JYH458656 KID458656 KRZ458656 LBV458656 LLR458656 LVN458656 MFJ458656 MPF458656 MZB458656 NIX458656 NST458656 OCP458656 OML458656 OWH458656 PGD458656 PPZ458656 PZV458656 QJR458656 QTN458656 RDJ458656 RNF458656 RXB458656 SGX458656 SQT458656 TAP458656 TKL458656 TUH458656 UED458656 UNZ458656 UXV458656 VHR458656 VRN458656 WBJ458656 WLF458656 WVB458656 AH524192 IP524192 SL524192 ACH524192 AMD524192 AVZ524192 BFV524192 BPR524192 BZN524192 CJJ524192 CTF524192 DDB524192 DMX524192 DWT524192 EGP524192 EQL524192 FAH524192 FKD524192 FTZ524192 GDV524192 GNR524192 GXN524192 HHJ524192 HRF524192 IBB524192 IKX524192 IUT524192 JEP524192 JOL524192 JYH524192 KID524192 KRZ524192 LBV524192 LLR524192 LVN524192 MFJ524192 MPF524192 MZB524192 NIX524192 NST524192 OCP524192 OML524192 OWH524192 PGD524192 PPZ524192 PZV524192 QJR524192 QTN524192 RDJ524192 RNF524192 RXB524192 SGX524192 SQT524192 TAP524192 TKL524192 TUH524192 UED524192 UNZ524192 UXV524192 VHR524192 VRN524192 WBJ524192 WLF524192 WVB524192 AH589728 IP589728 SL589728 ACH589728 AMD589728 AVZ589728 BFV589728 BPR589728 BZN589728 CJJ589728 CTF589728 DDB589728 DMX589728 DWT589728 EGP589728 EQL589728 FAH589728 FKD589728 FTZ589728 GDV589728 GNR589728 GXN589728 HHJ589728 HRF589728 IBB589728 IKX589728 IUT589728 JEP589728 JOL589728 JYH589728 KID589728 KRZ589728 LBV589728 LLR589728 LVN589728 MFJ589728 MPF589728 MZB589728 NIX589728 NST589728 OCP589728 OML589728 OWH589728 PGD589728 PPZ589728 PZV589728 QJR589728 QTN589728 RDJ589728 RNF589728 RXB589728 SGX589728 SQT589728 TAP589728 TKL589728 TUH589728 UED589728 UNZ589728 UXV589728 VHR589728 VRN589728 WBJ589728 WLF589728 WVB589728 AH655264 IP655264 SL655264 ACH655264 AMD655264 AVZ655264 BFV655264 BPR655264 BZN655264 CJJ655264 CTF655264 DDB655264 DMX655264 DWT655264 EGP655264 EQL655264 FAH655264 FKD655264 FTZ655264 GDV655264 GNR655264 GXN655264 HHJ655264 HRF655264 IBB655264 IKX655264 IUT655264 JEP655264 JOL655264 JYH655264 KID655264 KRZ655264 LBV655264 LLR655264 LVN655264 MFJ655264 MPF655264 MZB655264 NIX655264 NST655264 OCP655264 OML655264 OWH655264 PGD655264 PPZ655264 PZV655264 QJR655264 QTN655264 RDJ655264 RNF655264 RXB655264 SGX655264 SQT655264 TAP655264 TKL655264 TUH655264 UED655264 UNZ655264 UXV655264 VHR655264 VRN655264 WBJ655264 WLF655264 WVB655264 AH720800 IP720800 SL720800 ACH720800 AMD720800 AVZ720800 BFV720800 BPR720800 BZN720800 CJJ720800 CTF720800 DDB720800 DMX720800 DWT720800 EGP720800 EQL720800 FAH720800 FKD720800 FTZ720800 GDV720800 GNR720800 GXN720800 HHJ720800 HRF720800 IBB720800 IKX720800 IUT720800 JEP720800 JOL720800 JYH720800 KID720800 KRZ720800 LBV720800 LLR720800 LVN720800 MFJ720800 MPF720800 MZB720800 NIX720800 NST720800 OCP720800 OML720800 OWH720800 PGD720800 PPZ720800 PZV720800 QJR720800 QTN720800 RDJ720800 RNF720800 RXB720800 SGX720800 SQT720800 TAP720800 TKL720800 TUH720800 UED720800 UNZ720800 UXV720800 VHR720800 VRN720800 WBJ720800 WLF720800 WVB720800 AH786336 IP786336 SL786336 ACH786336 AMD786336 AVZ786336 BFV786336 BPR786336 BZN786336 CJJ786336 CTF786336 DDB786336 DMX786336 DWT786336 EGP786336 EQL786336 FAH786336 FKD786336 FTZ786336 GDV786336 GNR786336 GXN786336 HHJ786336 HRF786336 IBB786336 IKX786336 IUT786336 JEP786336 JOL786336 JYH786336 KID786336 KRZ786336 LBV786336 LLR786336 LVN786336 MFJ786336 MPF786336 MZB786336 NIX786336 NST786336 OCP786336 OML786336 OWH786336 PGD786336 PPZ786336 PZV786336 QJR786336 QTN786336 RDJ786336 RNF786336 RXB786336 SGX786336 SQT786336 TAP786336 TKL786336 TUH786336 UED786336 UNZ786336 UXV786336 VHR786336 VRN786336 WBJ786336 WLF786336 WVB786336 AH851872 IP851872 SL851872 ACH851872 AMD851872 AVZ851872 BFV851872 BPR851872 BZN851872 CJJ851872 CTF851872 DDB851872 DMX851872 DWT851872 EGP851872 EQL851872 FAH851872 FKD851872 FTZ851872 GDV851872 GNR851872 GXN851872 HHJ851872 HRF851872 IBB851872 IKX851872 IUT851872 JEP851872 JOL851872 JYH851872 KID851872 KRZ851872 LBV851872 LLR851872 LVN851872 MFJ851872 MPF851872 MZB851872 NIX851872 NST851872 OCP851872 OML851872 OWH851872 PGD851872 PPZ851872 PZV851872 QJR851872 QTN851872 RDJ851872 RNF851872 RXB851872 SGX851872 SQT851872 TAP851872 TKL851872 TUH851872 UED851872 UNZ851872 UXV851872 VHR851872 VRN851872 WBJ851872 WLF851872 WVB851872 AH917408 IP917408 SL917408 ACH917408 AMD917408 AVZ917408 BFV917408 BPR917408 BZN917408 CJJ917408 CTF917408 DDB917408 DMX917408 DWT917408 EGP917408 EQL917408 FAH917408 FKD917408 FTZ917408 GDV917408 GNR917408 GXN917408 HHJ917408 HRF917408 IBB917408 IKX917408 IUT917408 JEP917408 JOL917408 JYH917408 KID917408 KRZ917408 LBV917408 LLR917408 LVN917408 MFJ917408 MPF917408 MZB917408 NIX917408 NST917408 OCP917408 OML917408 OWH917408 PGD917408 PPZ917408 PZV917408 QJR917408 QTN917408 RDJ917408 RNF917408 RXB917408 SGX917408 SQT917408 TAP917408 TKL917408 TUH917408 UED917408 UNZ917408 UXV917408 VHR917408 VRN917408 WBJ917408 WLF917408 WVB917408 AH982944 IP982944 SL982944 ACH982944 AMD982944 AVZ982944 BFV982944 BPR982944 BZN982944 CJJ982944 CTF982944 DDB982944 DMX982944 DWT982944 EGP982944 EQL982944 FAH982944 FKD982944 FTZ982944 GDV982944 GNR982944 GXN982944 HHJ982944 HRF982944 IBB982944 IKX982944 IUT982944 JEP982944 JOL982944 JYH982944 KID982944 KRZ982944 LBV982944 LLR982944 LVN982944 MFJ982944 MPF982944 MZB982944 NIX982944 NST982944 OCP982944 OML982944 OWH982944 PGD982944 PPZ982944 PZV982944 QJR982944 QTN982944 RDJ982944 RNF982944 RXB982944 SGX982944 SQT982944 TAP982944 TKL982944 TUH982944 UED982944 UNZ982944 UXV982944 VHR982944 VRN982944 WBJ982944 WLF982944 WVB982944 L65440:S65440 IH65440 SD65440 ABZ65440 ALV65440 AVR65440 BFN65440 BPJ65440 BZF65440 CJB65440 CSX65440 DCT65440 DMP65440 DWL65440 EGH65440 EQD65440 EZZ65440 FJV65440 FTR65440 GDN65440 GNJ65440 GXF65440 HHB65440 HQX65440 IAT65440 IKP65440 IUL65440 JEH65440 JOD65440 JXZ65440 KHV65440 KRR65440 LBN65440 LLJ65440 LVF65440 MFB65440 MOX65440 MYT65440 NIP65440 NSL65440 OCH65440 OMD65440 OVZ65440 PFV65440 PPR65440 PZN65440 QJJ65440 QTF65440 RDB65440 RMX65440 RWT65440 SGP65440 SQL65440 TAH65440 TKD65440 TTZ65440 UDV65440 UNR65440 UXN65440 VHJ65440 VRF65440 WBB65440 WKX65440 WUT65440 L130976:S130976 IH130976 SD130976 ABZ130976 ALV130976 AVR130976 BFN130976 BPJ130976 BZF130976 CJB130976 CSX130976 DCT130976 DMP130976 DWL130976 EGH130976 EQD130976 EZZ130976 FJV130976 FTR130976 GDN130976 GNJ130976 GXF130976 HHB130976 HQX130976 IAT130976 IKP130976 IUL130976 JEH130976 JOD130976 JXZ130976 KHV130976 KRR130976 LBN130976 LLJ130976 LVF130976 MFB130976 MOX130976 MYT130976 NIP130976 NSL130976 OCH130976 OMD130976 OVZ130976 PFV130976 PPR130976 PZN130976 QJJ130976 QTF130976 RDB130976 RMX130976 RWT130976 SGP130976 SQL130976 TAH130976 TKD130976 TTZ130976 UDV130976 UNR130976 UXN130976 VHJ130976 VRF130976 WBB130976 WKX130976 WUT130976 L196512:S196512 IH196512 SD196512 ABZ196512 ALV196512 AVR196512 BFN196512 BPJ196512 BZF196512 CJB196512 CSX196512 DCT196512 DMP196512 DWL196512 EGH196512 EQD196512 EZZ196512 FJV196512 FTR196512 GDN196512 GNJ196512 GXF196512 HHB196512 HQX196512 IAT196512 IKP196512 IUL196512 JEH196512 JOD196512 JXZ196512 KHV196512 KRR196512 LBN196512 LLJ196512 LVF196512 MFB196512 MOX196512 MYT196512 NIP196512 NSL196512 OCH196512 OMD196512 OVZ196512 PFV196512 PPR196512 PZN196512 QJJ196512 QTF196512 RDB196512 RMX196512 RWT196512 SGP196512 SQL196512 TAH196512 TKD196512 TTZ196512 UDV196512 UNR196512 UXN196512 VHJ196512 VRF196512 WBB196512 WKX196512 WUT196512 L262048:S262048 IH262048 SD262048 ABZ262048 ALV262048 AVR262048 BFN262048 BPJ262048 BZF262048 CJB262048 CSX262048 DCT262048 DMP262048 DWL262048 EGH262048 EQD262048 EZZ262048 FJV262048 FTR262048 GDN262048 GNJ262048 GXF262048 HHB262048 HQX262048 IAT262048 IKP262048 IUL262048 JEH262048 JOD262048 JXZ262048 KHV262048 KRR262048 LBN262048 LLJ262048 LVF262048 MFB262048 MOX262048 MYT262048 NIP262048 NSL262048 OCH262048 OMD262048 OVZ262048 PFV262048 PPR262048 PZN262048 QJJ262048 QTF262048 RDB262048 RMX262048 RWT262048 SGP262048 SQL262048 TAH262048 TKD262048 TTZ262048 UDV262048 UNR262048 UXN262048 VHJ262048 VRF262048 WBB262048 WKX262048 WUT262048 L327584:S327584 IH327584 SD327584 ABZ327584 ALV327584 AVR327584 BFN327584 BPJ327584 BZF327584 CJB327584 CSX327584 DCT327584 DMP327584 DWL327584 EGH327584 EQD327584 EZZ327584 FJV327584 FTR327584 GDN327584 GNJ327584 GXF327584 HHB327584 HQX327584 IAT327584 IKP327584 IUL327584 JEH327584 JOD327584 JXZ327584 KHV327584 KRR327584 LBN327584 LLJ327584 LVF327584 MFB327584 MOX327584 MYT327584 NIP327584 NSL327584 OCH327584 OMD327584 OVZ327584 PFV327584 PPR327584 PZN327584 QJJ327584 QTF327584 RDB327584 RMX327584 RWT327584 SGP327584 SQL327584 TAH327584 TKD327584 TTZ327584 UDV327584 UNR327584 UXN327584 VHJ327584 VRF327584 WBB327584 WKX327584 WUT327584 L393120:S393120 IH393120 SD393120 ABZ393120 ALV393120 AVR393120 BFN393120 BPJ393120 BZF393120 CJB393120 CSX393120 DCT393120 DMP393120 DWL393120 EGH393120 EQD393120 EZZ393120 FJV393120 FTR393120 GDN393120 GNJ393120 GXF393120 HHB393120 HQX393120 IAT393120 IKP393120 IUL393120 JEH393120 JOD393120 JXZ393120 KHV393120 KRR393120 LBN393120 LLJ393120 LVF393120 MFB393120 MOX393120 MYT393120 NIP393120 NSL393120 OCH393120 OMD393120 OVZ393120 PFV393120 PPR393120 PZN393120 QJJ393120 QTF393120 RDB393120 RMX393120 RWT393120 SGP393120 SQL393120 TAH393120 TKD393120 TTZ393120 UDV393120 UNR393120 UXN393120 VHJ393120 VRF393120 WBB393120 WKX393120 WUT393120 L458656:S458656 IH458656 SD458656 ABZ458656 ALV458656 AVR458656 BFN458656 BPJ458656 BZF458656 CJB458656 CSX458656 DCT458656 DMP458656 DWL458656 EGH458656 EQD458656 EZZ458656 FJV458656 FTR458656 GDN458656 GNJ458656 GXF458656 HHB458656 HQX458656 IAT458656 IKP458656 IUL458656 JEH458656 JOD458656 JXZ458656 KHV458656 KRR458656 LBN458656 LLJ458656 LVF458656 MFB458656 MOX458656 MYT458656 NIP458656 NSL458656 OCH458656 OMD458656 OVZ458656 PFV458656 PPR458656 PZN458656 QJJ458656 QTF458656 RDB458656 RMX458656 RWT458656 SGP458656 SQL458656 TAH458656 TKD458656 TTZ458656 UDV458656 UNR458656 UXN458656 VHJ458656 VRF458656 WBB458656 WKX458656 WUT458656 L524192:S524192 IH524192 SD524192 ABZ524192 ALV524192 AVR524192 BFN524192 BPJ524192 BZF524192 CJB524192 CSX524192 DCT524192 DMP524192 DWL524192 EGH524192 EQD524192 EZZ524192 FJV524192 FTR524192 GDN524192 GNJ524192 GXF524192 HHB524192 HQX524192 IAT524192 IKP524192 IUL524192 JEH524192 JOD524192 JXZ524192 KHV524192 KRR524192 LBN524192 LLJ524192 LVF524192 MFB524192 MOX524192 MYT524192 NIP524192 NSL524192 OCH524192 OMD524192 OVZ524192 PFV524192 PPR524192 PZN524192 QJJ524192 QTF524192 RDB524192 RMX524192 RWT524192 SGP524192 SQL524192 TAH524192 TKD524192 TTZ524192 UDV524192 UNR524192 UXN524192 VHJ524192 VRF524192 WBB524192 WKX524192 WUT524192 L589728:S589728 IH589728 SD589728 ABZ589728 ALV589728 AVR589728 BFN589728 BPJ589728 BZF589728 CJB589728 CSX589728 DCT589728 DMP589728 DWL589728 EGH589728 EQD589728 EZZ589728 FJV589728 FTR589728 GDN589728 GNJ589728 GXF589728 HHB589728 HQX589728 IAT589728 IKP589728 IUL589728 JEH589728 JOD589728 JXZ589728 KHV589728 KRR589728 LBN589728 LLJ589728 LVF589728 MFB589728 MOX589728 MYT589728 NIP589728 NSL589728 OCH589728 OMD589728 OVZ589728 PFV589728 PPR589728 PZN589728 QJJ589728 QTF589728 RDB589728 RMX589728 RWT589728 SGP589728 SQL589728 TAH589728 TKD589728 TTZ589728 UDV589728 UNR589728 UXN589728 VHJ589728 VRF589728 WBB589728 WKX589728 WUT589728 L655264:S655264 IH655264 SD655264 ABZ655264 ALV655264 AVR655264 BFN655264 BPJ655264 BZF655264 CJB655264 CSX655264 DCT655264 DMP655264 DWL655264 EGH655264 EQD655264 EZZ655264 FJV655264 FTR655264 GDN655264 GNJ655264 GXF655264 HHB655264 HQX655264 IAT655264 IKP655264 IUL655264 JEH655264 JOD655264 JXZ655264 KHV655264 KRR655264 LBN655264 LLJ655264 LVF655264 MFB655264 MOX655264 MYT655264 NIP655264 NSL655264 OCH655264 OMD655264 OVZ655264 PFV655264 PPR655264 PZN655264 QJJ655264 QTF655264 RDB655264 RMX655264 RWT655264 SGP655264 SQL655264 TAH655264 TKD655264 TTZ655264 UDV655264 UNR655264 UXN655264 VHJ655264 VRF655264 WBB655264 WKX655264 WUT655264 L720800:S720800 IH720800 SD720800 ABZ720800 ALV720800 AVR720800 BFN720800 BPJ720800 BZF720800 CJB720800 CSX720800 DCT720800 DMP720800 DWL720800 EGH720800 EQD720800 EZZ720800 FJV720800 FTR720800 GDN720800 GNJ720800 GXF720800 HHB720800 HQX720800 IAT720800 IKP720800 IUL720800 JEH720800 JOD720800 JXZ720800 KHV720800 KRR720800 LBN720800 LLJ720800 LVF720800 MFB720800 MOX720800 MYT720800 NIP720800 NSL720800 OCH720800 OMD720800 OVZ720800 PFV720800 PPR720800 PZN720800 QJJ720800 QTF720800 RDB720800 RMX720800 RWT720800 SGP720800 SQL720800 TAH720800 TKD720800 TTZ720800 UDV720800 UNR720800 UXN720800 VHJ720800 VRF720800 WBB720800 WKX720800 WUT720800 L786336:S786336 IH786336 SD786336 ABZ786336 ALV786336 AVR786336 BFN786336 BPJ786336 BZF786336 CJB786336 CSX786336 DCT786336 DMP786336 DWL786336 EGH786336 EQD786336 EZZ786336 FJV786336 FTR786336 GDN786336 GNJ786336 GXF786336 HHB786336 HQX786336 IAT786336 IKP786336 IUL786336 JEH786336 JOD786336 JXZ786336 KHV786336 KRR786336 LBN786336 LLJ786336 LVF786336 MFB786336 MOX786336 MYT786336 NIP786336 NSL786336 OCH786336 OMD786336 OVZ786336 PFV786336 PPR786336 PZN786336 QJJ786336 QTF786336 RDB786336 RMX786336 RWT786336 SGP786336 SQL786336 TAH786336 TKD786336 TTZ786336 UDV786336 UNR786336 UXN786336 VHJ786336 VRF786336 WBB786336 WKX786336 WUT786336 L851872:S851872 IH851872 SD851872 ABZ851872 ALV851872 AVR851872 BFN851872 BPJ851872 BZF851872 CJB851872 CSX851872 DCT851872 DMP851872 DWL851872 EGH851872 EQD851872 EZZ851872 FJV851872 FTR851872 GDN851872 GNJ851872 GXF851872 HHB851872 HQX851872 IAT851872 IKP851872 IUL851872 JEH851872 JOD851872 JXZ851872 KHV851872 KRR851872 LBN851872 LLJ851872 LVF851872 MFB851872 MOX851872 MYT851872 NIP851872 NSL851872 OCH851872 OMD851872 OVZ851872 PFV851872 PPR851872 PZN851872 QJJ851872 QTF851872 RDB851872 RMX851872 RWT851872 SGP851872 SQL851872 TAH851872 TKD851872 TTZ851872 UDV851872 UNR851872 UXN851872 VHJ851872 VRF851872 WBB851872 WKX851872 WUT851872 L917408:S917408 IH917408 SD917408 ABZ917408 ALV917408 AVR917408 BFN917408 BPJ917408 BZF917408 CJB917408 CSX917408 DCT917408 DMP917408 DWL917408 EGH917408 EQD917408 EZZ917408 FJV917408 FTR917408 GDN917408 GNJ917408 GXF917408 HHB917408 HQX917408 IAT917408 IKP917408 IUL917408 JEH917408 JOD917408 JXZ917408 KHV917408 KRR917408 LBN917408 LLJ917408 LVF917408 MFB917408 MOX917408 MYT917408 NIP917408 NSL917408 OCH917408 OMD917408 OVZ917408 PFV917408 PPR917408 PZN917408 QJJ917408 QTF917408 RDB917408 RMX917408 RWT917408 SGP917408 SQL917408 TAH917408 TKD917408 TTZ917408 UDV917408 UNR917408 UXN917408 VHJ917408 VRF917408 WBB917408 WKX917408 WUT917408 L982944:S982944 IH982944 SD982944 ABZ982944 ALV982944 AVR982944 BFN982944 BPJ982944 BZF982944 CJB982944 CSX982944 DCT982944 DMP982944 DWL982944 EGH982944 EQD982944 EZZ982944 FJV982944 FTR982944 GDN982944 GNJ982944 GXF982944 HHB982944 HQX982944 IAT982944 IKP982944 IUL982944 JEH982944 JOD982944 JXZ982944 KHV982944 KRR982944 LBN982944 LLJ982944 LVF982944 MFB982944 MOX982944 MYT982944 NIP982944 NSL982944 OCH982944 OMD982944 OVZ982944 PFV982944 PPR982944 PZN982944 QJJ982944 QTF982944 RDB982944 RMX982944 RWT982944 SGP982944 SQL982944 TAH982944 TKD982944 TTZ982944 UDV982944 UNR982944 UXN982944 VHJ982944 VRF982944 IH55 SD55 ABZ55 ALV55 AVR55 BFN55 BPJ55 BZF55 CJB55 CSX55 DCT55 DMP55 DWL55 EGH55 EQD55 EZZ55 FJV55 FTR55 GDN55 GNJ55 GXF55 HHB55 HQX55 IAT55 IKP55 IUL55 JEH55 JOD55 JXZ55 KHV55 KRR55 LBN55 LLJ55 LVF55 MFB55 MOX55 MYT55 NIP55 NSL55 OCH55 OMD55 OVZ55 PFV55 PPR55 PZN55 QJJ55 QTF55 RDB55 RMX55 RWT55 SGP55 SQL55 TAH55 TKD55 TTZ55 UDV55 UNR55 UXN55 VHJ55 VRF55 WBB55 WKX55 WUT55 IP55 SL55 ACH55 AMD55 AVZ55 BFV55 BPR55 BZN55 CJJ55 CTF55 DDB55 DMX55 DWT55 EGP55 EQL55 FAH55 FKD55 FTZ55 GDV55 GNR55 GXN55 HHJ55 HRF55 IBB55 IKX55 IUT55 JEP55 JOL55 JYH55 KID55 KRZ55 LBV55 LLR55 LVN55 MFJ55 MPF55 MZB55 NIX55 NST55 OCP55 OML55 OWH55 PGD55 PPZ55 PZV55 QJR55 QTN55 RDJ55 RNF55 RXB55 SGX55 SQT55 TAP55 TKL55 TUH55 UED55 UNZ55 UXV55 VHR55 VRN55 WBJ55 WLF55 WVB55 IA55 RW55 ABS55 ALO55 AVK55 BFG55 BPC55 BYY55 CIU55 CSQ55 DCM55 DMI55 DWE55 EGA55 EPW55 EZS55 FJO55 FTK55 GDG55 GNC55 GWY55 HGU55 HQQ55 IAM55 IKI55 IUE55 JEA55 JNW55 JXS55 KHO55 KRK55 LBG55 LLC55 LUY55 MEU55 MOQ55 MYM55 NII55 NSE55 OCA55 OLW55 OVS55 PFO55 PPK55 PZG55 QJC55 QSY55 RCU55 RMQ55 RWM55 SGI55 SQE55 TAA55 TJW55 TTS55 UDO55 UNK55 UXG55 VHC55 VQY55 WAU55 WKQ55 WUM55 IH51 SD51 ABZ51 ALV51 AVR51 BFN51 BPJ51 BZF51 CJB51 CSX51 DCT51 DMP51 DWL51 EGH51 EQD51 EZZ51 FJV51 FTR51 GDN51 GNJ51 GXF51 HHB51 HQX51 IAT51 IKP51 IUL51 JEH51 JOD51 JXZ51 KHV51 KRR51 LBN51 LLJ51 LVF51 MFB51 MOX51 MYT51 NIP51 NSL51 OCH51 OMD51 OVZ51 PFV51 PPR51 PZN51 QJJ51 QTF51 RDB51 RMX51 RWT51 SGP51 SQL51 TAH51 TKD51 TTZ51 UDV51 UNR51 UXN51 VHJ51 VRF51 WBB51 WKX51 WUT51 IP51 SL51 ACH51 AMD51 AVZ51 BFV51 BPR51 BZN51 CJJ51 CTF51 DDB51 DMX51 DWT51 EGP51 EQL51 FAH51 FKD51 FTZ51 GDV51 GNR51 GXN51 HHJ51 HRF51 IBB51 IKX51 IUT51 JEP51 JOL51 JYH51 KID51 KRZ51 LBV51 LLR51 LVN51 MFJ51 MPF51 MZB51 NIX51 NST51 OCP51 OML51 OWH51 PGD51 PPZ51 PZV51 QJR51 QTN51 RDJ51 RNF51 RXB51 SGX51 SQT51 TAP51 TKL51 TUH51 UED51 UNZ51 UXV51 VHR51 VRN51 WBJ51 WLF51 WVB51 IA51 RW51 ABS51 ALO51 AVK51 BFG51 BPC51 BYY51 CIU51 CSQ51 DCM51 DMI51 DWE51 EGA51 EPW51 EZS51 FJO51 FTK51 GDG51 GNC51 GWY51 HGU51 HQQ51 IAM51 IKI51 IUE51 JEA51 JNW51 JXS51 KHO51 KRK51 LBG51 LLC51 LUY51 MEU51 MOQ51 MYM51 NII51 NSE51 OCA51 OLW51 OVS51 PFO51 PPK51 PZG51 QJC51 QSY51 RCU51 RMQ51 RWM51 SGI51 SQE51 TAA51 TJW51 TTS51 UDO51 UNK51 UXG51 VHC51 VQY51 WAU51 WKQ51 WUM51 WUT982983:WUT982990 WKX982983:WKX982990 WBB982983:WBB982990 VRF982983:VRF982990 VHJ982983:VHJ982990 UXN982983:UXN982990 UNR982983:UNR982990 UDV982983:UDV982990 TTZ982983:TTZ982990 TKD982983:TKD982990 TAH982983:TAH982990 SQL982983:SQL982990 SGP982983:SGP982990 RWT982983:RWT982990 RMX982983:RMX982990 RDB982983:RDB982990 QTF982983:QTF982990 QJJ982983:QJJ982990 PZN982983:PZN982990 PPR982983:PPR982990 PFV982983:PFV982990 OVZ982983:OVZ982990 OMD982983:OMD982990 OCH982983:OCH982990 NSL982983:NSL982990 NIP982983:NIP982990 MYT982983:MYT982990 MOX982983:MOX982990 MFB982983:MFB982990 LVF982983:LVF982990 LLJ982983:LLJ982990 LBN982983:LBN982990 KRR982983:KRR982990 KHV982983:KHV982990 JXZ982983:JXZ982990 JOD982983:JOD982990 JEH982983:JEH982990 IUL982983:IUL982990 IKP982983:IKP982990 IAT982983:IAT982990 HQX982983:HQX982990 HHB982983:HHB982990 GXF982983:GXF982990 GNJ982983:GNJ982990 GDN982983:GDN982990 FTR982983:FTR982990 FJV982983:FJV982990 EZZ982983:EZZ982990 EQD982983:EQD982990 EGH982983:EGH982990 DWL982983:DWL982990 DMP982983:DMP982990 DCT982983:DCT982990 CSX982983:CSX982990 CJB982983:CJB982990 BZF982983:BZF982990 BPJ982983:BPJ982990 BFN982983:BFN982990 AVR982983:AVR982990 ALV982983:ALV982990 ABZ982983:ABZ982990 SD982983:SD982990 IH982983:IH982990 L982983:S982990 WUT917447:WUT917454 WKX917447:WKX917454 WBB917447:WBB917454 VRF917447:VRF917454 VHJ917447:VHJ917454 UXN917447:UXN917454 UNR917447:UNR917454 UDV917447:UDV917454 TTZ917447:TTZ917454 TKD917447:TKD917454 TAH917447:TAH917454 SQL917447:SQL917454 SGP917447:SGP917454 RWT917447:RWT917454 RMX917447:RMX917454 RDB917447:RDB917454 QTF917447:QTF917454 QJJ917447:QJJ917454 PZN917447:PZN917454 PPR917447:PPR917454 PFV917447:PFV917454 OVZ917447:OVZ917454 OMD917447:OMD917454 OCH917447:OCH917454 NSL917447:NSL917454 NIP917447:NIP917454 MYT917447:MYT917454 MOX917447:MOX917454 MFB917447:MFB917454 LVF917447:LVF917454 LLJ917447:LLJ917454 LBN917447:LBN917454 KRR917447:KRR917454 KHV917447:KHV917454 JXZ917447:JXZ917454 JOD917447:JOD917454 JEH917447:JEH917454 IUL917447:IUL917454 IKP917447:IKP917454 IAT917447:IAT917454 HQX917447:HQX917454 HHB917447:HHB917454 GXF917447:GXF917454 GNJ917447:GNJ917454 GDN917447:GDN917454 FTR917447:FTR917454 FJV917447:FJV917454 EZZ917447:EZZ917454 EQD917447:EQD917454 EGH917447:EGH917454 DWL917447:DWL917454 DMP917447:DMP917454 DCT917447:DCT917454 CSX917447:CSX917454 CJB917447:CJB917454 BZF917447:BZF917454 BPJ917447:BPJ917454 BFN917447:BFN917454 AVR917447:AVR917454 ALV917447:ALV917454 ABZ917447:ABZ917454 SD917447:SD917454 IH917447:IH917454 L917447:S917454 WUT851911:WUT851918 WKX851911:WKX851918 WBB851911:WBB851918 VRF851911:VRF851918 VHJ851911:VHJ851918 UXN851911:UXN851918 UNR851911:UNR851918 UDV851911:UDV851918 TTZ851911:TTZ851918 TKD851911:TKD851918 TAH851911:TAH851918 SQL851911:SQL851918 SGP851911:SGP851918 RWT851911:RWT851918 RMX851911:RMX851918 RDB851911:RDB851918 QTF851911:QTF851918 QJJ851911:QJJ851918 PZN851911:PZN851918 PPR851911:PPR851918 PFV851911:PFV851918 OVZ851911:OVZ851918 OMD851911:OMD851918 OCH851911:OCH851918 NSL851911:NSL851918 NIP851911:NIP851918 MYT851911:MYT851918 MOX851911:MOX851918 MFB851911:MFB851918 LVF851911:LVF851918 LLJ851911:LLJ851918 LBN851911:LBN851918 KRR851911:KRR851918 KHV851911:KHV851918 JXZ851911:JXZ851918 JOD851911:JOD851918 JEH851911:JEH851918 IUL851911:IUL851918 IKP851911:IKP851918 IAT851911:IAT851918 HQX851911:HQX851918 HHB851911:HHB851918 GXF851911:GXF851918 GNJ851911:GNJ851918 GDN851911:GDN851918 FTR851911:FTR851918 FJV851911:FJV851918 EZZ851911:EZZ851918 EQD851911:EQD851918 EGH851911:EGH851918 DWL851911:DWL851918 DMP851911:DMP851918 DCT851911:DCT851918 CSX851911:CSX851918 CJB851911:CJB851918 BZF851911:BZF851918 BPJ851911:BPJ851918 BFN851911:BFN851918 AVR851911:AVR851918 ALV851911:ALV851918 ABZ851911:ABZ851918 SD851911:SD851918 IH851911:IH851918 L851911:S851918 WUT786375:WUT786382 WKX786375:WKX786382 WBB786375:WBB786382 VRF786375:VRF786382 VHJ786375:VHJ786382 UXN786375:UXN786382 UNR786375:UNR786382 UDV786375:UDV786382 TTZ786375:TTZ786382 TKD786375:TKD786382 TAH786375:TAH786382 SQL786375:SQL786382 SGP786375:SGP786382 RWT786375:RWT786382 RMX786375:RMX786382 RDB786375:RDB786382 QTF786375:QTF786382 QJJ786375:QJJ786382 PZN786375:PZN786382 PPR786375:PPR786382 PFV786375:PFV786382 OVZ786375:OVZ786382 OMD786375:OMD786382 OCH786375:OCH786382 NSL786375:NSL786382 NIP786375:NIP786382 MYT786375:MYT786382 MOX786375:MOX786382 MFB786375:MFB786382 LVF786375:LVF786382 LLJ786375:LLJ786382 LBN786375:LBN786382 KRR786375:KRR786382 KHV786375:KHV786382 JXZ786375:JXZ786382 JOD786375:JOD786382 JEH786375:JEH786382 IUL786375:IUL786382 IKP786375:IKP786382 IAT786375:IAT786382 HQX786375:HQX786382 HHB786375:HHB786382 GXF786375:GXF786382 GNJ786375:GNJ786382 GDN786375:GDN786382 FTR786375:FTR786382 FJV786375:FJV786382 EZZ786375:EZZ786382 EQD786375:EQD786382 EGH786375:EGH786382 DWL786375:DWL786382 DMP786375:DMP786382 DCT786375:DCT786382 CSX786375:CSX786382 CJB786375:CJB786382 BZF786375:BZF786382 BPJ786375:BPJ786382 BFN786375:BFN786382 AVR786375:AVR786382 ALV786375:ALV786382 ABZ786375:ABZ786382 SD786375:SD786382 IH786375:IH786382 L786375:S786382 WUT720839:WUT720846 WKX720839:WKX720846 WBB720839:WBB720846 VRF720839:VRF720846 VHJ720839:VHJ720846 UXN720839:UXN720846 UNR720839:UNR720846 UDV720839:UDV720846 TTZ720839:TTZ720846 TKD720839:TKD720846 TAH720839:TAH720846 SQL720839:SQL720846 SGP720839:SGP720846 RWT720839:RWT720846 RMX720839:RMX720846 RDB720839:RDB720846 QTF720839:QTF720846 QJJ720839:QJJ720846 PZN720839:PZN720846 PPR720839:PPR720846 PFV720839:PFV720846 OVZ720839:OVZ720846 OMD720839:OMD720846 OCH720839:OCH720846 NSL720839:NSL720846 NIP720839:NIP720846 MYT720839:MYT720846 MOX720839:MOX720846 MFB720839:MFB720846 LVF720839:LVF720846 LLJ720839:LLJ720846 LBN720839:LBN720846 KRR720839:KRR720846 KHV720839:KHV720846 JXZ720839:JXZ720846 JOD720839:JOD720846 JEH720839:JEH720846 IUL720839:IUL720846 IKP720839:IKP720846 IAT720839:IAT720846 HQX720839:HQX720846 HHB720839:HHB720846 GXF720839:GXF720846 GNJ720839:GNJ720846 GDN720839:GDN720846 FTR720839:FTR720846 FJV720839:FJV720846 EZZ720839:EZZ720846 EQD720839:EQD720846 EGH720839:EGH720846 DWL720839:DWL720846 DMP720839:DMP720846 DCT720839:DCT720846 CSX720839:CSX720846 CJB720839:CJB720846 BZF720839:BZF720846 BPJ720839:BPJ720846 BFN720839:BFN720846 AVR720839:AVR720846 ALV720839:ALV720846 ABZ720839:ABZ720846 SD720839:SD720846 IH720839:IH720846 L720839:S720846 WUT655303:WUT655310 WKX655303:WKX655310 WBB655303:WBB655310 VRF655303:VRF655310 VHJ655303:VHJ655310 UXN655303:UXN655310 UNR655303:UNR655310 UDV655303:UDV655310 TTZ655303:TTZ655310 TKD655303:TKD655310 TAH655303:TAH655310 SQL655303:SQL655310 SGP655303:SGP655310 RWT655303:RWT655310 RMX655303:RMX655310 RDB655303:RDB655310 QTF655303:QTF655310 QJJ655303:QJJ655310 PZN655303:PZN655310 PPR655303:PPR655310 PFV655303:PFV655310 OVZ655303:OVZ655310 OMD655303:OMD655310 OCH655303:OCH655310 NSL655303:NSL655310 NIP655303:NIP655310 MYT655303:MYT655310 MOX655303:MOX655310 MFB655303:MFB655310 LVF655303:LVF655310 LLJ655303:LLJ655310 LBN655303:LBN655310 KRR655303:KRR655310 KHV655303:KHV655310 JXZ655303:JXZ655310 JOD655303:JOD655310 JEH655303:JEH655310 IUL655303:IUL655310 IKP655303:IKP655310 IAT655303:IAT655310 HQX655303:HQX655310 HHB655303:HHB655310 GXF655303:GXF655310 GNJ655303:GNJ655310 GDN655303:GDN655310 FTR655303:FTR655310 FJV655303:FJV655310 EZZ655303:EZZ655310 EQD655303:EQD655310 EGH655303:EGH655310 DWL655303:DWL655310 DMP655303:DMP655310 DCT655303:DCT655310 CSX655303:CSX655310 CJB655303:CJB655310 BZF655303:BZF655310 BPJ655303:BPJ655310 BFN655303:BFN655310 AVR655303:AVR655310 ALV655303:ALV655310 ABZ655303:ABZ655310 SD655303:SD655310 IH655303:IH655310 L655303:S655310 WUT589767:WUT589774 WKX589767:WKX589774 WBB589767:WBB589774 VRF589767:VRF589774 VHJ589767:VHJ589774 UXN589767:UXN589774 UNR589767:UNR589774 UDV589767:UDV589774 TTZ589767:TTZ589774 TKD589767:TKD589774 TAH589767:TAH589774 SQL589767:SQL589774 SGP589767:SGP589774 RWT589767:RWT589774 RMX589767:RMX589774 RDB589767:RDB589774 QTF589767:QTF589774 QJJ589767:QJJ589774 PZN589767:PZN589774 PPR589767:PPR589774 PFV589767:PFV589774 OVZ589767:OVZ589774 OMD589767:OMD589774 OCH589767:OCH589774 NSL589767:NSL589774 NIP589767:NIP589774 MYT589767:MYT589774 MOX589767:MOX589774 MFB589767:MFB589774 LVF589767:LVF589774 LLJ589767:LLJ589774 LBN589767:LBN589774 KRR589767:KRR589774 KHV589767:KHV589774 JXZ589767:JXZ589774 JOD589767:JOD589774 JEH589767:JEH589774 IUL589767:IUL589774 IKP589767:IKP589774 IAT589767:IAT589774 HQX589767:HQX589774 HHB589767:HHB589774 GXF589767:GXF589774 GNJ589767:GNJ589774 GDN589767:GDN589774 FTR589767:FTR589774 FJV589767:FJV589774 EZZ589767:EZZ589774 EQD589767:EQD589774 EGH589767:EGH589774 DWL589767:DWL589774 DMP589767:DMP589774 DCT589767:DCT589774 CSX589767:CSX589774 CJB589767:CJB589774 BZF589767:BZF589774 BPJ589767:BPJ589774 BFN589767:BFN589774 AVR589767:AVR589774 ALV589767:ALV589774 ABZ589767:ABZ589774 SD589767:SD589774 IH589767:IH589774 L589767:S589774 WUT524231:WUT524238 WKX524231:WKX524238 WBB524231:WBB524238 VRF524231:VRF524238 VHJ524231:VHJ524238 UXN524231:UXN524238 UNR524231:UNR524238 UDV524231:UDV524238 TTZ524231:TTZ524238 TKD524231:TKD524238 TAH524231:TAH524238 SQL524231:SQL524238 SGP524231:SGP524238 RWT524231:RWT524238 RMX524231:RMX524238 RDB524231:RDB524238 QTF524231:QTF524238 QJJ524231:QJJ524238 PZN524231:PZN524238 PPR524231:PPR524238 PFV524231:PFV524238 OVZ524231:OVZ524238 OMD524231:OMD524238 OCH524231:OCH524238 NSL524231:NSL524238 NIP524231:NIP524238 MYT524231:MYT524238 MOX524231:MOX524238 MFB524231:MFB524238 LVF524231:LVF524238 LLJ524231:LLJ524238 LBN524231:LBN524238 KRR524231:KRR524238 KHV524231:KHV524238 JXZ524231:JXZ524238 JOD524231:JOD524238 JEH524231:JEH524238 IUL524231:IUL524238 IKP524231:IKP524238 IAT524231:IAT524238 HQX524231:HQX524238 HHB524231:HHB524238 GXF524231:GXF524238 GNJ524231:GNJ524238 GDN524231:GDN524238 FTR524231:FTR524238 FJV524231:FJV524238 EZZ524231:EZZ524238 EQD524231:EQD524238 EGH524231:EGH524238 DWL524231:DWL524238 DMP524231:DMP524238 DCT524231:DCT524238 CSX524231:CSX524238 CJB524231:CJB524238 BZF524231:BZF524238 BPJ524231:BPJ524238 BFN524231:BFN524238 AVR524231:AVR524238 ALV524231:ALV524238 ABZ524231:ABZ524238 SD524231:SD524238 IH524231:IH524238 L524231:S524238 WUT458695:WUT458702 WKX458695:WKX458702 WBB458695:WBB458702 VRF458695:VRF458702 VHJ458695:VHJ458702 UXN458695:UXN458702 UNR458695:UNR458702 UDV458695:UDV458702 TTZ458695:TTZ458702 TKD458695:TKD458702 TAH458695:TAH458702 SQL458695:SQL458702 SGP458695:SGP458702 RWT458695:RWT458702 RMX458695:RMX458702 RDB458695:RDB458702 QTF458695:QTF458702 QJJ458695:QJJ458702 PZN458695:PZN458702 PPR458695:PPR458702 PFV458695:PFV458702 OVZ458695:OVZ458702 OMD458695:OMD458702 OCH458695:OCH458702 NSL458695:NSL458702 NIP458695:NIP458702 MYT458695:MYT458702 MOX458695:MOX458702 MFB458695:MFB458702 LVF458695:LVF458702 LLJ458695:LLJ458702 LBN458695:LBN458702 KRR458695:KRR458702 KHV458695:KHV458702 JXZ458695:JXZ458702 JOD458695:JOD458702 JEH458695:JEH458702 IUL458695:IUL458702 IKP458695:IKP458702 IAT458695:IAT458702 HQX458695:HQX458702 HHB458695:HHB458702 GXF458695:GXF458702 GNJ458695:GNJ458702 GDN458695:GDN458702 FTR458695:FTR458702 FJV458695:FJV458702 EZZ458695:EZZ458702 EQD458695:EQD458702 EGH458695:EGH458702 DWL458695:DWL458702 DMP458695:DMP458702 DCT458695:DCT458702 CSX458695:CSX458702 CJB458695:CJB458702 BZF458695:BZF458702 BPJ458695:BPJ458702 BFN458695:BFN458702 AVR458695:AVR458702 ALV458695:ALV458702 ABZ458695:ABZ458702 SD458695:SD458702 IH458695:IH458702 L458695:S458702 WUT393159:WUT393166 WKX393159:WKX393166 WBB393159:WBB393166 VRF393159:VRF393166 VHJ393159:VHJ393166 UXN393159:UXN393166 UNR393159:UNR393166 UDV393159:UDV393166 TTZ393159:TTZ393166 TKD393159:TKD393166 TAH393159:TAH393166 SQL393159:SQL393166 SGP393159:SGP393166 RWT393159:RWT393166 RMX393159:RMX393166 RDB393159:RDB393166 QTF393159:QTF393166 QJJ393159:QJJ393166 PZN393159:PZN393166 PPR393159:PPR393166 PFV393159:PFV393166 OVZ393159:OVZ393166 OMD393159:OMD393166 OCH393159:OCH393166 NSL393159:NSL393166 NIP393159:NIP393166 MYT393159:MYT393166 MOX393159:MOX393166 MFB393159:MFB393166 LVF393159:LVF393166 LLJ393159:LLJ393166 LBN393159:LBN393166 KRR393159:KRR393166 KHV393159:KHV393166 JXZ393159:JXZ393166 JOD393159:JOD393166 JEH393159:JEH393166 IUL393159:IUL393166 IKP393159:IKP393166 IAT393159:IAT393166 HQX393159:HQX393166 HHB393159:HHB393166 GXF393159:GXF393166 GNJ393159:GNJ393166 GDN393159:GDN393166 FTR393159:FTR393166 FJV393159:FJV393166 EZZ393159:EZZ393166 EQD393159:EQD393166 EGH393159:EGH393166 DWL393159:DWL393166 DMP393159:DMP393166 DCT393159:DCT393166 CSX393159:CSX393166 CJB393159:CJB393166 BZF393159:BZF393166 BPJ393159:BPJ393166 BFN393159:BFN393166 AVR393159:AVR393166 ALV393159:ALV393166 ABZ393159:ABZ393166 SD393159:SD393166 IH393159:IH393166 L393159:S393166 WUT327623:WUT327630 WKX327623:WKX327630 WBB327623:WBB327630 VRF327623:VRF327630 VHJ327623:VHJ327630 UXN327623:UXN327630 UNR327623:UNR327630 UDV327623:UDV327630 TTZ327623:TTZ327630 TKD327623:TKD327630 TAH327623:TAH327630 SQL327623:SQL327630 SGP327623:SGP327630 RWT327623:RWT327630 RMX327623:RMX327630 RDB327623:RDB327630 QTF327623:QTF327630 QJJ327623:QJJ327630 PZN327623:PZN327630 PPR327623:PPR327630 PFV327623:PFV327630 OVZ327623:OVZ327630 OMD327623:OMD327630 OCH327623:OCH327630 NSL327623:NSL327630 NIP327623:NIP327630 MYT327623:MYT327630 MOX327623:MOX327630 MFB327623:MFB327630 LVF327623:LVF327630 LLJ327623:LLJ327630 LBN327623:LBN327630 KRR327623:KRR327630 KHV327623:KHV327630 JXZ327623:JXZ327630 JOD327623:JOD327630 JEH327623:JEH327630 IUL327623:IUL327630 IKP327623:IKP327630 IAT327623:IAT327630 HQX327623:HQX327630 HHB327623:HHB327630 GXF327623:GXF327630 GNJ327623:GNJ327630 GDN327623:GDN327630 FTR327623:FTR327630 FJV327623:FJV327630 EZZ327623:EZZ327630 EQD327623:EQD327630 EGH327623:EGH327630 DWL327623:DWL327630 DMP327623:DMP327630 DCT327623:DCT327630 CSX327623:CSX327630 CJB327623:CJB327630 BZF327623:BZF327630 BPJ327623:BPJ327630 BFN327623:BFN327630 AVR327623:AVR327630 ALV327623:ALV327630 ABZ327623:ABZ327630 SD327623:SD327630 IH327623:IH327630 L327623:S327630 WUT262087:WUT262094 WKX262087:WKX262094 WBB262087:WBB262094 VRF262087:VRF262094 VHJ262087:VHJ262094 UXN262087:UXN262094 UNR262087:UNR262094 UDV262087:UDV262094 TTZ262087:TTZ262094 TKD262087:TKD262094 TAH262087:TAH262094 SQL262087:SQL262094 SGP262087:SGP262094 RWT262087:RWT262094 RMX262087:RMX262094 RDB262087:RDB262094 QTF262087:QTF262094 QJJ262087:QJJ262094 PZN262087:PZN262094 PPR262087:PPR262094 PFV262087:PFV262094 OVZ262087:OVZ262094 OMD262087:OMD262094 OCH262087:OCH262094 NSL262087:NSL262094 NIP262087:NIP262094 MYT262087:MYT262094 MOX262087:MOX262094 MFB262087:MFB262094 LVF262087:LVF262094 LLJ262087:LLJ262094 LBN262087:LBN262094 KRR262087:KRR262094 KHV262087:KHV262094 JXZ262087:JXZ262094 JOD262087:JOD262094 JEH262087:JEH262094 IUL262087:IUL262094 IKP262087:IKP262094 IAT262087:IAT262094 HQX262087:HQX262094 HHB262087:HHB262094 GXF262087:GXF262094 GNJ262087:GNJ262094 GDN262087:GDN262094 FTR262087:FTR262094 FJV262087:FJV262094 EZZ262087:EZZ262094 EQD262087:EQD262094 EGH262087:EGH262094 DWL262087:DWL262094 DMP262087:DMP262094 DCT262087:DCT262094 CSX262087:CSX262094 CJB262087:CJB262094 BZF262087:BZF262094 BPJ262087:BPJ262094 BFN262087:BFN262094 AVR262087:AVR262094 ALV262087:ALV262094 ABZ262087:ABZ262094 SD262087:SD262094 IH262087:IH262094 L262087:S262094 WUT196551:WUT196558 WKX196551:WKX196558 WBB196551:WBB196558 VRF196551:VRF196558 VHJ196551:VHJ196558 UXN196551:UXN196558 UNR196551:UNR196558 UDV196551:UDV196558 TTZ196551:TTZ196558 TKD196551:TKD196558 TAH196551:TAH196558 SQL196551:SQL196558 SGP196551:SGP196558 RWT196551:RWT196558 RMX196551:RMX196558 RDB196551:RDB196558 QTF196551:QTF196558 QJJ196551:QJJ196558 PZN196551:PZN196558 PPR196551:PPR196558 PFV196551:PFV196558 OVZ196551:OVZ196558 OMD196551:OMD196558 OCH196551:OCH196558 NSL196551:NSL196558 NIP196551:NIP196558 MYT196551:MYT196558 MOX196551:MOX196558 MFB196551:MFB196558 LVF196551:LVF196558 LLJ196551:LLJ196558 LBN196551:LBN196558 KRR196551:KRR196558 KHV196551:KHV196558 JXZ196551:JXZ196558 JOD196551:JOD196558 JEH196551:JEH196558 IUL196551:IUL196558 IKP196551:IKP196558 IAT196551:IAT196558 HQX196551:HQX196558 HHB196551:HHB196558 GXF196551:GXF196558 GNJ196551:GNJ196558 GDN196551:GDN196558 FTR196551:FTR196558 FJV196551:FJV196558 EZZ196551:EZZ196558 EQD196551:EQD196558 EGH196551:EGH196558 DWL196551:DWL196558 DMP196551:DMP196558 DCT196551:DCT196558 CSX196551:CSX196558 CJB196551:CJB196558 BZF196551:BZF196558 BPJ196551:BPJ196558 BFN196551:BFN196558 AVR196551:AVR196558 ALV196551:ALV196558 ABZ196551:ABZ196558 SD196551:SD196558 IH196551:IH196558 L196551:S196558 WUT131015:WUT131022 WKX131015:WKX131022 WBB131015:WBB131022 VRF131015:VRF131022 VHJ131015:VHJ131022 UXN131015:UXN131022 UNR131015:UNR131022 UDV131015:UDV131022 TTZ131015:TTZ131022 TKD131015:TKD131022 TAH131015:TAH131022 SQL131015:SQL131022 SGP131015:SGP131022 RWT131015:RWT131022 RMX131015:RMX131022 RDB131015:RDB131022 QTF131015:QTF131022 QJJ131015:QJJ131022 PZN131015:PZN131022 PPR131015:PPR131022 PFV131015:PFV131022 OVZ131015:OVZ131022 OMD131015:OMD131022 OCH131015:OCH131022 NSL131015:NSL131022 NIP131015:NIP131022 MYT131015:MYT131022 MOX131015:MOX131022 MFB131015:MFB131022 LVF131015:LVF131022 LLJ131015:LLJ131022 LBN131015:LBN131022 KRR131015:KRR131022 KHV131015:KHV131022 JXZ131015:JXZ131022 JOD131015:JOD131022 JEH131015:JEH131022 IUL131015:IUL131022 IKP131015:IKP131022 IAT131015:IAT131022 HQX131015:HQX131022 HHB131015:HHB131022 GXF131015:GXF131022 GNJ131015:GNJ131022 GDN131015:GDN131022 FTR131015:FTR131022 FJV131015:FJV131022 EZZ131015:EZZ131022 EQD131015:EQD131022 EGH131015:EGH131022 DWL131015:DWL131022 DMP131015:DMP131022 DCT131015:DCT131022 CSX131015:CSX131022 CJB131015:CJB131022 BZF131015:BZF131022 BPJ131015:BPJ131022 BFN131015:BFN131022 AVR131015:AVR131022 ALV131015:ALV131022 ABZ131015:ABZ131022 SD131015:SD131022 IH131015:IH131022 L131015:S131022 WUT65479:WUT65486 WKX65479:WKX65486 WBB65479:WBB65486 VRF65479:VRF65486 VHJ65479:VHJ65486 UXN65479:UXN65486 UNR65479:UNR65486 UDV65479:UDV65486 TTZ65479:TTZ65486 TKD65479:TKD65486 TAH65479:TAH65486 SQL65479:SQL65486 SGP65479:SGP65486 RWT65479:RWT65486 RMX65479:RMX65486 RDB65479:RDB65486 QTF65479:QTF65486 QJJ65479:QJJ65486 PZN65479:PZN65486 PPR65479:PPR65486 PFV65479:PFV65486 OVZ65479:OVZ65486 OMD65479:OMD65486 OCH65479:OCH65486 NSL65479:NSL65486 NIP65479:NIP65486 MYT65479:MYT65486 MOX65479:MOX65486 MFB65479:MFB65486 LVF65479:LVF65486 LLJ65479:LLJ65486 LBN65479:LBN65486 KRR65479:KRR65486 KHV65479:KHV65486 JXZ65479:JXZ65486 JOD65479:JOD65486 JEH65479:JEH65486 IUL65479:IUL65486 IKP65479:IKP65486 IAT65479:IAT65486 HQX65479:HQX65486 HHB65479:HHB65486 GXF65479:GXF65486 GNJ65479:GNJ65486 GDN65479:GDN65486 FTR65479:FTR65486 FJV65479:FJV65486 EZZ65479:EZZ65486 EQD65479:EQD65486 EGH65479:EGH65486 DWL65479:DWL65486 DMP65479:DMP65486 DCT65479:DCT65486 CSX65479:CSX65486 CJB65479:CJB65486 BZF65479:BZF65486 BPJ65479:BPJ65486 BFN65479:BFN65486 AVR65479:AVR65486 ALV65479:ALV65486 ABZ65479:ABZ65486 SD65479:SD65486 IH65479:IH65486 L65479:S65486 IA65440 WUM982953 WKQ982953 WAU982953 VQY982953 VHC982953 UXG982953 UNK982953 UDO982953 TTS982953 TJW982953 TAA982953 SQE982953 SGI982953 RWM982953 RMQ982953 RCU982953 QSY982953 QJC982953 PZG982953 PPK982953 PFO982953 OVS982953 OLW982953 OCA982953 NSE982953 NII982953 MYM982953 MOQ982953 MEU982953 LUY982953 LLC982953 LBG982953 KRK982953 KHO982953 JXS982953 JNW982953 JEA982953 IUE982953 IKI982953 IAM982953 HQQ982953 HGU982953 GWY982953 GNC982953 GDG982953 FTK982953 FJO982953 EZS982953 EPW982953 EGA982953 DWE982953 DMI982953 DCM982953 CSQ982953 CIU982953 BYY982953 BPC982953 BFG982953 AVK982953 ALO982953 ABS982953 RW982953 IA982953 E982953 WUM917417 WKQ917417 WAU917417 VQY917417 VHC917417 UXG917417 UNK917417 UDO917417 TTS917417 TJW917417 TAA917417 SQE917417 SGI917417 RWM917417 RMQ917417 RCU917417 QSY917417 QJC917417 PZG917417 PPK917417 PFO917417 OVS917417 OLW917417 OCA917417 NSE917417 NII917417 MYM917417 MOQ917417 MEU917417 LUY917417 LLC917417 LBG917417 KRK917417 KHO917417 JXS917417 JNW917417 JEA917417 IUE917417 IKI917417 IAM917417 HQQ917417 HGU917417 GWY917417 GNC917417 GDG917417 FTK917417 FJO917417 EZS917417 EPW917417 EGA917417 DWE917417 DMI917417 DCM917417 CSQ917417 CIU917417 BYY917417 BPC917417 BFG917417 AVK917417 ALO917417 ABS917417 RW917417 IA917417 E917417 WUM851881 WKQ851881 WAU851881 VQY851881 VHC851881 UXG851881 UNK851881 UDO851881 TTS851881 TJW851881 TAA851881 SQE851881 SGI851881 RWM851881 RMQ851881 RCU851881 QSY851881 QJC851881 PZG851881 PPK851881 PFO851881 OVS851881 OLW851881 OCA851881 NSE851881 NII851881 MYM851881 MOQ851881 MEU851881 LUY851881 LLC851881 LBG851881 KRK851881 KHO851881 JXS851881 JNW851881 JEA851881 IUE851881 IKI851881 IAM851881 HQQ851881 HGU851881 GWY851881 GNC851881 GDG851881 FTK851881 FJO851881 EZS851881 EPW851881 EGA851881 DWE851881 DMI851881 DCM851881 CSQ851881 CIU851881 BYY851881 BPC851881 BFG851881 AVK851881 ALO851881 ABS851881 RW851881 IA851881 E851881 WUM786345 WKQ786345 WAU786345 VQY786345 VHC786345 UXG786345 UNK786345 UDO786345 TTS786345 TJW786345 TAA786345 SQE786345 SGI786345 RWM786345 RMQ786345 RCU786345 QSY786345 QJC786345 PZG786345 PPK786345 PFO786345 OVS786345 OLW786345 OCA786345 NSE786345 NII786345 MYM786345 MOQ786345 MEU786345 LUY786345 LLC786345 LBG786345 KRK786345 KHO786345 JXS786345 JNW786345 JEA786345 IUE786345 IKI786345 IAM786345 HQQ786345 HGU786345 GWY786345 GNC786345 GDG786345 FTK786345 FJO786345 EZS786345 EPW786345 EGA786345 DWE786345 DMI786345 DCM786345 CSQ786345 CIU786345 BYY786345 BPC786345 BFG786345 AVK786345 ALO786345 ABS786345 RW786345 IA786345 E786345 WUM720809 WKQ720809 WAU720809 VQY720809 VHC720809 UXG720809 UNK720809 UDO720809 TTS720809 TJW720809 TAA720809 SQE720809 SGI720809 RWM720809 RMQ720809 RCU720809 QSY720809 QJC720809 PZG720809 PPK720809 PFO720809 OVS720809 OLW720809 OCA720809 NSE720809 NII720809 MYM720809 MOQ720809 MEU720809 LUY720809 LLC720809 LBG720809 KRK720809 KHO720809 JXS720809 JNW720809 JEA720809 IUE720809 IKI720809 IAM720809 HQQ720809 HGU720809 GWY720809 GNC720809 GDG720809 FTK720809 FJO720809 EZS720809 EPW720809 EGA720809 DWE720809 DMI720809 DCM720809 CSQ720809 CIU720809 BYY720809 BPC720809 BFG720809 AVK720809 ALO720809 ABS720809 RW720809 IA720809 E720809 WUM655273 WKQ655273 WAU655273 VQY655273 VHC655273 UXG655273 UNK655273 UDO655273 TTS655273 TJW655273 TAA655273 SQE655273 SGI655273 RWM655273 RMQ655273 RCU655273 QSY655273 QJC655273 PZG655273 PPK655273 PFO655273 OVS655273 OLW655273 OCA655273 NSE655273 NII655273 MYM655273 MOQ655273 MEU655273 LUY655273 LLC655273 LBG655273 KRK655273 KHO655273 JXS655273 JNW655273 JEA655273 IUE655273 IKI655273 IAM655273 HQQ655273 HGU655273 GWY655273 GNC655273 GDG655273 FTK655273 FJO655273 EZS655273 EPW655273 EGA655273 DWE655273 DMI655273 DCM655273 CSQ655273 CIU655273 BYY655273 BPC655273 BFG655273 AVK655273 ALO655273 ABS655273 RW655273 IA655273 E655273 WUM589737 WKQ589737 WAU589737 VQY589737 VHC589737 UXG589737 UNK589737 UDO589737 TTS589737 TJW589737 TAA589737 SQE589737 SGI589737 RWM589737 RMQ589737 RCU589737 QSY589737 QJC589737 PZG589737 PPK589737 PFO589737 OVS589737 OLW589737 OCA589737 NSE589737 NII589737 MYM589737 MOQ589737 MEU589737 LUY589737 LLC589737 LBG589737 KRK589737 KHO589737 JXS589737 JNW589737 JEA589737 IUE589737 IKI589737 IAM589737 HQQ589737 HGU589737 GWY589737 GNC589737 GDG589737 FTK589737 FJO589737 EZS589737 EPW589737 EGA589737 DWE589737 DMI589737 DCM589737 CSQ589737 CIU589737 BYY589737 BPC589737 BFG589737 AVK589737 ALO589737 ABS589737 RW589737 IA589737 E589737 WUM524201 WKQ524201 WAU524201 VQY524201 VHC524201 UXG524201 UNK524201 UDO524201 TTS524201 TJW524201 TAA524201 SQE524201 SGI524201 RWM524201 RMQ524201 RCU524201 QSY524201 QJC524201 PZG524201 PPK524201 PFO524201 OVS524201 OLW524201 OCA524201 NSE524201 NII524201 MYM524201 MOQ524201 MEU524201 LUY524201 LLC524201 LBG524201 KRK524201 KHO524201 JXS524201 JNW524201 JEA524201 IUE524201 IKI524201 IAM524201 HQQ524201 HGU524201 GWY524201 GNC524201 GDG524201 FTK524201 FJO524201 EZS524201 EPW524201 EGA524201 DWE524201 DMI524201 DCM524201 CSQ524201 CIU524201 BYY524201 BPC524201 BFG524201 AVK524201 ALO524201 ABS524201 RW524201 IA524201 E524201 WUM458665 WKQ458665 WAU458665 VQY458665 VHC458665 UXG458665 UNK458665 UDO458665 TTS458665 TJW458665 TAA458665 SQE458665 SGI458665 RWM458665 RMQ458665 RCU458665 QSY458665 QJC458665 PZG458665 PPK458665 PFO458665 OVS458665 OLW458665 OCA458665 NSE458665 NII458665 MYM458665 MOQ458665 MEU458665 LUY458665 LLC458665 LBG458665 KRK458665 KHO458665 JXS458665 JNW458665 JEA458665 IUE458665 IKI458665 IAM458665 HQQ458665 HGU458665 GWY458665 GNC458665 GDG458665 FTK458665 FJO458665 EZS458665 EPW458665 EGA458665 DWE458665 DMI458665 DCM458665 CSQ458665 CIU458665 BYY458665 BPC458665 BFG458665 AVK458665 ALO458665 ABS458665 RW458665 IA458665 E458665 WUM393129 WKQ393129 WAU393129 VQY393129 VHC393129 UXG393129 UNK393129 UDO393129 TTS393129 TJW393129 TAA393129 SQE393129 SGI393129 RWM393129 RMQ393129 RCU393129 QSY393129 QJC393129 PZG393129 PPK393129 PFO393129 OVS393129 OLW393129 OCA393129 NSE393129 NII393129 MYM393129 MOQ393129 MEU393129 LUY393129 LLC393129 LBG393129 KRK393129 KHO393129 JXS393129 JNW393129 JEA393129 IUE393129 IKI393129 IAM393129 HQQ393129 HGU393129 GWY393129 GNC393129 GDG393129 FTK393129 FJO393129 EZS393129 EPW393129 EGA393129 DWE393129 DMI393129 DCM393129 CSQ393129 CIU393129 BYY393129 BPC393129 BFG393129 AVK393129 ALO393129 ABS393129 RW393129 IA393129 E393129 WUM327593 WKQ327593 WAU327593 VQY327593 VHC327593 UXG327593 UNK327593 UDO327593 TTS327593 TJW327593 TAA327593 SQE327593 SGI327593 RWM327593 RMQ327593 RCU327593 QSY327593 QJC327593 PZG327593 PPK327593 PFO327593 OVS327593 OLW327593 OCA327593 NSE327593 NII327593 MYM327593 MOQ327593 MEU327593 LUY327593 LLC327593 LBG327593 KRK327593 KHO327593 JXS327593 JNW327593 JEA327593 IUE327593 IKI327593 IAM327593 HQQ327593 HGU327593 GWY327593 GNC327593 GDG327593 FTK327593 FJO327593 EZS327593 EPW327593 EGA327593 DWE327593 DMI327593 DCM327593 CSQ327593 CIU327593 BYY327593 BPC327593 BFG327593 AVK327593 ALO327593 ABS327593 RW327593 IA327593 E327593 WUM262057 WKQ262057 WAU262057 VQY262057 VHC262057 UXG262057 UNK262057 UDO262057 TTS262057 TJW262057 TAA262057 SQE262057 SGI262057 RWM262057 RMQ262057 RCU262057 QSY262057 QJC262057 PZG262057 PPK262057 PFO262057 OVS262057 OLW262057 OCA262057 NSE262057 NII262057 MYM262057 MOQ262057 MEU262057 LUY262057 LLC262057 LBG262057 KRK262057 KHO262057 JXS262057 JNW262057 JEA262057 IUE262057 IKI262057 IAM262057 HQQ262057 HGU262057 GWY262057 GNC262057 GDG262057 FTK262057 FJO262057 EZS262057 EPW262057 EGA262057 DWE262057 DMI262057 DCM262057 CSQ262057 CIU262057 BYY262057 BPC262057 BFG262057 AVK262057 ALO262057 ABS262057 RW262057 IA262057 E262057 WUM196521 WKQ196521 WAU196521 VQY196521 VHC196521 UXG196521 UNK196521 UDO196521 TTS196521 TJW196521 TAA196521 SQE196521 SGI196521 RWM196521 RMQ196521 RCU196521 QSY196521 QJC196521 PZG196521 PPK196521 PFO196521 OVS196521 OLW196521 OCA196521 NSE196521 NII196521 MYM196521 MOQ196521 MEU196521 LUY196521 LLC196521 LBG196521 KRK196521 KHO196521 JXS196521 JNW196521 JEA196521 IUE196521 IKI196521 IAM196521 HQQ196521 HGU196521 GWY196521 GNC196521 GDG196521 FTK196521 FJO196521 EZS196521 EPW196521 EGA196521 DWE196521 DMI196521 DCM196521 CSQ196521 CIU196521 BYY196521 BPC196521 BFG196521 AVK196521 ALO196521 ABS196521 RW196521 IA196521 E196521 WUM130985 WKQ130985 WAU130985 VQY130985 VHC130985 UXG130985 UNK130985 UDO130985 TTS130985 TJW130985 TAA130985 SQE130985 SGI130985 RWM130985 RMQ130985 RCU130985 QSY130985 QJC130985 PZG130985 PPK130985 PFO130985 OVS130985 OLW130985 OCA130985 NSE130985 NII130985 MYM130985 MOQ130985 MEU130985 LUY130985 LLC130985 LBG130985 KRK130985 KHO130985 JXS130985 JNW130985 JEA130985 IUE130985 IKI130985 IAM130985 HQQ130985 HGU130985 GWY130985 GNC130985 GDG130985 FTK130985 FJO130985 EZS130985 EPW130985 EGA130985 DWE130985 DMI130985 DCM130985 CSQ130985 CIU130985 BYY130985 BPC130985 BFG130985 AVK130985 ALO130985 ABS130985 RW130985 IA130985 E130985 WUM65449 WKQ65449 WAU65449 VQY65449 VHC65449 UXG65449 UNK65449 UDO65449 TTS65449 TJW65449 TAA65449 SQE65449 SGI65449 RWM65449 RMQ65449 RCU65449 QSY65449 QJC65449 PZG65449 PPK65449 PFO65449 OVS65449 OLW65449 OCA65449 NSE65449 NII65449 MYM65449 MOQ65449 MEU65449 LUY65449 LLC65449 LBG65449 KRK65449 KHO65449 JXS65449 JNW65449 JEA65449 IUE65449 IKI65449 IAM65449 HQQ65449 HGU65449 GWY65449 GNC65449 GDG65449 FTK65449 FJO65449 EZS65449 EPW65449 EGA65449 DWE65449 DMI65449 DCM65449 CSQ65449 CIU65449 BYY65449 BPC65449 BFG65449 AVK65449 ALO65449 ABS65449 RW65449 IA65449 E65449 WUM982959 WKQ982959 WAU982959 VQY982959 VHC982959 UXG982959 UNK982959 UDO982959 TTS982959 TJW982959 TAA982959 SQE982959 SGI982959 RWM982959 RMQ982959 RCU982959 QSY982959 QJC982959 PZG982959 PPK982959 PFO982959 OVS982959 OLW982959 OCA982959 NSE982959 NII982959 MYM982959 MOQ982959 MEU982959 LUY982959 LLC982959 LBG982959 KRK982959 KHO982959 JXS982959 JNW982959 JEA982959 IUE982959 IKI982959 IAM982959 HQQ982959 HGU982959 GWY982959 GNC982959 GDG982959 FTK982959 FJO982959 EZS982959 EPW982959 EGA982959 DWE982959 DMI982959 DCM982959 CSQ982959 CIU982959 BYY982959 BPC982959 BFG982959 AVK982959 ALO982959 ABS982959 RW982959 IA982959 E982959 WUM917423 WKQ917423 WAU917423 VQY917423 VHC917423 UXG917423 UNK917423 UDO917423 TTS917423 TJW917423 TAA917423 SQE917423 SGI917423 RWM917423 RMQ917423 RCU917423 QSY917423 QJC917423 PZG917423 PPK917423 PFO917423 OVS917423 OLW917423 OCA917423 NSE917423 NII917423 MYM917423 MOQ917423 MEU917423 LUY917423 LLC917423 LBG917423 KRK917423 KHO917423 JXS917423 JNW917423 JEA917423 IUE917423 IKI917423 IAM917423 HQQ917423 HGU917423 GWY917423 GNC917423 GDG917423 FTK917423 FJO917423 EZS917423 EPW917423 EGA917423 DWE917423 DMI917423 DCM917423 CSQ917423 CIU917423 BYY917423 BPC917423 BFG917423 AVK917423 ALO917423 ABS917423 RW917423 IA917423 E917423 WUM851887 WKQ851887 WAU851887 VQY851887 VHC851887 UXG851887 UNK851887 UDO851887 TTS851887 TJW851887 TAA851887 SQE851887 SGI851887 RWM851887 RMQ851887 RCU851887 QSY851887 QJC851887 PZG851887 PPK851887 PFO851887 OVS851887 OLW851887 OCA851887 NSE851887 NII851887 MYM851887 MOQ851887 MEU851887 LUY851887 LLC851887 LBG851887 KRK851887 KHO851887 JXS851887 JNW851887 JEA851887 IUE851887 IKI851887 IAM851887 HQQ851887 HGU851887 GWY851887 GNC851887 GDG851887 FTK851887 FJO851887 EZS851887 EPW851887 EGA851887 DWE851887 DMI851887 DCM851887 CSQ851887 CIU851887 BYY851887 BPC851887 BFG851887 AVK851887 ALO851887 ABS851887 RW851887 IA851887 E851887 WUM786351 WKQ786351 WAU786351 VQY786351 VHC786351 UXG786351 UNK786351 UDO786351 TTS786351 TJW786351 TAA786351 SQE786351 SGI786351 RWM786351 RMQ786351 RCU786351 QSY786351 QJC786351 PZG786351 PPK786351 PFO786351 OVS786351 OLW786351 OCA786351 NSE786351 NII786351 MYM786351 MOQ786351 MEU786351 LUY786351 LLC786351 LBG786351 KRK786351 KHO786351 JXS786351 JNW786351 JEA786351 IUE786351 IKI786351 IAM786351 HQQ786351 HGU786351 GWY786351 GNC786351 GDG786351 FTK786351 FJO786351 EZS786351 EPW786351 EGA786351 DWE786351 DMI786351 DCM786351 CSQ786351 CIU786351 BYY786351 BPC786351 BFG786351 AVK786351 ALO786351 ABS786351 RW786351 IA786351 E786351 WUM720815 WKQ720815 WAU720815 VQY720815 VHC720815 UXG720815 UNK720815 UDO720815 TTS720815 TJW720815 TAA720815 SQE720815 SGI720815 RWM720815 RMQ720815 RCU720815 QSY720815 QJC720815 PZG720815 PPK720815 PFO720815 OVS720815 OLW720815 OCA720815 NSE720815 NII720815 MYM720815 MOQ720815 MEU720815 LUY720815 LLC720815 LBG720815 KRK720815 KHO720815 JXS720815 JNW720815 JEA720815 IUE720815 IKI720815 IAM720815 HQQ720815 HGU720815 GWY720815 GNC720815 GDG720815 FTK720815 FJO720815 EZS720815 EPW720815 EGA720815 DWE720815 DMI720815 DCM720815 CSQ720815 CIU720815 BYY720815 BPC720815 BFG720815 AVK720815 ALO720815 ABS720815 RW720815 IA720815 E720815 WUM655279 WKQ655279 WAU655279 VQY655279 VHC655279 UXG655279 UNK655279 UDO655279 TTS655279 TJW655279 TAA655279 SQE655279 SGI655279 RWM655279 RMQ655279 RCU655279 QSY655279 QJC655279 PZG655279 PPK655279 PFO655279 OVS655279 OLW655279 OCA655279 NSE655279 NII655279 MYM655279 MOQ655279 MEU655279 LUY655279 LLC655279 LBG655279 KRK655279 KHO655279 JXS655279 JNW655279 JEA655279 IUE655279 IKI655279 IAM655279 HQQ655279 HGU655279 GWY655279 GNC655279 GDG655279 FTK655279 FJO655279 EZS655279 EPW655279 EGA655279 DWE655279 DMI655279 DCM655279 CSQ655279 CIU655279 BYY655279 BPC655279 BFG655279 AVK655279 ALO655279 ABS655279 RW655279 IA655279 E655279 WUM589743 WKQ589743 WAU589743 VQY589743 VHC589743 UXG589743 UNK589743 UDO589743 TTS589743 TJW589743 TAA589743 SQE589743 SGI589743 RWM589743 RMQ589743 RCU589743 QSY589743 QJC589743 PZG589743 PPK589743 PFO589743 OVS589743 OLW589743 OCA589743 NSE589743 NII589743 MYM589743 MOQ589743 MEU589743 LUY589743 LLC589743 LBG589743 KRK589743 KHO589743 JXS589743 JNW589743 JEA589743 IUE589743 IKI589743 IAM589743 HQQ589743 HGU589743 GWY589743 GNC589743 GDG589743 FTK589743 FJO589743 EZS589743 EPW589743 EGA589743 DWE589743 DMI589743 DCM589743 CSQ589743 CIU589743 BYY589743 BPC589743 BFG589743 AVK589743 ALO589743 ABS589743 RW589743 IA589743 E589743 WUM524207 WKQ524207 WAU524207 VQY524207 VHC524207 UXG524207 UNK524207 UDO524207 TTS524207 TJW524207 TAA524207 SQE524207 SGI524207 RWM524207 RMQ524207 RCU524207 QSY524207 QJC524207 PZG524207 PPK524207 PFO524207 OVS524207 OLW524207 OCA524207 NSE524207 NII524207 MYM524207 MOQ524207 MEU524207 LUY524207 LLC524207 LBG524207 KRK524207 KHO524207 JXS524207 JNW524207 JEA524207 IUE524207 IKI524207 IAM524207 HQQ524207 HGU524207 GWY524207 GNC524207 GDG524207 FTK524207 FJO524207 EZS524207 EPW524207 EGA524207 DWE524207 DMI524207 DCM524207 CSQ524207 CIU524207 BYY524207 BPC524207 BFG524207 AVK524207 ALO524207 ABS524207 RW524207 IA524207 E524207 WUM458671 WKQ458671 WAU458671 VQY458671 VHC458671 UXG458671 UNK458671 UDO458671 TTS458671 TJW458671 TAA458671 SQE458671 SGI458671 RWM458671 RMQ458671 RCU458671 QSY458671 QJC458671 PZG458671 PPK458671 PFO458671 OVS458671 OLW458671 OCA458671 NSE458671 NII458671 MYM458671 MOQ458671 MEU458671 LUY458671 LLC458671 LBG458671 KRK458671 KHO458671 JXS458671 JNW458671 JEA458671 IUE458671 IKI458671 IAM458671 HQQ458671 HGU458671 GWY458671 GNC458671 GDG458671 FTK458671 FJO458671 EZS458671 EPW458671 EGA458671 DWE458671 DMI458671 DCM458671 CSQ458671 CIU458671 BYY458671 BPC458671 BFG458671 AVK458671 ALO458671 ABS458671 RW458671 IA458671 E458671 WUM393135 WKQ393135 WAU393135 VQY393135 VHC393135 UXG393135 UNK393135 UDO393135 TTS393135 TJW393135 TAA393135 SQE393135 SGI393135 RWM393135 RMQ393135 RCU393135 QSY393135 QJC393135 PZG393135 PPK393135 PFO393135 OVS393135 OLW393135 OCA393135 NSE393135 NII393135 MYM393135 MOQ393135 MEU393135 LUY393135 LLC393135 LBG393135 KRK393135 KHO393135 JXS393135 JNW393135 JEA393135 IUE393135 IKI393135 IAM393135 HQQ393135 HGU393135 GWY393135 GNC393135 GDG393135 FTK393135 FJO393135 EZS393135 EPW393135 EGA393135 DWE393135 DMI393135 DCM393135 CSQ393135 CIU393135 BYY393135 BPC393135 BFG393135 AVK393135 ALO393135 ABS393135 RW393135 IA393135 E393135 WUM327599 WKQ327599 WAU327599 VQY327599 VHC327599 UXG327599 UNK327599 UDO327599 TTS327599 TJW327599 TAA327599 SQE327599 SGI327599 RWM327599 RMQ327599 RCU327599 QSY327599 QJC327599 PZG327599 PPK327599 PFO327599 OVS327599 OLW327599 OCA327599 NSE327599 NII327599 MYM327599 MOQ327599 MEU327599 LUY327599 LLC327599 LBG327599 KRK327599 KHO327599 JXS327599 JNW327599 JEA327599 IUE327599 IKI327599 IAM327599 HQQ327599 HGU327599 GWY327599 GNC327599 GDG327599 FTK327599 FJO327599 EZS327599 EPW327599 EGA327599 DWE327599 DMI327599 DCM327599 CSQ327599 CIU327599 BYY327599 BPC327599 BFG327599 AVK327599 ALO327599 ABS327599 RW327599 IA327599 E327599 WUM262063 WKQ262063 WAU262063 VQY262063 VHC262063 UXG262063 UNK262063 UDO262063 TTS262063 TJW262063 TAA262063 SQE262063 SGI262063 RWM262063 RMQ262063 RCU262063 QSY262063 QJC262063 PZG262063 PPK262063 PFO262063 OVS262063 OLW262063 OCA262063 NSE262063 NII262063 MYM262063 MOQ262063 MEU262063 LUY262063 LLC262063 LBG262063 KRK262063 KHO262063 JXS262063 JNW262063 JEA262063 IUE262063 IKI262063 IAM262063 HQQ262063 HGU262063 GWY262063 GNC262063 GDG262063 FTK262063 FJO262063 EZS262063 EPW262063 EGA262063 DWE262063 DMI262063 DCM262063 CSQ262063 CIU262063 BYY262063 BPC262063 BFG262063 AVK262063 ALO262063 ABS262063 RW262063 IA262063 E262063 WUM196527 WKQ196527 WAU196527 VQY196527 VHC196527 UXG196527 UNK196527 UDO196527 TTS196527 TJW196527 TAA196527 SQE196527 SGI196527 RWM196527 RMQ196527 RCU196527 QSY196527 QJC196527 PZG196527 PPK196527 PFO196527 OVS196527 OLW196527 OCA196527 NSE196527 NII196527 MYM196527 MOQ196527 MEU196527 LUY196527 LLC196527 LBG196527 KRK196527 KHO196527 JXS196527 JNW196527 JEA196527 IUE196527 IKI196527 IAM196527 HQQ196527 HGU196527 GWY196527 GNC196527 GDG196527 FTK196527 FJO196527 EZS196527 EPW196527 EGA196527 DWE196527 DMI196527 DCM196527 CSQ196527 CIU196527 BYY196527 BPC196527 BFG196527 AVK196527 ALO196527 ABS196527 RW196527 IA196527 E196527 WUM130991 WKQ130991 WAU130991 VQY130991 VHC130991 UXG130991 UNK130991 UDO130991 TTS130991 TJW130991 TAA130991 SQE130991 SGI130991 RWM130991 RMQ130991 RCU130991 QSY130991 QJC130991 PZG130991 PPK130991 PFO130991 OVS130991 OLW130991 OCA130991 NSE130991 NII130991 MYM130991 MOQ130991 MEU130991 LUY130991 LLC130991 LBG130991 KRK130991 KHO130991 JXS130991 JNW130991 JEA130991 IUE130991 IKI130991 IAM130991 HQQ130991 HGU130991 GWY130991 GNC130991 GDG130991 FTK130991 FJO130991 EZS130991 EPW130991 EGA130991 DWE130991 DMI130991 DCM130991 CSQ130991 CIU130991 BYY130991 BPC130991 BFG130991 AVK130991 ALO130991 ABS130991 RW130991 IA130991 E130991 WUM65455 WKQ65455 WAU65455 VQY65455 VHC65455 UXG65455 UNK65455 UDO65455 TTS65455 TJW65455 TAA65455 SQE65455 SGI65455 RWM65455 RMQ65455 RCU65455 QSY65455 QJC65455 PZG65455 PPK65455 PFO65455 OVS65455 OLW65455 OCA65455 NSE65455 NII65455 MYM65455 MOQ65455 MEU65455 LUY65455 LLC65455 LBG65455 KRK65455 KHO65455 JXS65455 JNW65455 JEA65455 IUE65455 IKI65455 IAM65455 HQQ65455 HGU65455 GWY65455 GNC65455 GDG65455 FTK65455 FJO65455 EZS65455 EPW65455 EGA65455 DWE65455 DMI65455 DCM65455 CSQ65455 CIU65455 BYY65455 BPC65455 BFG65455 AVK65455 ALO65455 ABS65455 RW65455 IA65455 E65455 WUM982964:WUM982965 WKQ982964:WKQ982965 WAU982964:WAU982965 VQY982964:VQY982965 VHC982964:VHC982965 UXG982964:UXG982965 UNK982964:UNK982965 UDO982964:UDO982965 TTS982964:TTS982965 TJW982964:TJW982965 TAA982964:TAA982965 SQE982964:SQE982965 SGI982964:SGI982965 RWM982964:RWM982965 RMQ982964:RMQ982965 RCU982964:RCU982965 QSY982964:QSY982965 QJC982964:QJC982965 PZG982964:PZG982965 PPK982964:PPK982965 PFO982964:PFO982965 OVS982964:OVS982965 OLW982964:OLW982965 OCA982964:OCA982965 NSE982964:NSE982965 NII982964:NII982965 MYM982964:MYM982965 MOQ982964:MOQ982965 MEU982964:MEU982965 LUY982964:LUY982965 LLC982964:LLC982965 LBG982964:LBG982965 KRK982964:KRK982965 KHO982964:KHO982965 JXS982964:JXS982965 JNW982964:JNW982965 JEA982964:JEA982965 IUE982964:IUE982965 IKI982964:IKI982965 IAM982964:IAM982965 HQQ982964:HQQ982965 HGU982964:HGU982965 GWY982964:GWY982965 GNC982964:GNC982965 GDG982964:GDG982965 FTK982964:FTK982965 FJO982964:FJO982965 EZS982964:EZS982965 EPW982964:EPW982965 EGA982964:EGA982965 DWE982964:DWE982965 DMI982964:DMI982965 DCM982964:DCM982965 CSQ982964:CSQ982965 CIU982964:CIU982965 BYY982964:BYY982965 BPC982964:BPC982965 BFG982964:BFG982965 AVK982964:AVK982965 ALO982964:ALO982965 ABS982964:ABS982965 RW982964:RW982965 IA982964:IA982965 E982964:E982965 WUM917428:WUM917429 WKQ917428:WKQ917429 WAU917428:WAU917429 VQY917428:VQY917429 VHC917428:VHC917429 UXG917428:UXG917429 UNK917428:UNK917429 UDO917428:UDO917429 TTS917428:TTS917429 TJW917428:TJW917429 TAA917428:TAA917429 SQE917428:SQE917429 SGI917428:SGI917429 RWM917428:RWM917429 RMQ917428:RMQ917429 RCU917428:RCU917429 QSY917428:QSY917429 QJC917428:QJC917429 PZG917428:PZG917429 PPK917428:PPK917429 PFO917428:PFO917429 OVS917428:OVS917429 OLW917428:OLW917429 OCA917428:OCA917429 NSE917428:NSE917429 NII917428:NII917429 MYM917428:MYM917429 MOQ917428:MOQ917429 MEU917428:MEU917429 LUY917428:LUY917429 LLC917428:LLC917429 LBG917428:LBG917429 KRK917428:KRK917429 KHO917428:KHO917429 JXS917428:JXS917429 JNW917428:JNW917429 JEA917428:JEA917429 IUE917428:IUE917429 IKI917428:IKI917429 IAM917428:IAM917429 HQQ917428:HQQ917429 HGU917428:HGU917429 GWY917428:GWY917429 GNC917428:GNC917429 GDG917428:GDG917429 FTK917428:FTK917429 FJO917428:FJO917429 EZS917428:EZS917429 EPW917428:EPW917429 EGA917428:EGA917429 DWE917428:DWE917429 DMI917428:DMI917429 DCM917428:DCM917429 CSQ917428:CSQ917429 CIU917428:CIU917429 BYY917428:BYY917429 BPC917428:BPC917429 BFG917428:BFG917429 AVK917428:AVK917429 ALO917428:ALO917429 ABS917428:ABS917429 RW917428:RW917429 IA917428:IA917429 E917428:E917429 WUM851892:WUM851893 WKQ851892:WKQ851893 WAU851892:WAU851893 VQY851892:VQY851893 VHC851892:VHC851893 UXG851892:UXG851893 UNK851892:UNK851893 UDO851892:UDO851893 TTS851892:TTS851893 TJW851892:TJW851893 TAA851892:TAA851893 SQE851892:SQE851893 SGI851892:SGI851893 RWM851892:RWM851893 RMQ851892:RMQ851893 RCU851892:RCU851893 QSY851892:QSY851893 QJC851892:QJC851893 PZG851892:PZG851893 PPK851892:PPK851893 PFO851892:PFO851893 OVS851892:OVS851893 OLW851892:OLW851893 OCA851892:OCA851893 NSE851892:NSE851893 NII851892:NII851893 MYM851892:MYM851893 MOQ851892:MOQ851893 MEU851892:MEU851893 LUY851892:LUY851893 LLC851892:LLC851893 LBG851892:LBG851893 KRK851892:KRK851893 KHO851892:KHO851893 JXS851892:JXS851893 JNW851892:JNW851893 JEA851892:JEA851893 IUE851892:IUE851893 IKI851892:IKI851893 IAM851892:IAM851893 HQQ851892:HQQ851893 HGU851892:HGU851893 GWY851892:GWY851893 GNC851892:GNC851893 GDG851892:GDG851893 FTK851892:FTK851893 FJO851892:FJO851893 EZS851892:EZS851893 EPW851892:EPW851893 EGA851892:EGA851893 DWE851892:DWE851893 DMI851892:DMI851893 DCM851892:DCM851893 CSQ851892:CSQ851893 CIU851892:CIU851893 BYY851892:BYY851893 BPC851892:BPC851893 BFG851892:BFG851893 AVK851892:AVK851893 ALO851892:ALO851893 ABS851892:ABS851893 RW851892:RW851893 IA851892:IA851893 E851892:E851893 WUM786356:WUM786357 WKQ786356:WKQ786357 WAU786356:WAU786357 VQY786356:VQY786357 VHC786356:VHC786357 UXG786356:UXG786357 UNK786356:UNK786357 UDO786356:UDO786357 TTS786356:TTS786357 TJW786356:TJW786357 TAA786356:TAA786357 SQE786356:SQE786357 SGI786356:SGI786357 RWM786356:RWM786357 RMQ786356:RMQ786357 RCU786356:RCU786357 QSY786356:QSY786357 QJC786356:QJC786357 PZG786356:PZG786357 PPK786356:PPK786357 PFO786356:PFO786357 OVS786356:OVS786357 OLW786356:OLW786357 OCA786356:OCA786357 NSE786356:NSE786357 NII786356:NII786357 MYM786356:MYM786357 MOQ786356:MOQ786357 MEU786356:MEU786357 LUY786356:LUY786357 LLC786356:LLC786357 LBG786356:LBG786357 KRK786356:KRK786357 KHO786356:KHO786357 JXS786356:JXS786357 JNW786356:JNW786357 JEA786356:JEA786357 IUE786356:IUE786357 IKI786356:IKI786357 IAM786356:IAM786357 HQQ786356:HQQ786357 HGU786356:HGU786357 GWY786356:GWY786357 GNC786356:GNC786357 GDG786356:GDG786357 FTK786356:FTK786357 FJO786356:FJO786357 EZS786356:EZS786357 EPW786356:EPW786357 EGA786356:EGA786357 DWE786356:DWE786357 DMI786356:DMI786357 DCM786356:DCM786357 CSQ786356:CSQ786357 CIU786356:CIU786357 BYY786356:BYY786357 BPC786356:BPC786357 BFG786356:BFG786357 AVK786356:AVK786357 ALO786356:ALO786357 ABS786356:ABS786357 RW786356:RW786357 IA786356:IA786357 E786356:E786357 WUM720820:WUM720821 WKQ720820:WKQ720821 WAU720820:WAU720821 VQY720820:VQY720821 VHC720820:VHC720821 UXG720820:UXG720821 UNK720820:UNK720821 UDO720820:UDO720821 TTS720820:TTS720821 TJW720820:TJW720821 TAA720820:TAA720821 SQE720820:SQE720821 SGI720820:SGI720821 RWM720820:RWM720821 RMQ720820:RMQ720821 RCU720820:RCU720821 QSY720820:QSY720821 QJC720820:QJC720821 PZG720820:PZG720821 PPK720820:PPK720821 PFO720820:PFO720821 OVS720820:OVS720821 OLW720820:OLW720821 OCA720820:OCA720821 NSE720820:NSE720821 NII720820:NII720821 MYM720820:MYM720821 MOQ720820:MOQ720821 MEU720820:MEU720821 LUY720820:LUY720821 LLC720820:LLC720821 LBG720820:LBG720821 KRK720820:KRK720821 KHO720820:KHO720821 JXS720820:JXS720821 JNW720820:JNW720821 JEA720820:JEA720821 IUE720820:IUE720821 IKI720820:IKI720821 IAM720820:IAM720821 HQQ720820:HQQ720821 HGU720820:HGU720821 GWY720820:GWY720821 GNC720820:GNC720821 GDG720820:GDG720821 FTK720820:FTK720821 FJO720820:FJO720821 EZS720820:EZS720821 EPW720820:EPW720821 EGA720820:EGA720821 DWE720820:DWE720821 DMI720820:DMI720821 DCM720820:DCM720821 CSQ720820:CSQ720821 CIU720820:CIU720821 BYY720820:BYY720821 BPC720820:BPC720821 BFG720820:BFG720821 AVK720820:AVK720821 ALO720820:ALO720821 ABS720820:ABS720821 RW720820:RW720821 IA720820:IA720821 E720820:E720821 WUM655284:WUM655285 WKQ655284:WKQ655285 WAU655284:WAU655285 VQY655284:VQY655285 VHC655284:VHC655285 UXG655284:UXG655285 UNK655284:UNK655285 UDO655284:UDO655285 TTS655284:TTS655285 TJW655284:TJW655285 TAA655284:TAA655285 SQE655284:SQE655285 SGI655284:SGI655285 RWM655284:RWM655285 RMQ655284:RMQ655285 RCU655284:RCU655285 QSY655284:QSY655285 QJC655284:QJC655285 PZG655284:PZG655285 PPK655284:PPK655285 PFO655284:PFO655285 OVS655284:OVS655285 OLW655284:OLW655285 OCA655284:OCA655285 NSE655284:NSE655285 NII655284:NII655285 MYM655284:MYM655285 MOQ655284:MOQ655285 MEU655284:MEU655285 LUY655284:LUY655285 LLC655284:LLC655285 LBG655284:LBG655285 KRK655284:KRK655285 KHO655284:KHO655285 JXS655284:JXS655285 JNW655284:JNW655285 JEA655284:JEA655285 IUE655284:IUE655285 IKI655284:IKI655285 IAM655284:IAM655285 HQQ655284:HQQ655285 HGU655284:HGU655285 GWY655284:GWY655285 GNC655284:GNC655285 GDG655284:GDG655285 FTK655284:FTK655285 FJO655284:FJO655285 EZS655284:EZS655285 EPW655284:EPW655285 EGA655284:EGA655285 DWE655284:DWE655285 DMI655284:DMI655285 DCM655284:DCM655285 CSQ655284:CSQ655285 CIU655284:CIU655285 BYY655284:BYY655285 BPC655284:BPC655285 BFG655284:BFG655285 AVK655284:AVK655285 ALO655284:ALO655285 ABS655284:ABS655285 RW655284:RW655285 IA655284:IA655285 E655284:E655285 WUM589748:WUM589749 WKQ589748:WKQ589749 WAU589748:WAU589749 VQY589748:VQY589749 VHC589748:VHC589749 UXG589748:UXG589749 UNK589748:UNK589749 UDO589748:UDO589749 TTS589748:TTS589749 TJW589748:TJW589749 TAA589748:TAA589749 SQE589748:SQE589749 SGI589748:SGI589749 RWM589748:RWM589749 RMQ589748:RMQ589749 RCU589748:RCU589749 QSY589748:QSY589749 QJC589748:QJC589749 PZG589748:PZG589749 PPK589748:PPK589749 PFO589748:PFO589749 OVS589748:OVS589749 OLW589748:OLW589749 OCA589748:OCA589749 NSE589748:NSE589749 NII589748:NII589749 MYM589748:MYM589749 MOQ589748:MOQ589749 MEU589748:MEU589749 LUY589748:LUY589749 LLC589748:LLC589749 LBG589748:LBG589749 KRK589748:KRK589749 KHO589748:KHO589749 JXS589748:JXS589749 JNW589748:JNW589749 JEA589748:JEA589749 IUE589748:IUE589749 IKI589748:IKI589749 IAM589748:IAM589749 HQQ589748:HQQ589749 HGU589748:HGU589749 GWY589748:GWY589749 GNC589748:GNC589749 GDG589748:GDG589749 FTK589748:FTK589749 FJO589748:FJO589749 EZS589748:EZS589749 EPW589748:EPW589749 EGA589748:EGA589749 DWE589748:DWE589749 DMI589748:DMI589749 DCM589748:DCM589749 CSQ589748:CSQ589749 CIU589748:CIU589749 BYY589748:BYY589749 BPC589748:BPC589749 BFG589748:BFG589749 AVK589748:AVK589749 ALO589748:ALO589749 ABS589748:ABS589749 RW589748:RW589749 IA589748:IA589749 E589748:E589749 WUM524212:WUM524213 WKQ524212:WKQ524213 WAU524212:WAU524213 VQY524212:VQY524213 VHC524212:VHC524213 UXG524212:UXG524213 UNK524212:UNK524213 UDO524212:UDO524213 TTS524212:TTS524213 TJW524212:TJW524213 TAA524212:TAA524213 SQE524212:SQE524213 SGI524212:SGI524213 RWM524212:RWM524213 RMQ524212:RMQ524213 RCU524212:RCU524213 QSY524212:QSY524213 QJC524212:QJC524213 PZG524212:PZG524213 PPK524212:PPK524213 PFO524212:PFO524213 OVS524212:OVS524213 OLW524212:OLW524213 OCA524212:OCA524213 NSE524212:NSE524213 NII524212:NII524213 MYM524212:MYM524213 MOQ524212:MOQ524213 MEU524212:MEU524213 LUY524212:LUY524213 LLC524212:LLC524213 LBG524212:LBG524213 KRK524212:KRK524213 KHO524212:KHO524213 JXS524212:JXS524213 JNW524212:JNW524213 JEA524212:JEA524213 IUE524212:IUE524213 IKI524212:IKI524213 IAM524212:IAM524213 HQQ524212:HQQ524213 HGU524212:HGU524213 GWY524212:GWY524213 GNC524212:GNC524213 GDG524212:GDG524213 FTK524212:FTK524213 FJO524212:FJO524213 EZS524212:EZS524213 EPW524212:EPW524213 EGA524212:EGA524213 DWE524212:DWE524213 DMI524212:DMI524213 DCM524212:DCM524213 CSQ524212:CSQ524213 CIU524212:CIU524213 BYY524212:BYY524213 BPC524212:BPC524213 BFG524212:BFG524213 AVK524212:AVK524213 ALO524212:ALO524213 ABS524212:ABS524213 RW524212:RW524213 IA524212:IA524213 E524212:E524213 WUM458676:WUM458677 WKQ458676:WKQ458677 WAU458676:WAU458677 VQY458676:VQY458677 VHC458676:VHC458677 UXG458676:UXG458677 UNK458676:UNK458677 UDO458676:UDO458677 TTS458676:TTS458677 TJW458676:TJW458677 TAA458676:TAA458677 SQE458676:SQE458677 SGI458676:SGI458677 RWM458676:RWM458677 RMQ458676:RMQ458677 RCU458676:RCU458677 QSY458676:QSY458677 QJC458676:QJC458677 PZG458676:PZG458677 PPK458676:PPK458677 PFO458676:PFO458677 OVS458676:OVS458677 OLW458676:OLW458677 OCA458676:OCA458677 NSE458676:NSE458677 NII458676:NII458677 MYM458676:MYM458677 MOQ458676:MOQ458677 MEU458676:MEU458677 LUY458676:LUY458677 LLC458676:LLC458677 LBG458676:LBG458677 KRK458676:KRK458677 KHO458676:KHO458677 JXS458676:JXS458677 JNW458676:JNW458677 JEA458676:JEA458677 IUE458676:IUE458677 IKI458676:IKI458677 IAM458676:IAM458677 HQQ458676:HQQ458677 HGU458676:HGU458677 GWY458676:GWY458677 GNC458676:GNC458677 GDG458676:GDG458677 FTK458676:FTK458677 FJO458676:FJO458677 EZS458676:EZS458677 EPW458676:EPW458677 EGA458676:EGA458677 DWE458676:DWE458677 DMI458676:DMI458677 DCM458676:DCM458677 CSQ458676:CSQ458677 CIU458676:CIU458677 BYY458676:BYY458677 BPC458676:BPC458677 BFG458676:BFG458677 AVK458676:AVK458677 ALO458676:ALO458677 ABS458676:ABS458677 RW458676:RW458677 IA458676:IA458677 E458676:E458677 WUM393140:WUM393141 WKQ393140:WKQ393141 WAU393140:WAU393141 VQY393140:VQY393141 VHC393140:VHC393141 UXG393140:UXG393141 UNK393140:UNK393141 UDO393140:UDO393141 TTS393140:TTS393141 TJW393140:TJW393141 TAA393140:TAA393141 SQE393140:SQE393141 SGI393140:SGI393141 RWM393140:RWM393141 RMQ393140:RMQ393141 RCU393140:RCU393141 QSY393140:QSY393141 QJC393140:QJC393141 PZG393140:PZG393141 PPK393140:PPK393141 PFO393140:PFO393141 OVS393140:OVS393141 OLW393140:OLW393141 OCA393140:OCA393141 NSE393140:NSE393141 NII393140:NII393141 MYM393140:MYM393141 MOQ393140:MOQ393141 MEU393140:MEU393141 LUY393140:LUY393141 LLC393140:LLC393141 LBG393140:LBG393141 KRK393140:KRK393141 KHO393140:KHO393141 JXS393140:JXS393141 JNW393140:JNW393141 JEA393140:JEA393141 IUE393140:IUE393141 IKI393140:IKI393141 IAM393140:IAM393141 HQQ393140:HQQ393141 HGU393140:HGU393141 GWY393140:GWY393141 GNC393140:GNC393141 GDG393140:GDG393141 FTK393140:FTK393141 FJO393140:FJO393141 EZS393140:EZS393141 EPW393140:EPW393141 EGA393140:EGA393141 DWE393140:DWE393141 DMI393140:DMI393141 DCM393140:DCM393141 CSQ393140:CSQ393141 CIU393140:CIU393141 BYY393140:BYY393141 BPC393140:BPC393141 BFG393140:BFG393141 AVK393140:AVK393141 ALO393140:ALO393141 ABS393140:ABS393141 RW393140:RW393141 IA393140:IA393141 E393140:E393141 WUM327604:WUM327605 WKQ327604:WKQ327605 WAU327604:WAU327605 VQY327604:VQY327605 VHC327604:VHC327605 UXG327604:UXG327605 UNK327604:UNK327605 UDO327604:UDO327605 TTS327604:TTS327605 TJW327604:TJW327605 TAA327604:TAA327605 SQE327604:SQE327605 SGI327604:SGI327605 RWM327604:RWM327605 RMQ327604:RMQ327605 RCU327604:RCU327605 QSY327604:QSY327605 QJC327604:QJC327605 PZG327604:PZG327605 PPK327604:PPK327605 PFO327604:PFO327605 OVS327604:OVS327605 OLW327604:OLW327605 OCA327604:OCA327605 NSE327604:NSE327605 NII327604:NII327605 MYM327604:MYM327605 MOQ327604:MOQ327605 MEU327604:MEU327605 LUY327604:LUY327605 LLC327604:LLC327605 LBG327604:LBG327605 KRK327604:KRK327605 KHO327604:KHO327605 JXS327604:JXS327605 JNW327604:JNW327605 JEA327604:JEA327605 IUE327604:IUE327605 IKI327604:IKI327605 IAM327604:IAM327605 HQQ327604:HQQ327605 HGU327604:HGU327605 GWY327604:GWY327605 GNC327604:GNC327605 GDG327604:GDG327605 FTK327604:FTK327605 FJO327604:FJO327605 EZS327604:EZS327605 EPW327604:EPW327605 EGA327604:EGA327605 DWE327604:DWE327605 DMI327604:DMI327605 DCM327604:DCM327605 CSQ327604:CSQ327605 CIU327604:CIU327605 BYY327604:BYY327605 BPC327604:BPC327605 BFG327604:BFG327605 AVK327604:AVK327605 ALO327604:ALO327605 ABS327604:ABS327605 RW327604:RW327605 IA327604:IA327605 E327604:E327605 WUM262068:WUM262069 WKQ262068:WKQ262069 WAU262068:WAU262069 VQY262068:VQY262069 VHC262068:VHC262069 UXG262068:UXG262069 UNK262068:UNK262069 UDO262068:UDO262069 TTS262068:TTS262069 TJW262068:TJW262069 TAA262068:TAA262069 SQE262068:SQE262069 SGI262068:SGI262069 RWM262068:RWM262069 RMQ262068:RMQ262069 RCU262068:RCU262069 QSY262068:QSY262069 QJC262068:QJC262069 PZG262068:PZG262069 PPK262068:PPK262069 PFO262068:PFO262069 OVS262068:OVS262069 OLW262068:OLW262069 OCA262068:OCA262069 NSE262068:NSE262069 NII262068:NII262069 MYM262068:MYM262069 MOQ262068:MOQ262069 MEU262068:MEU262069 LUY262068:LUY262069 LLC262068:LLC262069 LBG262068:LBG262069 KRK262068:KRK262069 KHO262068:KHO262069 JXS262068:JXS262069 JNW262068:JNW262069 JEA262068:JEA262069 IUE262068:IUE262069 IKI262068:IKI262069 IAM262068:IAM262069 HQQ262068:HQQ262069 HGU262068:HGU262069 GWY262068:GWY262069 GNC262068:GNC262069 GDG262068:GDG262069 FTK262068:FTK262069 FJO262068:FJO262069 EZS262068:EZS262069 EPW262068:EPW262069 EGA262068:EGA262069 DWE262068:DWE262069 DMI262068:DMI262069 DCM262068:DCM262069 CSQ262068:CSQ262069 CIU262068:CIU262069 BYY262068:BYY262069 BPC262068:BPC262069 BFG262068:BFG262069 AVK262068:AVK262069 ALO262068:ALO262069 ABS262068:ABS262069 RW262068:RW262069 IA262068:IA262069 E262068:E262069 WUM196532:WUM196533 WKQ196532:WKQ196533 WAU196532:WAU196533 VQY196532:VQY196533 VHC196532:VHC196533 UXG196532:UXG196533 UNK196532:UNK196533 UDO196532:UDO196533 TTS196532:TTS196533 TJW196532:TJW196533 TAA196532:TAA196533 SQE196532:SQE196533 SGI196532:SGI196533 RWM196532:RWM196533 RMQ196532:RMQ196533 RCU196532:RCU196533 QSY196532:QSY196533 QJC196532:QJC196533 PZG196532:PZG196533 PPK196532:PPK196533 PFO196532:PFO196533 OVS196532:OVS196533 OLW196532:OLW196533 OCA196532:OCA196533 NSE196532:NSE196533 NII196532:NII196533 MYM196532:MYM196533 MOQ196532:MOQ196533 MEU196532:MEU196533 LUY196532:LUY196533 LLC196532:LLC196533 LBG196532:LBG196533 KRK196532:KRK196533 KHO196532:KHO196533 JXS196532:JXS196533 JNW196532:JNW196533 JEA196532:JEA196533 IUE196532:IUE196533 IKI196532:IKI196533 IAM196532:IAM196533 HQQ196532:HQQ196533 HGU196532:HGU196533 GWY196532:GWY196533 GNC196532:GNC196533 GDG196532:GDG196533 FTK196532:FTK196533 FJO196532:FJO196533 EZS196532:EZS196533 EPW196532:EPW196533 EGA196532:EGA196533 DWE196532:DWE196533 DMI196532:DMI196533 DCM196532:DCM196533 CSQ196532:CSQ196533 CIU196532:CIU196533 BYY196532:BYY196533 BPC196532:BPC196533 BFG196532:BFG196533 AVK196532:AVK196533 ALO196532:ALO196533 ABS196532:ABS196533 RW196532:RW196533 IA196532:IA196533 E196532:E196533 WUM130996:WUM130997 WKQ130996:WKQ130997 WAU130996:WAU130997 VQY130996:VQY130997 VHC130996:VHC130997 UXG130996:UXG130997 UNK130996:UNK130997 UDO130996:UDO130997 TTS130996:TTS130997 TJW130996:TJW130997 TAA130996:TAA130997 SQE130996:SQE130997 SGI130996:SGI130997 RWM130996:RWM130997 RMQ130996:RMQ130997 RCU130996:RCU130997 QSY130996:QSY130997 QJC130996:QJC130997 PZG130996:PZG130997 PPK130996:PPK130997 PFO130996:PFO130997 OVS130996:OVS130997 OLW130996:OLW130997 OCA130996:OCA130997 NSE130996:NSE130997 NII130996:NII130997 MYM130996:MYM130997 MOQ130996:MOQ130997 MEU130996:MEU130997 LUY130996:LUY130997 LLC130996:LLC130997 LBG130996:LBG130997 KRK130996:KRK130997 KHO130996:KHO130997 JXS130996:JXS130997 JNW130996:JNW130997 JEA130996:JEA130997 IUE130996:IUE130997 IKI130996:IKI130997 IAM130996:IAM130997 HQQ130996:HQQ130997 HGU130996:HGU130997 GWY130996:GWY130997 GNC130996:GNC130997 GDG130996:GDG130997 FTK130996:FTK130997 FJO130996:FJO130997 EZS130996:EZS130997 EPW130996:EPW130997 EGA130996:EGA130997 DWE130996:DWE130997 DMI130996:DMI130997 DCM130996:DCM130997 CSQ130996:CSQ130997 CIU130996:CIU130997 BYY130996:BYY130997 BPC130996:BPC130997 BFG130996:BFG130997 AVK130996:AVK130997 ALO130996:ALO130997 ABS130996:ABS130997 RW130996:RW130997 IA130996:IA130997 E130996:E130997 WUM65460:WUM65461 WKQ65460:WKQ65461 WAU65460:WAU65461 VQY65460:VQY65461 VHC65460:VHC65461 UXG65460:UXG65461 UNK65460:UNK65461 UDO65460:UDO65461 TTS65460:TTS65461 TJW65460:TJW65461 TAA65460:TAA65461 SQE65460:SQE65461 SGI65460:SGI65461 RWM65460:RWM65461 RMQ65460:RMQ65461 RCU65460:RCU65461 QSY65460:QSY65461 QJC65460:QJC65461 PZG65460:PZG65461 PPK65460:PPK65461 PFO65460:PFO65461 OVS65460:OVS65461 OLW65460:OLW65461 OCA65460:OCA65461 NSE65460:NSE65461 NII65460:NII65461 MYM65460:MYM65461 MOQ65460:MOQ65461 MEU65460:MEU65461 LUY65460:LUY65461 LLC65460:LLC65461 LBG65460:LBG65461 KRK65460:KRK65461 KHO65460:KHO65461 JXS65460:JXS65461 JNW65460:JNW65461 JEA65460:JEA65461 IUE65460:IUE65461 IKI65460:IKI65461 IAM65460:IAM65461 HQQ65460:HQQ65461 HGU65460:HGU65461 GWY65460:GWY65461 GNC65460:GNC65461 GDG65460:GDG65461 FTK65460:FTK65461 FJO65460:FJO65461 EZS65460:EZS65461 EPW65460:EPW65461 EGA65460:EGA65461 DWE65460:DWE65461 DMI65460:DMI65461 DCM65460:DCM65461 CSQ65460:CSQ65461 CIU65460:CIU65461 BYY65460:BYY65461 BPC65460:BPC65461 BFG65460:BFG65461 AVK65460:AVK65461 ALO65460:ALO65461 ABS65460:ABS65461 RW65460:RW65461 IA65460:IA65461 E65460:E65461 WUM982944 WKQ982944 WAU982944 VQY982944 VHC982944 UXG982944 UNK982944 UDO982944 TTS982944 TJW982944 TAA982944 SQE982944 SGI982944 RWM982944 RMQ982944 RCU982944 QSY982944 QJC982944 PZG982944 PPK982944 PFO982944 OVS982944 OLW982944 OCA982944 NSE982944 NII982944 MYM982944 MOQ982944 MEU982944 LUY982944 LLC982944 LBG982944 KRK982944 KHO982944 JXS982944 JNW982944 JEA982944 IUE982944 IKI982944 IAM982944 HQQ982944 HGU982944 GWY982944 GNC982944 GDG982944 FTK982944 FJO982944 EZS982944 EPW982944 EGA982944 DWE982944 DMI982944 DCM982944 CSQ982944 CIU982944 BYY982944 BPC982944 BFG982944 AVK982944 ALO982944 ABS982944 RW982944 IA982944 E982944 WUM917408 WKQ917408 WAU917408 VQY917408 VHC917408 UXG917408 UNK917408 UDO917408 TTS917408 TJW917408 TAA917408 SQE917408 SGI917408 RWM917408 RMQ917408 RCU917408 QSY917408 QJC917408 PZG917408 PPK917408 PFO917408 OVS917408 OLW917408 OCA917408 NSE917408 NII917408 MYM917408 MOQ917408 MEU917408 LUY917408 LLC917408 LBG917408 KRK917408 KHO917408 JXS917408 JNW917408 JEA917408 IUE917408 IKI917408 IAM917408 HQQ917408 HGU917408 GWY917408 GNC917408 GDG917408 FTK917408 FJO917408 EZS917408 EPW917408 EGA917408 DWE917408 DMI917408 DCM917408 CSQ917408 CIU917408 BYY917408 BPC917408 BFG917408 AVK917408 ALO917408 ABS917408 RW917408 IA917408 E917408 WUM851872 WKQ851872 WAU851872 VQY851872 VHC851872 UXG851872 UNK851872 UDO851872 TTS851872 TJW851872 TAA851872 SQE851872 SGI851872 RWM851872 RMQ851872 RCU851872 QSY851872 QJC851872 PZG851872 PPK851872 PFO851872 OVS851872 OLW851872 OCA851872 NSE851872 NII851872 MYM851872 MOQ851872 MEU851872 LUY851872 LLC851872 LBG851872 KRK851872 KHO851872 JXS851872 JNW851872 JEA851872 IUE851872 IKI851872 IAM851872 HQQ851872 HGU851872 GWY851872 GNC851872 GDG851872 FTK851872 FJO851872 EZS851872 EPW851872 EGA851872 DWE851872 DMI851872 DCM851872 CSQ851872 CIU851872 BYY851872 BPC851872 BFG851872 AVK851872 ALO851872 ABS851872 RW851872 IA851872 E851872 WUM786336 WKQ786336 WAU786336 VQY786336 VHC786336 UXG786336 UNK786336 UDO786336 TTS786336 TJW786336 TAA786336 SQE786336 SGI786336 RWM786336 RMQ786336 RCU786336 QSY786336 QJC786336 PZG786336 PPK786336 PFO786336 OVS786336 OLW786336 OCA786336 NSE786336 NII786336 MYM786336 MOQ786336 MEU786336 LUY786336 LLC786336 LBG786336 KRK786336 KHO786336 JXS786336 JNW786336 JEA786336 IUE786336 IKI786336 IAM786336 HQQ786336 HGU786336 GWY786336 GNC786336 GDG786336 FTK786336 FJO786336 EZS786336 EPW786336 EGA786336 DWE786336 DMI786336 DCM786336 CSQ786336 CIU786336 BYY786336 BPC786336 BFG786336 AVK786336 ALO786336 ABS786336 RW786336 IA786336 E786336 WUM720800 WKQ720800 WAU720800 VQY720800 VHC720800 UXG720800 UNK720800 UDO720800 TTS720800 TJW720800 TAA720800 SQE720800 SGI720800 RWM720800 RMQ720800 RCU720800 QSY720800 QJC720800 PZG720800 PPK720800 PFO720800 OVS720800 OLW720800 OCA720800 NSE720800 NII720800 MYM720800 MOQ720800 MEU720800 LUY720800 LLC720800 LBG720800 KRK720800 KHO720800 JXS720800 JNW720800 JEA720800 IUE720800 IKI720800 IAM720800 HQQ720800 HGU720800 GWY720800 GNC720800 GDG720800 FTK720800 FJO720800 EZS720800 EPW720800 EGA720800 DWE720800 DMI720800 DCM720800 CSQ720800 CIU720800 BYY720800 BPC720800 BFG720800 AVK720800 ALO720800 ABS720800 RW720800 IA720800 E720800 WUM655264 WKQ655264 WAU655264 VQY655264 VHC655264 UXG655264 UNK655264 UDO655264 TTS655264 TJW655264 TAA655264 SQE655264 SGI655264 RWM655264 RMQ655264 RCU655264 QSY655264 QJC655264 PZG655264 PPK655264 PFO655264 OVS655264 OLW655264 OCA655264 NSE655264 NII655264 MYM655264 MOQ655264 MEU655264 LUY655264 LLC655264 LBG655264 KRK655264 KHO655264 JXS655264 JNW655264 JEA655264 IUE655264 IKI655264 IAM655264 HQQ655264 HGU655264 GWY655264 GNC655264 GDG655264 FTK655264 FJO655264 EZS655264 EPW655264 EGA655264 DWE655264 DMI655264 DCM655264 CSQ655264 CIU655264 BYY655264 BPC655264 BFG655264 AVK655264 ALO655264 ABS655264 RW655264 IA655264 E655264 WUM589728 WKQ589728 WAU589728 VQY589728 VHC589728 UXG589728 UNK589728 UDO589728 TTS589728 TJW589728 TAA589728 SQE589728 SGI589728 RWM589728 RMQ589728 RCU589728 QSY589728 QJC589728 PZG589728 PPK589728 PFO589728 OVS589728 OLW589728 OCA589728 NSE589728 NII589728 MYM589728 MOQ589728 MEU589728 LUY589728 LLC589728 LBG589728 KRK589728 KHO589728 JXS589728 JNW589728 JEA589728 IUE589728 IKI589728 IAM589728 HQQ589728 HGU589728 GWY589728 GNC589728 GDG589728 FTK589728 FJO589728 EZS589728 EPW589728 EGA589728 DWE589728 DMI589728 DCM589728 CSQ589728 CIU589728 BYY589728 BPC589728 BFG589728 AVK589728 ALO589728 ABS589728 RW589728 IA589728 E589728 WUM524192 WKQ524192 WAU524192 VQY524192 VHC524192 UXG524192 UNK524192 UDO524192 TTS524192 TJW524192 TAA524192 SQE524192 SGI524192 RWM524192 RMQ524192 RCU524192 QSY524192 QJC524192 PZG524192 PPK524192 PFO524192 OVS524192 OLW524192 OCA524192 NSE524192 NII524192 MYM524192 MOQ524192 MEU524192 LUY524192 LLC524192 LBG524192 KRK524192 KHO524192 JXS524192 JNW524192 JEA524192 IUE524192 IKI524192 IAM524192 HQQ524192 HGU524192 GWY524192 GNC524192 GDG524192 FTK524192 FJO524192 EZS524192 EPW524192 EGA524192 DWE524192 DMI524192 DCM524192 CSQ524192 CIU524192 BYY524192 BPC524192 BFG524192 AVK524192 ALO524192 ABS524192 RW524192 IA524192 E524192 WUM458656 WKQ458656 WAU458656 VQY458656 VHC458656 UXG458656 UNK458656 UDO458656 TTS458656 TJW458656 TAA458656 SQE458656 SGI458656 RWM458656 RMQ458656 RCU458656 QSY458656 QJC458656 PZG458656 PPK458656 PFO458656 OVS458656 OLW458656 OCA458656 NSE458656 NII458656 MYM458656 MOQ458656 MEU458656 LUY458656 LLC458656 LBG458656 KRK458656 KHO458656 JXS458656 JNW458656 JEA458656 IUE458656 IKI458656 IAM458656 HQQ458656 HGU458656 GWY458656 GNC458656 GDG458656 FTK458656 FJO458656 EZS458656 EPW458656 EGA458656 DWE458656 DMI458656 DCM458656 CSQ458656 CIU458656 BYY458656 BPC458656 BFG458656 AVK458656 ALO458656 ABS458656 RW458656 IA458656 E458656 WUM393120 WKQ393120 WAU393120 VQY393120 VHC393120 UXG393120 UNK393120 UDO393120 TTS393120 TJW393120 TAA393120 SQE393120 SGI393120 RWM393120 RMQ393120 RCU393120 QSY393120 QJC393120 PZG393120 PPK393120 PFO393120 OVS393120 OLW393120 OCA393120 NSE393120 NII393120 MYM393120 MOQ393120 MEU393120 LUY393120 LLC393120 LBG393120 KRK393120 KHO393120 JXS393120 JNW393120 JEA393120 IUE393120 IKI393120 IAM393120 HQQ393120 HGU393120 GWY393120 GNC393120 GDG393120 FTK393120 FJO393120 EZS393120 EPW393120 EGA393120 DWE393120 DMI393120 DCM393120 CSQ393120 CIU393120 BYY393120 BPC393120 BFG393120 AVK393120 ALO393120 ABS393120 RW393120 IA393120 E393120 WUM327584 WKQ327584 WAU327584 VQY327584 VHC327584 UXG327584 UNK327584 UDO327584 TTS327584 TJW327584 TAA327584 SQE327584 SGI327584 RWM327584 RMQ327584 RCU327584 QSY327584 QJC327584 PZG327584 PPK327584 PFO327584 OVS327584 OLW327584 OCA327584 NSE327584 NII327584 MYM327584 MOQ327584 MEU327584 LUY327584 LLC327584 LBG327584 KRK327584 KHO327584 JXS327584 JNW327584 JEA327584 IUE327584 IKI327584 IAM327584 HQQ327584 HGU327584 GWY327584 GNC327584 GDG327584 FTK327584 FJO327584 EZS327584 EPW327584 EGA327584 DWE327584 DMI327584 DCM327584 CSQ327584 CIU327584 BYY327584 BPC327584 BFG327584 AVK327584 ALO327584 ABS327584 RW327584 IA327584 E327584 WUM262048 WKQ262048 WAU262048 VQY262048 VHC262048 UXG262048 UNK262048 UDO262048 TTS262048 TJW262048 TAA262048 SQE262048 SGI262048 RWM262048 RMQ262048 RCU262048 QSY262048 QJC262048 PZG262048 PPK262048 PFO262048 OVS262048 OLW262048 OCA262048 NSE262048 NII262048 MYM262048 MOQ262048 MEU262048 LUY262048 LLC262048 LBG262048 KRK262048 KHO262048 JXS262048 JNW262048 JEA262048 IUE262048 IKI262048 IAM262048 HQQ262048 HGU262048 GWY262048 GNC262048 GDG262048 FTK262048 FJO262048 EZS262048 EPW262048 EGA262048 DWE262048 DMI262048 DCM262048 CSQ262048 CIU262048 BYY262048 BPC262048 BFG262048 AVK262048 ALO262048 ABS262048 RW262048 IA262048 E262048 WUM196512 WKQ196512 WAU196512 VQY196512 VHC196512 UXG196512 UNK196512 UDO196512 TTS196512 TJW196512 TAA196512 SQE196512 SGI196512 RWM196512 RMQ196512 RCU196512 QSY196512 QJC196512 PZG196512 PPK196512 PFO196512 OVS196512 OLW196512 OCA196512 NSE196512 NII196512 MYM196512 MOQ196512 MEU196512 LUY196512 LLC196512 LBG196512 KRK196512 KHO196512 JXS196512 JNW196512 JEA196512 IUE196512 IKI196512 IAM196512 HQQ196512 HGU196512 GWY196512 GNC196512 GDG196512 FTK196512 FJO196512 EZS196512 EPW196512 EGA196512 DWE196512 DMI196512 DCM196512 CSQ196512 CIU196512 BYY196512 BPC196512 BFG196512 AVK196512 ALO196512 ABS196512 RW196512 IA196512 E196512 WUM130976 WKQ130976 WAU130976 VQY130976 VHC130976 UXG130976 UNK130976 UDO130976 TTS130976 TJW130976 TAA130976 SQE130976 SGI130976 RWM130976 RMQ130976 RCU130976 QSY130976 QJC130976 PZG130976 PPK130976 PFO130976 OVS130976 OLW130976 OCA130976 NSE130976 NII130976 MYM130976 MOQ130976 MEU130976 LUY130976 LLC130976 LBG130976 KRK130976 KHO130976 JXS130976 JNW130976 JEA130976 IUE130976 IKI130976 IAM130976 HQQ130976 HGU130976 GWY130976 GNC130976 GDG130976 FTK130976 FJO130976 EZS130976 EPW130976 EGA130976 DWE130976 DMI130976 DCM130976 CSQ130976 CIU130976 BYY130976 BPC130976 BFG130976 AVK130976 ALO130976 ABS130976 RW130976 IA130976 E130976 WUM65440 WKQ65440 WAU65440 VQY65440 VHC65440 UXG65440 UNK65440 UDO65440 TTS65440 TJW65440 TAA65440 SQE65440 SGI65440 RWM65440 RMQ65440 RCU65440 QSY65440 QJC65440 PZG65440 PPK65440 PFO65440 OVS65440 OLW65440 OCA65440 NSE65440 NII65440 MYM65440 MOQ65440 MEU65440 LUY65440 LLC65440 LBG65440 KRK65440 KHO65440 JXS65440 JNW65440 JEA65440 IUE65440 IKI65440 IAM65440 HQQ65440 HGU65440 GWY65440 GNC65440 GDG65440 FTK65440 FJO65440 EZS65440 EPW65440 EGA65440 DWE65440 DMI65440 DCM65440 CSQ65440 CIU65440 BYY65440 BPC65440 BFG65440 AVK65440 ALO65440 ABS65440 RW65440 E65440 IH71 SD71 ABZ71 ALV71 AVR71 BFN71 BPJ71 BZF71 CJB71 CSX71 DCT71 DMP71 DWL71 EGH71 EQD71 EZZ71 FJV71 FTR71 GDN71 GNJ71 GXF71 HHB71 HQX71 IAT71 IKP71 IUL71 JEH71 JOD71 JXZ71 KHV71 KRR71 LBN71 LLJ71 LVF71 MFB71 MOX71 MYT71 NIP71 NSL71 OCH71 OMD71 OVZ71 PFV71 PPR71 PZN71 QJJ71 QTF71 RDB71 RMX71 RWT71 SGP71 SQL71 TAH71 TKD71 TTZ71 UDV71 UNR71 UXN71 VHJ71 VRF71 WBB71 WKX71 WUT71 IP71 SL71 ACH71 AMD71 AVZ71 BFV71 BPR71 BZN71 CJJ71 CTF71 DDB71 DMX71 DWT71 EGP71 EQL71 FAH71 FKD71 FTZ71 GDV71 GNR71 GXN71 HHJ71 HRF71 IBB71 IKX71 IUT71 JEP71 JOL71 JYH71 KID71 KRZ71 LBV71 LLR71 LVN71 MFJ71 MPF71 MZB71 NIX71 NST71 OCP71 OML71 OWH71 PGD71 PPZ71 PZV71 QJR71 QTN71 RDJ71 RNF71 RXB71 SGX71 SQT71 TAP71 TKL71 TUH71 UED71 UNZ71 UXV71 VHR71 VRN71 WBJ71 WLF71 WVB71 IA71 RW71 ABS71 ALO71 AVK71 BFG71 BPC71 BYY71 CIU71 CSQ71 DCM71 DMI71 DWE71 EGA71 EPW71 EZS71 FJO71 FTK71 GDG71 GNC71 GWY71 HGU71 HQQ71 IAM71 IKI71 IUE71 JEA71 JNW71 JXS71 KHO71 KRK71 LBG71 LLC71 LUY71 MEU71 MOQ71 MYM71 NII71 NSE71 OCA71 OLW71 OVS71 PFO71 PPK71 PZG71 QJC71 QSY71 RCU71 RMQ71 RWM71 SGI71 SQE71 TAA71 TJW71 TTS71 UDO71 UNK71 UXG71 VHC71 VQY71 WAU71 WKQ71 WUM71 IO61 SK61 ACG61 AMC61 AVY61 BFU61 BPQ61 BZM61 CJI61 CTE61 DDA61 DMW61 DWS61 EGO61 EQK61 FAG61 FKC61 FTY61 GDU61 GNQ61 GXM61 HHI61 HRE61 IBA61 IKW61 IUS61 JEO61 JOK61 JYG61 KIC61 KRY61 LBU61 LLQ61 LVM61 MFI61 MPE61 MZA61 NIW61 NSS61 OCO61 OMK61 OWG61 PGC61 PPY61 PZU61 QJQ61 QTM61 RDI61 RNE61 RXA61 SGW61 SQS61 TAO61 TKK61 TUG61 UEC61 UNY61 UXU61 VHQ61 VRM61 WBI61 WLE61 WVA61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IS61 SO61 ACK61 AMG61 AWC61 BFY61 BPU61 BZQ61 CJM61 CTI61 DDE61 DNA61 DWW61 EGS61 EQO61 FAK61 FKG61 FUC61 GDY61 GNU61 GXQ61 HHM61 HRI61 IBE61 ILA61 IUW61 JES61 JOO61 JYK61 KIG61 KSC61 LBY61 LLU61 LVQ61 MFM61 MPI61 MZE61 NJA61 NSW61 OCS61 OMO61 OWK61 PGG61 PQC61 PZY61 QJU61 QTQ61 RDM61 RNI61 RXE61 SHA61 SQW61 TAS61 TKO61 TUK61 UEG61 UOC61 UXY61 VHU61 VRQ61 WBM61 WLI61 WVE61 E34 L34 V34:Y34 IO34 SK34 ACG34 AMC34 AVY34 BFU34 BPQ34 BZM34 CJI34 CTE34 DDA34 DMW34 DWS34 EGO34 EQK34 FAG34 FKC34 FTY34 GDU34 GNQ34 GXM34 HHI34 HRE34 IBA34 IKW34 IUS34 JEO34 JOK34 JYG34 KIC34 KRY34 LBU34 LLQ34 LVM34 MFI34 MPE34 MZA34 NIW34 NSS34 OCO34 OMK34 OWG34 PGC34 PPY34 PZU34 QJQ34 QTM34 RDI34 RNE34 RXA34 SGW34 SQS34 TAO34 TKK34 TUG34 UEC34 UNY34 UXU34 VHQ34 VRM34 WBI34 WLE34 WVA34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IS34 SO34 ACK34 AMG34 AWC34 BFY34 BPU34 BZQ34 CJM34 CTI34 DDE34 DNA34 DWW34 EGS34 EQO34 FAK34 FKG34 FUC34 GDY34 GNU34 GXQ34 HHM34 HRI34 IBE34 ILA34 IUW34 JES34 JOO34 JYK34 KIG34 KSC34 LBY34 LLU34 LVQ34 MFM34 MPI34 MZE34 NJA34 NSW34 OCS34 OMO34 OWK34 PGG34 PQC34 PZY34 QJU34 QTQ34 RDM34 RNI34 RXE34 SHA34 SQW34 TAS34 TKO34 TUK34 UEG34 UOC34 UXY34 VHU34 VRQ34 WBM34 WLI34 WVE34 AB34 AH34 A34 AQ76:AQ80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8FC10-7A64-D447-AAE4-F44610893597}">
  <sheetPr>
    <tabColor rgb="FF92D050"/>
  </sheetPr>
  <dimension ref="A1:BB251"/>
  <sheetViews>
    <sheetView showGridLines="0" view="pageBreakPreview" topLeftCell="B1" zoomScale="30" zoomScaleNormal="30" zoomScaleSheetLayoutView="30" workbookViewId="0">
      <pane ySplit="7" topLeftCell="A95" activePane="bottomLeft" state="frozen"/>
      <selection activeCell="D5" sqref="D5"/>
      <selection pane="bottomLeft" sqref="A1:H3"/>
    </sheetView>
  </sheetViews>
  <sheetFormatPr baseColWidth="10" defaultColWidth="11.42578125" defaultRowHeight="16.5" x14ac:dyDescent="0.3"/>
  <cols>
    <col min="1" max="1" width="6.42578125" style="91" hidden="1" customWidth="1"/>
    <col min="2" max="2" width="41.42578125" style="92" customWidth="1"/>
    <col min="3" max="3" width="19.85546875" style="91" customWidth="1"/>
    <col min="4" max="4" width="26.42578125" style="90" customWidth="1"/>
    <col min="5" max="5" width="26.28515625" style="90" customWidth="1"/>
    <col min="6" max="6" width="32.42578125" style="88" customWidth="1"/>
    <col min="7" max="7" width="19" style="89" customWidth="1"/>
    <col min="8" max="8" width="17.85546875" style="87" customWidth="1"/>
    <col min="9" max="9" width="16.42578125" style="89" customWidth="1"/>
    <col min="10" max="10" width="6.28515625" style="87" bestFit="1" customWidth="1"/>
    <col min="11" max="11" width="26.85546875" style="88" customWidth="1"/>
    <col min="12" max="12" width="19.28515625" style="87" hidden="1" customWidth="1"/>
    <col min="13" max="13" width="17.42578125" style="89" customWidth="1"/>
    <col min="14" max="14" width="6.28515625" style="87" bestFit="1" customWidth="1"/>
    <col min="15" max="15" width="16" style="89" customWidth="1"/>
    <col min="16" max="16" width="5.85546875" style="87" customWidth="1"/>
    <col min="17" max="17" width="59" style="88" customWidth="1"/>
    <col min="18" max="18" width="15.140625" style="87" bestFit="1" customWidth="1"/>
    <col min="19" max="19" width="6.85546875" style="87" customWidth="1"/>
    <col min="20" max="20" width="5" style="87" customWidth="1"/>
    <col min="21" max="21" width="5.42578125" style="87" customWidth="1"/>
    <col min="22" max="22" width="7.140625" style="87" customWidth="1"/>
    <col min="23" max="23" width="6.7109375" style="87" customWidth="1"/>
    <col min="24" max="24" width="7.42578125" style="87" customWidth="1"/>
    <col min="25" max="25" width="7" style="87" customWidth="1"/>
    <col min="26" max="26" width="8.7109375" style="87" customWidth="1"/>
    <col min="27" max="27" width="10.42578125" style="87" customWidth="1"/>
    <col min="28" max="28" width="9.28515625" style="87" customWidth="1"/>
    <col min="29" max="29" width="9.140625" style="87" customWidth="1"/>
    <col min="30" max="30" width="8.42578125" style="87" customWidth="1"/>
    <col min="31" max="31" width="7.28515625" style="87" customWidth="1"/>
    <col min="32" max="32" width="28.85546875" style="88" customWidth="1"/>
    <col min="33" max="33" width="18.85546875" style="87" customWidth="1"/>
    <col min="34" max="34" width="22.140625" style="87" customWidth="1"/>
    <col min="35" max="35" width="33.42578125" style="87" customWidth="1"/>
    <col min="36" max="36" width="18.42578125" style="88" customWidth="1"/>
    <col min="37" max="37" width="21" style="87" customWidth="1"/>
    <col min="38" max="16384" width="11.42578125" style="87"/>
  </cols>
  <sheetData>
    <row r="1" spans="1:48" ht="44.45" customHeight="1" x14ac:dyDescent="0.3">
      <c r="A1" s="530"/>
      <c r="B1" s="531"/>
      <c r="C1" s="531"/>
      <c r="D1" s="531"/>
      <c r="E1" s="531"/>
      <c r="F1" s="531"/>
      <c r="G1" s="531"/>
      <c r="H1" s="532"/>
      <c r="I1" s="528" t="s">
        <v>576</v>
      </c>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row>
    <row r="2" spans="1:48" ht="44.45" customHeight="1" x14ac:dyDescent="0.3">
      <c r="A2" s="533"/>
      <c r="B2" s="534"/>
      <c r="C2" s="534"/>
      <c r="D2" s="534"/>
      <c r="E2" s="534"/>
      <c r="F2" s="534"/>
      <c r="G2" s="534"/>
      <c r="H2" s="535"/>
      <c r="I2" s="528" t="s">
        <v>575</v>
      </c>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row>
    <row r="3" spans="1:48" ht="44.45" customHeight="1" x14ac:dyDescent="0.3">
      <c r="A3" s="536"/>
      <c r="B3" s="537"/>
      <c r="C3" s="537"/>
      <c r="D3" s="537"/>
      <c r="E3" s="537"/>
      <c r="F3" s="537"/>
      <c r="G3" s="537"/>
      <c r="H3" s="538"/>
      <c r="I3" s="529" t="s">
        <v>950</v>
      </c>
      <c r="J3" s="529"/>
      <c r="K3" s="529"/>
      <c r="L3" s="529"/>
      <c r="M3" s="529"/>
      <c r="N3" s="529"/>
      <c r="O3" s="529"/>
      <c r="P3" s="529"/>
      <c r="Q3" s="529"/>
      <c r="R3" s="529"/>
      <c r="S3" s="529"/>
      <c r="T3" s="529"/>
      <c r="U3" s="529"/>
      <c r="V3" s="529"/>
      <c r="W3" s="529"/>
      <c r="X3" s="529"/>
      <c r="Y3" s="529"/>
      <c r="Z3" s="529"/>
      <c r="AA3" s="529"/>
      <c r="AB3" s="529"/>
      <c r="AC3" s="529"/>
      <c r="AD3" s="529"/>
      <c r="AE3" s="529"/>
      <c r="AF3" s="529"/>
      <c r="AG3" s="528" t="s">
        <v>949</v>
      </c>
      <c r="AH3" s="528"/>
      <c r="AI3" s="528"/>
      <c r="AJ3" s="528"/>
      <c r="AK3" s="528"/>
    </row>
    <row r="4" spans="1:48" ht="41.25" customHeight="1" thickBot="1" x14ac:dyDescent="0.35">
      <c r="A4" s="545" t="s">
        <v>571</v>
      </c>
      <c r="B4" s="546"/>
      <c r="C4" s="546"/>
      <c r="D4" s="546"/>
      <c r="E4" s="546"/>
      <c r="F4" s="546"/>
      <c r="G4" s="547"/>
      <c r="H4" s="548"/>
      <c r="I4" s="368" t="s">
        <v>948</v>
      </c>
      <c r="J4" s="369"/>
      <c r="K4" s="369"/>
      <c r="L4" s="369"/>
      <c r="M4" s="369"/>
      <c r="N4" s="369"/>
      <c r="O4" s="384"/>
      <c r="P4" s="368" t="s">
        <v>947</v>
      </c>
      <c r="Q4" s="369"/>
      <c r="R4" s="369"/>
      <c r="S4" s="369"/>
      <c r="T4" s="369"/>
      <c r="U4" s="369"/>
      <c r="V4" s="369"/>
      <c r="W4" s="369"/>
      <c r="X4" s="384"/>
      <c r="Y4" s="368" t="s">
        <v>946</v>
      </c>
      <c r="Z4" s="369"/>
      <c r="AA4" s="369"/>
      <c r="AB4" s="369"/>
      <c r="AC4" s="369"/>
      <c r="AD4" s="369"/>
      <c r="AE4" s="384"/>
      <c r="AF4" s="368" t="s">
        <v>566</v>
      </c>
      <c r="AG4" s="369"/>
      <c r="AH4" s="369"/>
      <c r="AI4" s="384"/>
      <c r="AJ4" s="504" t="s">
        <v>945</v>
      </c>
      <c r="AK4" s="505"/>
    </row>
    <row r="5" spans="1:48" s="91" customFormat="1" ht="32.25" customHeight="1" thickBot="1" x14ac:dyDescent="0.3">
      <c r="A5" s="551" t="s">
        <v>944</v>
      </c>
      <c r="B5" s="539" t="s">
        <v>572</v>
      </c>
      <c r="C5" s="539" t="s">
        <v>943</v>
      </c>
      <c r="D5" s="558" t="s">
        <v>942</v>
      </c>
      <c r="E5" s="559"/>
      <c r="F5" s="524" t="s">
        <v>563</v>
      </c>
      <c r="G5" s="543" t="s">
        <v>941</v>
      </c>
      <c r="H5" s="566" t="s">
        <v>940</v>
      </c>
      <c r="I5" s="539" t="s">
        <v>939</v>
      </c>
      <c r="J5" s="539" t="s">
        <v>927</v>
      </c>
      <c r="K5" s="539" t="s">
        <v>938</v>
      </c>
      <c r="L5" s="564" t="s">
        <v>937</v>
      </c>
      <c r="M5" s="539" t="s">
        <v>936</v>
      </c>
      <c r="N5" s="539" t="s">
        <v>927</v>
      </c>
      <c r="O5" s="539" t="s">
        <v>935</v>
      </c>
      <c r="P5" s="551" t="s">
        <v>934</v>
      </c>
      <c r="Q5" s="554" t="s">
        <v>933</v>
      </c>
      <c r="R5" s="556" t="s">
        <v>932</v>
      </c>
      <c r="S5" s="568" t="s">
        <v>931</v>
      </c>
      <c r="T5" s="569"/>
      <c r="U5" s="569"/>
      <c r="V5" s="569"/>
      <c r="W5" s="569"/>
      <c r="X5" s="570"/>
      <c r="Y5" s="551" t="s">
        <v>930</v>
      </c>
      <c r="Z5" s="541" t="s">
        <v>929</v>
      </c>
      <c r="AA5" s="541" t="s">
        <v>927</v>
      </c>
      <c r="AB5" s="541" t="s">
        <v>928</v>
      </c>
      <c r="AC5" s="541" t="s">
        <v>927</v>
      </c>
      <c r="AD5" s="541" t="s">
        <v>926</v>
      </c>
      <c r="AE5" s="551" t="s">
        <v>925</v>
      </c>
      <c r="AF5" s="572" t="s">
        <v>551</v>
      </c>
      <c r="AG5" s="549" t="s">
        <v>550</v>
      </c>
      <c r="AH5" s="549" t="s">
        <v>924</v>
      </c>
      <c r="AI5" s="539" t="s">
        <v>552</v>
      </c>
      <c r="AJ5" s="506"/>
      <c r="AK5" s="507"/>
    </row>
    <row r="6" spans="1:48" s="91" customFormat="1" ht="21" customHeight="1" thickBot="1" x14ac:dyDescent="0.3">
      <c r="A6" s="552"/>
      <c r="B6" s="540"/>
      <c r="C6" s="540"/>
      <c r="D6" s="560"/>
      <c r="E6" s="561"/>
      <c r="F6" s="525"/>
      <c r="G6" s="543"/>
      <c r="H6" s="567"/>
      <c r="I6" s="540"/>
      <c r="J6" s="540"/>
      <c r="K6" s="540"/>
      <c r="L6" s="565"/>
      <c r="M6" s="540"/>
      <c r="N6" s="540"/>
      <c r="O6" s="540"/>
      <c r="P6" s="552"/>
      <c r="Q6" s="555"/>
      <c r="R6" s="557"/>
      <c r="S6" s="522" t="s">
        <v>247</v>
      </c>
      <c r="T6" s="522" t="s">
        <v>923</v>
      </c>
      <c r="U6" s="522" t="s">
        <v>922</v>
      </c>
      <c r="V6" s="522" t="s">
        <v>921</v>
      </c>
      <c r="W6" s="522" t="s">
        <v>920</v>
      </c>
      <c r="X6" s="522" t="s">
        <v>919</v>
      </c>
      <c r="Y6" s="552"/>
      <c r="Z6" s="542"/>
      <c r="AA6" s="542"/>
      <c r="AB6" s="542"/>
      <c r="AC6" s="542"/>
      <c r="AD6" s="542"/>
      <c r="AE6" s="552"/>
      <c r="AF6" s="573"/>
      <c r="AG6" s="550"/>
      <c r="AH6" s="550"/>
      <c r="AI6" s="540"/>
      <c r="AJ6" s="508" t="s">
        <v>551</v>
      </c>
      <c r="AK6" s="370" t="s">
        <v>550</v>
      </c>
    </row>
    <row r="7" spans="1:48" s="91" customFormat="1" ht="62.25" customHeight="1" thickBot="1" x14ac:dyDescent="0.3">
      <c r="A7" s="552"/>
      <c r="B7" s="540"/>
      <c r="C7" s="540"/>
      <c r="D7" s="562"/>
      <c r="E7" s="563"/>
      <c r="F7" s="526"/>
      <c r="G7" s="543"/>
      <c r="H7" s="567"/>
      <c r="I7" s="540"/>
      <c r="J7" s="540"/>
      <c r="K7" s="540"/>
      <c r="L7" s="565"/>
      <c r="M7" s="540"/>
      <c r="N7" s="540"/>
      <c r="O7" s="540"/>
      <c r="P7" s="552"/>
      <c r="Q7" s="555"/>
      <c r="R7" s="557"/>
      <c r="S7" s="523"/>
      <c r="T7" s="523"/>
      <c r="U7" s="523"/>
      <c r="V7" s="523"/>
      <c r="W7" s="523"/>
      <c r="X7" s="523"/>
      <c r="Y7" s="552"/>
      <c r="Z7" s="542"/>
      <c r="AA7" s="542"/>
      <c r="AB7" s="542"/>
      <c r="AC7" s="542"/>
      <c r="AD7" s="542"/>
      <c r="AE7" s="552"/>
      <c r="AF7" s="573"/>
      <c r="AG7" s="550"/>
      <c r="AH7" s="550"/>
      <c r="AI7" s="539" t="s">
        <v>527</v>
      </c>
      <c r="AJ7" s="509"/>
      <c r="AK7" s="371"/>
      <c r="AL7" s="156"/>
      <c r="AM7" s="156"/>
      <c r="AN7" s="156"/>
      <c r="AO7" s="156"/>
      <c r="AP7" s="156"/>
      <c r="AQ7" s="156"/>
      <c r="AR7" s="156"/>
      <c r="AS7" s="156"/>
      <c r="AT7" s="156"/>
      <c r="AU7" s="156"/>
      <c r="AV7" s="156"/>
    </row>
    <row r="8" spans="1:48" s="135" customFormat="1" ht="46.5" customHeight="1" thickBot="1" x14ac:dyDescent="0.3">
      <c r="A8" s="552"/>
      <c r="B8" s="540"/>
      <c r="C8" s="540"/>
      <c r="D8" s="155" t="s">
        <v>918</v>
      </c>
      <c r="E8" s="155" t="s">
        <v>917</v>
      </c>
      <c r="F8" s="154" t="s">
        <v>543</v>
      </c>
      <c r="G8" s="544"/>
      <c r="H8" s="567"/>
      <c r="I8" s="540"/>
      <c r="J8" s="540"/>
      <c r="K8" s="540"/>
      <c r="L8" s="565"/>
      <c r="M8" s="540"/>
      <c r="N8" s="540"/>
      <c r="O8" s="540"/>
      <c r="P8" s="552"/>
      <c r="Q8" s="555"/>
      <c r="R8" s="557"/>
      <c r="S8" s="523"/>
      <c r="T8" s="523"/>
      <c r="U8" s="523"/>
      <c r="V8" s="523"/>
      <c r="W8" s="523"/>
      <c r="X8" s="523"/>
      <c r="Y8" s="552"/>
      <c r="Z8" s="542"/>
      <c r="AA8" s="542"/>
      <c r="AB8" s="542"/>
      <c r="AC8" s="542"/>
      <c r="AD8" s="542"/>
      <c r="AE8" s="552"/>
      <c r="AF8" s="573"/>
      <c r="AG8" s="550"/>
      <c r="AH8" s="550"/>
      <c r="AI8" s="540"/>
      <c r="AJ8" s="510"/>
      <c r="AK8" s="371"/>
    </row>
    <row r="9" spans="1:48" s="135" customFormat="1" ht="115.5" customHeight="1" x14ac:dyDescent="0.25">
      <c r="A9" s="488">
        <v>1</v>
      </c>
      <c r="B9" s="553" t="s">
        <v>526</v>
      </c>
      <c r="C9" s="492" t="s">
        <v>760</v>
      </c>
      <c r="D9" s="494" t="s">
        <v>916</v>
      </c>
      <c r="E9" s="494" t="s">
        <v>915</v>
      </c>
      <c r="F9" s="491" t="s">
        <v>914</v>
      </c>
      <c r="G9" s="492" t="s">
        <v>597</v>
      </c>
      <c r="H9" s="571">
        <v>12</v>
      </c>
      <c r="I9" s="499" t="str">
        <f>IF(H9&lt;=0,"",IF(H9&lt;=2,"Muy Baja",IF(H9&lt;=24,"Baja",IF(H9&lt;=500,"Media",IF(H9&lt;=5000,"Alta","Muy Alta")))))</f>
        <v>Baja</v>
      </c>
      <c r="J9" s="497">
        <f>IF(I9="","",IF(I9="Muy Baja",0.2,IF(I9="Baja",0.4,IF(I9="Media",0.6,IF(I9="Alta",0.8,IF(I9="Muy Alta",1,))))))</f>
        <v>0.4</v>
      </c>
      <c r="K9" s="498" t="s">
        <v>650</v>
      </c>
      <c r="L9" s="497" t="str">
        <f>IF(NOT(ISERROR(MATCH(K9,'[6]Tabla Impacto'!$B$221:$B$223,0))),'[6]Tabla Impacto'!$F$223&amp;"Por favor no seleccionar los criterios de impacto(Afectación Económica o presupuestal y Pérdida Reputacional)",K9)</f>
        <v xml:space="preserve">     El riesgo afecta la imagen de  la entidad con efecto publicitario sostenido a nivel de sector administrativo, nivel departamental o municipal</v>
      </c>
      <c r="M9" s="499" t="s">
        <v>636</v>
      </c>
      <c r="N9" s="497">
        <f>IF(M9="","",IF(M9="Leve",0.2,IF(M9="Menor",0.4,IF(M9="Moderado",0.6,IF(M9="Mayor",0.8,IF(M9="Catastrófico",1,))))))</f>
        <v>0.8</v>
      </c>
      <c r="O9" s="527" t="str">
        <f>IF(OR(AND(I9="Muy Baja",M9="Leve"),AND(I9="Muy Baja",M9="Menor"),AND(I9="Baja",M9="Leve")),"Bajo",IF(OR(AND(I9="Muy baja",M9="Moderado"),AND(I9="Baja",M9="Menor"),AND(I9="Baja",M9="Moderado"),AND(I9="Media",M9="Leve"),AND(I9="Media",M9="Menor"),AND(I9="Media",M9="Moderado"),AND(I9="Alta",M9="Leve"),AND(I9="Alta",M9="Menor")),"Moderado",IF(OR(AND(I9="Muy Baja",M9="Mayor"),AND(I9="Baja",M9="Mayor"),AND(I9="Media",M9="Mayor"),AND(I9="Alta",M9="Moderado"),AND(I9="Alta",M9="Mayor"),AND(I9="Muy Alta",M9="Leve"),AND(I9="Muy Alta",M9="Menor"),AND(I9="Muy Alta",M9="Moderado"),AND(I9="Muy Alta",M9="Mayor")),"Alto",IF(OR(AND(I9="Muy Baja",M9="Catastrófico"),AND(I9="Baja",M9="Catastrófico"),AND(I9="Media",M9="Catastrófico"),AND(I9="Alta",M9="Catastrófico"),AND(I9="Muy Alta",M9="Catastrófico")),"Extremo",""))))</f>
        <v>Alto</v>
      </c>
      <c r="P9" s="493">
        <v>1</v>
      </c>
      <c r="Q9" s="494" t="s">
        <v>913</v>
      </c>
      <c r="R9" s="495" t="str">
        <f>IF(OR(S9="Preventivo",S9="Detectivo"),"Probabilidad",IF(S9="Correctivo","Impacto",""))</f>
        <v>Probabilidad</v>
      </c>
      <c r="S9" s="503" t="s">
        <v>284</v>
      </c>
      <c r="T9" s="503" t="s">
        <v>582</v>
      </c>
      <c r="U9" s="502" t="str">
        <f>IF(AND(S9="Preventivo",T9="Automático"),"50%",IF(AND(S9="Preventivo",T9="Manual"),"40%",IF(AND(S9="Detectivo",T9="Automático"),"40%",IF(AND(S9="Detectivo",T9="Manual"),"30%",IF(AND(S9="Correctivo",T9="Automático"),"35%",IF(AND(S9="Correctivo",T9="Manual"),"25%",""))))))</f>
        <v>40%</v>
      </c>
      <c r="V9" s="503" t="s">
        <v>580</v>
      </c>
      <c r="W9" s="503" t="s">
        <v>579</v>
      </c>
      <c r="X9" s="503" t="s">
        <v>578</v>
      </c>
      <c r="Y9" s="500">
        <f>IFERROR(IF(R9="Probabilidad",(J9-(+J9*U9)),IF(R9="Impacto",J9,"")),"")</f>
        <v>0.24</v>
      </c>
      <c r="Z9" s="501" t="str">
        <f>IFERROR(IF(Y9="","",IF(Y9&lt;=0.2,"Muy Baja",IF(Y9&lt;=0.4,"Baja",IF(Y9&lt;=0.6,"Media",IF(Y9&lt;=0.8,"Alta","Muy Alta"))))),"")</f>
        <v>Baja</v>
      </c>
      <c r="AA9" s="502">
        <f>+Y9</f>
        <v>0.24</v>
      </c>
      <c r="AB9" s="501" t="str">
        <f>IFERROR(IF(AC9="","",IF(AC9&lt;=0.2,"Leve",IF(AC9&lt;=0.4,"Menor",IF(AC9&lt;=0.6,"Moderado",IF(AC9&lt;=0.8,"Mayor","Catastrófico"))))),"")</f>
        <v>Mayor</v>
      </c>
      <c r="AC9" s="502">
        <f>IFERROR(IF(R9="Impacto",(N9-(+N9*U9)),IF(R9="Probabilidad",N9,"")),"")</f>
        <v>0.8</v>
      </c>
      <c r="AD9" s="513"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Alto</v>
      </c>
      <c r="AE9" s="490" t="s">
        <v>592</v>
      </c>
      <c r="AF9" s="491" t="s">
        <v>912</v>
      </c>
      <c r="AG9" s="492" t="s">
        <v>900</v>
      </c>
      <c r="AH9" s="419">
        <v>44926</v>
      </c>
      <c r="AI9" s="511" t="s">
        <v>911</v>
      </c>
      <c r="AJ9" s="494" t="s">
        <v>910</v>
      </c>
      <c r="AK9" s="512" t="s">
        <v>900</v>
      </c>
    </row>
    <row r="10" spans="1:48" s="135" customFormat="1" ht="115.5" customHeight="1" x14ac:dyDescent="0.25">
      <c r="A10" s="489"/>
      <c r="B10" s="390"/>
      <c r="C10" s="428"/>
      <c r="D10" s="363"/>
      <c r="E10" s="363"/>
      <c r="F10" s="339"/>
      <c r="G10" s="428"/>
      <c r="H10" s="445"/>
      <c r="I10" s="436"/>
      <c r="J10" s="432"/>
      <c r="K10" s="434"/>
      <c r="L10" s="432">
        <f>IF(NOT(ISERROR(MATCH(K10,_xlfn.ANCHORARRAY(F15),0))),J17&amp;"Por favor no seleccionar los criterios de impacto",K10)</f>
        <v>0</v>
      </c>
      <c r="M10" s="436"/>
      <c r="N10" s="432"/>
      <c r="O10" s="438"/>
      <c r="P10" s="451"/>
      <c r="Q10" s="363"/>
      <c r="R10" s="477"/>
      <c r="S10" s="448"/>
      <c r="T10" s="448"/>
      <c r="U10" s="443"/>
      <c r="V10" s="448"/>
      <c r="W10" s="448"/>
      <c r="X10" s="448"/>
      <c r="Y10" s="447"/>
      <c r="Z10" s="413"/>
      <c r="AA10" s="443"/>
      <c r="AB10" s="413"/>
      <c r="AC10" s="443"/>
      <c r="AD10" s="450"/>
      <c r="AE10" s="467"/>
      <c r="AF10" s="339"/>
      <c r="AG10" s="428"/>
      <c r="AH10" s="420"/>
      <c r="AI10" s="323"/>
      <c r="AJ10" s="363"/>
      <c r="AK10" s="441"/>
    </row>
    <row r="11" spans="1:48" s="135" customFormat="1" ht="115.5" customHeight="1" x14ac:dyDescent="0.25">
      <c r="A11" s="489"/>
      <c r="B11" s="390"/>
      <c r="C11" s="428"/>
      <c r="D11" s="363"/>
      <c r="E11" s="363"/>
      <c r="F11" s="339"/>
      <c r="G11" s="428"/>
      <c r="H11" s="445"/>
      <c r="I11" s="436"/>
      <c r="J11" s="432"/>
      <c r="K11" s="434"/>
      <c r="L11" s="432">
        <f>IF(NOT(ISERROR(MATCH(K11,_xlfn.ANCHORARRAY(F16),0))),#REF!&amp;"Por favor no seleccionar los criterios de impacto",K11)</f>
        <v>0</v>
      </c>
      <c r="M11" s="436"/>
      <c r="N11" s="432"/>
      <c r="O11" s="438"/>
      <c r="P11" s="451">
        <v>2</v>
      </c>
      <c r="Q11" s="363" t="s">
        <v>909</v>
      </c>
      <c r="R11" s="477" t="str">
        <f>IF(OR(S11="Preventivo",S11="Detectivo"),"Probabilidad",IF(S11="Correctivo","Impacto",""))</f>
        <v>Impacto</v>
      </c>
      <c r="S11" s="448" t="s">
        <v>621</v>
      </c>
      <c r="T11" s="448" t="s">
        <v>684</v>
      </c>
      <c r="U11" s="443" t="str">
        <f>IF(AND(S11="Preventivo",T11="Automático"),"50%",IF(AND(S11="Preventivo",T11="Manual"),"40%",IF(AND(S11="Detectivo",T11="Automático"),"40%",IF(AND(S11="Detectivo",T11="Manual"),"30%",IF(AND(S11="Correctivo",T11="Automático"),"35%",IF(AND(S11="Correctivo",T11="Manual"),"25%",""))))))</f>
        <v>35%</v>
      </c>
      <c r="V11" s="448" t="s">
        <v>580</v>
      </c>
      <c r="W11" s="448" t="s">
        <v>579</v>
      </c>
      <c r="X11" s="448" t="s">
        <v>578</v>
      </c>
      <c r="Y11" s="447">
        <f>IFERROR(IF(AND(R9="Probabilidad",R11="Probabilidad"),(AA9-(+AA9*U11)),IF(R11="Probabilidad",(J9-(+J9*U11)),IF(R11="Impacto",AA9,""))),"")</f>
        <v>0.24</v>
      </c>
      <c r="Z11" s="413" t="str">
        <f>IFERROR(IF(Y11="","",IF(Y11&lt;=0.2,"Muy Baja",IF(Y11&lt;=0.4,"Baja",IF(Y11&lt;=0.6,"Media",IF(Y11&lt;=0.8,"Alta","Muy Alta"))))),"")</f>
        <v>Baja</v>
      </c>
      <c r="AA11" s="443">
        <f>+Y11</f>
        <v>0.24</v>
      </c>
      <c r="AB11" s="413" t="s">
        <v>593</v>
      </c>
      <c r="AC11" s="443">
        <v>0.52</v>
      </c>
      <c r="AD11" s="450"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Moderado</v>
      </c>
      <c r="AE11" s="467"/>
      <c r="AF11" s="339"/>
      <c r="AG11" s="428"/>
      <c r="AH11" s="420"/>
      <c r="AI11" s="323"/>
      <c r="AJ11" s="363"/>
      <c r="AK11" s="441"/>
    </row>
    <row r="12" spans="1:48" s="135" customFormat="1" ht="115.5" customHeight="1" x14ac:dyDescent="0.25">
      <c r="A12" s="489"/>
      <c r="B12" s="390"/>
      <c r="C12" s="428"/>
      <c r="D12" s="363"/>
      <c r="E12" s="363"/>
      <c r="F12" s="339"/>
      <c r="G12" s="428"/>
      <c r="H12" s="445"/>
      <c r="I12" s="436"/>
      <c r="J12" s="432"/>
      <c r="K12" s="434"/>
      <c r="L12" s="432">
        <f>IF(NOT(ISERROR(MATCH(K12,_xlfn.ANCHORARRAY(F17),0))),#REF!&amp;"Por favor no seleccionar los criterios de impacto",K12)</f>
        <v>0</v>
      </c>
      <c r="M12" s="436"/>
      <c r="N12" s="432"/>
      <c r="O12" s="438"/>
      <c r="P12" s="451"/>
      <c r="Q12" s="363"/>
      <c r="R12" s="477"/>
      <c r="S12" s="448"/>
      <c r="T12" s="448"/>
      <c r="U12" s="443"/>
      <c r="V12" s="448"/>
      <c r="W12" s="448"/>
      <c r="X12" s="448"/>
      <c r="Y12" s="447"/>
      <c r="Z12" s="413"/>
      <c r="AA12" s="443"/>
      <c r="AB12" s="413"/>
      <c r="AC12" s="443"/>
      <c r="AD12" s="450"/>
      <c r="AE12" s="468"/>
      <c r="AF12" s="339"/>
      <c r="AG12" s="428"/>
      <c r="AH12" s="421"/>
      <c r="AI12" s="323"/>
      <c r="AJ12" s="363"/>
      <c r="AK12" s="441"/>
    </row>
    <row r="13" spans="1:48" s="135" customFormat="1" ht="206.45" customHeight="1" x14ac:dyDescent="0.25">
      <c r="A13" s="489"/>
      <c r="B13" s="390"/>
      <c r="C13" s="428" t="s">
        <v>620</v>
      </c>
      <c r="D13" s="339" t="s">
        <v>908</v>
      </c>
      <c r="E13" s="339" t="s">
        <v>907</v>
      </c>
      <c r="F13" s="339" t="s">
        <v>906</v>
      </c>
      <c r="G13" s="428" t="s">
        <v>597</v>
      </c>
      <c r="H13" s="445">
        <v>12</v>
      </c>
      <c r="I13" s="436" t="str">
        <f>IF(H13&lt;=0,"",IF(H13&lt;=2,"Muy Baja",IF(H13&lt;=24,"Baja",IF(H13&lt;=500,"Media",IF(H13&lt;=5000,"Alta","Muy Alta")))))</f>
        <v>Baja</v>
      </c>
      <c r="J13" s="432">
        <f>IF(I13="","",IF(I13="Muy Baja",0.2,IF(I13="Baja",0.4,IF(I13="Media",0.6,IF(I13="Alta",0.8,IF(I13="Muy Alta",1,))))))</f>
        <v>0.4</v>
      </c>
      <c r="K13" s="434" t="s">
        <v>905</v>
      </c>
      <c r="L13" s="432" t="str">
        <f>IF(NOT(ISERROR(MATCH(K13,'[6]Tabla Impacto'!$B$221:$B$223,0))),'[6]Tabla Impacto'!$F$223&amp;"Por favor no seleccionar los criterios de impacto(Afectación Económica o presupuestal y Pérdida Reputacional)",K13)</f>
        <v>El riesgo afecta la imagen de  la entidad con efecto publicitario sostenido a nivel de sector administrativo, nivel departamental o municipal</v>
      </c>
      <c r="M13" s="436" t="s">
        <v>636</v>
      </c>
      <c r="N13" s="432">
        <f>IF(M13="","",IF(M13="Leve",0.2,IF(M13="Menor",0.4,IF(M13="Moderado",0.6,IF(M13="Mayor",0.8,IF(M13="Catastrófico",1,))))))</f>
        <v>0.8</v>
      </c>
      <c r="O13" s="438" t="str">
        <f>IF(OR(AND(I13="Muy Baja",M13="Leve"),AND(I13="Muy Baja",M13="Menor"),AND(I13="Baja",M13="Leve")),"Bajo",IF(OR(AND(I13="Muy baja",M13="Moderado"),AND(I13="Baja",M13="Menor"),AND(I13="Baja",M13="Moderado"),AND(I13="Media",M13="Leve"),AND(I13="Media",M13="Menor"),AND(I13="Media",M13="Moderado"),AND(I13="Alta",M13="Leve"),AND(I13="Alta",M13="Menor")),"Moderado",IF(OR(AND(I13="Muy Baja",M13="Mayor"),AND(I13="Baja",M13="Mayor"),AND(I13="Media",M13="Mayor"),AND(I13="Alta",M13="Moderado"),AND(I13="Alta",M13="Mayor"),AND(I13="Muy Alta",M13="Leve"),AND(I13="Muy Alta",M13="Menor"),AND(I13="Muy Alta",M13="Moderado"),AND(I13="Muy Alta",M13="Mayor")),"Alto",IF(OR(AND(I13="Muy Baja",M13="Catastrófico"),AND(I13="Baja",M13="Catastrófico"),AND(I13="Media",M13="Catastrófico"),AND(I13="Alta",M13="Catastrófico"),AND(I13="Muy Alta",M13="Catastrófico")),"Extremo",""))))</f>
        <v>Alto</v>
      </c>
      <c r="P13" s="111">
        <v>1</v>
      </c>
      <c r="Q13" s="112" t="s">
        <v>904</v>
      </c>
      <c r="R13" s="109" t="str">
        <f t="shared" ref="R13:R27" si="0">IF(OR(S13="Preventivo",S13="Detectivo"),"Probabilidad",IF(S13="Correctivo","Impacto",""))</f>
        <v>Probabilidad</v>
      </c>
      <c r="S13" s="108" t="s">
        <v>284</v>
      </c>
      <c r="T13" s="108" t="s">
        <v>582</v>
      </c>
      <c r="U13" s="105" t="str">
        <f t="shared" ref="U13:U27" si="1">IF(AND(S13="Preventivo",T13="Automático"),"50%",IF(AND(S13="Preventivo",T13="Manual"),"40%",IF(AND(S13="Detectivo",T13="Automático"),"40%",IF(AND(S13="Detectivo",T13="Manual"),"30%",IF(AND(S13="Correctivo",T13="Automático"),"35%",IF(AND(S13="Correctivo",T13="Manual"),"25%",""))))))</f>
        <v>40%</v>
      </c>
      <c r="V13" s="108" t="s">
        <v>580</v>
      </c>
      <c r="W13" s="108" t="s">
        <v>579</v>
      </c>
      <c r="X13" s="108" t="s">
        <v>578</v>
      </c>
      <c r="Y13" s="107">
        <f>IFERROR(IF(R13="Probabilidad",(J13-(+J13*U13)),IF(R13="Impacto",J13,"")),"")</f>
        <v>0.24</v>
      </c>
      <c r="Z13" s="106" t="str">
        <f>IFERROR(IF(Y13="","",IF(Y13&lt;=0.2,"Muy Baja",IF(Y13&lt;=0.4,"Baja",IF(Y13&lt;=0.6,"Media",IF(Y13&lt;=0.8,"Alta","Muy Alta"))))),"")</f>
        <v>Baja</v>
      </c>
      <c r="AA13" s="105">
        <f>+Y13</f>
        <v>0.24</v>
      </c>
      <c r="AB13" s="106" t="str">
        <f>IFERROR(IF(AC13="","",IF(AC13&lt;=0.2,"Leve",IF(AC13&lt;=0.4,"Menor",IF(AC13&lt;=0.6,"Moderado",IF(AC13&lt;=0.8,"Mayor","Catastrófico"))))),"")</f>
        <v>Mayor</v>
      </c>
      <c r="AC13" s="105">
        <f>IFERROR(IF(R13="Impacto",(N13-(+N13*U13)),IF(R13="Probabilidad",N13,"")),"")</f>
        <v>0.8</v>
      </c>
      <c r="AD13" s="104"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Alto</v>
      </c>
      <c r="AE13" s="448" t="s">
        <v>592</v>
      </c>
      <c r="AF13" s="339" t="s">
        <v>903</v>
      </c>
      <c r="AG13" s="323" t="s">
        <v>900</v>
      </c>
      <c r="AH13" s="337">
        <v>44926</v>
      </c>
      <c r="AI13" s="323" t="s">
        <v>902</v>
      </c>
      <c r="AJ13" s="363" t="s">
        <v>901</v>
      </c>
      <c r="AK13" s="441" t="s">
        <v>900</v>
      </c>
    </row>
    <row r="14" spans="1:48" s="135" customFormat="1" ht="206.45" customHeight="1" x14ac:dyDescent="0.25">
      <c r="A14" s="489"/>
      <c r="B14" s="390"/>
      <c r="C14" s="428"/>
      <c r="D14" s="339"/>
      <c r="E14" s="339"/>
      <c r="F14" s="339"/>
      <c r="G14" s="428"/>
      <c r="H14" s="445"/>
      <c r="I14" s="436"/>
      <c r="J14" s="432"/>
      <c r="K14" s="434"/>
      <c r="L14" s="432"/>
      <c r="M14" s="436"/>
      <c r="N14" s="432"/>
      <c r="O14" s="438"/>
      <c r="P14" s="111">
        <v>2</v>
      </c>
      <c r="Q14" s="112" t="s">
        <v>899</v>
      </c>
      <c r="R14" s="109" t="str">
        <f t="shared" si="0"/>
        <v>Impacto</v>
      </c>
      <c r="S14" s="108" t="s">
        <v>621</v>
      </c>
      <c r="T14" s="108" t="s">
        <v>582</v>
      </c>
      <c r="U14" s="105" t="str">
        <f t="shared" si="1"/>
        <v>25%</v>
      </c>
      <c r="V14" s="108" t="s">
        <v>580</v>
      </c>
      <c r="W14" s="108" t="s">
        <v>579</v>
      </c>
      <c r="X14" s="108" t="s">
        <v>578</v>
      </c>
      <c r="Y14" s="107">
        <f>IFERROR(IF(AND(R13="Probabilidad",R14="Probabilidad"),(AA13-(+AA13*U14)),IF(R14="Probabilidad",(J13-(+J13*U14)),IF(R14="Impacto",AA13,""))),"")</f>
        <v>0.24</v>
      </c>
      <c r="Z14" s="106" t="str">
        <f>IFERROR(IF(Y14="","",IF(Y14&lt;=0.2,"Muy Baja",IF(Y14&lt;=0.4,"Baja",IF(Y14&lt;=0.6,"Media",IF(Y14&lt;=0.8,"Alta","Muy Alta"))))),"")</f>
        <v>Baja</v>
      </c>
      <c r="AA14" s="105">
        <f>+Y14</f>
        <v>0.24</v>
      </c>
      <c r="AB14" s="106" t="s">
        <v>593</v>
      </c>
      <c r="AC14" s="105">
        <v>0.6</v>
      </c>
      <c r="AD14" s="104" t="str">
        <f>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Moderado</v>
      </c>
      <c r="AE14" s="448"/>
      <c r="AF14" s="339"/>
      <c r="AG14" s="323"/>
      <c r="AH14" s="337"/>
      <c r="AI14" s="323"/>
      <c r="AJ14" s="363"/>
      <c r="AK14" s="441"/>
    </row>
    <row r="15" spans="1:48" s="135" customFormat="1" ht="90" customHeight="1" x14ac:dyDescent="0.25">
      <c r="A15" s="425">
        <v>2</v>
      </c>
      <c r="B15" s="390" t="s">
        <v>576</v>
      </c>
      <c r="C15" s="428" t="s">
        <v>601</v>
      </c>
      <c r="D15" s="496" t="s">
        <v>898</v>
      </c>
      <c r="E15" s="363" t="s">
        <v>897</v>
      </c>
      <c r="F15" s="339" t="s">
        <v>896</v>
      </c>
      <c r="G15" s="428" t="s">
        <v>597</v>
      </c>
      <c r="H15" s="428">
        <v>300</v>
      </c>
      <c r="I15" s="436" t="s">
        <v>606</v>
      </c>
      <c r="J15" s="432">
        <v>0.6</v>
      </c>
      <c r="K15" s="434" t="s">
        <v>596</v>
      </c>
      <c r="L15" s="432"/>
      <c r="M15" s="436" t="s">
        <v>577</v>
      </c>
      <c r="N15" s="432">
        <v>0.4</v>
      </c>
      <c r="O15" s="438" t="s">
        <v>593</v>
      </c>
      <c r="P15" s="111">
        <v>1</v>
      </c>
      <c r="Q15" s="112" t="s">
        <v>895</v>
      </c>
      <c r="R15" s="109" t="str">
        <f t="shared" si="0"/>
        <v>Probabilidad</v>
      </c>
      <c r="S15" s="108" t="s">
        <v>284</v>
      </c>
      <c r="T15" s="108" t="s">
        <v>582</v>
      </c>
      <c r="U15" s="105" t="str">
        <f t="shared" si="1"/>
        <v>40%</v>
      </c>
      <c r="V15" s="108" t="s">
        <v>580</v>
      </c>
      <c r="W15" s="108" t="s">
        <v>579</v>
      </c>
      <c r="X15" s="108" t="s">
        <v>578</v>
      </c>
      <c r="Y15" s="107"/>
      <c r="Z15" s="106" t="s">
        <v>594</v>
      </c>
      <c r="AA15" s="105">
        <v>0.36</v>
      </c>
      <c r="AB15" s="106" t="s">
        <v>577</v>
      </c>
      <c r="AC15" s="105">
        <v>0.4</v>
      </c>
      <c r="AD15" s="104" t="s">
        <v>593</v>
      </c>
      <c r="AE15" s="448" t="s">
        <v>592</v>
      </c>
      <c r="AF15" s="339" t="s">
        <v>894</v>
      </c>
      <c r="AG15" s="428" t="s">
        <v>891</v>
      </c>
      <c r="AH15" s="337">
        <v>44926</v>
      </c>
      <c r="AI15" s="323" t="s">
        <v>893</v>
      </c>
      <c r="AJ15" s="363" t="s">
        <v>892</v>
      </c>
      <c r="AK15" s="441" t="s">
        <v>891</v>
      </c>
    </row>
    <row r="16" spans="1:48" s="135" customFormat="1" ht="90" customHeight="1" x14ac:dyDescent="0.25">
      <c r="A16" s="425"/>
      <c r="B16" s="390"/>
      <c r="C16" s="428"/>
      <c r="D16" s="496"/>
      <c r="E16" s="363"/>
      <c r="F16" s="339"/>
      <c r="G16" s="428"/>
      <c r="H16" s="428"/>
      <c r="I16" s="436"/>
      <c r="J16" s="432"/>
      <c r="K16" s="434"/>
      <c r="L16" s="432"/>
      <c r="M16" s="436"/>
      <c r="N16" s="432"/>
      <c r="O16" s="438"/>
      <c r="P16" s="111">
        <v>2</v>
      </c>
      <c r="Q16" s="112" t="s">
        <v>890</v>
      </c>
      <c r="R16" s="109" t="str">
        <f t="shared" si="0"/>
        <v>Probabilidad</v>
      </c>
      <c r="S16" s="108" t="s">
        <v>284</v>
      </c>
      <c r="T16" s="108" t="s">
        <v>582</v>
      </c>
      <c r="U16" s="105" t="str">
        <f t="shared" si="1"/>
        <v>40%</v>
      </c>
      <c r="V16" s="108" t="s">
        <v>580</v>
      </c>
      <c r="W16" s="108" t="s">
        <v>579</v>
      </c>
      <c r="X16" s="108" t="s">
        <v>578</v>
      </c>
      <c r="Y16" s="107"/>
      <c r="Z16" s="106" t="s">
        <v>594</v>
      </c>
      <c r="AA16" s="105">
        <v>0.22</v>
      </c>
      <c r="AB16" s="106" t="s">
        <v>577</v>
      </c>
      <c r="AC16" s="105">
        <v>0.4</v>
      </c>
      <c r="AD16" s="104" t="s">
        <v>593</v>
      </c>
      <c r="AE16" s="448"/>
      <c r="AF16" s="339"/>
      <c r="AG16" s="428"/>
      <c r="AH16" s="337"/>
      <c r="AI16" s="323"/>
      <c r="AJ16" s="363"/>
      <c r="AK16" s="441"/>
    </row>
    <row r="17" spans="1:37" s="135" customFormat="1" ht="90" customHeight="1" x14ac:dyDescent="0.25">
      <c r="A17" s="425"/>
      <c r="B17" s="390"/>
      <c r="C17" s="428"/>
      <c r="D17" s="496"/>
      <c r="E17" s="363"/>
      <c r="F17" s="339"/>
      <c r="G17" s="428"/>
      <c r="H17" s="428"/>
      <c r="I17" s="436"/>
      <c r="J17" s="432"/>
      <c r="K17" s="434"/>
      <c r="L17" s="432"/>
      <c r="M17" s="436"/>
      <c r="N17" s="432"/>
      <c r="O17" s="438"/>
      <c r="P17" s="111">
        <v>3</v>
      </c>
      <c r="Q17" s="112" t="s">
        <v>889</v>
      </c>
      <c r="R17" s="109" t="str">
        <f t="shared" si="0"/>
        <v>Probabilidad</v>
      </c>
      <c r="S17" s="108" t="s">
        <v>284</v>
      </c>
      <c r="T17" s="108" t="s">
        <v>582</v>
      </c>
      <c r="U17" s="105" t="str">
        <f t="shared" si="1"/>
        <v>40%</v>
      </c>
      <c r="V17" s="108" t="s">
        <v>580</v>
      </c>
      <c r="W17" s="108" t="s">
        <v>579</v>
      </c>
      <c r="X17" s="108" t="s">
        <v>578</v>
      </c>
      <c r="Y17" s="107"/>
      <c r="Z17" s="106" t="s">
        <v>586</v>
      </c>
      <c r="AA17" s="105">
        <v>0.13</v>
      </c>
      <c r="AB17" s="106" t="s">
        <v>577</v>
      </c>
      <c r="AC17" s="105">
        <v>0.4</v>
      </c>
      <c r="AD17" s="104" t="s">
        <v>585</v>
      </c>
      <c r="AE17" s="448"/>
      <c r="AF17" s="339"/>
      <c r="AG17" s="428"/>
      <c r="AH17" s="337"/>
      <c r="AI17" s="323"/>
      <c r="AJ17" s="363"/>
      <c r="AK17" s="441"/>
    </row>
    <row r="18" spans="1:37" s="135" customFormat="1" ht="103.5" customHeight="1" x14ac:dyDescent="0.25">
      <c r="A18" s="425">
        <v>3</v>
      </c>
      <c r="B18" s="390" t="s">
        <v>511</v>
      </c>
      <c r="C18" s="428" t="s">
        <v>601</v>
      </c>
      <c r="D18" s="496" t="s">
        <v>888</v>
      </c>
      <c r="E18" s="363" t="s">
        <v>887</v>
      </c>
      <c r="F18" s="339" t="s">
        <v>886</v>
      </c>
      <c r="G18" s="428" t="s">
        <v>607</v>
      </c>
      <c r="H18" s="428">
        <v>3000</v>
      </c>
      <c r="I18" s="436" t="s">
        <v>651</v>
      </c>
      <c r="J18" s="432">
        <v>0.8</v>
      </c>
      <c r="K18" s="434" t="s">
        <v>650</v>
      </c>
      <c r="L18" s="432"/>
      <c r="M18" s="436" t="s">
        <v>636</v>
      </c>
      <c r="N18" s="432">
        <v>0.8</v>
      </c>
      <c r="O18" s="438" t="s">
        <v>635</v>
      </c>
      <c r="P18" s="111">
        <v>1</v>
      </c>
      <c r="Q18" s="112" t="s">
        <v>885</v>
      </c>
      <c r="R18" s="109" t="str">
        <f t="shared" si="0"/>
        <v>Probabilidad</v>
      </c>
      <c r="S18" s="108" t="s">
        <v>284</v>
      </c>
      <c r="T18" s="108" t="s">
        <v>582</v>
      </c>
      <c r="U18" s="105" t="str">
        <f t="shared" si="1"/>
        <v>40%</v>
      </c>
      <c r="V18" s="108" t="s">
        <v>580</v>
      </c>
      <c r="W18" s="108" t="s">
        <v>579</v>
      </c>
      <c r="X18" s="108" t="s">
        <v>578</v>
      </c>
      <c r="Y18" s="107">
        <v>0.48</v>
      </c>
      <c r="Z18" s="106" t="s">
        <v>606</v>
      </c>
      <c r="AA18" s="105">
        <v>0.48</v>
      </c>
      <c r="AB18" s="106" t="s">
        <v>636</v>
      </c>
      <c r="AC18" s="105">
        <v>0.8</v>
      </c>
      <c r="AD18" s="104" t="s">
        <v>635</v>
      </c>
      <c r="AE18" s="448" t="s">
        <v>592</v>
      </c>
      <c r="AF18" s="339" t="s">
        <v>884</v>
      </c>
      <c r="AG18" s="428" t="s">
        <v>503</v>
      </c>
      <c r="AH18" s="337">
        <v>44926</v>
      </c>
      <c r="AI18" s="323" t="s">
        <v>883</v>
      </c>
      <c r="AJ18" s="363" t="s">
        <v>882</v>
      </c>
      <c r="AK18" s="441" t="s">
        <v>503</v>
      </c>
    </row>
    <row r="19" spans="1:37" s="135" customFormat="1" ht="103.5" customHeight="1" x14ac:dyDescent="0.25">
      <c r="A19" s="425"/>
      <c r="B19" s="390"/>
      <c r="C19" s="428"/>
      <c r="D19" s="496"/>
      <c r="E19" s="363"/>
      <c r="F19" s="339"/>
      <c r="G19" s="428"/>
      <c r="H19" s="428"/>
      <c r="I19" s="436"/>
      <c r="J19" s="432"/>
      <c r="K19" s="434"/>
      <c r="L19" s="432"/>
      <c r="M19" s="436"/>
      <c r="N19" s="432"/>
      <c r="O19" s="438"/>
      <c r="P19" s="111">
        <v>2</v>
      </c>
      <c r="Q19" s="112" t="s">
        <v>881</v>
      </c>
      <c r="R19" s="109" t="str">
        <f t="shared" si="0"/>
        <v>Impacto</v>
      </c>
      <c r="S19" s="108" t="s">
        <v>621</v>
      </c>
      <c r="T19" s="108" t="s">
        <v>582</v>
      </c>
      <c r="U19" s="105" t="str">
        <f t="shared" si="1"/>
        <v>25%</v>
      </c>
      <c r="V19" s="108" t="s">
        <v>580</v>
      </c>
      <c r="W19" s="108" t="s">
        <v>579</v>
      </c>
      <c r="X19" s="108" t="s">
        <v>578</v>
      </c>
      <c r="Y19" s="107">
        <v>0.48</v>
      </c>
      <c r="Z19" s="106" t="s">
        <v>606</v>
      </c>
      <c r="AA19" s="105">
        <v>0.48</v>
      </c>
      <c r="AB19" s="106" t="s">
        <v>593</v>
      </c>
      <c r="AC19" s="105">
        <v>0.6</v>
      </c>
      <c r="AD19" s="104" t="s">
        <v>593</v>
      </c>
      <c r="AE19" s="448"/>
      <c r="AF19" s="339"/>
      <c r="AG19" s="428"/>
      <c r="AH19" s="337"/>
      <c r="AI19" s="323"/>
      <c r="AJ19" s="363"/>
      <c r="AK19" s="441"/>
    </row>
    <row r="20" spans="1:37" s="135" customFormat="1" ht="166.5" customHeight="1" x14ac:dyDescent="0.25">
      <c r="A20" s="425">
        <v>4</v>
      </c>
      <c r="B20" s="487" t="s">
        <v>500</v>
      </c>
      <c r="C20" s="140" t="s">
        <v>601</v>
      </c>
      <c r="D20" s="137" t="s">
        <v>880</v>
      </c>
      <c r="E20" s="137" t="s">
        <v>879</v>
      </c>
      <c r="F20" s="141" t="s">
        <v>878</v>
      </c>
      <c r="G20" s="140" t="s">
        <v>607</v>
      </c>
      <c r="H20" s="153">
        <v>800</v>
      </c>
      <c r="I20" s="151" t="str">
        <f>IF(H20&lt;=0,"",IF(H20&lt;=2,"Muy Baja",IF(H20&lt;=24,"Baja",IF(H20&lt;=500,"Media",IF(H20&lt;=5000,"Alta","Muy Alta")))))</f>
        <v>Alta</v>
      </c>
      <c r="J20" s="150">
        <f>IF(I20="","",IF(I20="Muy Baja",0.2,IF(I20="Baja",0.4,IF(I20="Media",0.6,IF(I20="Alta",0.8,IF(I20="Muy Alta",1,))))))</f>
        <v>0.8</v>
      </c>
      <c r="K20" s="152" t="s">
        <v>659</v>
      </c>
      <c r="L20" s="150" t="str">
        <f>IF(NOT(ISERROR(MATCH(K20,'[7]Tabla Impacto'!$B$221:$B$223,0))),'[7]Tabla Impacto'!$F$223&amp;"Por favor no seleccionar los criterios de impacto(Afectación Económica o presupuestal y Pérdida Reputacional)",K20)</f>
        <v xml:space="preserve">     El riesgo afecta la imagen de la entidad con algunos usuarios de relevancia frente al logro de los objetivos</v>
      </c>
      <c r="M20" s="151" t="str">
        <f>IF(OR(L20='[7]Tabla Impacto'!$C$11,L20='[7]Tabla Impacto'!$D$11),"Leve",IF(OR(L20='[7]Tabla Impacto'!$C$12,L20='[7]Tabla Impacto'!$D$12),"Menor",IF(OR(L20='[7]Tabla Impacto'!$C$13,L20='[7]Tabla Impacto'!$D$13),"Moderado",IF(OR(L20='[7]Tabla Impacto'!$C$14,L20='[7]Tabla Impacto'!$D$14),"Mayor",IF(OR(L20='[7]Tabla Impacto'!$C$15,L20='[7]Tabla Impacto'!$D$15),"Catastrófico","")))))</f>
        <v>Moderado</v>
      </c>
      <c r="N20" s="150">
        <f>IF(M20="","",IF(M20="Leve",0.2,IF(M20="Menor",0.4,IF(M20="Moderado",0.6,IF(M20="Mayor",0.8,IF(M20="Catastrófico",1,))))))</f>
        <v>0.6</v>
      </c>
      <c r="O20" s="149" t="str">
        <f>IF(OR(AND(I20="Muy Baja",M20="Leve"),AND(I20="Muy Baja",M20="Menor"),AND(I20="Baja",M20="Leve")),"Bajo",IF(OR(AND(I20="Muy baja",M20="Moderado"),AND(I20="Baja",M20="Menor"),AND(I20="Baja",M20="Moderado"),AND(I20="Media",M20="Leve"),AND(I20="Media",M20="Menor"),AND(I20="Media",M20="Moderado"),AND(I20="Alta",M20="Leve"),AND(I20="Alta",M20="Menor")),"Moderado",IF(OR(AND(I20="Muy Baja",M20="Mayor"),AND(I20="Baja",M20="Mayor"),AND(I20="Media",M20="Mayor"),AND(I20="Alta",M20="Moderado"),AND(I20="Alta",M20="Mayor"),AND(I20="Muy Alta",M20="Leve"),AND(I20="Muy Alta",M20="Menor"),AND(I20="Muy Alta",M20="Moderado"),AND(I20="Muy Alta",M20="Mayor")),"Alto",IF(OR(AND(I20="Muy Baja",M20="Catastrófico"),AND(I20="Baja",M20="Catastrófico"),AND(I20="Media",M20="Catastrófico"),AND(I20="Alta",M20="Catastrófico"),AND(I20="Muy Alta",M20="Catastrófico")),"Extremo",""))))</f>
        <v>Alto</v>
      </c>
      <c r="P20" s="148">
        <v>1</v>
      </c>
      <c r="Q20" s="137" t="s">
        <v>877</v>
      </c>
      <c r="R20" s="147" t="str">
        <f t="shared" si="0"/>
        <v>Probabilidad</v>
      </c>
      <c r="S20" s="142" t="s">
        <v>284</v>
      </c>
      <c r="T20" s="142" t="s">
        <v>582</v>
      </c>
      <c r="U20" s="144" t="str">
        <f t="shared" si="1"/>
        <v>40%</v>
      </c>
      <c r="V20" s="142" t="s">
        <v>580</v>
      </c>
      <c r="W20" s="142" t="s">
        <v>579</v>
      </c>
      <c r="X20" s="142" t="s">
        <v>578</v>
      </c>
      <c r="Y20" s="146">
        <f>IFERROR(IF(R20="Probabilidad",(J20-(+J20*U20)),IF(R20="Impacto",J20,"")),"")</f>
        <v>0.48</v>
      </c>
      <c r="Z20" s="145" t="str">
        <f t="shared" ref="Z20:Z27" si="2">IFERROR(IF(Y20="","",IF(Y20&lt;=0.2,"Muy Baja",IF(Y20&lt;=0.4,"Baja",IF(Y20&lt;=0.6,"Media",IF(Y20&lt;=0.8,"Alta","Muy Alta"))))),"")</f>
        <v>Media</v>
      </c>
      <c r="AA20" s="144">
        <f t="shared" ref="AA20:AA27" si="3">+Y20</f>
        <v>0.48</v>
      </c>
      <c r="AB20" s="145" t="str">
        <f t="shared" ref="AB20:AB27" si="4">IFERROR(IF(AC20="","",IF(AC20&lt;=0.2,"Leve",IF(AC20&lt;=0.4,"Menor",IF(AC20&lt;=0.6,"Moderado",IF(AC20&lt;=0.8,"Mayor","Catastrófico"))))),"")</f>
        <v>Moderado</v>
      </c>
      <c r="AC20" s="144">
        <f>IFERROR(IF(R20="Impacto",(N20-(+N20*U20)),IF(R20="Probabilidad",N20,"")),"")</f>
        <v>0.6</v>
      </c>
      <c r="AD20" s="143" t="str">
        <f t="shared" ref="AD20:AD27" si="5">IFERROR(IF(OR(AND(Z20="Muy Baja",AB20="Leve"),AND(Z20="Muy Baja",AB20="Menor"),AND(Z20="Baja",AB20="Leve")),"Bajo",IF(OR(AND(Z20="Muy baja",AB20="Moderado"),AND(Z20="Baja",AB20="Menor"),AND(Z20="Baja",AB20="Moderado"),AND(Z20="Media",AB20="Leve"),AND(Z20="Media",AB20="Menor"),AND(Z20="Media",AB20="Moderado"),AND(Z20="Alta",AB20="Leve"),AND(Z20="Alta",AB20="Menor")),"Moderado",IF(OR(AND(Z20="Muy Baja",AB20="Mayor"),AND(Z20="Baja",AB20="Mayor"),AND(Z20="Media",AB20="Mayor"),AND(Z20="Alta",AB20="Moderado"),AND(Z20="Alta",AB20="Mayor"),AND(Z20="Muy Alta",AB20="Leve"),AND(Z20="Muy Alta",AB20="Menor"),AND(Z20="Muy Alta",AB20="Moderado"),AND(Z20="Muy Alta",AB20="Mayor")),"Alto",IF(OR(AND(Z20="Muy Baja",AB20="Catastrófico"),AND(Z20="Baja",AB20="Catastrófico"),AND(Z20="Media",AB20="Catastrófico"),AND(Z20="Alta",AB20="Catastrófico"),AND(Z20="Muy Alta",AB20="Catastrófico")),"Extremo","")))),"")</f>
        <v>Moderado</v>
      </c>
      <c r="AE20" s="142" t="s">
        <v>592</v>
      </c>
      <c r="AF20" s="141" t="s">
        <v>876</v>
      </c>
      <c r="AG20" s="140" t="s">
        <v>875</v>
      </c>
      <c r="AH20" s="139">
        <v>44926</v>
      </c>
      <c r="AI20" s="138" t="s">
        <v>874</v>
      </c>
      <c r="AJ20" s="137" t="s">
        <v>873</v>
      </c>
      <c r="AK20" s="136" t="s">
        <v>872</v>
      </c>
    </row>
    <row r="21" spans="1:37" s="135" customFormat="1" ht="166.5" customHeight="1" x14ac:dyDescent="0.25">
      <c r="A21" s="425"/>
      <c r="B21" s="487"/>
      <c r="C21" s="140" t="s">
        <v>601</v>
      </c>
      <c r="D21" s="137" t="s">
        <v>871</v>
      </c>
      <c r="E21" s="137" t="s">
        <v>870</v>
      </c>
      <c r="F21" s="141" t="s">
        <v>869</v>
      </c>
      <c r="G21" s="140" t="s">
        <v>607</v>
      </c>
      <c r="H21" s="153">
        <v>3000</v>
      </c>
      <c r="I21" s="151" t="str">
        <f>IF(H21&lt;=0,"",IF(H21&lt;=2,"Muy Baja",IF(H21&lt;=24,"Baja",IF(H21&lt;=500,"Media",IF(H21&lt;=5000,"Alta","Muy Alta")))))</f>
        <v>Alta</v>
      </c>
      <c r="J21" s="150">
        <f>IF(I21="","",IF(I21="Muy Baja",0.2,IF(I21="Baja",0.4,IF(I21="Media",0.6,IF(I21="Alta",0.8,IF(I21="Muy Alta",1,))))))</f>
        <v>0.8</v>
      </c>
      <c r="K21" s="152" t="s">
        <v>659</v>
      </c>
      <c r="L21" s="150" t="str">
        <f>IF(NOT(ISERROR(MATCH(K21,'[7]Tabla Impacto'!$B$221:$B$223,0))),'[7]Tabla Impacto'!$F$223&amp;"Por favor no seleccionar los criterios de impacto(Afectación Económica o presupuestal y Pérdida Reputacional)",K21)</f>
        <v xml:space="preserve">     El riesgo afecta la imagen de la entidad con algunos usuarios de relevancia frente al logro de los objetivos</v>
      </c>
      <c r="M21" s="151" t="str">
        <f>IF(OR(L21='[7]Tabla Impacto'!$C$11,L21='[7]Tabla Impacto'!$D$11),"Leve",IF(OR(L21='[7]Tabla Impacto'!$C$12,L21='[7]Tabla Impacto'!$D$12),"Menor",IF(OR(L21='[7]Tabla Impacto'!$C$13,L21='[7]Tabla Impacto'!$D$13),"Moderado",IF(OR(L21='[7]Tabla Impacto'!$C$14,L21='[7]Tabla Impacto'!$D$14),"Mayor",IF(OR(L21='[7]Tabla Impacto'!$C$15,L21='[7]Tabla Impacto'!$D$15),"Catastrófico","")))))</f>
        <v>Moderado</v>
      </c>
      <c r="N21" s="150">
        <f>IF(M21="","",IF(M21="Leve",0.2,IF(M21="Menor",0.4,IF(M21="Moderado",0.6,IF(M21="Mayor",0.8,IF(M21="Catastrófico",1,))))))</f>
        <v>0.6</v>
      </c>
      <c r="O21" s="149" t="str">
        <f>IF(OR(AND(I21="Muy Baja",M21="Leve"),AND(I21="Muy Baja",M21="Menor"),AND(I21="Baja",M21="Leve")),"Bajo",IF(OR(AND(I21="Muy baja",M21="Moderado"),AND(I21="Baja",M21="Menor"),AND(I21="Baja",M21="Moderado"),AND(I21="Media",M21="Leve"),AND(I21="Media",M21="Menor"),AND(I21="Media",M21="Moderado"),AND(I21="Alta",M21="Leve"),AND(I21="Alta",M21="Menor")),"Moderado",IF(OR(AND(I21="Muy Baja",M21="Mayor"),AND(I21="Baja",M21="Mayor"),AND(I21="Media",M21="Mayor"),AND(I21="Alta",M21="Moderado"),AND(I21="Alta",M21="Mayor"),AND(I21="Muy Alta",M21="Leve"),AND(I21="Muy Alta",M21="Menor"),AND(I21="Muy Alta",M21="Moderado"),AND(I21="Muy Alta",M21="Mayor")),"Alto",IF(OR(AND(I21="Muy Baja",M21="Catastrófico"),AND(I21="Baja",M21="Catastrófico"),AND(I21="Media",M21="Catastrófico"),AND(I21="Alta",M21="Catastrófico"),AND(I21="Muy Alta",M21="Catastrófico")),"Extremo",""))))</f>
        <v>Alto</v>
      </c>
      <c r="P21" s="148">
        <v>1</v>
      </c>
      <c r="Q21" s="137" t="s">
        <v>868</v>
      </c>
      <c r="R21" s="147" t="str">
        <f t="shared" si="0"/>
        <v>Probabilidad</v>
      </c>
      <c r="S21" s="142" t="s">
        <v>284</v>
      </c>
      <c r="T21" s="142" t="s">
        <v>582</v>
      </c>
      <c r="U21" s="144" t="str">
        <f t="shared" si="1"/>
        <v>40%</v>
      </c>
      <c r="V21" s="142" t="s">
        <v>580</v>
      </c>
      <c r="W21" s="142" t="s">
        <v>579</v>
      </c>
      <c r="X21" s="142" t="s">
        <v>578</v>
      </c>
      <c r="Y21" s="146">
        <f>IFERROR(IF(R21="Probabilidad",(J21-(+J21*U21)),IF(R21="Impacto",J21,"")),"")</f>
        <v>0.48</v>
      </c>
      <c r="Z21" s="145" t="str">
        <f t="shared" si="2"/>
        <v>Media</v>
      </c>
      <c r="AA21" s="144">
        <f t="shared" si="3"/>
        <v>0.48</v>
      </c>
      <c r="AB21" s="145" t="str">
        <f t="shared" si="4"/>
        <v>Moderado</v>
      </c>
      <c r="AC21" s="144">
        <f>IFERROR(IF(R21="Impacto",(N21-(+N21*U21)),IF(R21="Probabilidad",N21,"")),"")</f>
        <v>0.6</v>
      </c>
      <c r="AD21" s="143" t="str">
        <f t="shared" si="5"/>
        <v>Moderado</v>
      </c>
      <c r="AE21" s="142" t="s">
        <v>592</v>
      </c>
      <c r="AF21" s="141" t="s">
        <v>867</v>
      </c>
      <c r="AG21" s="140" t="s">
        <v>866</v>
      </c>
      <c r="AH21" s="139">
        <v>44926</v>
      </c>
      <c r="AI21" s="138" t="s">
        <v>865</v>
      </c>
      <c r="AJ21" s="137" t="s">
        <v>864</v>
      </c>
      <c r="AK21" s="136" t="s">
        <v>863</v>
      </c>
    </row>
    <row r="22" spans="1:37" s="135" customFormat="1" ht="119.45" customHeight="1" x14ac:dyDescent="0.25">
      <c r="A22" s="425">
        <v>5</v>
      </c>
      <c r="B22" s="390" t="s">
        <v>862</v>
      </c>
      <c r="C22" s="428" t="s">
        <v>601</v>
      </c>
      <c r="D22" s="363" t="s">
        <v>861</v>
      </c>
      <c r="E22" s="363" t="s">
        <v>860</v>
      </c>
      <c r="F22" s="339" t="s">
        <v>859</v>
      </c>
      <c r="G22" s="428" t="s">
        <v>597</v>
      </c>
      <c r="H22" s="445">
        <f>22*299</f>
        <v>6578</v>
      </c>
      <c r="I22" s="436" t="str">
        <f>IF(H22&lt;=0,"",IF(H22&lt;=2,"Muy Baja",IF(H22&lt;=24,"Baja",IF(H22&lt;=500,"Media",IF(H22&lt;=5000,"Alta","Muy Alta")))))</f>
        <v>Muy Alta</v>
      </c>
      <c r="J22" s="432">
        <f>IF(I22="","",IF(I22="Muy Baja",0.2,IF(I22="Baja",0.4,IF(I22="Media",0.6,IF(I22="Alta",0.8,IF(I22="Muy Alta",1,))))))</f>
        <v>1</v>
      </c>
      <c r="K22" s="434" t="s">
        <v>650</v>
      </c>
      <c r="L22" s="432" t="str">
        <f>IF(NOT(ISERROR(MATCH(K22,'[8]Tabla Impacto'!$B$221:$B$223,0))),'[8]Tabla Impacto'!$F$223&amp;"Por favor no seleccionar los criterios de impacto(Afectación Económica o presupuestal y Pérdida Reputacional)",K22)</f>
        <v xml:space="preserve">     El riesgo afecta la imagen de  la entidad con efecto publicitario sostenido a nivel de sector administrativo, nivel departamental o municipal</v>
      </c>
      <c r="M22" s="436" t="s">
        <v>636</v>
      </c>
      <c r="N22" s="432">
        <f>IF(M22="","",IF(M22="Leve",0.2,IF(M22="Menor",0.4,IF(M22="Moderado",0.6,IF(M22="Mayor",0.8,IF(M22="Catastrófico",1,))))))</f>
        <v>0.8</v>
      </c>
      <c r="O22" s="438" t="str">
        <f>IF(OR(AND(I22="Muy Baja",M22="Leve"),AND(I22="Muy Baja",M22="Menor"),AND(I22="Baja",M22="Leve")),"Bajo",IF(OR(AND(I22="Muy baja",M22="Moderado"),AND(I22="Baja",M22="Menor"),AND(I22="Baja",M22="Moderado"),AND(I22="Media",M22="Leve"),AND(I22="Media",M22="Menor"),AND(I22="Media",M22="Moderado"),AND(I22="Alta",M22="Leve"),AND(I22="Alta",M22="Menor")),"Moderado",IF(OR(AND(I22="Muy Baja",M22="Mayor"),AND(I22="Baja",M22="Mayor"),AND(I22="Media",M22="Mayor"),AND(I22="Alta",M22="Moderado"),AND(I22="Alta",M22="Mayor"),AND(I22="Muy Alta",M22="Leve"),AND(I22="Muy Alta",M22="Menor"),AND(I22="Muy Alta",M22="Moderado"),AND(I22="Muy Alta",M22="Mayor")),"Alto",IF(OR(AND(I22="Muy Baja",M22="Catastrófico"),AND(I22="Baja",M22="Catastrófico"),AND(I22="Media",M22="Catastrófico"),AND(I22="Alta",M22="Catastrófico"),AND(I22="Muy Alta",M22="Catastrófico")),"Extremo",""))))</f>
        <v>Alto</v>
      </c>
      <c r="P22" s="111">
        <v>1</v>
      </c>
      <c r="Q22" s="112" t="s">
        <v>858</v>
      </c>
      <c r="R22" s="109" t="str">
        <f t="shared" si="0"/>
        <v>Probabilidad</v>
      </c>
      <c r="S22" s="108" t="s">
        <v>284</v>
      </c>
      <c r="T22" s="108" t="s">
        <v>582</v>
      </c>
      <c r="U22" s="105" t="str">
        <f t="shared" si="1"/>
        <v>40%</v>
      </c>
      <c r="V22" s="108" t="s">
        <v>580</v>
      </c>
      <c r="W22" s="108" t="s">
        <v>579</v>
      </c>
      <c r="X22" s="108" t="s">
        <v>578</v>
      </c>
      <c r="Y22" s="107">
        <f>IFERROR(IF(R22="Probabilidad",(J22-(+J22*U22)),IF(R22="Impacto",J22,"")),"")</f>
        <v>0.6</v>
      </c>
      <c r="Z22" s="106" t="str">
        <f t="shared" si="2"/>
        <v>Media</v>
      </c>
      <c r="AA22" s="105">
        <f t="shared" si="3"/>
        <v>0.6</v>
      </c>
      <c r="AB22" s="106" t="str">
        <f t="shared" si="4"/>
        <v>Mayor</v>
      </c>
      <c r="AC22" s="105">
        <f>IFERROR(IF(R22="Impacto",(N22-(+N22*U22)),IF(R22="Probabilidad",N22,"")),"")</f>
        <v>0.8</v>
      </c>
      <c r="AD22" s="104" t="str">
        <f t="shared" si="5"/>
        <v>Alto</v>
      </c>
      <c r="AE22" s="448" t="s">
        <v>592</v>
      </c>
      <c r="AF22" s="339" t="s">
        <v>857</v>
      </c>
      <c r="AG22" s="323" t="s">
        <v>856</v>
      </c>
      <c r="AH22" s="337">
        <v>44926</v>
      </c>
      <c r="AI22" s="323" t="s">
        <v>855</v>
      </c>
      <c r="AJ22" s="339" t="s">
        <v>854</v>
      </c>
      <c r="AK22" s="441" t="s">
        <v>853</v>
      </c>
    </row>
    <row r="23" spans="1:37" s="135" customFormat="1" ht="119.45" customHeight="1" x14ac:dyDescent="0.25">
      <c r="A23" s="425"/>
      <c r="B23" s="390"/>
      <c r="C23" s="428"/>
      <c r="D23" s="363"/>
      <c r="E23" s="363"/>
      <c r="F23" s="339"/>
      <c r="G23" s="428"/>
      <c r="H23" s="445"/>
      <c r="I23" s="436"/>
      <c r="J23" s="432"/>
      <c r="K23" s="434"/>
      <c r="L23" s="432">
        <f>IF(NOT(ISERROR(MATCH(K23,_xlfn.ANCHORARRAY(#REF!),0))),#REF!&amp;"Por favor no seleccionar los criterios de impacto",K23)</f>
        <v>0</v>
      </c>
      <c r="M23" s="436"/>
      <c r="N23" s="432"/>
      <c r="O23" s="438"/>
      <c r="P23" s="111">
        <v>2</v>
      </c>
      <c r="Q23" s="112" t="s">
        <v>852</v>
      </c>
      <c r="R23" s="109" t="str">
        <f t="shared" si="0"/>
        <v>Probabilidad</v>
      </c>
      <c r="S23" s="108" t="s">
        <v>292</v>
      </c>
      <c r="T23" s="108" t="s">
        <v>684</v>
      </c>
      <c r="U23" s="105" t="str">
        <f t="shared" si="1"/>
        <v>40%</v>
      </c>
      <c r="V23" s="108" t="s">
        <v>580</v>
      </c>
      <c r="W23" s="108" t="s">
        <v>579</v>
      </c>
      <c r="X23" s="108" t="s">
        <v>578</v>
      </c>
      <c r="Y23" s="107">
        <f>IFERROR(IF(AND(R22="Probabilidad",R23="Probabilidad"),(AA22-(+AA22*U23)),IF(R23="Probabilidad",(J22-(+J22*U23)),IF(R23="Impacto",AA22,""))),"")</f>
        <v>0.36</v>
      </c>
      <c r="Z23" s="106" t="str">
        <f t="shared" si="2"/>
        <v>Baja</v>
      </c>
      <c r="AA23" s="105">
        <f t="shared" si="3"/>
        <v>0.36</v>
      </c>
      <c r="AB23" s="106" t="str">
        <f t="shared" si="4"/>
        <v>Mayor</v>
      </c>
      <c r="AC23" s="105">
        <f>IFERROR(IF(AND(R22="Impacto",R23="Impacto"),(AC22-(+AC22*U23)),IF(R23="Impacto",($N$7-(+$N$7*U23)),IF(R23="Probabilidad",AC22,""))),"")</f>
        <v>0.8</v>
      </c>
      <c r="AD23" s="104" t="str">
        <f t="shared" si="5"/>
        <v>Alto</v>
      </c>
      <c r="AE23" s="448"/>
      <c r="AF23" s="339"/>
      <c r="AG23" s="323"/>
      <c r="AH23" s="323"/>
      <c r="AI23" s="323"/>
      <c r="AJ23" s="339"/>
      <c r="AK23" s="441"/>
    </row>
    <row r="24" spans="1:37" s="135" customFormat="1" ht="119.45" customHeight="1" x14ac:dyDescent="0.25">
      <c r="A24" s="425"/>
      <c r="B24" s="390"/>
      <c r="C24" s="428"/>
      <c r="D24" s="363"/>
      <c r="E24" s="363"/>
      <c r="F24" s="339"/>
      <c r="G24" s="428"/>
      <c r="H24" s="445"/>
      <c r="I24" s="436"/>
      <c r="J24" s="432"/>
      <c r="K24" s="434"/>
      <c r="L24" s="432">
        <f>IF(NOT(ISERROR(MATCH(K24,_xlfn.ANCHORARRAY(#REF!),0))),#REF!&amp;"Por favor no seleccionar los criterios de impacto",K24)</f>
        <v>0</v>
      </c>
      <c r="M24" s="436"/>
      <c r="N24" s="432"/>
      <c r="O24" s="438"/>
      <c r="P24" s="111">
        <v>3</v>
      </c>
      <c r="Q24" s="112" t="s">
        <v>851</v>
      </c>
      <c r="R24" s="109" t="str">
        <f t="shared" si="0"/>
        <v>Impacto</v>
      </c>
      <c r="S24" s="108" t="s">
        <v>621</v>
      </c>
      <c r="T24" s="108" t="s">
        <v>582</v>
      </c>
      <c r="U24" s="105" t="str">
        <f t="shared" si="1"/>
        <v>25%</v>
      </c>
      <c r="V24" s="108" t="s">
        <v>580</v>
      </c>
      <c r="W24" s="108" t="s">
        <v>663</v>
      </c>
      <c r="X24" s="108" t="s">
        <v>578</v>
      </c>
      <c r="Y24" s="107">
        <f>IFERROR(IF(AND(R23="Probabilidad",R24="Probabilidad"),(AA23-(+AA23*U24)),IF(AND(R23="Impacto",R24="Probabilidad"),(AA22-(+AA22*U24)),IF(R24="Impacto",AA23,""))),"")</f>
        <v>0.36</v>
      </c>
      <c r="Z24" s="106" t="str">
        <f t="shared" si="2"/>
        <v>Baja</v>
      </c>
      <c r="AA24" s="105">
        <f t="shared" si="3"/>
        <v>0.36</v>
      </c>
      <c r="AB24" s="106" t="str">
        <f t="shared" si="4"/>
        <v>Moderado</v>
      </c>
      <c r="AC24" s="105">
        <f>IFERROR(IF(AND(R23="Impacto",R24="Impacto"),(AC23-(+AC23*U24)),IF(AND(R23="Probabilidad",R24="Impacto"),(AC22-(+AC22*U24)),IF(R24="Probabilidad",AC23,""))),"")</f>
        <v>0.60000000000000009</v>
      </c>
      <c r="AD24" s="104" t="str">
        <f t="shared" si="5"/>
        <v>Moderado</v>
      </c>
      <c r="AE24" s="448"/>
      <c r="AF24" s="339"/>
      <c r="AG24" s="323"/>
      <c r="AH24" s="323"/>
      <c r="AI24" s="323"/>
      <c r="AJ24" s="339"/>
      <c r="AK24" s="441"/>
    </row>
    <row r="25" spans="1:37" s="135" customFormat="1" ht="225" customHeight="1" x14ac:dyDescent="0.25">
      <c r="A25" s="425"/>
      <c r="B25" s="390"/>
      <c r="C25" s="428" t="s">
        <v>601</v>
      </c>
      <c r="D25" s="496" t="s">
        <v>850</v>
      </c>
      <c r="E25" s="363" t="s">
        <v>849</v>
      </c>
      <c r="F25" s="339" t="s">
        <v>848</v>
      </c>
      <c r="G25" s="428" t="s">
        <v>597</v>
      </c>
      <c r="H25" s="445">
        <f>3*299</f>
        <v>897</v>
      </c>
      <c r="I25" s="436" t="str">
        <f>IF(H25&lt;=0,"",IF(H25&lt;=2,"Muy Baja",IF(H25&lt;=24,"Baja",IF(H25&lt;=500,"Media",IF(H25&lt;=5000,"Alta","Muy Alta")))))</f>
        <v>Alta</v>
      </c>
      <c r="J25" s="432">
        <f>IF(I25="","",IF(I25="Muy Baja",0.2,IF(I25="Baja",0.4,IF(I25="Media",0.6,IF(I25="Alta",0.8,IF(I25="Muy Alta",1,))))))</f>
        <v>0.8</v>
      </c>
      <c r="K25" s="434" t="s">
        <v>659</v>
      </c>
      <c r="L25" s="432" t="str">
        <f>IF(NOT(ISERROR(MATCH(K25,'[8]Tabla Impacto'!$B$221:$B$223,0))),'[8]Tabla Impacto'!$F$223&amp;"Por favor no seleccionar los criterios de impacto(Afectación Económica o presupuestal y Pérdida Reputacional)",K25)</f>
        <v xml:space="preserve">     El riesgo afecta la imagen de la entidad con algunos usuarios de relevancia frente al logro de los objetivos</v>
      </c>
      <c r="M25" s="436" t="s">
        <v>593</v>
      </c>
      <c r="N25" s="432">
        <f>IF(M25="","",IF(M25="Leve",0.2,IF(M25="Menor",0.4,IF(M25="Moderado",0.6,IF(M25="Mayor",0.8,IF(M25="Catastrófico",1,))))))</f>
        <v>0.6</v>
      </c>
      <c r="O25" s="438" t="str">
        <f>IF(OR(AND(I25="Muy Baja",M25="Leve"),AND(I25="Muy Baja",M25="Menor"),AND(I25="Baja",M25="Leve")),"Bajo",IF(OR(AND(I25="Muy baja",M25="Moderado"),AND(I25="Baja",M25="Menor"),AND(I25="Baja",M25="Moderado"),AND(I25="Media",M25="Leve"),AND(I25="Media",M25="Menor"),AND(I25="Media",M25="Moderado"),AND(I25="Alta",M25="Leve"),AND(I25="Alta",M25="Menor")),"Moderado",IF(OR(AND(I25="Muy Baja",M25="Mayor"),AND(I25="Baja",M25="Mayor"),AND(I25="Media",M25="Mayor"),AND(I25="Alta",M25="Moderado"),AND(I25="Alta",M25="Mayor"),AND(I25="Muy Alta",M25="Leve"),AND(I25="Muy Alta",M25="Menor"),AND(I25="Muy Alta",M25="Moderado"),AND(I25="Muy Alta",M25="Mayor")),"Alto",IF(OR(AND(I25="Muy Baja",M25="Catastrófico"),AND(I25="Baja",M25="Catastrófico"),AND(I25="Media",M25="Catastrófico"),AND(I25="Alta",M25="Catastrófico"),AND(I25="Muy Alta",M25="Catastrófico")),"Extremo",""))))</f>
        <v>Alto</v>
      </c>
      <c r="P25" s="111">
        <v>1</v>
      </c>
      <c r="Q25" s="112" t="s">
        <v>847</v>
      </c>
      <c r="R25" s="109" t="str">
        <f t="shared" si="0"/>
        <v>Probabilidad</v>
      </c>
      <c r="S25" s="108" t="s">
        <v>284</v>
      </c>
      <c r="T25" s="108" t="s">
        <v>582</v>
      </c>
      <c r="U25" s="105" t="str">
        <f t="shared" si="1"/>
        <v>40%</v>
      </c>
      <c r="V25" s="108" t="s">
        <v>580</v>
      </c>
      <c r="W25" s="108" t="s">
        <v>579</v>
      </c>
      <c r="X25" s="108" t="s">
        <v>578</v>
      </c>
      <c r="Y25" s="107">
        <f>IFERROR(IF(R25="Probabilidad",(J25-(+J25*U25)),IF(R25="Impacto",J25,"")),"")</f>
        <v>0.48</v>
      </c>
      <c r="Z25" s="106" t="str">
        <f t="shared" si="2"/>
        <v>Media</v>
      </c>
      <c r="AA25" s="105">
        <f t="shared" si="3"/>
        <v>0.48</v>
      </c>
      <c r="AB25" s="106" t="str">
        <f t="shared" si="4"/>
        <v>Moderado</v>
      </c>
      <c r="AC25" s="105">
        <f>IFERROR(IF(R25="Impacto",(N25-(+N25*U25)),IF(R25="Probabilidad",N25,"")),"")</f>
        <v>0.6</v>
      </c>
      <c r="AD25" s="104" t="str">
        <f t="shared" si="5"/>
        <v>Moderado</v>
      </c>
      <c r="AE25" s="448" t="s">
        <v>592</v>
      </c>
      <c r="AF25" s="339" t="s">
        <v>846</v>
      </c>
      <c r="AG25" s="323" t="s">
        <v>843</v>
      </c>
      <c r="AH25" s="337">
        <v>44926</v>
      </c>
      <c r="AI25" s="323" t="s">
        <v>845</v>
      </c>
      <c r="AJ25" s="339" t="s">
        <v>844</v>
      </c>
      <c r="AK25" s="326" t="s">
        <v>843</v>
      </c>
    </row>
    <row r="26" spans="1:37" s="135" customFormat="1" ht="119.45" customHeight="1" x14ac:dyDescent="0.25">
      <c r="A26" s="425"/>
      <c r="B26" s="390"/>
      <c r="C26" s="428"/>
      <c r="D26" s="363"/>
      <c r="E26" s="363"/>
      <c r="F26" s="339"/>
      <c r="G26" s="428"/>
      <c r="H26" s="445"/>
      <c r="I26" s="436"/>
      <c r="J26" s="432"/>
      <c r="K26" s="434"/>
      <c r="L26" s="432">
        <f>IF(NOT(ISERROR(MATCH(K26,_xlfn.ANCHORARRAY(#REF!),0))),#REF!&amp;"Por favor no seleccionar los criterios de impacto",K26)</f>
        <v>0</v>
      </c>
      <c r="M26" s="436"/>
      <c r="N26" s="432"/>
      <c r="O26" s="438"/>
      <c r="P26" s="111">
        <v>2</v>
      </c>
      <c r="Q26" s="112" t="s">
        <v>842</v>
      </c>
      <c r="R26" s="109" t="str">
        <f t="shared" si="0"/>
        <v>Probabilidad</v>
      </c>
      <c r="S26" s="108" t="s">
        <v>284</v>
      </c>
      <c r="T26" s="108" t="s">
        <v>582</v>
      </c>
      <c r="U26" s="105" t="str">
        <f t="shared" si="1"/>
        <v>40%</v>
      </c>
      <c r="V26" s="108" t="s">
        <v>580</v>
      </c>
      <c r="W26" s="108" t="s">
        <v>663</v>
      </c>
      <c r="X26" s="108" t="s">
        <v>578</v>
      </c>
      <c r="Y26" s="107">
        <f>IFERROR(IF(AND(R25="Probabilidad",R26="Probabilidad"),(AA25-(+AA25*U26)),IF(AND(R25="Impacto",R26="Probabilidad"),(AA24-(+AA24*U26)),IF(R26="Impacto",AA25,""))),"")</f>
        <v>0.28799999999999998</v>
      </c>
      <c r="Z26" s="106" t="str">
        <f t="shared" si="2"/>
        <v>Baja</v>
      </c>
      <c r="AA26" s="105">
        <f t="shared" si="3"/>
        <v>0.28799999999999998</v>
      </c>
      <c r="AB26" s="106" t="str">
        <f t="shared" si="4"/>
        <v>Moderado</v>
      </c>
      <c r="AC26" s="105">
        <f>IFERROR(IF(AND(R25="Impacto",R26="Impacto"),(AC25-(+AC25*U26)),IF(AND(R25="Probabilidad",R26="Impacto"),(AC24-(+AC24*U26)),IF(R26="Probabilidad",AC25,""))),"")</f>
        <v>0.6</v>
      </c>
      <c r="AD26" s="104" t="str">
        <f t="shared" si="5"/>
        <v>Moderado</v>
      </c>
      <c r="AE26" s="448"/>
      <c r="AF26" s="339"/>
      <c r="AG26" s="323"/>
      <c r="AH26" s="323"/>
      <c r="AI26" s="323"/>
      <c r="AJ26" s="339"/>
      <c r="AK26" s="326"/>
    </row>
    <row r="27" spans="1:37" s="135" customFormat="1" ht="46.5" customHeight="1" x14ac:dyDescent="0.25">
      <c r="A27" s="425">
        <v>6</v>
      </c>
      <c r="B27" s="390" t="s">
        <v>477</v>
      </c>
      <c r="C27" s="428" t="s">
        <v>601</v>
      </c>
      <c r="D27" s="363" t="s">
        <v>841</v>
      </c>
      <c r="E27" s="363" t="s">
        <v>840</v>
      </c>
      <c r="F27" s="339" t="s">
        <v>839</v>
      </c>
      <c r="G27" s="428" t="s">
        <v>756</v>
      </c>
      <c r="H27" s="445">
        <v>246</v>
      </c>
      <c r="I27" s="436" t="str">
        <f>IF(H27&lt;=0,"",IF(H27&lt;=2,"Muy Baja",IF(H27&lt;=24,"Baja",IF(H27&lt;=500,"Media",IF(H27&lt;=5000,"Alta","Muy Alta")))))</f>
        <v>Media</v>
      </c>
      <c r="J27" s="432">
        <f>IF(I27="","",IF(I27="Muy Baja",0.2,IF(I27="Baja",0.4,IF(I27="Media",0.6,IF(I27="Alta",0.8,IF(I27="Muy Alta",1,))))))</f>
        <v>0.6</v>
      </c>
      <c r="K27" s="434" t="s">
        <v>650</v>
      </c>
      <c r="L27" s="432" t="str">
        <f>IF(NOT(ISERROR(MATCH(K27,'[9]Tabla Impacto'!$B$221:$B$223,0))),'[9]Tabla Impacto'!$F$223&amp;"Por favor no seleccionar los criterios de impacto(Afectación Económica o presupuestal y Pérdida Reputacional)",K27)</f>
        <v xml:space="preserve">     El riesgo afecta la imagen de  la entidad con efecto publicitario sostenido a nivel de sector administrativo, nivel departamental o municipal</v>
      </c>
      <c r="M27" s="436" t="s">
        <v>342</v>
      </c>
      <c r="N27" s="432">
        <f>IF(M27="","",IF(M27="Leve",0.2,IF(M27="Menor",0.4,IF(M27="Moderado",0.6,IF(M27="Mayor",0.8,IF(M27="Catastrófico",1,))))))</f>
        <v>0.8</v>
      </c>
      <c r="O27" s="438" t="str">
        <f>IF(OR(AND(I27="Muy Baja",M27="Leve"),AND(I27="Muy Baja",M27="Menor"),AND(I27="Baja",M27="Leve")),"Bajo",IF(OR(AND(I27="Muy baja",M27="Moderado"),AND(I27="Baja",M27="Menor"),AND(I27="Baja",M27="Moderado"),AND(I27="Media",M27="Leve"),AND(I27="Media",M27="Menor"),AND(I27="Media",M27="Moderado"),AND(I27="Alta",M27="Leve"),AND(I27="Alta",M27="Menor")),"Moderado",IF(OR(AND(I27="Muy Baja",M27="Mayor"),AND(I27="Baja",M27="Mayor"),AND(I27="Media",M27="Mayor"),AND(I27="Alta",M27="Moderado"),AND(I27="Alta",M27="Mayor"),AND(I27="Muy Alta",M27="Leve"),AND(I27="Muy Alta",M27="Menor"),AND(I27="Muy Alta",M27="Moderado"),AND(I27="Muy Alta",M27="Mayor")),"Alto",IF(OR(AND(I27="Muy Baja",M27="Catastrófico"),AND(I27="Baja",M27="Catastrófico"),AND(I27="Media",M27="Catastrófico"),AND(I27="Alta",M27="Catastrófico"),AND(I27="Muy Alta",M27="Catastrófico")),"Extremo",""))))</f>
        <v>Alto</v>
      </c>
      <c r="P27" s="451">
        <v>1</v>
      </c>
      <c r="Q27" s="363" t="s">
        <v>838</v>
      </c>
      <c r="R27" s="428" t="str">
        <f t="shared" si="0"/>
        <v>Probabilidad</v>
      </c>
      <c r="S27" s="448" t="s">
        <v>284</v>
      </c>
      <c r="T27" s="448" t="s">
        <v>582</v>
      </c>
      <c r="U27" s="448" t="str">
        <f t="shared" si="1"/>
        <v>40%</v>
      </c>
      <c r="V27" s="448" t="s">
        <v>580</v>
      </c>
      <c r="W27" s="448" t="s">
        <v>579</v>
      </c>
      <c r="X27" s="448" t="s">
        <v>578</v>
      </c>
      <c r="Y27" s="447">
        <f>IFERROR(IF(R27="Probabilidad",(J27-(+J27*U27)),IF(R27="Impacto",J27,"")),"")</f>
        <v>0.36</v>
      </c>
      <c r="Z27" s="413" t="str">
        <f t="shared" si="2"/>
        <v>Baja</v>
      </c>
      <c r="AA27" s="443">
        <f t="shared" si="3"/>
        <v>0.36</v>
      </c>
      <c r="AB27" s="413" t="str">
        <f t="shared" si="4"/>
        <v>Mayor</v>
      </c>
      <c r="AC27" s="443">
        <f>IFERROR(IF(R27="Impacto",(N27-(+N27*U27)),IF(R27="Probabilidad",N27,"")),"")</f>
        <v>0.8</v>
      </c>
      <c r="AD27" s="450" t="str">
        <f t="shared" si="5"/>
        <v>Alto</v>
      </c>
      <c r="AE27" s="448" t="s">
        <v>592</v>
      </c>
      <c r="AF27" s="339" t="s">
        <v>837</v>
      </c>
      <c r="AG27" s="323" t="s">
        <v>835</v>
      </c>
      <c r="AH27" s="337">
        <v>44926</v>
      </c>
      <c r="AI27" s="323" t="s">
        <v>493</v>
      </c>
      <c r="AJ27" s="339" t="s">
        <v>836</v>
      </c>
      <c r="AK27" s="514" t="s">
        <v>835</v>
      </c>
    </row>
    <row r="28" spans="1:37" s="135" customFormat="1" ht="46.5" customHeight="1" x14ac:dyDescent="0.25">
      <c r="A28" s="425"/>
      <c r="B28" s="390"/>
      <c r="C28" s="428"/>
      <c r="D28" s="363"/>
      <c r="E28" s="363"/>
      <c r="F28" s="339"/>
      <c r="G28" s="428"/>
      <c r="H28" s="445"/>
      <c r="I28" s="436"/>
      <c r="J28" s="432"/>
      <c r="K28" s="434"/>
      <c r="L28" s="432">
        <f>IF(NOT(ISERROR(MATCH(K28,_xlfn.ANCHORARRAY(#REF!),0))),#REF!&amp;"Por favor no seleccionar los criterios de impacto",K28)</f>
        <v>0</v>
      </c>
      <c r="M28" s="436"/>
      <c r="N28" s="432"/>
      <c r="O28" s="438"/>
      <c r="P28" s="451"/>
      <c r="Q28" s="363"/>
      <c r="R28" s="428"/>
      <c r="S28" s="448"/>
      <c r="T28" s="448"/>
      <c r="U28" s="448"/>
      <c r="V28" s="448"/>
      <c r="W28" s="448"/>
      <c r="X28" s="448"/>
      <c r="Y28" s="447"/>
      <c r="Z28" s="413"/>
      <c r="AA28" s="443"/>
      <c r="AB28" s="413"/>
      <c r="AC28" s="443"/>
      <c r="AD28" s="450"/>
      <c r="AE28" s="448"/>
      <c r="AF28" s="339"/>
      <c r="AG28" s="323"/>
      <c r="AH28" s="323"/>
      <c r="AI28" s="323"/>
      <c r="AJ28" s="339"/>
      <c r="AK28" s="515"/>
    </row>
    <row r="29" spans="1:37" s="135" customFormat="1" ht="46.5" customHeight="1" x14ac:dyDescent="0.25">
      <c r="A29" s="425"/>
      <c r="B29" s="390"/>
      <c r="C29" s="428"/>
      <c r="D29" s="363"/>
      <c r="E29" s="363"/>
      <c r="F29" s="339"/>
      <c r="G29" s="428"/>
      <c r="H29" s="445"/>
      <c r="I29" s="436"/>
      <c r="J29" s="432"/>
      <c r="K29" s="434"/>
      <c r="L29" s="432">
        <f>IF(NOT(ISERROR(MATCH(K29,_xlfn.ANCHORARRAY(#REF!),0))),#REF!&amp;"Por favor no seleccionar los criterios de impacto",K29)</f>
        <v>0</v>
      </c>
      <c r="M29" s="436"/>
      <c r="N29" s="432"/>
      <c r="O29" s="438"/>
      <c r="P29" s="451"/>
      <c r="Q29" s="363"/>
      <c r="R29" s="428"/>
      <c r="S29" s="448"/>
      <c r="T29" s="448"/>
      <c r="U29" s="448"/>
      <c r="V29" s="448"/>
      <c r="W29" s="448"/>
      <c r="X29" s="448"/>
      <c r="Y29" s="447"/>
      <c r="Z29" s="413"/>
      <c r="AA29" s="443"/>
      <c r="AB29" s="413"/>
      <c r="AC29" s="443"/>
      <c r="AD29" s="450"/>
      <c r="AE29" s="448"/>
      <c r="AF29" s="339"/>
      <c r="AG29" s="323"/>
      <c r="AH29" s="323"/>
      <c r="AI29" s="323"/>
      <c r="AJ29" s="339"/>
      <c r="AK29" s="515"/>
    </row>
    <row r="30" spans="1:37" s="135" customFormat="1" ht="46.5" customHeight="1" x14ac:dyDescent="0.25">
      <c r="A30" s="425"/>
      <c r="B30" s="390"/>
      <c r="C30" s="428"/>
      <c r="D30" s="363"/>
      <c r="E30" s="363"/>
      <c r="F30" s="339"/>
      <c r="G30" s="428"/>
      <c r="H30" s="445"/>
      <c r="I30" s="436"/>
      <c r="J30" s="432"/>
      <c r="K30" s="434"/>
      <c r="L30" s="432">
        <f>IF(NOT(ISERROR(MATCH(K30,_xlfn.ANCHORARRAY(#REF!),0))),#REF!&amp;"Por favor no seleccionar los criterios de impacto",K30)</f>
        <v>0</v>
      </c>
      <c r="M30" s="436"/>
      <c r="N30" s="432"/>
      <c r="O30" s="438"/>
      <c r="P30" s="451">
        <v>2</v>
      </c>
      <c r="Q30" s="363" t="s">
        <v>834</v>
      </c>
      <c r="R30" s="451" t="str">
        <f>IF(OR(S30="Preventivo",S30="Detectivo"),"Probabilidad",IF(S30="Correctivo","Impacto",""))</f>
        <v>Impacto</v>
      </c>
      <c r="S30" s="448" t="s">
        <v>621</v>
      </c>
      <c r="T30" s="448" t="s">
        <v>582</v>
      </c>
      <c r="U30" s="466" t="str">
        <f>IF(AND(S30="Preventivo",T30="Automático"),"50%",IF(AND(S30="Preventivo",T30="Manual"),"40%",IF(AND(S30="Detectivo",T30="Automático"),"40%",IF(AND(S30="Detectivo",T30="Manual"),"30%",IF(AND(S30="Correctivo",T30="Automático"),"35%",IF(AND(S30="Correctivo",T30="Manual"),"25%",""))))))</f>
        <v>25%</v>
      </c>
      <c r="V30" s="448" t="s">
        <v>580</v>
      </c>
      <c r="W30" s="448" t="s">
        <v>579</v>
      </c>
      <c r="X30" s="448" t="s">
        <v>578</v>
      </c>
      <c r="Y30" s="447">
        <f>IFERROR(IF(AND(R27="Probabilidad",R30="Probabilidad"),(AA27-(+AA27*U30)),IF(R30="Probabilidad",(J27-(+J27*U30)),IF(R30="Impacto",AA27,""))),"")</f>
        <v>0.36</v>
      </c>
      <c r="Z30" s="413" t="str">
        <f>IFERROR(IF(Y30="","",IF(Y30&lt;=0.2,"Muy Baja",IF(Y30&lt;=0.4,"Baja",IF(Y30&lt;=0.6,"Media",IF(Y30&lt;=0.8,"Alta","Muy Alta"))))),"")</f>
        <v>Baja</v>
      </c>
      <c r="AA30" s="443">
        <f>+Y30</f>
        <v>0.36</v>
      </c>
      <c r="AB30" s="413" t="s">
        <v>593</v>
      </c>
      <c r="AC30" s="443">
        <v>0.6</v>
      </c>
      <c r="AD30" s="450" t="s">
        <v>593</v>
      </c>
      <c r="AE30" s="448"/>
      <c r="AF30" s="339"/>
      <c r="AG30" s="323"/>
      <c r="AH30" s="323"/>
      <c r="AI30" s="323"/>
      <c r="AJ30" s="339"/>
      <c r="AK30" s="515"/>
    </row>
    <row r="31" spans="1:37" s="135" customFormat="1" ht="46.5" customHeight="1" x14ac:dyDescent="0.25">
      <c r="A31" s="425"/>
      <c r="B31" s="390"/>
      <c r="C31" s="428"/>
      <c r="D31" s="363"/>
      <c r="E31" s="363"/>
      <c r="F31" s="339"/>
      <c r="G31" s="428"/>
      <c r="H31" s="445"/>
      <c r="I31" s="436"/>
      <c r="J31" s="432"/>
      <c r="K31" s="434"/>
      <c r="L31" s="432">
        <f>IF(NOT(ISERROR(MATCH(K31,_xlfn.ANCHORARRAY(#REF!),0))),#REF!&amp;"Por favor no seleccionar los criterios de impacto",K31)</f>
        <v>0</v>
      </c>
      <c r="M31" s="436"/>
      <c r="N31" s="432"/>
      <c r="O31" s="438"/>
      <c r="P31" s="451"/>
      <c r="Q31" s="363"/>
      <c r="R31" s="451"/>
      <c r="S31" s="448"/>
      <c r="T31" s="448"/>
      <c r="U31" s="467"/>
      <c r="V31" s="448"/>
      <c r="W31" s="448"/>
      <c r="X31" s="448"/>
      <c r="Y31" s="447"/>
      <c r="Z31" s="413"/>
      <c r="AA31" s="443"/>
      <c r="AB31" s="413"/>
      <c r="AC31" s="443"/>
      <c r="AD31" s="450"/>
      <c r="AE31" s="448"/>
      <c r="AF31" s="339"/>
      <c r="AG31" s="323"/>
      <c r="AH31" s="323"/>
      <c r="AI31" s="323"/>
      <c r="AJ31" s="339"/>
      <c r="AK31" s="515"/>
    </row>
    <row r="32" spans="1:37" s="135" customFormat="1" ht="46.5" customHeight="1" x14ac:dyDescent="0.25">
      <c r="A32" s="425"/>
      <c r="B32" s="390"/>
      <c r="C32" s="428"/>
      <c r="D32" s="363"/>
      <c r="E32" s="363"/>
      <c r="F32" s="339"/>
      <c r="G32" s="428"/>
      <c r="H32" s="445"/>
      <c r="I32" s="436"/>
      <c r="J32" s="432"/>
      <c r="K32" s="434"/>
      <c r="L32" s="432">
        <f>IF(NOT(ISERROR(MATCH(K32,_xlfn.ANCHORARRAY(#REF!),0))),#REF!&amp;"Por favor no seleccionar los criterios de impacto",K32)</f>
        <v>0</v>
      </c>
      <c r="M32" s="436"/>
      <c r="N32" s="432"/>
      <c r="O32" s="438"/>
      <c r="P32" s="451"/>
      <c r="Q32" s="363"/>
      <c r="R32" s="451"/>
      <c r="S32" s="448"/>
      <c r="T32" s="448"/>
      <c r="U32" s="468"/>
      <c r="V32" s="448"/>
      <c r="W32" s="448"/>
      <c r="X32" s="448"/>
      <c r="Y32" s="447"/>
      <c r="Z32" s="413"/>
      <c r="AA32" s="443"/>
      <c r="AB32" s="413"/>
      <c r="AC32" s="443"/>
      <c r="AD32" s="450"/>
      <c r="AE32" s="448"/>
      <c r="AF32" s="339"/>
      <c r="AG32" s="323"/>
      <c r="AH32" s="323"/>
      <c r="AI32" s="323"/>
      <c r="AJ32" s="339"/>
      <c r="AK32" s="516"/>
    </row>
    <row r="33" spans="1:45" s="135" customFormat="1" ht="46.5" customHeight="1" x14ac:dyDescent="0.25">
      <c r="A33" s="425"/>
      <c r="B33" s="390"/>
      <c r="C33" s="428" t="s">
        <v>601</v>
      </c>
      <c r="D33" s="363" t="s">
        <v>833</v>
      </c>
      <c r="E33" s="363" t="s">
        <v>832</v>
      </c>
      <c r="F33" s="339" t="s">
        <v>831</v>
      </c>
      <c r="G33" s="428" t="s">
        <v>756</v>
      </c>
      <c r="H33" s="445">
        <v>365</v>
      </c>
      <c r="I33" s="436" t="str">
        <f>IF(H33&lt;=0,"",IF(H33&lt;=2,"Muy Baja",IF(H33&lt;=24,"Baja",IF(H33&lt;=500,"Media",IF(H33&lt;=5000,"Alta","Muy Alta")))))</f>
        <v>Media</v>
      </c>
      <c r="J33" s="432">
        <f>IF(I33="","",IF(I33="Muy Baja",0.2,IF(I33="Baja",0.4,IF(I33="Media",0.6,IF(I33="Alta",0.8,IF(I33="Muy Alta",1,))))))</f>
        <v>0.6</v>
      </c>
      <c r="K33" s="434" t="s">
        <v>650</v>
      </c>
      <c r="L33" s="432" t="str">
        <f>IF(NOT(ISERROR(MATCH(K33,'[9]Tabla Impacto'!$B$221:$B$223,0))),'[9]Tabla Impacto'!$F$223&amp;"Por favor no seleccionar los criterios de impacto(Afectación Económica o presupuestal y Pérdida Reputacional)",K33)</f>
        <v xml:space="preserve">     El riesgo afecta la imagen de  la entidad con efecto publicitario sostenido a nivel de sector administrativo, nivel departamental o municipal</v>
      </c>
      <c r="M33" s="436" t="s">
        <v>342</v>
      </c>
      <c r="N33" s="432">
        <f>IF(M33="","",IF(M33="Leve",0.2,IF(M33="Menor",0.4,IF(M33="Moderado",0.6,IF(M33="Mayor",0.8,IF(M33="Catastrófico",1,))))))</f>
        <v>0.8</v>
      </c>
      <c r="O33" s="438" t="str">
        <f>IF(OR(AND(I33="Muy Baja",M33="Leve"),AND(I33="Muy Baja",M33="Menor"),AND(I33="Baja",M33="Leve")),"Bajo",IF(OR(AND(I33="Muy baja",M33="Moderado"),AND(I33="Baja",M33="Menor"),AND(I33="Baja",M33="Moderado"),AND(I33="Media",M33="Leve"),AND(I33="Media",M33="Menor"),AND(I33="Media",M33="Moderado"),AND(I33="Alta",M33="Leve"),AND(I33="Alta",M33="Menor")),"Moderado",IF(OR(AND(I33="Muy Baja",M33="Mayor"),AND(I33="Baja",M33="Mayor"),AND(I33="Media",M33="Mayor"),AND(I33="Alta",M33="Moderado"),AND(I33="Alta",M33="Mayor"),AND(I33="Muy Alta",M33="Leve"),AND(I33="Muy Alta",M33="Menor"),AND(I33="Muy Alta",M33="Moderado"),AND(I33="Muy Alta",M33="Mayor")),"Alto",IF(OR(AND(I33="Muy Baja",M33="Catastrófico"),AND(I33="Baja",M33="Catastrófico"),AND(I33="Media",M33="Catastrófico"),AND(I33="Alta",M33="Catastrófico"),AND(I33="Muy Alta",M33="Catastrófico")),"Extremo",""))))</f>
        <v>Alto</v>
      </c>
      <c r="P33" s="451">
        <v>1</v>
      </c>
      <c r="Q33" s="349" t="s">
        <v>830</v>
      </c>
      <c r="R33" s="451" t="str">
        <f>IF(OR(S33="Preventivo",S33="Detectivo"),"Probabilidad",IF(S33="Correctivo","Impacto",""))</f>
        <v>Probabilidad</v>
      </c>
      <c r="S33" s="448" t="s">
        <v>284</v>
      </c>
      <c r="T33" s="448" t="s">
        <v>582</v>
      </c>
      <c r="U33" s="448" t="str">
        <f>IF(AND(S33="Preventivo",T33="Automático"),"50%",IF(AND(S33="Preventivo",T33="Manual"),"40%",IF(AND(S33="Detectivo",T33="Automático"),"40%",IF(AND(S33="Detectivo",T33="Manual"),"30%",IF(AND(S33="Correctivo",T33="Automático"),"35%",IF(AND(S33="Correctivo",T33="Manual"),"25%",""))))))</f>
        <v>40%</v>
      </c>
      <c r="V33" s="448" t="s">
        <v>580</v>
      </c>
      <c r="W33" s="448" t="s">
        <v>579</v>
      </c>
      <c r="X33" s="448" t="s">
        <v>578</v>
      </c>
      <c r="Y33" s="447">
        <f>IFERROR(IF(R33="Probabilidad",(J33-(+J33*U33)),IF(R33="Impacto",J33,"")),"")</f>
        <v>0.36</v>
      </c>
      <c r="Z33" s="413" t="str">
        <f>IFERROR(IF(Y33="","",IF(Y33&lt;=0.2,"Muy Baja",IF(Y33&lt;=0.4,"Baja",IF(Y33&lt;=0.6,"Media",IF(Y33&lt;=0.8,"Alta","Muy Alta"))))),"")</f>
        <v>Baja</v>
      </c>
      <c r="AA33" s="443">
        <f>+Y33</f>
        <v>0.36</v>
      </c>
      <c r="AB33" s="413" t="str">
        <f>IFERROR(IF(AC33="","",IF(AC33&lt;=0.2,"Leve",IF(AC33&lt;=0.4,"Menor",IF(AC33&lt;=0.6,"Moderado",IF(AC33&lt;=0.8,"Mayor","Catastrófico"))))),"")</f>
        <v>Mayor</v>
      </c>
      <c r="AC33" s="443">
        <f>IFERROR(IF(R33="Impacto",(N33-(+N33*U33)),IF(R33="Probabilidad",N33,"")),"")</f>
        <v>0.8</v>
      </c>
      <c r="AD33" s="450" t="str">
        <f>IFERROR(IF(OR(AND(Z33="Muy Baja",AB33="Leve"),AND(Z33="Muy Baja",AB33="Menor"),AND(Z33="Baja",AB33="Leve")),"Bajo",IF(OR(AND(Z33="Muy baja",AB33="Moderado"),AND(Z33="Baja",AB33="Menor"),AND(Z33="Baja",AB33="Moderado"),AND(Z33="Media",AB33="Leve"),AND(Z33="Media",AB33="Menor"),AND(Z33="Media",AB33="Moderado"),AND(Z33="Alta",AB33="Leve"),AND(Z33="Alta",AB33="Menor")),"Moderado",IF(OR(AND(Z33="Muy Baja",AB33="Mayor"),AND(Z33="Baja",AB33="Mayor"),AND(Z33="Media",AB33="Mayor"),AND(Z33="Alta",AB33="Moderado"),AND(Z33="Alta",AB33="Mayor"),AND(Z33="Muy Alta",AB33="Leve"),AND(Z33="Muy Alta",AB33="Menor"),AND(Z33="Muy Alta",AB33="Moderado"),AND(Z33="Muy Alta",AB33="Mayor")),"Alto",IF(OR(AND(Z33="Muy Baja",AB33="Catastrófico"),AND(Z33="Baja",AB33="Catastrófico"),AND(Z33="Media",AB33="Catastrófico"),AND(Z33="Alta",AB33="Catastrófico"),AND(Z33="Muy Alta",AB33="Catastrófico")),"Extremo","")))),"")</f>
        <v>Alto</v>
      </c>
      <c r="AE33" s="448" t="s">
        <v>634</v>
      </c>
      <c r="AF33" s="339" t="s">
        <v>829</v>
      </c>
      <c r="AG33" s="323" t="s">
        <v>826</v>
      </c>
      <c r="AH33" s="337">
        <v>44926</v>
      </c>
      <c r="AI33" s="323" t="s">
        <v>828</v>
      </c>
      <c r="AJ33" s="339" t="s">
        <v>827</v>
      </c>
      <c r="AK33" s="517" t="s">
        <v>826</v>
      </c>
    </row>
    <row r="34" spans="1:45" s="135" customFormat="1" ht="46.5" customHeight="1" x14ac:dyDescent="0.25">
      <c r="A34" s="425"/>
      <c r="B34" s="390"/>
      <c r="C34" s="428"/>
      <c r="D34" s="363"/>
      <c r="E34" s="363"/>
      <c r="F34" s="339"/>
      <c r="G34" s="428"/>
      <c r="H34" s="445"/>
      <c r="I34" s="436"/>
      <c r="J34" s="432"/>
      <c r="K34" s="434"/>
      <c r="L34" s="432">
        <f>IF(NOT(ISERROR(MATCH(K34,_xlfn.ANCHORARRAY(#REF!),0))),#REF!&amp;"Por favor no seleccionar los criterios de impacto",K34)</f>
        <v>0</v>
      </c>
      <c r="M34" s="436"/>
      <c r="N34" s="432"/>
      <c r="O34" s="438"/>
      <c r="P34" s="451"/>
      <c r="Q34" s="349"/>
      <c r="R34" s="451"/>
      <c r="S34" s="448"/>
      <c r="T34" s="448"/>
      <c r="U34" s="448"/>
      <c r="V34" s="448"/>
      <c r="W34" s="448"/>
      <c r="X34" s="448"/>
      <c r="Y34" s="447"/>
      <c r="Z34" s="413"/>
      <c r="AA34" s="443"/>
      <c r="AB34" s="413"/>
      <c r="AC34" s="443"/>
      <c r="AD34" s="450"/>
      <c r="AE34" s="448"/>
      <c r="AF34" s="339"/>
      <c r="AG34" s="323"/>
      <c r="AH34" s="323"/>
      <c r="AI34" s="323"/>
      <c r="AJ34" s="339"/>
      <c r="AK34" s="518"/>
    </row>
    <row r="35" spans="1:45" s="113" customFormat="1" ht="115.5" customHeight="1" x14ac:dyDescent="0.25">
      <c r="A35" s="425"/>
      <c r="B35" s="390"/>
      <c r="C35" s="428"/>
      <c r="D35" s="363"/>
      <c r="E35" s="363"/>
      <c r="F35" s="339"/>
      <c r="G35" s="428"/>
      <c r="H35" s="445"/>
      <c r="I35" s="436"/>
      <c r="J35" s="432"/>
      <c r="K35" s="434"/>
      <c r="L35" s="432">
        <f>IF(NOT(ISERROR(MATCH(K35,_xlfn.ANCHORARRAY(#REF!),0))),#REF!&amp;"Por favor no seleccionar los criterios de impacto",K35)</f>
        <v>0</v>
      </c>
      <c r="M35" s="436"/>
      <c r="N35" s="432"/>
      <c r="O35" s="438"/>
      <c r="P35" s="451"/>
      <c r="Q35" s="349"/>
      <c r="R35" s="451"/>
      <c r="S35" s="448"/>
      <c r="T35" s="448"/>
      <c r="U35" s="448"/>
      <c r="V35" s="448"/>
      <c r="W35" s="448"/>
      <c r="X35" s="448"/>
      <c r="Y35" s="447"/>
      <c r="Z35" s="413"/>
      <c r="AA35" s="443"/>
      <c r="AB35" s="413"/>
      <c r="AC35" s="443"/>
      <c r="AD35" s="450"/>
      <c r="AE35" s="448"/>
      <c r="AF35" s="339"/>
      <c r="AG35" s="323"/>
      <c r="AH35" s="323"/>
      <c r="AI35" s="323"/>
      <c r="AJ35" s="339"/>
      <c r="AK35" s="518"/>
      <c r="AL35" s="114"/>
      <c r="AM35" s="114"/>
      <c r="AN35" s="114"/>
      <c r="AO35" s="114"/>
      <c r="AP35" s="114"/>
      <c r="AQ35" s="114"/>
      <c r="AR35" s="114"/>
      <c r="AS35" s="114"/>
    </row>
    <row r="36" spans="1:45" s="113" customFormat="1" ht="59.1" customHeight="1" x14ac:dyDescent="0.25">
      <c r="A36" s="425"/>
      <c r="B36" s="390"/>
      <c r="C36" s="428"/>
      <c r="D36" s="363"/>
      <c r="E36" s="363"/>
      <c r="F36" s="339"/>
      <c r="G36" s="428"/>
      <c r="H36" s="445"/>
      <c r="I36" s="436"/>
      <c r="J36" s="432"/>
      <c r="K36" s="434"/>
      <c r="L36" s="432">
        <f>IF(NOT(ISERROR(MATCH(K36,_xlfn.ANCHORARRAY(#REF!),0))),#REF!&amp;"Por favor no seleccionar los criterios de impacto",K36)</f>
        <v>0</v>
      </c>
      <c r="M36" s="436"/>
      <c r="N36" s="432"/>
      <c r="O36" s="438"/>
      <c r="P36" s="451">
        <v>2</v>
      </c>
      <c r="Q36" s="349" t="s">
        <v>825</v>
      </c>
      <c r="R36" s="451" t="str">
        <f>IF(OR(S36="Preventivo",S36="Detectivo"),"Probabilidad",IF(S36="Correctivo","Impacto",""))</f>
        <v>Impacto</v>
      </c>
      <c r="S36" s="448" t="s">
        <v>621</v>
      </c>
      <c r="T36" s="448" t="s">
        <v>582</v>
      </c>
      <c r="U36" s="448" t="str">
        <f>IF(AND(S36="Preventivo",T36="Automático"),"50%",IF(AND(S36="Preventivo",T36="Manual"),"40%",IF(AND(S36="Detectivo",T36="Automático"),"40%",IF(AND(S36="Detectivo",T36="Manual"),"30%",IF(AND(S36="Correctivo",T36="Automático"),"35%",IF(AND(S36="Correctivo",T36="Manual"),"25%",""))))))</f>
        <v>25%</v>
      </c>
      <c r="V36" s="448" t="s">
        <v>580</v>
      </c>
      <c r="W36" s="448" t="s">
        <v>579</v>
      </c>
      <c r="X36" s="448" t="s">
        <v>578</v>
      </c>
      <c r="Y36" s="447">
        <f>IFERROR(IF(AND(R33="Probabilidad",R36="Probabilidad"),(AA33-(+AA33*U36)),IF(R36="Probabilidad",(J33-(+J33*U36)),IF(R36="Impacto",AA33,""))),"")</f>
        <v>0.36</v>
      </c>
      <c r="Z36" s="413" t="str">
        <f>IFERROR(IF(Y36="","",IF(Y36&lt;=0.2,"Muy Baja",IF(Y36&lt;=0.4,"Baja",IF(Y36&lt;=0.6,"Media",IF(Y36&lt;=0.8,"Alta","Muy Alta"))))),"")</f>
        <v>Baja</v>
      </c>
      <c r="AA36" s="443">
        <f>+Y36</f>
        <v>0.36</v>
      </c>
      <c r="AB36" s="413" t="str">
        <f>IFERROR(IF(AC36="","",IF(AC36&lt;=0.2,"Leve",IF(AC36&lt;=0.4,"Menor",IF(AC36&lt;=0.6,"Moderado",IF(AC36&lt;=0.8,"Mayor","Catastrófico"))))),"")</f>
        <v>Moderado</v>
      </c>
      <c r="AC36" s="443">
        <f>IFERROR(IF(AND(R33="Impacto",R36="Impacto"),(AC27-(+AC27*U36)),IF(R36="Impacto",($N$18-(+$N$18*U36)),IF(R36="Probabilidad",AC27,""))),"")</f>
        <v>0.60000000000000009</v>
      </c>
      <c r="AD36" s="450" t="str">
        <f>IFERROR(IF(OR(AND(Z36="Muy Baja",AB36="Leve"),AND(Z36="Muy Baja",AB36="Menor"),AND(Z36="Baja",AB36="Leve")),"Bajo",IF(OR(AND(Z36="Muy baja",AB36="Moderado"),AND(Z36="Baja",AB36="Menor"),AND(Z36="Baja",AB36="Moderado"),AND(Z36="Media",AB36="Leve"),AND(Z36="Media",AB36="Menor"),AND(Z36="Media",AB36="Moderado"),AND(Z36="Alta",AB36="Leve"),AND(Z36="Alta",AB36="Menor")),"Moderado",IF(OR(AND(Z36="Muy Baja",AB36="Mayor"),AND(Z36="Baja",AB36="Mayor"),AND(Z36="Media",AB36="Mayor"),AND(Z36="Alta",AB36="Moderado"),AND(Z36="Alta",AB36="Mayor"),AND(Z36="Muy Alta",AB36="Leve"),AND(Z36="Muy Alta",AB36="Menor"),AND(Z36="Muy Alta",AB36="Moderado"),AND(Z36="Muy Alta",AB36="Mayor")),"Alto",IF(OR(AND(Z36="Muy Baja",AB36="Catastrófico"),AND(Z36="Baja",AB36="Catastrófico"),AND(Z36="Media",AB36="Catastrófico"),AND(Z36="Alta",AB36="Catastrófico"),AND(Z36="Muy Alta",AB36="Catastrófico")),"Extremo","")))),"")</f>
        <v>Moderado</v>
      </c>
      <c r="AE36" s="448"/>
      <c r="AF36" s="339"/>
      <c r="AG36" s="323"/>
      <c r="AH36" s="323"/>
      <c r="AI36" s="323"/>
      <c r="AJ36" s="339"/>
      <c r="AK36" s="518"/>
      <c r="AL36" s="114"/>
      <c r="AM36" s="114"/>
      <c r="AN36" s="114"/>
      <c r="AO36" s="114"/>
      <c r="AP36" s="114"/>
      <c r="AQ36" s="114"/>
      <c r="AR36" s="114"/>
      <c r="AS36" s="114"/>
    </row>
    <row r="37" spans="1:45" s="113" customFormat="1" ht="84" customHeight="1" x14ac:dyDescent="0.25">
      <c r="A37" s="425"/>
      <c r="B37" s="390"/>
      <c r="C37" s="428"/>
      <c r="D37" s="363"/>
      <c r="E37" s="363"/>
      <c r="F37" s="339"/>
      <c r="G37" s="428"/>
      <c r="H37" s="445"/>
      <c r="I37" s="436"/>
      <c r="J37" s="432"/>
      <c r="K37" s="434"/>
      <c r="L37" s="432">
        <f>IF(NOT(ISERROR(MATCH(K37,_xlfn.ANCHORARRAY(#REF!),0))),#REF!&amp;"Por favor no seleccionar los criterios de impacto",K37)</f>
        <v>0</v>
      </c>
      <c r="M37" s="436"/>
      <c r="N37" s="432"/>
      <c r="O37" s="438"/>
      <c r="P37" s="451"/>
      <c r="Q37" s="349"/>
      <c r="R37" s="451"/>
      <c r="S37" s="448"/>
      <c r="T37" s="448"/>
      <c r="U37" s="448" t="str">
        <f>IF(AND(S37="Preventivo",T37="Automático"),"50%",IF(AND(S37="Preventivo",T37="Manual"),"40%",IF(AND(S37="Detectivo",T37="Automático"),"40%",IF(AND(S37="Detectivo",T37="Manual"),"30%",IF(AND(S37="Correctivo",T37="Automático"),"35%",IF(AND(S37="Correctivo",T37="Manual"),"25%",""))))))</f>
        <v/>
      </c>
      <c r="V37" s="448"/>
      <c r="W37" s="448"/>
      <c r="X37" s="448"/>
      <c r="Y37" s="447"/>
      <c r="Z37" s="413"/>
      <c r="AA37" s="443"/>
      <c r="AB37" s="413"/>
      <c r="AC37" s="443"/>
      <c r="AD37" s="450"/>
      <c r="AE37" s="448"/>
      <c r="AF37" s="339"/>
      <c r="AG37" s="323"/>
      <c r="AH37" s="323"/>
      <c r="AI37" s="323"/>
      <c r="AJ37" s="339"/>
      <c r="AK37" s="518"/>
      <c r="AL37" s="114"/>
      <c r="AM37" s="114"/>
      <c r="AN37" s="114"/>
      <c r="AO37" s="114"/>
      <c r="AP37" s="114"/>
      <c r="AQ37" s="114"/>
      <c r="AR37" s="114"/>
      <c r="AS37" s="114"/>
    </row>
    <row r="38" spans="1:45" s="113" customFormat="1" ht="26.45" customHeight="1" x14ac:dyDescent="0.25">
      <c r="A38" s="425"/>
      <c r="B38" s="390"/>
      <c r="C38" s="428"/>
      <c r="D38" s="363"/>
      <c r="E38" s="363"/>
      <c r="F38" s="339"/>
      <c r="G38" s="428"/>
      <c r="H38" s="445"/>
      <c r="I38" s="436"/>
      <c r="J38" s="432"/>
      <c r="K38" s="434"/>
      <c r="L38" s="432">
        <f>IF(NOT(ISERROR(MATCH(K38,_xlfn.ANCHORARRAY(#REF!),0))),#REF!&amp;"Por favor no seleccionar los criterios de impacto",K38)</f>
        <v>0</v>
      </c>
      <c r="M38" s="436"/>
      <c r="N38" s="432"/>
      <c r="O38" s="438"/>
      <c r="P38" s="451"/>
      <c r="Q38" s="349"/>
      <c r="R38" s="451"/>
      <c r="S38" s="448"/>
      <c r="T38" s="448"/>
      <c r="U38" s="448" t="str">
        <f>IF(AND(S38="Preventivo",T38="Automático"),"50%",IF(AND(S38="Preventivo",T38="Manual"),"40%",IF(AND(S38="Detectivo",T38="Automático"),"40%",IF(AND(S38="Detectivo",T38="Manual"),"30%",IF(AND(S38="Correctivo",T38="Automático"),"35%",IF(AND(S38="Correctivo",T38="Manual"),"25%",""))))))</f>
        <v/>
      </c>
      <c r="V38" s="448"/>
      <c r="W38" s="448"/>
      <c r="X38" s="448"/>
      <c r="Y38" s="447"/>
      <c r="Z38" s="413"/>
      <c r="AA38" s="443"/>
      <c r="AB38" s="413"/>
      <c r="AC38" s="443"/>
      <c r="AD38" s="450"/>
      <c r="AE38" s="448"/>
      <c r="AF38" s="339"/>
      <c r="AG38" s="323"/>
      <c r="AH38" s="323"/>
      <c r="AI38" s="323"/>
      <c r="AJ38" s="339"/>
      <c r="AK38" s="519"/>
      <c r="AL38" s="114"/>
      <c r="AM38" s="114"/>
      <c r="AN38" s="114"/>
      <c r="AO38" s="114"/>
      <c r="AP38" s="114"/>
      <c r="AQ38" s="114"/>
      <c r="AR38" s="114"/>
      <c r="AS38" s="114"/>
    </row>
    <row r="39" spans="1:45" s="113" customFormat="1" ht="166.5" customHeight="1" x14ac:dyDescent="0.25">
      <c r="A39" s="485">
        <v>7</v>
      </c>
      <c r="B39" s="390" t="s">
        <v>459</v>
      </c>
      <c r="C39" s="323" t="s">
        <v>601</v>
      </c>
      <c r="D39" s="339" t="s">
        <v>822</v>
      </c>
      <c r="E39" s="339" t="s">
        <v>821</v>
      </c>
      <c r="F39" s="339" t="s">
        <v>820</v>
      </c>
      <c r="G39" s="323" t="s">
        <v>597</v>
      </c>
      <c r="H39" s="323">
        <v>1000</v>
      </c>
      <c r="I39" s="478" t="s">
        <v>651</v>
      </c>
      <c r="J39" s="479">
        <v>0.8</v>
      </c>
      <c r="K39" s="486" t="s">
        <v>659</v>
      </c>
      <c r="L39" s="479" t="s">
        <v>659</v>
      </c>
      <c r="M39" s="478" t="s">
        <v>593</v>
      </c>
      <c r="N39" s="479">
        <v>0.6</v>
      </c>
      <c r="O39" s="484" t="s">
        <v>635</v>
      </c>
      <c r="P39" s="351">
        <v>1</v>
      </c>
      <c r="Q39" s="338" t="s">
        <v>819</v>
      </c>
      <c r="R39" s="351" t="s">
        <v>583</v>
      </c>
      <c r="S39" s="457" t="s">
        <v>284</v>
      </c>
      <c r="T39" s="457" t="s">
        <v>582</v>
      </c>
      <c r="U39" s="457">
        <v>0.4</v>
      </c>
      <c r="V39" s="457" t="s">
        <v>580</v>
      </c>
      <c r="W39" s="457" t="s">
        <v>579</v>
      </c>
      <c r="X39" s="457" t="s">
        <v>578</v>
      </c>
      <c r="Y39" s="456">
        <v>0.48</v>
      </c>
      <c r="Z39" s="452" t="s">
        <v>606</v>
      </c>
      <c r="AA39" s="453">
        <v>0.48</v>
      </c>
      <c r="AB39" s="452" t="s">
        <v>593</v>
      </c>
      <c r="AC39" s="453">
        <v>0.6</v>
      </c>
      <c r="AD39" s="454" t="s">
        <v>593</v>
      </c>
      <c r="AE39" s="457" t="s">
        <v>592</v>
      </c>
      <c r="AF39" s="339" t="s">
        <v>824</v>
      </c>
      <c r="AG39" s="323" t="s">
        <v>450</v>
      </c>
      <c r="AH39" s="337">
        <v>44926</v>
      </c>
      <c r="AI39" s="323" t="s">
        <v>823</v>
      </c>
      <c r="AJ39" s="339" t="s">
        <v>816</v>
      </c>
      <c r="AK39" s="326" t="s">
        <v>450</v>
      </c>
      <c r="AL39" s="114"/>
      <c r="AM39" s="114"/>
      <c r="AN39" s="114"/>
      <c r="AO39" s="114"/>
      <c r="AP39" s="114"/>
      <c r="AQ39" s="114"/>
      <c r="AR39" s="114"/>
      <c r="AS39" s="114"/>
    </row>
    <row r="40" spans="1:45" s="113" customFormat="1" ht="53.1" customHeight="1" x14ac:dyDescent="0.25">
      <c r="A40" s="485"/>
      <c r="B40" s="390"/>
      <c r="C40" s="323"/>
      <c r="D40" s="339" t="s">
        <v>822</v>
      </c>
      <c r="E40" s="339" t="s">
        <v>821</v>
      </c>
      <c r="F40" s="339" t="s">
        <v>820</v>
      </c>
      <c r="G40" s="323" t="s">
        <v>812</v>
      </c>
      <c r="H40" s="323">
        <v>1000</v>
      </c>
      <c r="I40" s="478"/>
      <c r="J40" s="479"/>
      <c r="K40" s="486" t="s">
        <v>659</v>
      </c>
      <c r="L40" s="479" t="s">
        <v>659</v>
      </c>
      <c r="M40" s="478"/>
      <c r="N40" s="479"/>
      <c r="O40" s="484"/>
      <c r="P40" s="351"/>
      <c r="Q40" s="338" t="s">
        <v>819</v>
      </c>
      <c r="R40" s="351" t="s">
        <v>583</v>
      </c>
      <c r="S40" s="457"/>
      <c r="T40" s="457" t="s">
        <v>582</v>
      </c>
      <c r="U40" s="457">
        <v>0.4</v>
      </c>
      <c r="V40" s="457" t="s">
        <v>580</v>
      </c>
      <c r="W40" s="457" t="s">
        <v>579</v>
      </c>
      <c r="X40" s="457" t="s">
        <v>578</v>
      </c>
      <c r="Y40" s="456"/>
      <c r="Z40" s="452"/>
      <c r="AA40" s="453"/>
      <c r="AB40" s="452"/>
      <c r="AC40" s="453"/>
      <c r="AD40" s="454"/>
      <c r="AE40" s="457"/>
      <c r="AF40" s="339"/>
      <c r="AG40" s="323" t="s">
        <v>450</v>
      </c>
      <c r="AH40" s="323">
        <v>44926</v>
      </c>
      <c r="AI40" s="323"/>
      <c r="AJ40" s="339"/>
      <c r="AK40" s="326" t="s">
        <v>450</v>
      </c>
      <c r="AL40" s="114"/>
      <c r="AM40" s="114"/>
      <c r="AN40" s="114"/>
      <c r="AO40" s="114"/>
      <c r="AP40" s="114"/>
      <c r="AQ40" s="114"/>
      <c r="AR40" s="114"/>
      <c r="AS40" s="114"/>
    </row>
    <row r="41" spans="1:45" s="113" customFormat="1" ht="53.1" customHeight="1" x14ac:dyDescent="0.25">
      <c r="A41" s="485"/>
      <c r="B41" s="390"/>
      <c r="C41" s="323"/>
      <c r="D41" s="339" t="s">
        <v>822</v>
      </c>
      <c r="E41" s="339" t="s">
        <v>821</v>
      </c>
      <c r="F41" s="339" t="s">
        <v>820</v>
      </c>
      <c r="G41" s="323" t="s">
        <v>812</v>
      </c>
      <c r="H41" s="323">
        <v>1000</v>
      </c>
      <c r="I41" s="478"/>
      <c r="J41" s="479"/>
      <c r="K41" s="486" t="s">
        <v>659</v>
      </c>
      <c r="L41" s="479" t="s">
        <v>659</v>
      </c>
      <c r="M41" s="478"/>
      <c r="N41" s="479"/>
      <c r="O41" s="484"/>
      <c r="P41" s="351"/>
      <c r="Q41" s="338" t="s">
        <v>819</v>
      </c>
      <c r="R41" s="351" t="s">
        <v>583</v>
      </c>
      <c r="S41" s="457"/>
      <c r="T41" s="457" t="s">
        <v>582</v>
      </c>
      <c r="U41" s="457">
        <v>0.4</v>
      </c>
      <c r="V41" s="457" t="s">
        <v>580</v>
      </c>
      <c r="W41" s="457" t="s">
        <v>579</v>
      </c>
      <c r="X41" s="457" t="s">
        <v>578</v>
      </c>
      <c r="Y41" s="456"/>
      <c r="Z41" s="452"/>
      <c r="AA41" s="453"/>
      <c r="AB41" s="452"/>
      <c r="AC41" s="453"/>
      <c r="AD41" s="454"/>
      <c r="AE41" s="457"/>
      <c r="AF41" s="339"/>
      <c r="AG41" s="323" t="s">
        <v>450</v>
      </c>
      <c r="AH41" s="323">
        <v>44926</v>
      </c>
      <c r="AI41" s="323"/>
      <c r="AJ41" s="339"/>
      <c r="AK41" s="326" t="s">
        <v>450</v>
      </c>
      <c r="AL41" s="114"/>
      <c r="AM41" s="114"/>
      <c r="AN41" s="114"/>
      <c r="AO41" s="114"/>
      <c r="AP41" s="114"/>
      <c r="AQ41" s="114"/>
      <c r="AR41" s="114"/>
      <c r="AS41" s="114"/>
    </row>
    <row r="42" spans="1:45" s="113" customFormat="1" ht="53.1" customHeight="1" x14ac:dyDescent="0.25">
      <c r="A42" s="485"/>
      <c r="B42" s="390"/>
      <c r="C42" s="323"/>
      <c r="D42" s="339" t="s">
        <v>822</v>
      </c>
      <c r="E42" s="339" t="s">
        <v>821</v>
      </c>
      <c r="F42" s="339" t="s">
        <v>820</v>
      </c>
      <c r="G42" s="323" t="s">
        <v>812</v>
      </c>
      <c r="H42" s="323">
        <v>1000</v>
      </c>
      <c r="I42" s="478"/>
      <c r="J42" s="479"/>
      <c r="K42" s="486" t="s">
        <v>659</v>
      </c>
      <c r="L42" s="479" t="s">
        <v>659</v>
      </c>
      <c r="M42" s="478"/>
      <c r="N42" s="479"/>
      <c r="O42" s="484"/>
      <c r="P42" s="351"/>
      <c r="Q42" s="338" t="s">
        <v>819</v>
      </c>
      <c r="R42" s="351" t="s">
        <v>583</v>
      </c>
      <c r="S42" s="457"/>
      <c r="T42" s="457" t="s">
        <v>582</v>
      </c>
      <c r="U42" s="457">
        <v>0.4</v>
      </c>
      <c r="V42" s="457" t="s">
        <v>580</v>
      </c>
      <c r="W42" s="457" t="s">
        <v>579</v>
      </c>
      <c r="X42" s="457" t="s">
        <v>578</v>
      </c>
      <c r="Y42" s="456"/>
      <c r="Z42" s="452"/>
      <c r="AA42" s="453"/>
      <c r="AB42" s="452"/>
      <c r="AC42" s="453"/>
      <c r="AD42" s="454"/>
      <c r="AE42" s="457"/>
      <c r="AF42" s="339"/>
      <c r="AG42" s="323" t="s">
        <v>450</v>
      </c>
      <c r="AH42" s="323">
        <v>44926</v>
      </c>
      <c r="AI42" s="323"/>
      <c r="AJ42" s="339"/>
      <c r="AK42" s="326" t="s">
        <v>450</v>
      </c>
      <c r="AL42" s="114"/>
      <c r="AM42" s="114"/>
      <c r="AN42" s="114"/>
      <c r="AO42" s="114"/>
      <c r="AP42" s="114"/>
      <c r="AQ42" s="114"/>
      <c r="AR42" s="114"/>
      <c r="AS42" s="114"/>
    </row>
    <row r="43" spans="1:45" s="113" customFormat="1" ht="166.5" customHeight="1" x14ac:dyDescent="0.25">
      <c r="A43" s="485"/>
      <c r="B43" s="390"/>
      <c r="C43" s="323" t="s">
        <v>601</v>
      </c>
      <c r="D43" s="339" t="s">
        <v>815</v>
      </c>
      <c r="E43" s="339" t="s">
        <v>814</v>
      </c>
      <c r="F43" s="339" t="s">
        <v>813</v>
      </c>
      <c r="G43" s="323" t="s">
        <v>597</v>
      </c>
      <c r="H43" s="323">
        <v>1000</v>
      </c>
      <c r="I43" s="478" t="s">
        <v>651</v>
      </c>
      <c r="J43" s="479">
        <v>0.8</v>
      </c>
      <c r="K43" s="486" t="s">
        <v>659</v>
      </c>
      <c r="L43" s="479" t="s">
        <v>659</v>
      </c>
      <c r="M43" s="478" t="s">
        <v>593</v>
      </c>
      <c r="N43" s="479">
        <v>0.6</v>
      </c>
      <c r="O43" s="484" t="s">
        <v>635</v>
      </c>
      <c r="P43" s="351">
        <v>1</v>
      </c>
      <c r="Q43" s="338" t="s">
        <v>811</v>
      </c>
      <c r="R43" s="348" t="s">
        <v>583</v>
      </c>
      <c r="S43" s="457" t="s">
        <v>284</v>
      </c>
      <c r="T43" s="457" t="s">
        <v>582</v>
      </c>
      <c r="U43" s="457">
        <v>0.4</v>
      </c>
      <c r="V43" s="457" t="s">
        <v>580</v>
      </c>
      <c r="W43" s="457" t="s">
        <v>579</v>
      </c>
      <c r="X43" s="457" t="s">
        <v>578</v>
      </c>
      <c r="Y43" s="456">
        <v>0.48</v>
      </c>
      <c r="Z43" s="452" t="s">
        <v>606</v>
      </c>
      <c r="AA43" s="453">
        <v>0.48</v>
      </c>
      <c r="AB43" s="452" t="s">
        <v>593</v>
      </c>
      <c r="AC43" s="453">
        <v>0.6</v>
      </c>
      <c r="AD43" s="454" t="s">
        <v>593</v>
      </c>
      <c r="AE43" s="457" t="s">
        <v>592</v>
      </c>
      <c r="AF43" s="339" t="s">
        <v>818</v>
      </c>
      <c r="AG43" s="323" t="s">
        <v>450</v>
      </c>
      <c r="AH43" s="337">
        <v>44926</v>
      </c>
      <c r="AI43" s="323" t="s">
        <v>817</v>
      </c>
      <c r="AJ43" s="339" t="s">
        <v>816</v>
      </c>
      <c r="AK43" s="326" t="s">
        <v>450</v>
      </c>
      <c r="AL43" s="114"/>
      <c r="AM43" s="114"/>
      <c r="AN43" s="114"/>
      <c r="AO43" s="114"/>
      <c r="AP43" s="114"/>
      <c r="AQ43" s="114"/>
      <c r="AR43" s="114"/>
      <c r="AS43" s="114"/>
    </row>
    <row r="44" spans="1:45" s="113" customFormat="1" ht="57.95" customHeight="1" x14ac:dyDescent="0.25">
      <c r="A44" s="485"/>
      <c r="B44" s="390"/>
      <c r="C44" s="323" t="s">
        <v>601</v>
      </c>
      <c r="D44" s="339" t="s">
        <v>815</v>
      </c>
      <c r="E44" s="339" t="s">
        <v>814</v>
      </c>
      <c r="F44" s="339" t="s">
        <v>813</v>
      </c>
      <c r="G44" s="323" t="s">
        <v>812</v>
      </c>
      <c r="H44" s="323">
        <v>1000</v>
      </c>
      <c r="I44" s="478" t="s">
        <v>651</v>
      </c>
      <c r="J44" s="479">
        <v>0.8</v>
      </c>
      <c r="K44" s="486" t="s">
        <v>659</v>
      </c>
      <c r="L44" s="479" t="s">
        <v>659</v>
      </c>
      <c r="M44" s="478" t="s">
        <v>593</v>
      </c>
      <c r="N44" s="479">
        <v>0.6</v>
      </c>
      <c r="O44" s="484" t="s">
        <v>635</v>
      </c>
      <c r="P44" s="351"/>
      <c r="Q44" s="338" t="s">
        <v>811</v>
      </c>
      <c r="R44" s="348" t="s">
        <v>583</v>
      </c>
      <c r="S44" s="457" t="s">
        <v>284</v>
      </c>
      <c r="T44" s="457" t="s">
        <v>582</v>
      </c>
      <c r="U44" s="457">
        <v>0.4</v>
      </c>
      <c r="V44" s="457" t="s">
        <v>580</v>
      </c>
      <c r="W44" s="457" t="s">
        <v>579</v>
      </c>
      <c r="X44" s="457" t="s">
        <v>578</v>
      </c>
      <c r="Y44" s="456"/>
      <c r="Z44" s="452" t="s">
        <v>606</v>
      </c>
      <c r="AA44" s="453">
        <v>0.48</v>
      </c>
      <c r="AB44" s="452" t="s">
        <v>593</v>
      </c>
      <c r="AC44" s="453">
        <v>0.6</v>
      </c>
      <c r="AD44" s="454" t="s">
        <v>593</v>
      </c>
      <c r="AE44" s="457" t="s">
        <v>592</v>
      </c>
      <c r="AF44" s="339" t="s">
        <v>810</v>
      </c>
      <c r="AG44" s="323" t="s">
        <v>450</v>
      </c>
      <c r="AH44" s="323">
        <v>44926</v>
      </c>
      <c r="AI44" s="323"/>
      <c r="AJ44" s="339" t="s">
        <v>451</v>
      </c>
      <c r="AK44" s="326" t="s">
        <v>450</v>
      </c>
      <c r="AL44" s="114"/>
      <c r="AM44" s="114"/>
      <c r="AN44" s="114"/>
      <c r="AO44" s="114"/>
      <c r="AP44" s="114"/>
      <c r="AQ44" s="114"/>
      <c r="AR44" s="114"/>
      <c r="AS44" s="114"/>
    </row>
    <row r="45" spans="1:45" s="113" customFormat="1" ht="57.95" customHeight="1" x14ac:dyDescent="0.25">
      <c r="A45" s="485"/>
      <c r="B45" s="390"/>
      <c r="C45" s="323" t="s">
        <v>601</v>
      </c>
      <c r="D45" s="339" t="s">
        <v>815</v>
      </c>
      <c r="E45" s="339" t="s">
        <v>814</v>
      </c>
      <c r="F45" s="339" t="s">
        <v>813</v>
      </c>
      <c r="G45" s="323" t="s">
        <v>812</v>
      </c>
      <c r="H45" s="323">
        <v>1000</v>
      </c>
      <c r="I45" s="478" t="s">
        <v>651</v>
      </c>
      <c r="J45" s="479">
        <v>0.8</v>
      </c>
      <c r="K45" s="486" t="s">
        <v>659</v>
      </c>
      <c r="L45" s="479" t="s">
        <v>659</v>
      </c>
      <c r="M45" s="478" t="s">
        <v>593</v>
      </c>
      <c r="N45" s="479">
        <v>0.6</v>
      </c>
      <c r="O45" s="484" t="s">
        <v>635</v>
      </c>
      <c r="P45" s="351"/>
      <c r="Q45" s="338" t="s">
        <v>811</v>
      </c>
      <c r="R45" s="348" t="s">
        <v>583</v>
      </c>
      <c r="S45" s="457" t="s">
        <v>284</v>
      </c>
      <c r="T45" s="457" t="s">
        <v>582</v>
      </c>
      <c r="U45" s="457">
        <v>0.4</v>
      </c>
      <c r="V45" s="457" t="s">
        <v>580</v>
      </c>
      <c r="W45" s="457" t="s">
        <v>579</v>
      </c>
      <c r="X45" s="457" t="s">
        <v>578</v>
      </c>
      <c r="Y45" s="456"/>
      <c r="Z45" s="452" t="s">
        <v>606</v>
      </c>
      <c r="AA45" s="453">
        <v>0.48</v>
      </c>
      <c r="AB45" s="452" t="s">
        <v>593</v>
      </c>
      <c r="AC45" s="453">
        <v>0.6</v>
      </c>
      <c r="AD45" s="454" t="s">
        <v>593</v>
      </c>
      <c r="AE45" s="457" t="s">
        <v>592</v>
      </c>
      <c r="AF45" s="339" t="s">
        <v>810</v>
      </c>
      <c r="AG45" s="323" t="s">
        <v>450</v>
      </c>
      <c r="AH45" s="323">
        <v>44926</v>
      </c>
      <c r="AI45" s="323"/>
      <c r="AJ45" s="339" t="s">
        <v>451</v>
      </c>
      <c r="AK45" s="326" t="s">
        <v>450</v>
      </c>
      <c r="AL45" s="114"/>
      <c r="AM45" s="114"/>
      <c r="AN45" s="114"/>
      <c r="AO45" s="114"/>
      <c r="AP45" s="114"/>
      <c r="AQ45" s="114"/>
      <c r="AR45" s="114"/>
      <c r="AS45" s="114"/>
    </row>
    <row r="46" spans="1:45" s="113" customFormat="1" ht="57.95" customHeight="1" x14ac:dyDescent="0.25">
      <c r="A46" s="485"/>
      <c r="B46" s="390"/>
      <c r="C46" s="323" t="s">
        <v>601</v>
      </c>
      <c r="D46" s="339" t="s">
        <v>815</v>
      </c>
      <c r="E46" s="339" t="s">
        <v>814</v>
      </c>
      <c r="F46" s="339" t="s">
        <v>813</v>
      </c>
      <c r="G46" s="323" t="s">
        <v>812</v>
      </c>
      <c r="H46" s="323">
        <v>1000</v>
      </c>
      <c r="I46" s="478" t="s">
        <v>651</v>
      </c>
      <c r="J46" s="479">
        <v>0.8</v>
      </c>
      <c r="K46" s="486" t="s">
        <v>659</v>
      </c>
      <c r="L46" s="479" t="s">
        <v>659</v>
      </c>
      <c r="M46" s="478" t="s">
        <v>593</v>
      </c>
      <c r="N46" s="479">
        <v>0.6</v>
      </c>
      <c r="O46" s="484" t="s">
        <v>635</v>
      </c>
      <c r="P46" s="351"/>
      <c r="Q46" s="338" t="s">
        <v>811</v>
      </c>
      <c r="R46" s="348" t="s">
        <v>583</v>
      </c>
      <c r="S46" s="457" t="s">
        <v>284</v>
      </c>
      <c r="T46" s="457" t="s">
        <v>582</v>
      </c>
      <c r="U46" s="457">
        <v>0.4</v>
      </c>
      <c r="V46" s="457" t="s">
        <v>580</v>
      </c>
      <c r="W46" s="457" t="s">
        <v>579</v>
      </c>
      <c r="X46" s="457" t="s">
        <v>578</v>
      </c>
      <c r="Y46" s="456"/>
      <c r="Z46" s="452" t="s">
        <v>606</v>
      </c>
      <c r="AA46" s="453">
        <v>0.48</v>
      </c>
      <c r="AB46" s="452" t="s">
        <v>593</v>
      </c>
      <c r="AC46" s="453">
        <v>0.6</v>
      </c>
      <c r="AD46" s="454" t="s">
        <v>593</v>
      </c>
      <c r="AE46" s="457" t="s">
        <v>592</v>
      </c>
      <c r="AF46" s="339" t="s">
        <v>810</v>
      </c>
      <c r="AG46" s="323" t="s">
        <v>450</v>
      </c>
      <c r="AH46" s="323">
        <v>44926</v>
      </c>
      <c r="AI46" s="323"/>
      <c r="AJ46" s="339" t="s">
        <v>451</v>
      </c>
      <c r="AK46" s="326" t="s">
        <v>450</v>
      </c>
      <c r="AL46" s="114"/>
      <c r="AM46" s="114"/>
      <c r="AN46" s="114"/>
      <c r="AO46" s="114"/>
      <c r="AP46" s="114"/>
      <c r="AQ46" s="114"/>
      <c r="AR46" s="114"/>
      <c r="AS46" s="114"/>
    </row>
    <row r="47" spans="1:45" s="113" customFormat="1" ht="211.5" customHeight="1" x14ac:dyDescent="0.25">
      <c r="A47" s="425">
        <v>8</v>
      </c>
      <c r="B47" s="390" t="s">
        <v>446</v>
      </c>
      <c r="C47" s="116" t="s">
        <v>601</v>
      </c>
      <c r="D47" s="112" t="s">
        <v>809</v>
      </c>
      <c r="E47" s="112" t="s">
        <v>808</v>
      </c>
      <c r="F47" s="49" t="s">
        <v>807</v>
      </c>
      <c r="G47" s="116" t="s">
        <v>597</v>
      </c>
      <c r="H47" s="128">
        <v>12</v>
      </c>
      <c r="I47" s="120" t="s">
        <v>594</v>
      </c>
      <c r="J47" s="119">
        <v>0.4</v>
      </c>
      <c r="K47" s="127" t="s">
        <v>650</v>
      </c>
      <c r="L47" s="119" t="s">
        <v>650</v>
      </c>
      <c r="M47" s="120" t="s">
        <v>636</v>
      </c>
      <c r="N47" s="119">
        <v>0.8</v>
      </c>
      <c r="O47" s="118" t="s">
        <v>635</v>
      </c>
      <c r="P47" s="111"/>
      <c r="Q47" s="112" t="s">
        <v>806</v>
      </c>
      <c r="R47" s="109" t="s">
        <v>583</v>
      </c>
      <c r="S47" s="108" t="s">
        <v>284</v>
      </c>
      <c r="T47" s="108" t="s">
        <v>582</v>
      </c>
      <c r="U47" s="105" t="s">
        <v>581</v>
      </c>
      <c r="V47" s="108" t="s">
        <v>580</v>
      </c>
      <c r="W47" s="108" t="s">
        <v>579</v>
      </c>
      <c r="X47" s="108" t="s">
        <v>578</v>
      </c>
      <c r="Y47" s="107">
        <v>0.24</v>
      </c>
      <c r="Z47" s="106" t="s">
        <v>594</v>
      </c>
      <c r="AA47" s="105">
        <v>0.24</v>
      </c>
      <c r="AB47" s="106" t="s">
        <v>636</v>
      </c>
      <c r="AC47" s="105">
        <v>0.8</v>
      </c>
      <c r="AD47" s="104" t="s">
        <v>635</v>
      </c>
      <c r="AE47" s="108"/>
      <c r="AF47" s="49" t="s">
        <v>805</v>
      </c>
      <c r="AG47" s="51" t="s">
        <v>804</v>
      </c>
      <c r="AH47" s="52"/>
      <c r="AI47" s="51"/>
      <c r="AJ47" s="112" t="s">
        <v>799</v>
      </c>
      <c r="AK47" s="115"/>
      <c r="AL47" s="114"/>
      <c r="AM47" s="114"/>
      <c r="AN47" s="114"/>
      <c r="AO47" s="114"/>
      <c r="AP47" s="114"/>
      <c r="AQ47" s="114"/>
      <c r="AR47" s="114"/>
      <c r="AS47" s="114"/>
    </row>
    <row r="48" spans="1:45" s="113" customFormat="1" ht="166.5" customHeight="1" x14ac:dyDescent="0.25">
      <c r="A48" s="425"/>
      <c r="B48" s="390"/>
      <c r="C48" s="116" t="s">
        <v>620</v>
      </c>
      <c r="D48" s="112" t="s">
        <v>803</v>
      </c>
      <c r="E48" s="112" t="s">
        <v>802</v>
      </c>
      <c r="F48" s="49" t="s">
        <v>801</v>
      </c>
      <c r="G48" s="116" t="s">
        <v>597</v>
      </c>
      <c r="H48" s="128">
        <v>1</v>
      </c>
      <c r="I48" s="120" t="s">
        <v>586</v>
      </c>
      <c r="J48" s="119">
        <v>0.2</v>
      </c>
      <c r="K48" s="127" t="s">
        <v>616</v>
      </c>
      <c r="L48" s="119" t="s">
        <v>616</v>
      </c>
      <c r="M48" s="120" t="s">
        <v>611</v>
      </c>
      <c r="N48" s="119">
        <v>0.2</v>
      </c>
      <c r="O48" s="118" t="s">
        <v>585</v>
      </c>
      <c r="P48" s="111">
        <v>1</v>
      </c>
      <c r="Q48" s="112" t="s">
        <v>800</v>
      </c>
      <c r="R48" s="109" t="s">
        <v>583</v>
      </c>
      <c r="S48" s="108" t="s">
        <v>284</v>
      </c>
      <c r="T48" s="108" t="s">
        <v>582</v>
      </c>
      <c r="U48" s="105" t="s">
        <v>581</v>
      </c>
      <c r="V48" s="108" t="s">
        <v>580</v>
      </c>
      <c r="W48" s="108" t="s">
        <v>579</v>
      </c>
      <c r="X48" s="108" t="s">
        <v>578</v>
      </c>
      <c r="Y48" s="107">
        <v>0.12</v>
      </c>
      <c r="Z48" s="106" t="s">
        <v>586</v>
      </c>
      <c r="AA48" s="105">
        <v>0.12</v>
      </c>
      <c r="AB48" s="106" t="s">
        <v>611</v>
      </c>
      <c r="AC48" s="105">
        <v>0.2</v>
      </c>
      <c r="AD48" s="104" t="s">
        <v>585</v>
      </c>
      <c r="AE48" s="108"/>
      <c r="AF48" s="49"/>
      <c r="AG48" s="51"/>
      <c r="AH48" s="52"/>
      <c r="AI48" s="51"/>
      <c r="AJ48" s="112" t="s">
        <v>799</v>
      </c>
      <c r="AK48" s="115"/>
      <c r="AL48" s="114"/>
      <c r="AM48" s="114"/>
      <c r="AN48" s="114"/>
      <c r="AO48" s="114"/>
      <c r="AP48" s="114"/>
      <c r="AQ48" s="114"/>
      <c r="AR48" s="114"/>
      <c r="AS48" s="114"/>
    </row>
    <row r="49" spans="1:45" s="113" customFormat="1" ht="75.75" customHeight="1" x14ac:dyDescent="0.25">
      <c r="A49" s="425">
        <v>9</v>
      </c>
      <c r="B49" s="390" t="s">
        <v>435</v>
      </c>
      <c r="C49" s="323" t="s">
        <v>601</v>
      </c>
      <c r="D49" s="363" t="s">
        <v>798</v>
      </c>
      <c r="E49" s="363" t="s">
        <v>797</v>
      </c>
      <c r="F49" s="339" t="s">
        <v>796</v>
      </c>
      <c r="G49" s="428" t="s">
        <v>776</v>
      </c>
      <c r="H49" s="445">
        <v>70</v>
      </c>
      <c r="I49" s="436" t="s">
        <v>606</v>
      </c>
      <c r="J49" s="432"/>
      <c r="K49" s="483" t="s">
        <v>596</v>
      </c>
      <c r="L49" s="432" t="s">
        <v>596</v>
      </c>
      <c r="M49" s="436" t="s">
        <v>577</v>
      </c>
      <c r="N49" s="432">
        <v>0.4</v>
      </c>
      <c r="O49" s="438" t="s">
        <v>593</v>
      </c>
      <c r="P49" s="111">
        <v>1</v>
      </c>
      <c r="Q49" s="112" t="s">
        <v>795</v>
      </c>
      <c r="R49" s="109" t="s">
        <v>583</v>
      </c>
      <c r="S49" s="108" t="s">
        <v>284</v>
      </c>
      <c r="T49" s="108" t="s">
        <v>582</v>
      </c>
      <c r="U49" s="105" t="str">
        <f>IF(AND(S49="Preventivo",T49="Automático"),"50%",IF(AND(S49="Preventivo",T49="Manual"),"40%",IF(AND(S49="Detectivo",T49="Automático"),"40%",IF(AND(S49="Detectivo",T49="Manual"),"30%",IF(AND(S49="Correctivo",T49="Automático"),"35%",IF(AND(S49="Correctivo",T49="Manual"),"25%",""))))))</f>
        <v>40%</v>
      </c>
      <c r="V49" s="108" t="s">
        <v>790</v>
      </c>
      <c r="W49" s="108" t="s">
        <v>579</v>
      </c>
      <c r="X49" s="108" t="s">
        <v>789</v>
      </c>
      <c r="Y49" s="107">
        <f>IFERROR(IF(R49="Probabilidad",(J49-(+J49*U49)),IF(R49="Impacto",J49,"")),"")</f>
        <v>0</v>
      </c>
      <c r="Z49" s="106" t="str">
        <f>IFERROR(IF(Y49="","",IF(Y49&lt;=0.2,"Muy Baja",IF(Y49&lt;=0.4,"Baja",IF(Y49&lt;=0.6,"Media",IF(Y49&lt;=0.8,"Alta","Muy Alta"))))),"")</f>
        <v>Muy Baja</v>
      </c>
      <c r="AA49" s="105">
        <f>+Y49</f>
        <v>0</v>
      </c>
      <c r="AB49" s="106" t="str">
        <f>IFERROR(IF(AC49="","",IF(AC49&lt;=0.2,"Leve",IF(AC49&lt;=0.4,"Menor",IF(AC49&lt;=0.6,"Moderado",IF(AC49&lt;=0.8,"Mayor","Catastrófico"))))),"")</f>
        <v>Menor</v>
      </c>
      <c r="AC49" s="105">
        <f>IFERROR(IF(R49="Impacto",(N49-(+N49*U49)),IF(R49="Probabilidad",N49,"")),"")</f>
        <v>0.4</v>
      </c>
      <c r="AD49" s="104" t="str">
        <f>IFERROR(IF(OR(AND(Z49="Muy Baja",AB49="Leve"),AND(Z49="Muy Baja",AB49="Menor"),AND(Z49="Baja",AB49="Leve")),"Bajo",IF(OR(AND(Z49="Muy baja",AB49="Moderado"),AND(Z49="Baja",AB49="Menor"),AND(Z49="Baja",AB49="Moderado"),AND(Z49="Media",AB49="Leve"),AND(Z49="Media",AB49="Menor"),AND(Z49="Media",AB49="Moderado"),AND(Z49="Alta",AB49="Leve"),AND(Z49="Alta",AB49="Menor")),"Moderado",IF(OR(AND(Z49="Muy Baja",AB49="Mayor"),AND(Z49="Baja",AB49="Mayor"),AND(Z49="Media",AB49="Mayor"),AND(Z49="Alta",AB49="Moderado"),AND(Z49="Alta",AB49="Mayor"),AND(Z49="Muy Alta",AB49="Leve"),AND(Z49="Muy Alta",AB49="Menor"),AND(Z49="Muy Alta",AB49="Moderado"),AND(Z49="Muy Alta",AB49="Mayor")),"Alto",IF(OR(AND(Z49="Muy Baja",AB49="Catastrófico"),AND(Z49="Baja",AB49="Catastrófico"),AND(Z49="Media",AB49="Catastrófico"),AND(Z49="Alta",AB49="Catastrófico"),AND(Z49="Muy Alta",AB49="Catastrófico")),"Extremo","")))),"")</f>
        <v>Bajo</v>
      </c>
      <c r="AE49" s="448" t="s">
        <v>592</v>
      </c>
      <c r="AF49" s="339" t="s">
        <v>794</v>
      </c>
      <c r="AG49" s="323" t="s">
        <v>427</v>
      </c>
      <c r="AH49" s="455">
        <v>44896</v>
      </c>
      <c r="AI49" s="323" t="s">
        <v>793</v>
      </c>
      <c r="AJ49" s="363" t="s">
        <v>792</v>
      </c>
      <c r="AK49" s="441" t="s">
        <v>771</v>
      </c>
      <c r="AL49" s="114"/>
      <c r="AM49" s="114"/>
      <c r="AN49" s="114"/>
      <c r="AO49" s="114"/>
      <c r="AP49" s="114"/>
      <c r="AQ49" s="114"/>
      <c r="AR49" s="114"/>
      <c r="AS49" s="114"/>
    </row>
    <row r="50" spans="1:45" s="38" customFormat="1" ht="158.25" customHeight="1" x14ac:dyDescent="0.2">
      <c r="A50" s="425"/>
      <c r="B50" s="390"/>
      <c r="C50" s="323"/>
      <c r="D50" s="363"/>
      <c r="E50" s="363"/>
      <c r="F50" s="339"/>
      <c r="G50" s="428"/>
      <c r="H50" s="445"/>
      <c r="I50" s="436"/>
      <c r="J50" s="432"/>
      <c r="K50" s="483"/>
      <c r="L50" s="432">
        <v>0</v>
      </c>
      <c r="M50" s="436"/>
      <c r="N50" s="432"/>
      <c r="O50" s="438"/>
      <c r="P50" s="111">
        <v>2</v>
      </c>
      <c r="Q50" s="112" t="s">
        <v>791</v>
      </c>
      <c r="R50" s="109" t="s">
        <v>583</v>
      </c>
      <c r="S50" s="108" t="s">
        <v>284</v>
      </c>
      <c r="T50" s="108" t="s">
        <v>582</v>
      </c>
      <c r="U50" s="105" t="str">
        <f>IF(AND(S50="Preventivo",T50="Automático"),"50%",IF(AND(S50="Preventivo",T50="Manual"),"40%",IF(AND(S50="Detectivo",T50="Automático"),"40%",IF(AND(S50="Detectivo",T50="Manual"),"30%",IF(AND(S50="Correctivo",T50="Automático"),"35%",IF(AND(S50="Correctivo",T50="Manual"),"25%",""))))))</f>
        <v>40%</v>
      </c>
      <c r="V50" s="108" t="s">
        <v>790</v>
      </c>
      <c r="W50" s="108" t="s">
        <v>579</v>
      </c>
      <c r="X50" s="108" t="s">
        <v>789</v>
      </c>
      <c r="Y50" s="107">
        <f>IFERROR(IF(AND(R49="Probabilidad",R50="Probabilidad"),(AA49-(+AA49*U50)),IF(R50="Probabilidad",(J49-(+J49*U50)),IF(R50="Impacto",AA49,""))),"")</f>
        <v>0</v>
      </c>
      <c r="Z50" s="106" t="str">
        <f>IFERROR(IF(Y50="","",IF(Y50&lt;=0.2,"Muy Baja",IF(Y50&lt;=0.4,"Baja",IF(Y50&lt;=0.6,"Media",IF(Y50&lt;=0.8,"Alta","Muy Alta"))))),"")</f>
        <v>Muy Baja</v>
      </c>
      <c r="AA50" s="105">
        <f>+Y50</f>
        <v>0</v>
      </c>
      <c r="AB50" s="106" t="str">
        <f>IFERROR(IF(AC50="","",IF(AC50&lt;=0.2,"Leve",IF(AC50&lt;=0.4,"Menor",IF(AC50&lt;=0.6,"Moderado",IF(AC50&lt;=0.8,"Mayor","Catastrófico"))))),"")</f>
        <v>Menor</v>
      </c>
      <c r="AC50" s="105">
        <f>IFERROR(IF(AND(R49="Impacto",R50="Impacto"),(AC49-(+AC49*U50)),IF(R50="Impacto",($N$7-(+$N$7*U50)),IF(R50="Probabilidad",AC49,""))),"")</f>
        <v>0.4</v>
      </c>
      <c r="AD50" s="104" t="str">
        <f>IFERROR(IF(OR(AND(Z50="Muy Baja",AB50="Leve"),AND(Z50="Muy Baja",AB50="Menor"),AND(Z50="Baja",AB50="Leve")),"Bajo",IF(OR(AND(Z50="Muy baja",AB50="Moderado"),AND(Z50="Baja",AB50="Menor"),AND(Z50="Baja",AB50="Moderado"),AND(Z50="Media",AB50="Leve"),AND(Z50="Media",AB50="Menor"),AND(Z50="Media",AB50="Moderado"),AND(Z50="Alta",AB50="Leve"),AND(Z50="Alta",AB50="Menor")),"Moderado",IF(OR(AND(Z50="Muy Baja",AB50="Mayor"),AND(Z50="Baja",AB50="Mayor"),AND(Z50="Media",AB50="Mayor"),AND(Z50="Alta",AB50="Moderado"),AND(Z50="Alta",AB50="Mayor"),AND(Z50="Muy Alta",AB50="Leve"),AND(Z50="Muy Alta",AB50="Menor"),AND(Z50="Muy Alta",AB50="Moderado"),AND(Z50="Muy Alta",AB50="Mayor")),"Alto",IF(OR(AND(Z50="Muy Baja",AB50="Catastrófico"),AND(Z50="Baja",AB50="Catastrófico"),AND(Z50="Media",AB50="Catastrófico"),AND(Z50="Alta",AB50="Catastrófico"),AND(Z50="Muy Alta",AB50="Catastrófico")),"Extremo","")))),"")</f>
        <v>Bajo</v>
      </c>
      <c r="AE50" s="448"/>
      <c r="AF50" s="339"/>
      <c r="AG50" s="323"/>
      <c r="AH50" s="323"/>
      <c r="AI50" s="323"/>
      <c r="AJ50" s="363"/>
      <c r="AK50" s="441"/>
      <c r="AL50" s="95"/>
      <c r="AM50" s="95"/>
      <c r="AN50" s="95"/>
      <c r="AO50" s="95"/>
      <c r="AP50" s="95"/>
      <c r="AQ50" s="95"/>
      <c r="AR50" s="95"/>
      <c r="AS50" s="95"/>
    </row>
    <row r="51" spans="1:45" s="38" customFormat="1" ht="130.5" customHeight="1" x14ac:dyDescent="0.2">
      <c r="A51" s="425">
        <v>10</v>
      </c>
      <c r="B51" s="390" t="s">
        <v>435</v>
      </c>
      <c r="C51" s="323" t="s">
        <v>620</v>
      </c>
      <c r="D51" s="363" t="s">
        <v>788</v>
      </c>
      <c r="E51" s="363" t="s">
        <v>787</v>
      </c>
      <c r="F51" s="339" t="s">
        <v>786</v>
      </c>
      <c r="G51" s="428" t="s">
        <v>776</v>
      </c>
      <c r="H51" s="445">
        <v>830</v>
      </c>
      <c r="I51" s="436" t="s">
        <v>651</v>
      </c>
      <c r="J51" s="432">
        <v>0.8</v>
      </c>
      <c r="K51" s="434" t="s">
        <v>785</v>
      </c>
      <c r="L51" s="432" t="s">
        <v>785</v>
      </c>
      <c r="M51" s="436" t="s">
        <v>577</v>
      </c>
      <c r="N51" s="432">
        <v>0.4</v>
      </c>
      <c r="O51" s="438" t="s">
        <v>593</v>
      </c>
      <c r="P51" s="111">
        <v>1</v>
      </c>
      <c r="Q51" s="112" t="s">
        <v>784</v>
      </c>
      <c r="R51" s="109" t="s">
        <v>583</v>
      </c>
      <c r="S51" s="108" t="s">
        <v>284</v>
      </c>
      <c r="T51" s="108" t="s">
        <v>582</v>
      </c>
      <c r="U51" s="105" t="str">
        <f>IF(AND(S51="Preventivo",T51="Automático"),"50%",IF(AND(S51="Preventivo",T51="Manual"),"40%",IF(AND(S51="Detectivo",T51="Automático"),"40%",IF(AND(S51="Detectivo",T51="Manual"),"30%",IF(AND(S51="Correctivo",T51="Automático"),"35%",IF(AND(S51="Correctivo",T51="Manual"),"25%",""))))))</f>
        <v>40%</v>
      </c>
      <c r="V51" s="108" t="s">
        <v>580</v>
      </c>
      <c r="W51" s="108" t="s">
        <v>579</v>
      </c>
      <c r="X51" s="108" t="s">
        <v>578</v>
      </c>
      <c r="Y51" s="107">
        <f>IFERROR(IF(R51="Probabilidad",(J51-(+J51*U51)),IF(R51="Impacto",J51,"")),"")</f>
        <v>0.48</v>
      </c>
      <c r="Z51" s="106" t="str">
        <f>IFERROR(IF(Y51="","",IF(Y51&lt;=0.2,"Muy Baja",IF(Y51&lt;=0.4,"Baja",IF(Y51&lt;=0.6,"Media",IF(Y51&lt;=0.8,"Alta","Muy Alta"))))),"")</f>
        <v>Media</v>
      </c>
      <c r="AA51" s="105">
        <f>+Y51</f>
        <v>0.48</v>
      </c>
      <c r="AB51" s="106" t="str">
        <f>IFERROR(IF(AC51="","",IF(AC51&lt;=0.2,"Leve",IF(AC51&lt;=0.4,"Menor",IF(AC51&lt;=0.6,"Moderado",IF(AC51&lt;=0.8,"Mayor","Catastrófico"))))),"")</f>
        <v>Menor</v>
      </c>
      <c r="AC51" s="105">
        <f>IFERROR(IF(R51="Impacto",(N51-(+N51*U51)),IF(R51="Probabilidad",N51,"")),"")</f>
        <v>0.4</v>
      </c>
      <c r="AD51" s="104" t="str">
        <f>IFERROR(IF(OR(AND(Z51="Muy Baja",AB51="Leve"),AND(Z51="Muy Baja",AB51="Menor"),AND(Z51="Baja",AB51="Leve")),"Bajo",IF(OR(AND(Z51="Muy baja",AB51="Moderado"),AND(Z51="Baja",AB51="Menor"),AND(Z51="Baja",AB51="Moderado"),AND(Z51="Media",AB51="Leve"),AND(Z51="Media",AB51="Menor"),AND(Z51="Media",AB51="Moderado"),AND(Z51="Alta",AB51="Leve"),AND(Z51="Alta",AB51="Menor")),"Moderado",IF(OR(AND(Z51="Muy Baja",AB51="Mayor"),AND(Z51="Baja",AB51="Mayor"),AND(Z51="Media",AB51="Mayor"),AND(Z51="Alta",AB51="Moderado"),AND(Z51="Alta",AB51="Mayor"),AND(Z51="Muy Alta",AB51="Leve"),AND(Z51="Muy Alta",AB51="Menor"),AND(Z51="Muy Alta",AB51="Moderado"),AND(Z51="Muy Alta",AB51="Mayor")),"Alto",IF(OR(AND(Z51="Muy Baja",AB51="Catastrófico"),AND(Z51="Baja",AB51="Catastrófico"),AND(Z51="Media",AB51="Catastrófico"),AND(Z51="Alta",AB51="Catastrófico"),AND(Z51="Muy Alta",AB51="Catastrófico")),"Extremo","")))),"")</f>
        <v>Moderado</v>
      </c>
      <c r="AE51" s="448" t="s">
        <v>592</v>
      </c>
      <c r="AF51" s="339" t="s">
        <v>783</v>
      </c>
      <c r="AG51" s="323" t="s">
        <v>427</v>
      </c>
      <c r="AH51" s="455">
        <v>44896</v>
      </c>
      <c r="AI51" s="323" t="s">
        <v>782</v>
      </c>
      <c r="AJ51" s="363" t="s">
        <v>781</v>
      </c>
      <c r="AK51" s="441" t="s">
        <v>771</v>
      </c>
      <c r="AL51" s="95"/>
      <c r="AM51" s="95"/>
      <c r="AN51" s="95"/>
      <c r="AO51" s="95"/>
      <c r="AP51" s="95"/>
      <c r="AQ51" s="95"/>
      <c r="AR51" s="95"/>
      <c r="AS51" s="95"/>
    </row>
    <row r="52" spans="1:45" s="38" customFormat="1" ht="161.44999999999999" customHeight="1" x14ac:dyDescent="0.2">
      <c r="A52" s="425"/>
      <c r="B52" s="390"/>
      <c r="C52" s="323"/>
      <c r="D52" s="363"/>
      <c r="E52" s="363"/>
      <c r="F52" s="339"/>
      <c r="G52" s="428"/>
      <c r="H52" s="445"/>
      <c r="I52" s="436"/>
      <c r="J52" s="432"/>
      <c r="K52" s="434"/>
      <c r="L52" s="432">
        <v>0</v>
      </c>
      <c r="M52" s="436"/>
      <c r="N52" s="432"/>
      <c r="O52" s="438"/>
      <c r="P52" s="111">
        <v>2</v>
      </c>
      <c r="Q52" s="112" t="s">
        <v>780</v>
      </c>
      <c r="R52" s="109" t="s">
        <v>583</v>
      </c>
      <c r="S52" s="108" t="s">
        <v>284</v>
      </c>
      <c r="T52" s="108" t="s">
        <v>582</v>
      </c>
      <c r="U52" s="105" t="str">
        <f>IF(AND(S52="Preventivo",T52="Automático"),"50%",IF(AND(S52="Preventivo",T52="Manual"),"40%",IF(AND(S52="Detectivo",T52="Automático"),"40%",IF(AND(S52="Detectivo",T52="Manual"),"30%",IF(AND(S52="Correctivo",T52="Automático"),"35%",IF(AND(S52="Correctivo",T52="Manual"),"25%",""))))))</f>
        <v>40%</v>
      </c>
      <c r="V52" s="108" t="s">
        <v>580</v>
      </c>
      <c r="W52" s="108" t="s">
        <v>579</v>
      </c>
      <c r="X52" s="108" t="s">
        <v>578</v>
      </c>
      <c r="Y52" s="107">
        <f>IFERROR(IF(AND(R51="Probabilidad",R52="Probabilidad"),(AA51-(+AA51*U52)),IF(R52="Probabilidad",(J51-(+J51*U52)),IF(R52="Impacto",AA51,""))),"")</f>
        <v>0.28799999999999998</v>
      </c>
      <c r="Z52" s="106" t="str">
        <f>IFERROR(IF(Y52="","",IF(Y52&lt;=0.2,"Muy Baja",IF(Y52&lt;=0.4,"Baja",IF(Y52&lt;=0.6,"Media",IF(Y52&lt;=0.8,"Alta","Muy Alta"))))),"")</f>
        <v>Baja</v>
      </c>
      <c r="AA52" s="105">
        <f>+Y52</f>
        <v>0.28799999999999998</v>
      </c>
      <c r="AB52" s="106" t="str">
        <f>IFERROR(IF(AC52="","",IF(AC52&lt;=0.2,"Leve",IF(AC52&lt;=0.4,"Menor",IF(AC52&lt;=0.6,"Moderado",IF(AC52&lt;=0.8,"Mayor","Catastrófico"))))),"")</f>
        <v>Menor</v>
      </c>
      <c r="AC52" s="105">
        <f>IFERROR(IF(AND(R51="Impacto",R52="Impacto"),(AC49-(+AC49*U52)),IF(R52="Impacto",($N$9-(+$N$9*U52)),IF(R52="Probabilidad",AC49,""))),"")</f>
        <v>0.4</v>
      </c>
      <c r="AD52" s="104" t="str">
        <f>IFERROR(IF(OR(AND(Z52="Muy Baja",AB52="Leve"),AND(Z52="Muy Baja",AB52="Menor"),AND(Z52="Baja",AB52="Leve")),"Bajo",IF(OR(AND(Z52="Muy baja",AB52="Moderado"),AND(Z52="Baja",AB52="Menor"),AND(Z52="Baja",AB52="Moderado"),AND(Z52="Media",AB52="Leve"),AND(Z52="Media",AB52="Menor"),AND(Z52="Media",AB52="Moderado"),AND(Z52="Alta",AB52="Leve"),AND(Z52="Alta",AB52="Menor")),"Moderado",IF(OR(AND(Z52="Muy Baja",AB52="Mayor"),AND(Z52="Baja",AB52="Mayor"),AND(Z52="Media",AB52="Mayor"),AND(Z52="Alta",AB52="Moderado"),AND(Z52="Alta",AB52="Mayor"),AND(Z52="Muy Alta",AB52="Leve"),AND(Z52="Muy Alta",AB52="Menor"),AND(Z52="Muy Alta",AB52="Moderado"),AND(Z52="Muy Alta",AB52="Mayor")),"Alto",IF(OR(AND(Z52="Muy Baja",AB52="Catastrófico"),AND(Z52="Baja",AB52="Catastrófico"),AND(Z52="Media",AB52="Catastrófico"),AND(Z52="Alta",AB52="Catastrófico"),AND(Z52="Muy Alta",AB52="Catastrófico")),"Extremo","")))),"")</f>
        <v>Moderado</v>
      </c>
      <c r="AE52" s="448"/>
      <c r="AF52" s="339"/>
      <c r="AG52" s="323"/>
      <c r="AH52" s="323"/>
      <c r="AI52" s="323"/>
      <c r="AJ52" s="363"/>
      <c r="AK52" s="441"/>
      <c r="AL52" s="95"/>
      <c r="AM52" s="95"/>
      <c r="AN52" s="95"/>
      <c r="AO52" s="95"/>
      <c r="AP52" s="95"/>
      <c r="AQ52" s="95"/>
      <c r="AR52" s="95"/>
      <c r="AS52" s="95"/>
    </row>
    <row r="53" spans="1:45" s="38" customFormat="1" ht="108.75" customHeight="1" x14ac:dyDescent="0.2">
      <c r="A53" s="425">
        <v>11</v>
      </c>
      <c r="B53" s="390" t="s">
        <v>435</v>
      </c>
      <c r="C53" s="428" t="s">
        <v>601</v>
      </c>
      <c r="D53" s="363" t="s">
        <v>779</v>
      </c>
      <c r="E53" s="363" t="s">
        <v>778</v>
      </c>
      <c r="F53" s="339" t="s">
        <v>777</v>
      </c>
      <c r="G53" s="428" t="s">
        <v>776</v>
      </c>
      <c r="H53" s="445">
        <v>859</v>
      </c>
      <c r="I53" s="436" t="s">
        <v>651</v>
      </c>
      <c r="J53" s="432">
        <v>0.8</v>
      </c>
      <c r="K53" s="434" t="s">
        <v>596</v>
      </c>
      <c r="L53" s="432" t="s">
        <v>596</v>
      </c>
      <c r="M53" s="436" t="s">
        <v>577</v>
      </c>
      <c r="N53" s="432">
        <v>0.4</v>
      </c>
      <c r="O53" s="438" t="s">
        <v>593</v>
      </c>
      <c r="P53" s="480">
        <v>1</v>
      </c>
      <c r="Q53" s="363" t="s">
        <v>775</v>
      </c>
      <c r="R53" s="477" t="s">
        <v>583</v>
      </c>
      <c r="S53" s="448" t="s">
        <v>292</v>
      </c>
      <c r="T53" s="448" t="s">
        <v>582</v>
      </c>
      <c r="U53" s="443" t="str">
        <f>IF(AND(S53="Preventivo",T53="Automático"),"50%",IF(AND(S53="Preventivo",T53="Manual"),"40%",IF(AND(S53="Detectivo",T53="Automático"),"40%",IF(AND(S53="Detectivo",T53="Manual"),"30%",IF(AND(S53="Correctivo",T53="Automático"),"35%",IF(AND(S53="Correctivo",T53="Manual"),"25%",""))))))</f>
        <v>30%</v>
      </c>
      <c r="V53" s="448" t="s">
        <v>580</v>
      </c>
      <c r="W53" s="448" t="s">
        <v>579</v>
      </c>
      <c r="X53" s="448" t="s">
        <v>578</v>
      </c>
      <c r="Y53" s="447">
        <f>IFERROR(IF(R53="Probabilidad",(J53-(+J53*U53)),IF(R53="Impacto",J53,"")),"")</f>
        <v>0.56000000000000005</v>
      </c>
      <c r="Z53" s="413" t="str">
        <f>IFERROR(IF(Y53="","",IF(Y53&lt;=0.2,"Muy Baja",IF(Y53&lt;=0.4,"Baja",IF(Y53&lt;=0.6,"Media",IF(Y53&lt;=0.8,"Alta","Muy Alta"))))),"")</f>
        <v>Media</v>
      </c>
      <c r="AA53" s="443">
        <f>+Y53</f>
        <v>0.56000000000000005</v>
      </c>
      <c r="AB53" s="413" t="str">
        <f>IFERROR(IF(AC53="","",IF(AC53&lt;=0.2,"Leve",IF(AC53&lt;=0.4,"Menor",IF(AC53&lt;=0.6,"Moderado",IF(AC53&lt;=0.8,"Mayor","Catastrófico"))))),"")</f>
        <v>Menor</v>
      </c>
      <c r="AC53" s="443">
        <f>IFERROR(IF(R53="Impacto",(N53-(+N53*U53)),IF(R53="Probabilidad",N53,"")),"")</f>
        <v>0.4</v>
      </c>
      <c r="AD53" s="450" t="str">
        <f>IFERROR(IF(OR(AND(Z53="Muy Baja",AB53="Leve"),AND(Z53="Muy Baja",AB53="Menor"),AND(Z53="Baja",AB53="Leve")),"Bajo",IF(OR(AND(Z53="Muy baja",AB53="Moderado"),AND(Z53="Baja",AB53="Menor"),AND(Z53="Baja",AB53="Moderado"),AND(Z53="Media",AB53="Leve"),AND(Z53="Media",AB53="Menor"),AND(Z53="Media",AB53="Moderado"),AND(Z53="Alta",AB53="Leve"),AND(Z53="Alta",AB53="Menor")),"Moderado",IF(OR(AND(Z53="Muy Baja",AB53="Mayor"),AND(Z53="Baja",AB53="Mayor"),AND(Z53="Media",AB53="Mayor"),AND(Z53="Alta",AB53="Moderado"),AND(Z53="Alta",AB53="Mayor"),AND(Z53="Muy Alta",AB53="Leve"),AND(Z53="Muy Alta",AB53="Menor"),AND(Z53="Muy Alta",AB53="Moderado"),AND(Z53="Muy Alta",AB53="Mayor")),"Alto",IF(OR(AND(Z53="Muy Baja",AB53="Catastrófico"),AND(Z53="Baja",AB53="Catastrófico"),AND(Z53="Media",AB53="Catastrófico"),AND(Z53="Alta",AB53="Catastrófico"),AND(Z53="Muy Alta",AB53="Catastrófico")),"Extremo","")))),"")</f>
        <v>Moderado</v>
      </c>
      <c r="AE53" s="448" t="s">
        <v>592</v>
      </c>
      <c r="AF53" s="363" t="s">
        <v>774</v>
      </c>
      <c r="AG53" s="323" t="s">
        <v>427</v>
      </c>
      <c r="AH53" s="455">
        <v>44896</v>
      </c>
      <c r="AI53" s="470" t="s">
        <v>773</v>
      </c>
      <c r="AJ53" s="363" t="s">
        <v>772</v>
      </c>
      <c r="AK53" s="441" t="s">
        <v>771</v>
      </c>
      <c r="AL53" s="95"/>
      <c r="AM53" s="95"/>
      <c r="AN53" s="95"/>
      <c r="AO53" s="95"/>
      <c r="AP53" s="95"/>
      <c r="AQ53" s="95"/>
      <c r="AR53" s="95"/>
      <c r="AS53" s="95"/>
    </row>
    <row r="54" spans="1:45" s="38" customFormat="1" ht="15" customHeight="1" x14ac:dyDescent="0.2">
      <c r="A54" s="425"/>
      <c r="B54" s="390"/>
      <c r="C54" s="428"/>
      <c r="D54" s="363"/>
      <c r="E54" s="363"/>
      <c r="F54" s="339"/>
      <c r="G54" s="428"/>
      <c r="H54" s="445"/>
      <c r="I54" s="436"/>
      <c r="J54" s="432"/>
      <c r="K54" s="434"/>
      <c r="L54" s="432">
        <v>0</v>
      </c>
      <c r="M54" s="436"/>
      <c r="N54" s="432"/>
      <c r="O54" s="438"/>
      <c r="P54" s="481"/>
      <c r="Q54" s="363"/>
      <c r="R54" s="477"/>
      <c r="S54" s="448"/>
      <c r="T54" s="448"/>
      <c r="U54" s="443"/>
      <c r="V54" s="448"/>
      <c r="W54" s="448"/>
      <c r="X54" s="448"/>
      <c r="Y54" s="447"/>
      <c r="Z54" s="413"/>
      <c r="AA54" s="443"/>
      <c r="AB54" s="413"/>
      <c r="AC54" s="443"/>
      <c r="AD54" s="450"/>
      <c r="AE54" s="448"/>
      <c r="AF54" s="363"/>
      <c r="AG54" s="323"/>
      <c r="AH54" s="455"/>
      <c r="AI54" s="470"/>
      <c r="AJ54" s="363"/>
      <c r="AK54" s="441"/>
      <c r="AL54" s="95"/>
      <c r="AM54" s="95"/>
      <c r="AN54" s="95"/>
      <c r="AO54" s="95"/>
      <c r="AP54" s="95"/>
      <c r="AQ54" s="95"/>
      <c r="AR54" s="95"/>
      <c r="AS54" s="95"/>
    </row>
    <row r="55" spans="1:45" s="38" customFormat="1" ht="15" customHeight="1" x14ac:dyDescent="0.2">
      <c r="A55" s="425"/>
      <c r="B55" s="390"/>
      <c r="C55" s="428"/>
      <c r="D55" s="363"/>
      <c r="E55" s="363"/>
      <c r="F55" s="339"/>
      <c r="G55" s="428"/>
      <c r="H55" s="445"/>
      <c r="I55" s="436"/>
      <c r="J55" s="432"/>
      <c r="K55" s="434"/>
      <c r="L55" s="432">
        <v>0</v>
      </c>
      <c r="M55" s="436"/>
      <c r="N55" s="432"/>
      <c r="O55" s="438"/>
      <c r="P55" s="481"/>
      <c r="Q55" s="363"/>
      <c r="R55" s="477"/>
      <c r="S55" s="448"/>
      <c r="T55" s="448"/>
      <c r="U55" s="443"/>
      <c r="V55" s="448"/>
      <c r="W55" s="448"/>
      <c r="X55" s="448"/>
      <c r="Y55" s="447"/>
      <c r="Z55" s="413"/>
      <c r="AA55" s="443"/>
      <c r="AB55" s="413"/>
      <c r="AC55" s="443"/>
      <c r="AD55" s="450"/>
      <c r="AE55" s="448"/>
      <c r="AF55" s="363"/>
      <c r="AG55" s="323"/>
      <c r="AH55" s="455"/>
      <c r="AI55" s="470"/>
      <c r="AJ55" s="363"/>
      <c r="AK55" s="441"/>
      <c r="AL55" s="95"/>
      <c r="AM55" s="95"/>
      <c r="AN55" s="95"/>
      <c r="AO55" s="95"/>
      <c r="AP55" s="95"/>
      <c r="AQ55" s="95"/>
      <c r="AR55" s="95"/>
      <c r="AS55" s="95"/>
    </row>
    <row r="56" spans="1:45" s="38" customFormat="1" ht="15" customHeight="1" x14ac:dyDescent="0.2">
      <c r="A56" s="425"/>
      <c r="B56" s="390"/>
      <c r="C56" s="428"/>
      <c r="D56" s="363"/>
      <c r="E56" s="363"/>
      <c r="F56" s="339"/>
      <c r="G56" s="428"/>
      <c r="H56" s="445"/>
      <c r="I56" s="436"/>
      <c r="J56" s="432"/>
      <c r="K56" s="434"/>
      <c r="L56" s="432">
        <v>0</v>
      </c>
      <c r="M56" s="436"/>
      <c r="N56" s="432"/>
      <c r="O56" s="438"/>
      <c r="P56" s="481"/>
      <c r="Q56" s="363"/>
      <c r="R56" s="477"/>
      <c r="S56" s="448"/>
      <c r="T56" s="448"/>
      <c r="U56" s="443"/>
      <c r="V56" s="448"/>
      <c r="W56" s="448"/>
      <c r="X56" s="448"/>
      <c r="Y56" s="447"/>
      <c r="Z56" s="413"/>
      <c r="AA56" s="443"/>
      <c r="AB56" s="413"/>
      <c r="AC56" s="443"/>
      <c r="AD56" s="450"/>
      <c r="AE56" s="448"/>
      <c r="AF56" s="363"/>
      <c r="AG56" s="323"/>
      <c r="AH56" s="455"/>
      <c r="AI56" s="470"/>
      <c r="AJ56" s="363"/>
      <c r="AK56" s="441"/>
      <c r="AL56" s="95"/>
      <c r="AM56" s="95"/>
      <c r="AN56" s="95"/>
      <c r="AO56" s="95"/>
      <c r="AP56" s="95"/>
      <c r="AQ56" s="95"/>
      <c r="AR56" s="95"/>
      <c r="AS56" s="95"/>
    </row>
    <row r="57" spans="1:45" s="38" customFormat="1" ht="15" customHeight="1" x14ac:dyDescent="0.2">
      <c r="A57" s="425"/>
      <c r="B57" s="390"/>
      <c r="C57" s="428"/>
      <c r="D57" s="363"/>
      <c r="E57" s="363"/>
      <c r="F57" s="339"/>
      <c r="G57" s="428"/>
      <c r="H57" s="445"/>
      <c r="I57" s="436"/>
      <c r="J57" s="432"/>
      <c r="K57" s="434"/>
      <c r="L57" s="432">
        <v>0</v>
      </c>
      <c r="M57" s="436"/>
      <c r="N57" s="432"/>
      <c r="O57" s="438"/>
      <c r="P57" s="481"/>
      <c r="Q57" s="363"/>
      <c r="R57" s="477"/>
      <c r="S57" s="448"/>
      <c r="T57" s="448"/>
      <c r="U57" s="443"/>
      <c r="V57" s="448"/>
      <c r="W57" s="448"/>
      <c r="X57" s="448"/>
      <c r="Y57" s="447"/>
      <c r="Z57" s="413"/>
      <c r="AA57" s="443"/>
      <c r="AB57" s="413"/>
      <c r="AC57" s="443"/>
      <c r="AD57" s="450"/>
      <c r="AE57" s="448"/>
      <c r="AF57" s="363"/>
      <c r="AG57" s="323"/>
      <c r="AH57" s="455"/>
      <c r="AI57" s="470"/>
      <c r="AJ57" s="363"/>
      <c r="AK57" s="441"/>
      <c r="AL57" s="95"/>
      <c r="AM57" s="95"/>
      <c r="AN57" s="95"/>
      <c r="AO57" s="95"/>
      <c r="AP57" s="95"/>
      <c r="AQ57" s="95"/>
      <c r="AR57" s="95"/>
      <c r="AS57" s="95"/>
    </row>
    <row r="58" spans="1:45" s="38" customFormat="1" ht="42.6" customHeight="1" x14ac:dyDescent="0.2">
      <c r="A58" s="425"/>
      <c r="B58" s="390"/>
      <c r="C58" s="428"/>
      <c r="D58" s="363"/>
      <c r="E58" s="363"/>
      <c r="F58" s="339"/>
      <c r="G58" s="428"/>
      <c r="H58" s="445"/>
      <c r="I58" s="436"/>
      <c r="J58" s="432"/>
      <c r="K58" s="434"/>
      <c r="L58" s="432">
        <v>0</v>
      </c>
      <c r="M58" s="436"/>
      <c r="N58" s="432"/>
      <c r="O58" s="438"/>
      <c r="P58" s="482"/>
      <c r="Q58" s="363"/>
      <c r="R58" s="477"/>
      <c r="S58" s="448"/>
      <c r="T58" s="448"/>
      <c r="U58" s="443"/>
      <c r="V58" s="448"/>
      <c r="W58" s="448"/>
      <c r="X58" s="448"/>
      <c r="Y58" s="447"/>
      <c r="Z58" s="413"/>
      <c r="AA58" s="443"/>
      <c r="AB58" s="413"/>
      <c r="AC58" s="443"/>
      <c r="AD58" s="450"/>
      <c r="AE58" s="448"/>
      <c r="AF58" s="363"/>
      <c r="AG58" s="323"/>
      <c r="AH58" s="455"/>
      <c r="AI58" s="470"/>
      <c r="AJ58" s="363"/>
      <c r="AK58" s="441"/>
      <c r="AL58" s="95"/>
      <c r="AM58" s="95"/>
      <c r="AN58" s="95"/>
      <c r="AO58" s="95"/>
      <c r="AP58" s="95"/>
      <c r="AQ58" s="95"/>
      <c r="AR58" s="95"/>
      <c r="AS58" s="95"/>
    </row>
    <row r="59" spans="1:45" s="38" customFormat="1" ht="102" customHeight="1" x14ac:dyDescent="0.2">
      <c r="A59" s="425">
        <v>12</v>
      </c>
      <c r="B59" s="390" t="s">
        <v>426</v>
      </c>
      <c r="C59" s="428" t="s">
        <v>760</v>
      </c>
      <c r="D59" s="363" t="s">
        <v>770</v>
      </c>
      <c r="E59" s="363" t="s">
        <v>769</v>
      </c>
      <c r="F59" s="339" t="s">
        <v>768</v>
      </c>
      <c r="G59" s="428" t="s">
        <v>597</v>
      </c>
      <c r="H59" s="445">
        <v>2</v>
      </c>
      <c r="I59" s="436" t="s">
        <v>586</v>
      </c>
      <c r="J59" s="432">
        <v>0.2</v>
      </c>
      <c r="K59" s="434" t="s">
        <v>659</v>
      </c>
      <c r="L59" s="432" t="s">
        <v>767</v>
      </c>
      <c r="M59" s="436" t="s">
        <v>442</v>
      </c>
      <c r="N59" s="432">
        <v>0.6</v>
      </c>
      <c r="O59" s="438" t="s">
        <v>442</v>
      </c>
      <c r="P59" s="451">
        <v>1</v>
      </c>
      <c r="Q59" s="363" t="s">
        <v>766</v>
      </c>
      <c r="R59" s="477" t="s">
        <v>583</v>
      </c>
      <c r="S59" s="448" t="s">
        <v>284</v>
      </c>
      <c r="T59" s="448" t="s">
        <v>582</v>
      </c>
      <c r="U59" s="443">
        <v>0.4</v>
      </c>
      <c r="V59" s="448" t="s">
        <v>580</v>
      </c>
      <c r="W59" s="448" t="s">
        <v>579</v>
      </c>
      <c r="X59" s="448" t="s">
        <v>578</v>
      </c>
      <c r="Y59" s="447"/>
      <c r="Z59" s="413" t="s">
        <v>765</v>
      </c>
      <c r="AA59" s="443">
        <v>0.12</v>
      </c>
      <c r="AB59" s="413" t="s">
        <v>593</v>
      </c>
      <c r="AC59" s="443">
        <v>0.6</v>
      </c>
      <c r="AD59" s="450" t="s">
        <v>593</v>
      </c>
      <c r="AE59" s="448" t="s">
        <v>380</v>
      </c>
      <c r="AF59" s="363" t="s">
        <v>764</v>
      </c>
      <c r="AG59" s="428" t="s">
        <v>748</v>
      </c>
      <c r="AH59" s="470">
        <v>44925</v>
      </c>
      <c r="AI59" s="470"/>
      <c r="AJ59" s="363" t="s">
        <v>763</v>
      </c>
      <c r="AK59" s="441" t="s">
        <v>748</v>
      </c>
      <c r="AL59" s="95"/>
      <c r="AM59" s="95"/>
      <c r="AN59" s="95"/>
      <c r="AO59" s="95"/>
      <c r="AP59" s="95"/>
      <c r="AQ59" s="95"/>
      <c r="AR59" s="95"/>
      <c r="AS59" s="95"/>
    </row>
    <row r="60" spans="1:45" s="38" customFormat="1" ht="15" customHeight="1" x14ac:dyDescent="0.2">
      <c r="A60" s="425"/>
      <c r="B60" s="390"/>
      <c r="C60" s="428"/>
      <c r="D60" s="363"/>
      <c r="E60" s="363"/>
      <c r="F60" s="339"/>
      <c r="G60" s="428"/>
      <c r="H60" s="445"/>
      <c r="I60" s="436"/>
      <c r="J60" s="432"/>
      <c r="K60" s="434"/>
      <c r="L60" s="432"/>
      <c r="M60" s="436"/>
      <c r="N60" s="432"/>
      <c r="O60" s="438"/>
      <c r="P60" s="451"/>
      <c r="Q60" s="363"/>
      <c r="R60" s="477"/>
      <c r="S60" s="448"/>
      <c r="T60" s="448"/>
      <c r="U60" s="443"/>
      <c r="V60" s="448"/>
      <c r="W60" s="448"/>
      <c r="X60" s="448"/>
      <c r="Y60" s="447"/>
      <c r="Z60" s="413"/>
      <c r="AA60" s="443"/>
      <c r="AB60" s="413"/>
      <c r="AC60" s="443"/>
      <c r="AD60" s="450"/>
      <c r="AE60" s="448"/>
      <c r="AF60" s="363"/>
      <c r="AG60" s="428"/>
      <c r="AH60" s="470"/>
      <c r="AI60" s="470"/>
      <c r="AJ60" s="363"/>
      <c r="AK60" s="441"/>
      <c r="AL60" s="95"/>
      <c r="AM60" s="95"/>
      <c r="AN60" s="95"/>
      <c r="AO60" s="95"/>
      <c r="AP60" s="95"/>
      <c r="AQ60" s="95"/>
      <c r="AR60" s="95"/>
      <c r="AS60" s="95"/>
    </row>
    <row r="61" spans="1:45" s="38" customFormat="1" ht="15" customHeight="1" x14ac:dyDescent="0.2">
      <c r="A61" s="425"/>
      <c r="B61" s="390"/>
      <c r="C61" s="428"/>
      <c r="D61" s="363"/>
      <c r="E61" s="363"/>
      <c r="F61" s="339"/>
      <c r="G61" s="428"/>
      <c r="H61" s="445"/>
      <c r="I61" s="436"/>
      <c r="J61" s="432"/>
      <c r="K61" s="434"/>
      <c r="L61" s="432"/>
      <c r="M61" s="436"/>
      <c r="N61" s="432"/>
      <c r="O61" s="438"/>
      <c r="P61" s="451"/>
      <c r="Q61" s="363"/>
      <c r="R61" s="477"/>
      <c r="S61" s="448"/>
      <c r="T61" s="448"/>
      <c r="U61" s="443"/>
      <c r="V61" s="448"/>
      <c r="W61" s="448"/>
      <c r="X61" s="448"/>
      <c r="Y61" s="447"/>
      <c r="Z61" s="413"/>
      <c r="AA61" s="443"/>
      <c r="AB61" s="413"/>
      <c r="AC61" s="443"/>
      <c r="AD61" s="450"/>
      <c r="AE61" s="448"/>
      <c r="AF61" s="363"/>
      <c r="AG61" s="428"/>
      <c r="AH61" s="470"/>
      <c r="AI61" s="470"/>
      <c r="AJ61" s="363"/>
      <c r="AK61" s="441"/>
      <c r="AL61" s="95"/>
      <c r="AM61" s="95"/>
      <c r="AN61" s="95"/>
      <c r="AO61" s="95"/>
      <c r="AP61" s="95"/>
      <c r="AQ61" s="95"/>
      <c r="AR61" s="95"/>
      <c r="AS61" s="95"/>
    </row>
    <row r="62" spans="1:45" s="38" customFormat="1" ht="15" customHeight="1" x14ac:dyDescent="0.2">
      <c r="A62" s="425"/>
      <c r="B62" s="390"/>
      <c r="C62" s="428"/>
      <c r="D62" s="363"/>
      <c r="E62" s="363"/>
      <c r="F62" s="339"/>
      <c r="G62" s="428"/>
      <c r="H62" s="445"/>
      <c r="I62" s="436"/>
      <c r="J62" s="432"/>
      <c r="K62" s="434"/>
      <c r="L62" s="432"/>
      <c r="M62" s="436"/>
      <c r="N62" s="432"/>
      <c r="O62" s="438"/>
      <c r="P62" s="451"/>
      <c r="Q62" s="363"/>
      <c r="R62" s="477"/>
      <c r="S62" s="448"/>
      <c r="T62" s="448"/>
      <c r="U62" s="443"/>
      <c r="V62" s="448"/>
      <c r="W62" s="448"/>
      <c r="X62" s="448"/>
      <c r="Y62" s="447"/>
      <c r="Z62" s="413"/>
      <c r="AA62" s="443"/>
      <c r="AB62" s="413"/>
      <c r="AC62" s="443"/>
      <c r="AD62" s="450"/>
      <c r="AE62" s="448"/>
      <c r="AF62" s="363"/>
      <c r="AG62" s="428"/>
      <c r="AH62" s="470"/>
      <c r="AI62" s="470"/>
      <c r="AJ62" s="363"/>
      <c r="AK62" s="441"/>
      <c r="AL62" s="95"/>
      <c r="AM62" s="95"/>
      <c r="AN62" s="95"/>
      <c r="AO62" s="95"/>
      <c r="AP62" s="95"/>
      <c r="AQ62" s="95"/>
      <c r="AR62" s="95"/>
      <c r="AS62" s="95"/>
    </row>
    <row r="63" spans="1:45" s="38" customFormat="1" ht="15" customHeight="1" x14ac:dyDescent="0.2">
      <c r="A63" s="425"/>
      <c r="B63" s="390"/>
      <c r="C63" s="428"/>
      <c r="D63" s="363"/>
      <c r="E63" s="363"/>
      <c r="F63" s="339"/>
      <c r="G63" s="428"/>
      <c r="H63" s="445"/>
      <c r="I63" s="436"/>
      <c r="J63" s="432"/>
      <c r="K63" s="434"/>
      <c r="L63" s="432"/>
      <c r="M63" s="436"/>
      <c r="N63" s="432"/>
      <c r="O63" s="438"/>
      <c r="P63" s="451"/>
      <c r="Q63" s="363"/>
      <c r="R63" s="477"/>
      <c r="S63" s="448"/>
      <c r="T63" s="448"/>
      <c r="U63" s="443"/>
      <c r="V63" s="448"/>
      <c r="W63" s="448"/>
      <c r="X63" s="448"/>
      <c r="Y63" s="447"/>
      <c r="Z63" s="413"/>
      <c r="AA63" s="443"/>
      <c r="AB63" s="413"/>
      <c r="AC63" s="443"/>
      <c r="AD63" s="450"/>
      <c r="AE63" s="448"/>
      <c r="AF63" s="363"/>
      <c r="AG63" s="428"/>
      <c r="AH63" s="470"/>
      <c r="AI63" s="470"/>
      <c r="AJ63" s="363"/>
      <c r="AK63" s="441"/>
      <c r="AL63" s="95"/>
      <c r="AM63" s="95"/>
      <c r="AN63" s="95"/>
      <c r="AO63" s="95"/>
      <c r="AP63" s="95"/>
      <c r="AQ63" s="95"/>
      <c r="AR63" s="95"/>
      <c r="AS63" s="95"/>
    </row>
    <row r="64" spans="1:45" s="38" customFormat="1" ht="15.75" customHeight="1" x14ac:dyDescent="0.2">
      <c r="A64" s="425"/>
      <c r="B64" s="390"/>
      <c r="C64" s="428"/>
      <c r="D64" s="363"/>
      <c r="E64" s="363"/>
      <c r="F64" s="339"/>
      <c r="G64" s="428"/>
      <c r="H64" s="445"/>
      <c r="I64" s="436"/>
      <c r="J64" s="432"/>
      <c r="K64" s="434"/>
      <c r="L64" s="432"/>
      <c r="M64" s="436"/>
      <c r="N64" s="432"/>
      <c r="O64" s="438"/>
      <c r="P64" s="451"/>
      <c r="Q64" s="363"/>
      <c r="R64" s="477"/>
      <c r="S64" s="448"/>
      <c r="T64" s="448"/>
      <c r="U64" s="443"/>
      <c r="V64" s="448"/>
      <c r="W64" s="448"/>
      <c r="X64" s="448"/>
      <c r="Y64" s="447"/>
      <c r="Z64" s="413"/>
      <c r="AA64" s="443"/>
      <c r="AB64" s="413"/>
      <c r="AC64" s="443"/>
      <c r="AD64" s="450"/>
      <c r="AE64" s="448"/>
      <c r="AF64" s="363"/>
      <c r="AG64" s="428"/>
      <c r="AH64" s="470"/>
      <c r="AI64" s="470"/>
      <c r="AJ64" s="363"/>
      <c r="AK64" s="441"/>
      <c r="AL64" s="95"/>
      <c r="AM64" s="95"/>
      <c r="AN64" s="95"/>
      <c r="AO64" s="95"/>
      <c r="AP64" s="95"/>
      <c r="AQ64" s="95"/>
      <c r="AR64" s="95"/>
      <c r="AS64" s="95"/>
    </row>
    <row r="65" spans="1:45" s="38" customFormat="1" ht="118.5" customHeight="1" x14ac:dyDescent="0.2">
      <c r="A65" s="425">
        <v>13</v>
      </c>
      <c r="B65" s="390" t="s">
        <v>413</v>
      </c>
      <c r="C65" s="428" t="s">
        <v>760</v>
      </c>
      <c r="D65" s="363" t="s">
        <v>762</v>
      </c>
      <c r="E65" s="363" t="s">
        <v>758</v>
      </c>
      <c r="F65" s="339" t="s">
        <v>761</v>
      </c>
      <c r="G65" s="428" t="s">
        <v>756</v>
      </c>
      <c r="H65" s="445">
        <v>200</v>
      </c>
      <c r="I65" s="436" t="s">
        <v>606</v>
      </c>
      <c r="J65" s="432">
        <v>0.6</v>
      </c>
      <c r="K65" s="434" t="s">
        <v>702</v>
      </c>
      <c r="L65" s="432" t="s">
        <v>755</v>
      </c>
      <c r="M65" s="436" t="s">
        <v>614</v>
      </c>
      <c r="N65" s="432">
        <v>0.2</v>
      </c>
      <c r="O65" s="438" t="s">
        <v>442</v>
      </c>
      <c r="P65" s="451">
        <v>1</v>
      </c>
      <c r="Q65" s="363" t="s">
        <v>754</v>
      </c>
      <c r="R65" s="477" t="s">
        <v>583</v>
      </c>
      <c r="S65" s="448" t="s">
        <v>284</v>
      </c>
      <c r="T65" s="448" t="s">
        <v>582</v>
      </c>
      <c r="U65" s="443">
        <v>0.4</v>
      </c>
      <c r="V65" s="448" t="s">
        <v>580</v>
      </c>
      <c r="W65" s="448" t="s">
        <v>579</v>
      </c>
      <c r="X65" s="448" t="s">
        <v>578</v>
      </c>
      <c r="Y65" s="444"/>
      <c r="Z65" s="413" t="s">
        <v>594</v>
      </c>
      <c r="AA65" s="443">
        <v>0.36</v>
      </c>
      <c r="AB65" s="413" t="s">
        <v>611</v>
      </c>
      <c r="AC65" s="443">
        <v>0.2</v>
      </c>
      <c r="AD65" s="450" t="s">
        <v>585</v>
      </c>
      <c r="AE65" s="448" t="s">
        <v>380</v>
      </c>
      <c r="AF65" s="363"/>
      <c r="AG65" s="445"/>
      <c r="AH65" s="470"/>
      <c r="AI65" s="470"/>
      <c r="AJ65" s="363" t="s">
        <v>633</v>
      </c>
      <c r="AK65" s="441" t="s">
        <v>748</v>
      </c>
      <c r="AL65" s="95"/>
      <c r="AM65" s="95"/>
      <c r="AN65" s="95"/>
      <c r="AO65" s="95"/>
      <c r="AP65" s="95"/>
      <c r="AQ65" s="95"/>
      <c r="AR65" s="95"/>
      <c r="AS65" s="95"/>
    </row>
    <row r="66" spans="1:45" s="38" customFormat="1" ht="15" customHeight="1" x14ac:dyDescent="0.2">
      <c r="A66" s="425"/>
      <c r="B66" s="390"/>
      <c r="C66" s="428"/>
      <c r="D66" s="363"/>
      <c r="E66" s="363"/>
      <c r="F66" s="339"/>
      <c r="G66" s="428"/>
      <c r="H66" s="445"/>
      <c r="I66" s="436"/>
      <c r="J66" s="432"/>
      <c r="K66" s="434"/>
      <c r="L66" s="432"/>
      <c r="M66" s="436"/>
      <c r="N66" s="432"/>
      <c r="O66" s="438"/>
      <c r="P66" s="451"/>
      <c r="Q66" s="363"/>
      <c r="R66" s="477"/>
      <c r="S66" s="448"/>
      <c r="T66" s="448"/>
      <c r="U66" s="443"/>
      <c r="V66" s="448"/>
      <c r="W66" s="448"/>
      <c r="X66" s="448"/>
      <c r="Y66" s="444"/>
      <c r="Z66" s="413"/>
      <c r="AA66" s="443"/>
      <c r="AB66" s="413"/>
      <c r="AC66" s="443"/>
      <c r="AD66" s="450"/>
      <c r="AE66" s="448"/>
      <c r="AF66" s="363"/>
      <c r="AG66" s="445"/>
      <c r="AH66" s="470"/>
      <c r="AI66" s="470"/>
      <c r="AJ66" s="363"/>
      <c r="AK66" s="441"/>
      <c r="AL66" s="95"/>
      <c r="AM66" s="95"/>
      <c r="AN66" s="95"/>
      <c r="AO66" s="95"/>
      <c r="AP66" s="95"/>
      <c r="AQ66" s="95"/>
      <c r="AR66" s="95"/>
      <c r="AS66" s="95"/>
    </row>
    <row r="67" spans="1:45" s="38" customFormat="1" ht="15" customHeight="1" x14ac:dyDescent="0.2">
      <c r="A67" s="425"/>
      <c r="B67" s="390"/>
      <c r="C67" s="428"/>
      <c r="D67" s="363"/>
      <c r="E67" s="363"/>
      <c r="F67" s="339"/>
      <c r="G67" s="428"/>
      <c r="H67" s="445"/>
      <c r="I67" s="436"/>
      <c r="J67" s="432"/>
      <c r="K67" s="434"/>
      <c r="L67" s="432"/>
      <c r="M67" s="436"/>
      <c r="N67" s="432"/>
      <c r="O67" s="438"/>
      <c r="P67" s="451"/>
      <c r="Q67" s="363"/>
      <c r="R67" s="477"/>
      <c r="S67" s="448"/>
      <c r="T67" s="448"/>
      <c r="U67" s="443"/>
      <c r="V67" s="448"/>
      <c r="W67" s="448"/>
      <c r="X67" s="448"/>
      <c r="Y67" s="444"/>
      <c r="Z67" s="413"/>
      <c r="AA67" s="443"/>
      <c r="AB67" s="413"/>
      <c r="AC67" s="443"/>
      <c r="AD67" s="450"/>
      <c r="AE67" s="448"/>
      <c r="AF67" s="363"/>
      <c r="AG67" s="445"/>
      <c r="AH67" s="470"/>
      <c r="AI67" s="470"/>
      <c r="AJ67" s="363"/>
      <c r="AK67" s="441"/>
      <c r="AL67" s="95"/>
      <c r="AM67" s="95"/>
      <c r="AN67" s="95"/>
      <c r="AO67" s="95"/>
      <c r="AP67" s="95"/>
      <c r="AQ67" s="95"/>
      <c r="AR67" s="95"/>
      <c r="AS67" s="95"/>
    </row>
    <row r="68" spans="1:45" s="38" customFormat="1" ht="15" customHeight="1" x14ac:dyDescent="0.2">
      <c r="A68" s="425"/>
      <c r="B68" s="390"/>
      <c r="C68" s="428"/>
      <c r="D68" s="363"/>
      <c r="E68" s="363"/>
      <c r="F68" s="339"/>
      <c r="G68" s="428"/>
      <c r="H68" s="445"/>
      <c r="I68" s="436"/>
      <c r="J68" s="432"/>
      <c r="K68" s="434"/>
      <c r="L68" s="432"/>
      <c r="M68" s="436"/>
      <c r="N68" s="432"/>
      <c r="O68" s="438"/>
      <c r="P68" s="451"/>
      <c r="Q68" s="363"/>
      <c r="R68" s="477"/>
      <c r="S68" s="448"/>
      <c r="T68" s="448"/>
      <c r="U68" s="443"/>
      <c r="V68" s="448"/>
      <c r="W68" s="448"/>
      <c r="X68" s="448"/>
      <c r="Y68" s="444"/>
      <c r="Z68" s="413"/>
      <c r="AA68" s="443"/>
      <c r="AB68" s="413"/>
      <c r="AC68" s="443"/>
      <c r="AD68" s="450"/>
      <c r="AE68" s="448"/>
      <c r="AF68" s="363"/>
      <c r="AG68" s="445"/>
      <c r="AH68" s="470"/>
      <c r="AI68" s="470"/>
      <c r="AJ68" s="363"/>
      <c r="AK68" s="441"/>
      <c r="AL68" s="95"/>
      <c r="AM68" s="95"/>
      <c r="AN68" s="95"/>
      <c r="AO68" s="95"/>
      <c r="AP68" s="95"/>
      <c r="AQ68" s="95"/>
      <c r="AR68" s="95"/>
      <c r="AS68" s="95"/>
    </row>
    <row r="69" spans="1:45" s="38" customFormat="1" ht="15" customHeight="1" x14ac:dyDescent="0.2">
      <c r="A69" s="425"/>
      <c r="B69" s="390"/>
      <c r="C69" s="428"/>
      <c r="D69" s="363"/>
      <c r="E69" s="363"/>
      <c r="F69" s="339"/>
      <c r="G69" s="428"/>
      <c r="H69" s="445"/>
      <c r="I69" s="436"/>
      <c r="J69" s="432"/>
      <c r="K69" s="434"/>
      <c r="L69" s="432"/>
      <c r="M69" s="436"/>
      <c r="N69" s="432"/>
      <c r="O69" s="438"/>
      <c r="P69" s="451"/>
      <c r="Q69" s="363"/>
      <c r="R69" s="477"/>
      <c r="S69" s="448"/>
      <c r="T69" s="448"/>
      <c r="U69" s="443"/>
      <c r="V69" s="448"/>
      <c r="W69" s="448"/>
      <c r="X69" s="448"/>
      <c r="Y69" s="444"/>
      <c r="Z69" s="413"/>
      <c r="AA69" s="443"/>
      <c r="AB69" s="413"/>
      <c r="AC69" s="443"/>
      <c r="AD69" s="450"/>
      <c r="AE69" s="448"/>
      <c r="AF69" s="363"/>
      <c r="AG69" s="445"/>
      <c r="AH69" s="470"/>
      <c r="AI69" s="470"/>
      <c r="AJ69" s="363"/>
      <c r="AK69" s="441"/>
      <c r="AL69" s="95"/>
      <c r="AM69" s="95"/>
      <c r="AN69" s="95"/>
      <c r="AO69" s="95"/>
      <c r="AP69" s="95"/>
      <c r="AQ69" s="95"/>
      <c r="AR69" s="95"/>
      <c r="AS69" s="95"/>
    </row>
    <row r="70" spans="1:45" s="38" customFormat="1" ht="66" customHeight="1" x14ac:dyDescent="0.2">
      <c r="A70" s="425"/>
      <c r="B70" s="390"/>
      <c r="C70" s="428"/>
      <c r="D70" s="363"/>
      <c r="E70" s="363"/>
      <c r="F70" s="339"/>
      <c r="G70" s="428"/>
      <c r="H70" s="445"/>
      <c r="I70" s="436"/>
      <c r="J70" s="432"/>
      <c r="K70" s="434"/>
      <c r="L70" s="432"/>
      <c r="M70" s="436"/>
      <c r="N70" s="432"/>
      <c r="O70" s="438"/>
      <c r="P70" s="451"/>
      <c r="Q70" s="363"/>
      <c r="R70" s="477"/>
      <c r="S70" s="448"/>
      <c r="T70" s="448"/>
      <c r="U70" s="443"/>
      <c r="V70" s="448"/>
      <c r="W70" s="448"/>
      <c r="X70" s="448"/>
      <c r="Y70" s="444"/>
      <c r="Z70" s="413"/>
      <c r="AA70" s="443"/>
      <c r="AB70" s="413"/>
      <c r="AC70" s="443"/>
      <c r="AD70" s="450"/>
      <c r="AE70" s="448"/>
      <c r="AF70" s="363"/>
      <c r="AG70" s="445"/>
      <c r="AH70" s="470"/>
      <c r="AI70" s="470"/>
      <c r="AJ70" s="363"/>
      <c r="AK70" s="441"/>
      <c r="AL70" s="95"/>
      <c r="AM70" s="95"/>
      <c r="AN70" s="95"/>
      <c r="AO70" s="95"/>
      <c r="AP70" s="95"/>
      <c r="AQ70" s="95"/>
      <c r="AR70" s="95"/>
      <c r="AS70" s="95"/>
    </row>
    <row r="71" spans="1:45" s="38" customFormat="1" ht="114.75" customHeight="1" x14ac:dyDescent="0.2">
      <c r="A71" s="425">
        <v>14</v>
      </c>
      <c r="B71" s="390" t="s">
        <v>413</v>
      </c>
      <c r="C71" s="428" t="s">
        <v>760</v>
      </c>
      <c r="D71" s="363" t="s">
        <v>759</v>
      </c>
      <c r="E71" s="363" t="s">
        <v>758</v>
      </c>
      <c r="F71" s="339" t="s">
        <v>757</v>
      </c>
      <c r="G71" s="428" t="s">
        <v>756</v>
      </c>
      <c r="H71" s="445">
        <v>12</v>
      </c>
      <c r="I71" s="436" t="s">
        <v>594</v>
      </c>
      <c r="J71" s="432">
        <v>0.4</v>
      </c>
      <c r="K71" s="434" t="s">
        <v>702</v>
      </c>
      <c r="L71" s="432" t="s">
        <v>755</v>
      </c>
      <c r="M71" s="436" t="s">
        <v>614</v>
      </c>
      <c r="N71" s="432">
        <v>0.2</v>
      </c>
      <c r="O71" s="438" t="s">
        <v>613</v>
      </c>
      <c r="P71" s="451">
        <v>1</v>
      </c>
      <c r="Q71" s="363" t="s">
        <v>754</v>
      </c>
      <c r="R71" s="477" t="s">
        <v>583</v>
      </c>
      <c r="S71" s="448" t="s">
        <v>284</v>
      </c>
      <c r="T71" s="448" t="s">
        <v>582</v>
      </c>
      <c r="U71" s="443">
        <v>0.4</v>
      </c>
      <c r="V71" s="448" t="s">
        <v>580</v>
      </c>
      <c r="W71" s="448" t="s">
        <v>579</v>
      </c>
      <c r="X71" s="448" t="s">
        <v>578</v>
      </c>
      <c r="Y71" s="444"/>
      <c r="Z71" s="413" t="s">
        <v>594</v>
      </c>
      <c r="AA71" s="443">
        <v>0.24</v>
      </c>
      <c r="AB71" s="413" t="s">
        <v>611</v>
      </c>
      <c r="AC71" s="443">
        <v>0.2</v>
      </c>
      <c r="AD71" s="450" t="s">
        <v>585</v>
      </c>
      <c r="AE71" s="448" t="s">
        <v>380</v>
      </c>
      <c r="AF71" s="363"/>
      <c r="AG71" s="445"/>
      <c r="AH71" s="470"/>
      <c r="AI71" s="470"/>
      <c r="AJ71" s="363" t="s">
        <v>633</v>
      </c>
      <c r="AK71" s="441" t="s">
        <v>748</v>
      </c>
      <c r="AL71" s="95"/>
      <c r="AM71" s="95"/>
      <c r="AN71" s="95"/>
      <c r="AO71" s="95"/>
      <c r="AP71" s="95"/>
      <c r="AQ71" s="95"/>
      <c r="AR71" s="95"/>
      <c r="AS71" s="95"/>
    </row>
    <row r="72" spans="1:45" s="38" customFormat="1" ht="15" customHeight="1" x14ac:dyDescent="0.2">
      <c r="A72" s="425"/>
      <c r="B72" s="390"/>
      <c r="C72" s="428"/>
      <c r="D72" s="363"/>
      <c r="E72" s="363"/>
      <c r="F72" s="339"/>
      <c r="G72" s="428"/>
      <c r="H72" s="445"/>
      <c r="I72" s="436"/>
      <c r="J72" s="432"/>
      <c r="K72" s="434"/>
      <c r="L72" s="432"/>
      <c r="M72" s="436"/>
      <c r="N72" s="432"/>
      <c r="O72" s="438"/>
      <c r="P72" s="451"/>
      <c r="Q72" s="363"/>
      <c r="R72" s="477"/>
      <c r="S72" s="448"/>
      <c r="T72" s="448"/>
      <c r="U72" s="443"/>
      <c r="V72" s="448"/>
      <c r="W72" s="448"/>
      <c r="X72" s="448"/>
      <c r="Y72" s="444"/>
      <c r="Z72" s="413"/>
      <c r="AA72" s="443"/>
      <c r="AB72" s="413"/>
      <c r="AC72" s="443"/>
      <c r="AD72" s="450"/>
      <c r="AE72" s="448"/>
      <c r="AF72" s="363"/>
      <c r="AG72" s="445"/>
      <c r="AH72" s="470"/>
      <c r="AI72" s="470"/>
      <c r="AJ72" s="363"/>
      <c r="AK72" s="441"/>
      <c r="AL72" s="95"/>
      <c r="AM72" s="95"/>
      <c r="AN72" s="95"/>
      <c r="AO72" s="95"/>
      <c r="AP72" s="95"/>
      <c r="AQ72" s="95"/>
      <c r="AR72" s="95"/>
      <c r="AS72" s="95"/>
    </row>
    <row r="73" spans="1:45" s="38" customFormat="1" ht="15" customHeight="1" x14ac:dyDescent="0.2">
      <c r="A73" s="425"/>
      <c r="B73" s="390"/>
      <c r="C73" s="428"/>
      <c r="D73" s="363"/>
      <c r="E73" s="363"/>
      <c r="F73" s="339"/>
      <c r="G73" s="428"/>
      <c r="H73" s="445"/>
      <c r="I73" s="436"/>
      <c r="J73" s="432"/>
      <c r="K73" s="434"/>
      <c r="L73" s="432"/>
      <c r="M73" s="436"/>
      <c r="N73" s="432"/>
      <c r="O73" s="438"/>
      <c r="P73" s="451"/>
      <c r="Q73" s="363"/>
      <c r="R73" s="477"/>
      <c r="S73" s="448"/>
      <c r="T73" s="448"/>
      <c r="U73" s="443"/>
      <c r="V73" s="448"/>
      <c r="W73" s="448"/>
      <c r="X73" s="448"/>
      <c r="Y73" s="444"/>
      <c r="Z73" s="413"/>
      <c r="AA73" s="443"/>
      <c r="AB73" s="413"/>
      <c r="AC73" s="443"/>
      <c r="AD73" s="450"/>
      <c r="AE73" s="448"/>
      <c r="AF73" s="363"/>
      <c r="AG73" s="445"/>
      <c r="AH73" s="470"/>
      <c r="AI73" s="470"/>
      <c r="AJ73" s="363"/>
      <c r="AK73" s="441"/>
      <c r="AL73" s="95"/>
      <c r="AM73" s="95"/>
      <c r="AN73" s="95"/>
      <c r="AO73" s="95"/>
      <c r="AP73" s="95"/>
      <c r="AQ73" s="95"/>
      <c r="AR73" s="95"/>
      <c r="AS73" s="95"/>
    </row>
    <row r="74" spans="1:45" s="38" customFormat="1" ht="15" customHeight="1" x14ac:dyDescent="0.2">
      <c r="A74" s="425"/>
      <c r="B74" s="390"/>
      <c r="C74" s="428"/>
      <c r="D74" s="363"/>
      <c r="E74" s="363"/>
      <c r="F74" s="339"/>
      <c r="G74" s="428"/>
      <c r="H74" s="445"/>
      <c r="I74" s="436"/>
      <c r="J74" s="432"/>
      <c r="K74" s="434"/>
      <c r="L74" s="432"/>
      <c r="M74" s="436"/>
      <c r="N74" s="432"/>
      <c r="O74" s="438"/>
      <c r="P74" s="451"/>
      <c r="Q74" s="363"/>
      <c r="R74" s="477"/>
      <c r="S74" s="448"/>
      <c r="T74" s="448"/>
      <c r="U74" s="443"/>
      <c r="V74" s="448"/>
      <c r="W74" s="448"/>
      <c r="X74" s="448"/>
      <c r="Y74" s="444"/>
      <c r="Z74" s="413"/>
      <c r="AA74" s="443"/>
      <c r="AB74" s="413"/>
      <c r="AC74" s="443"/>
      <c r="AD74" s="450"/>
      <c r="AE74" s="448"/>
      <c r="AF74" s="363"/>
      <c r="AG74" s="445"/>
      <c r="AH74" s="470"/>
      <c r="AI74" s="470"/>
      <c r="AJ74" s="363"/>
      <c r="AK74" s="441"/>
      <c r="AL74" s="95"/>
      <c r="AM74" s="95"/>
      <c r="AN74" s="95"/>
      <c r="AO74" s="95"/>
      <c r="AP74" s="95"/>
      <c r="AQ74" s="95"/>
      <c r="AR74" s="95"/>
      <c r="AS74" s="95"/>
    </row>
    <row r="75" spans="1:45" s="38" customFormat="1" ht="15" customHeight="1" x14ac:dyDescent="0.2">
      <c r="A75" s="425"/>
      <c r="B75" s="390"/>
      <c r="C75" s="428"/>
      <c r="D75" s="363"/>
      <c r="E75" s="363"/>
      <c r="F75" s="339"/>
      <c r="G75" s="428"/>
      <c r="H75" s="445"/>
      <c r="I75" s="436"/>
      <c r="J75" s="432"/>
      <c r="K75" s="434"/>
      <c r="L75" s="432"/>
      <c r="M75" s="436"/>
      <c r="N75" s="432"/>
      <c r="O75" s="438"/>
      <c r="P75" s="451"/>
      <c r="Q75" s="363"/>
      <c r="R75" s="477"/>
      <c r="S75" s="448"/>
      <c r="T75" s="448"/>
      <c r="U75" s="443"/>
      <c r="V75" s="448"/>
      <c r="W75" s="448"/>
      <c r="X75" s="448"/>
      <c r="Y75" s="444"/>
      <c r="Z75" s="413"/>
      <c r="AA75" s="443"/>
      <c r="AB75" s="413"/>
      <c r="AC75" s="443"/>
      <c r="AD75" s="450"/>
      <c r="AE75" s="448"/>
      <c r="AF75" s="363"/>
      <c r="AG75" s="445"/>
      <c r="AH75" s="470"/>
      <c r="AI75" s="470"/>
      <c r="AJ75" s="363"/>
      <c r="AK75" s="441"/>
      <c r="AL75" s="95"/>
      <c r="AM75" s="95"/>
      <c r="AN75" s="95"/>
      <c r="AO75" s="95"/>
      <c r="AP75" s="95"/>
      <c r="AQ75" s="95"/>
      <c r="AR75" s="95"/>
      <c r="AS75" s="95"/>
    </row>
    <row r="76" spans="1:45" s="38" customFormat="1" ht="72.75" customHeight="1" x14ac:dyDescent="0.2">
      <c r="A76" s="425"/>
      <c r="B76" s="390"/>
      <c r="C76" s="428"/>
      <c r="D76" s="363"/>
      <c r="E76" s="363"/>
      <c r="F76" s="339"/>
      <c r="G76" s="428"/>
      <c r="H76" s="445"/>
      <c r="I76" s="436"/>
      <c r="J76" s="432"/>
      <c r="K76" s="434"/>
      <c r="L76" s="432"/>
      <c r="M76" s="436"/>
      <c r="N76" s="432"/>
      <c r="O76" s="438"/>
      <c r="P76" s="451"/>
      <c r="Q76" s="363"/>
      <c r="R76" s="477"/>
      <c r="S76" s="448"/>
      <c r="T76" s="448"/>
      <c r="U76" s="443"/>
      <c r="V76" s="448"/>
      <c r="W76" s="448"/>
      <c r="X76" s="448"/>
      <c r="Y76" s="444"/>
      <c r="Z76" s="413"/>
      <c r="AA76" s="443"/>
      <c r="AB76" s="413"/>
      <c r="AC76" s="443"/>
      <c r="AD76" s="450"/>
      <c r="AE76" s="448"/>
      <c r="AF76" s="363"/>
      <c r="AG76" s="445"/>
      <c r="AH76" s="470"/>
      <c r="AI76" s="470"/>
      <c r="AJ76" s="363"/>
      <c r="AK76" s="441"/>
      <c r="AL76" s="95"/>
      <c r="AM76" s="95"/>
      <c r="AN76" s="95"/>
      <c r="AO76" s="95"/>
      <c r="AP76" s="95"/>
      <c r="AQ76" s="95"/>
      <c r="AR76" s="95"/>
      <c r="AS76" s="95"/>
    </row>
    <row r="77" spans="1:45" s="38" customFormat="1" ht="99.75" customHeight="1" x14ac:dyDescent="0.2">
      <c r="A77" s="425">
        <v>15</v>
      </c>
      <c r="B77" s="390" t="s">
        <v>413</v>
      </c>
      <c r="C77" s="428" t="s">
        <v>620</v>
      </c>
      <c r="D77" s="363" t="s">
        <v>753</v>
      </c>
      <c r="E77" s="363" t="s">
        <v>752</v>
      </c>
      <c r="F77" s="339" t="s">
        <v>751</v>
      </c>
      <c r="G77" s="428" t="s">
        <v>597</v>
      </c>
      <c r="H77" s="445">
        <v>120</v>
      </c>
      <c r="I77" s="436" t="s">
        <v>606</v>
      </c>
      <c r="J77" s="432">
        <v>0.6</v>
      </c>
      <c r="K77" s="434" t="s">
        <v>616</v>
      </c>
      <c r="L77" s="432" t="s">
        <v>750</v>
      </c>
      <c r="M77" s="436" t="s">
        <v>614</v>
      </c>
      <c r="N77" s="432">
        <v>0.2</v>
      </c>
      <c r="O77" s="438" t="s">
        <v>442</v>
      </c>
      <c r="P77" s="451">
        <v>1</v>
      </c>
      <c r="Q77" s="363" t="s">
        <v>749</v>
      </c>
      <c r="R77" s="477" t="s">
        <v>583</v>
      </c>
      <c r="S77" s="448" t="s">
        <v>284</v>
      </c>
      <c r="T77" s="448" t="s">
        <v>582</v>
      </c>
      <c r="U77" s="443">
        <v>0.4</v>
      </c>
      <c r="V77" s="448" t="s">
        <v>580</v>
      </c>
      <c r="W77" s="448" t="s">
        <v>579</v>
      </c>
      <c r="X77" s="448" t="s">
        <v>578</v>
      </c>
      <c r="Y77" s="444"/>
      <c r="Z77" s="413" t="s">
        <v>594</v>
      </c>
      <c r="AA77" s="443">
        <v>0.36</v>
      </c>
      <c r="AB77" s="413" t="s">
        <v>611</v>
      </c>
      <c r="AC77" s="443">
        <v>0.2</v>
      </c>
      <c r="AD77" s="450" t="s">
        <v>585</v>
      </c>
      <c r="AE77" s="448" t="s">
        <v>634</v>
      </c>
      <c r="AF77" s="363"/>
      <c r="AG77" s="445"/>
      <c r="AH77" s="470"/>
      <c r="AI77" s="470"/>
      <c r="AJ77" s="363" t="s">
        <v>633</v>
      </c>
      <c r="AK77" s="441" t="s">
        <v>748</v>
      </c>
      <c r="AL77" s="95"/>
      <c r="AM77" s="95"/>
      <c r="AN77" s="95"/>
      <c r="AO77" s="95"/>
      <c r="AP77" s="95"/>
      <c r="AQ77" s="95"/>
      <c r="AR77" s="95"/>
      <c r="AS77" s="95"/>
    </row>
    <row r="78" spans="1:45" s="38" customFormat="1" ht="15" customHeight="1" x14ac:dyDescent="0.2">
      <c r="A78" s="425"/>
      <c r="B78" s="390"/>
      <c r="C78" s="428"/>
      <c r="D78" s="363"/>
      <c r="E78" s="363"/>
      <c r="F78" s="339"/>
      <c r="G78" s="428"/>
      <c r="H78" s="445"/>
      <c r="I78" s="436"/>
      <c r="J78" s="432"/>
      <c r="K78" s="434"/>
      <c r="L78" s="432"/>
      <c r="M78" s="436"/>
      <c r="N78" s="432"/>
      <c r="O78" s="438"/>
      <c r="P78" s="451"/>
      <c r="Q78" s="363"/>
      <c r="R78" s="477"/>
      <c r="S78" s="448"/>
      <c r="T78" s="448"/>
      <c r="U78" s="443"/>
      <c r="V78" s="448"/>
      <c r="W78" s="448"/>
      <c r="X78" s="448"/>
      <c r="Y78" s="444"/>
      <c r="Z78" s="413"/>
      <c r="AA78" s="443"/>
      <c r="AB78" s="413"/>
      <c r="AC78" s="443"/>
      <c r="AD78" s="450"/>
      <c r="AE78" s="448"/>
      <c r="AF78" s="363"/>
      <c r="AG78" s="445"/>
      <c r="AH78" s="470"/>
      <c r="AI78" s="470"/>
      <c r="AJ78" s="363"/>
      <c r="AK78" s="441"/>
      <c r="AL78" s="95"/>
      <c r="AM78" s="95"/>
      <c r="AN78" s="95"/>
      <c r="AO78" s="95"/>
      <c r="AP78" s="95"/>
      <c r="AQ78" s="95"/>
      <c r="AR78" s="95"/>
      <c r="AS78" s="95"/>
    </row>
    <row r="79" spans="1:45" s="38" customFormat="1" ht="15" customHeight="1" x14ac:dyDescent="0.2">
      <c r="A79" s="425"/>
      <c r="B79" s="390"/>
      <c r="C79" s="428"/>
      <c r="D79" s="363"/>
      <c r="E79" s="363"/>
      <c r="F79" s="339"/>
      <c r="G79" s="428"/>
      <c r="H79" s="445"/>
      <c r="I79" s="436"/>
      <c r="J79" s="432"/>
      <c r="K79" s="434"/>
      <c r="L79" s="432"/>
      <c r="M79" s="436"/>
      <c r="N79" s="432"/>
      <c r="O79" s="438"/>
      <c r="P79" s="451"/>
      <c r="Q79" s="363"/>
      <c r="R79" s="477"/>
      <c r="S79" s="448"/>
      <c r="T79" s="448"/>
      <c r="U79" s="443"/>
      <c r="V79" s="448"/>
      <c r="W79" s="448"/>
      <c r="X79" s="448"/>
      <c r="Y79" s="444"/>
      <c r="Z79" s="413"/>
      <c r="AA79" s="443"/>
      <c r="AB79" s="413"/>
      <c r="AC79" s="443"/>
      <c r="AD79" s="450"/>
      <c r="AE79" s="448"/>
      <c r="AF79" s="363"/>
      <c r="AG79" s="445"/>
      <c r="AH79" s="470"/>
      <c r="AI79" s="470"/>
      <c r="AJ79" s="363"/>
      <c r="AK79" s="441"/>
      <c r="AL79" s="95"/>
      <c r="AM79" s="95"/>
      <c r="AN79" s="95"/>
      <c r="AO79" s="95"/>
      <c r="AP79" s="95"/>
      <c r="AQ79" s="95"/>
      <c r="AR79" s="95"/>
      <c r="AS79" s="95"/>
    </row>
    <row r="80" spans="1:45" s="38" customFormat="1" ht="15" customHeight="1" x14ac:dyDescent="0.2">
      <c r="A80" s="425"/>
      <c r="B80" s="390"/>
      <c r="C80" s="428"/>
      <c r="D80" s="363"/>
      <c r="E80" s="363"/>
      <c r="F80" s="339"/>
      <c r="G80" s="428"/>
      <c r="H80" s="445"/>
      <c r="I80" s="436"/>
      <c r="J80" s="432"/>
      <c r="K80" s="434"/>
      <c r="L80" s="432"/>
      <c r="M80" s="436"/>
      <c r="N80" s="432"/>
      <c r="O80" s="438"/>
      <c r="P80" s="451"/>
      <c r="Q80" s="363"/>
      <c r="R80" s="477"/>
      <c r="S80" s="448"/>
      <c r="T80" s="448"/>
      <c r="U80" s="443"/>
      <c r="V80" s="448"/>
      <c r="W80" s="448"/>
      <c r="X80" s="448"/>
      <c r="Y80" s="444"/>
      <c r="Z80" s="413"/>
      <c r="AA80" s="443"/>
      <c r="AB80" s="413"/>
      <c r="AC80" s="443"/>
      <c r="AD80" s="450"/>
      <c r="AE80" s="448"/>
      <c r="AF80" s="363"/>
      <c r="AG80" s="445"/>
      <c r="AH80" s="470"/>
      <c r="AI80" s="470"/>
      <c r="AJ80" s="363"/>
      <c r="AK80" s="441"/>
      <c r="AL80" s="95"/>
      <c r="AM80" s="95"/>
      <c r="AN80" s="95"/>
      <c r="AO80" s="95"/>
      <c r="AP80" s="95"/>
      <c r="AQ80" s="95"/>
      <c r="AR80" s="95"/>
      <c r="AS80" s="95"/>
    </row>
    <row r="81" spans="1:45" s="38" customFormat="1" ht="15" customHeight="1" x14ac:dyDescent="0.2">
      <c r="A81" s="425"/>
      <c r="B81" s="390"/>
      <c r="C81" s="428"/>
      <c r="D81" s="363"/>
      <c r="E81" s="363"/>
      <c r="F81" s="339"/>
      <c r="G81" s="428"/>
      <c r="H81" s="445"/>
      <c r="I81" s="436"/>
      <c r="J81" s="432"/>
      <c r="K81" s="434"/>
      <c r="L81" s="432"/>
      <c r="M81" s="436"/>
      <c r="N81" s="432"/>
      <c r="O81" s="438"/>
      <c r="P81" s="451"/>
      <c r="Q81" s="363"/>
      <c r="R81" s="477"/>
      <c r="S81" s="448"/>
      <c r="T81" s="448"/>
      <c r="U81" s="443"/>
      <c r="V81" s="448"/>
      <c r="W81" s="448"/>
      <c r="X81" s="448"/>
      <c r="Y81" s="444"/>
      <c r="Z81" s="413"/>
      <c r="AA81" s="443"/>
      <c r="AB81" s="413"/>
      <c r="AC81" s="443"/>
      <c r="AD81" s="450"/>
      <c r="AE81" s="448"/>
      <c r="AF81" s="363"/>
      <c r="AG81" s="445"/>
      <c r="AH81" s="470"/>
      <c r="AI81" s="470"/>
      <c r="AJ81" s="363"/>
      <c r="AK81" s="441"/>
      <c r="AL81" s="95"/>
      <c r="AM81" s="95"/>
      <c r="AN81" s="95"/>
      <c r="AO81" s="95"/>
      <c r="AP81" s="95"/>
      <c r="AQ81" s="95"/>
      <c r="AR81" s="95"/>
      <c r="AS81" s="95"/>
    </row>
    <row r="82" spans="1:45" s="38" customFormat="1" ht="60.75" customHeight="1" x14ac:dyDescent="0.2">
      <c r="A82" s="425"/>
      <c r="B82" s="390"/>
      <c r="C82" s="428"/>
      <c r="D82" s="363"/>
      <c r="E82" s="363"/>
      <c r="F82" s="339"/>
      <c r="G82" s="428"/>
      <c r="H82" s="445"/>
      <c r="I82" s="436"/>
      <c r="J82" s="432"/>
      <c r="K82" s="434"/>
      <c r="L82" s="432"/>
      <c r="M82" s="436"/>
      <c r="N82" s="432"/>
      <c r="O82" s="438"/>
      <c r="P82" s="451"/>
      <c r="Q82" s="363"/>
      <c r="R82" s="477"/>
      <c r="S82" s="448"/>
      <c r="T82" s="448"/>
      <c r="U82" s="443"/>
      <c r="V82" s="448"/>
      <c r="W82" s="448"/>
      <c r="X82" s="448"/>
      <c r="Y82" s="444"/>
      <c r="Z82" s="413"/>
      <c r="AA82" s="443"/>
      <c r="AB82" s="413"/>
      <c r="AC82" s="443"/>
      <c r="AD82" s="450"/>
      <c r="AE82" s="448"/>
      <c r="AF82" s="363"/>
      <c r="AG82" s="445"/>
      <c r="AH82" s="470"/>
      <c r="AI82" s="470"/>
      <c r="AJ82" s="363"/>
      <c r="AK82" s="441"/>
      <c r="AL82" s="95"/>
      <c r="AM82" s="95"/>
      <c r="AN82" s="95"/>
      <c r="AO82" s="95"/>
      <c r="AP82" s="95"/>
      <c r="AQ82" s="95"/>
      <c r="AR82" s="95"/>
      <c r="AS82" s="95"/>
    </row>
    <row r="83" spans="1:45" s="38" customFormat="1" ht="203.25" customHeight="1" x14ac:dyDescent="0.2">
      <c r="A83" s="425">
        <v>16</v>
      </c>
      <c r="B83" s="390" t="s">
        <v>400</v>
      </c>
      <c r="C83" s="428" t="s">
        <v>601</v>
      </c>
      <c r="D83" s="363" t="s">
        <v>747</v>
      </c>
      <c r="E83" s="363" t="s">
        <v>746</v>
      </c>
      <c r="F83" s="339" t="s">
        <v>745</v>
      </c>
      <c r="G83" s="428" t="s">
        <v>597</v>
      </c>
      <c r="H83" s="445">
        <v>1800</v>
      </c>
      <c r="I83" s="436" t="s">
        <v>651</v>
      </c>
      <c r="J83" s="432">
        <v>0.8</v>
      </c>
      <c r="K83" s="434" t="s">
        <v>659</v>
      </c>
      <c r="L83" s="432" t="s">
        <v>744</v>
      </c>
      <c r="M83" s="436" t="s">
        <v>442</v>
      </c>
      <c r="N83" s="432">
        <v>0.6</v>
      </c>
      <c r="O83" s="438" t="s">
        <v>743</v>
      </c>
      <c r="P83" s="451">
        <v>1</v>
      </c>
      <c r="Q83" s="363" t="s">
        <v>742</v>
      </c>
      <c r="R83" s="477" t="s">
        <v>583</v>
      </c>
      <c r="S83" s="448" t="s">
        <v>292</v>
      </c>
      <c r="T83" s="448" t="s">
        <v>582</v>
      </c>
      <c r="U83" s="443">
        <v>0.3</v>
      </c>
      <c r="V83" s="448" t="s">
        <v>580</v>
      </c>
      <c r="W83" s="448" t="s">
        <v>579</v>
      </c>
      <c r="X83" s="448" t="s">
        <v>578</v>
      </c>
      <c r="Y83" s="447"/>
      <c r="Z83" s="413" t="s">
        <v>606</v>
      </c>
      <c r="AA83" s="443">
        <v>0.56000000000000005</v>
      </c>
      <c r="AB83" s="413" t="s">
        <v>593</v>
      </c>
      <c r="AC83" s="443">
        <v>0.6</v>
      </c>
      <c r="AD83" s="450" t="s">
        <v>593</v>
      </c>
      <c r="AE83" s="448" t="s">
        <v>592</v>
      </c>
      <c r="AF83" s="339" t="s">
        <v>392</v>
      </c>
      <c r="AG83" s="323" t="s">
        <v>740</v>
      </c>
      <c r="AH83" s="337">
        <v>44925</v>
      </c>
      <c r="AI83" s="323"/>
      <c r="AJ83" s="363" t="s">
        <v>741</v>
      </c>
      <c r="AK83" s="441" t="s">
        <v>740</v>
      </c>
      <c r="AL83" s="95"/>
      <c r="AM83" s="95"/>
      <c r="AN83" s="95"/>
      <c r="AO83" s="95"/>
      <c r="AP83" s="95"/>
      <c r="AQ83" s="95"/>
      <c r="AR83" s="95"/>
      <c r="AS83" s="95"/>
    </row>
    <row r="84" spans="1:45" s="38" customFormat="1" ht="15" customHeight="1" x14ac:dyDescent="0.2">
      <c r="A84" s="425"/>
      <c r="B84" s="390"/>
      <c r="C84" s="428"/>
      <c r="D84" s="363"/>
      <c r="E84" s="363"/>
      <c r="F84" s="339"/>
      <c r="G84" s="428"/>
      <c r="H84" s="445"/>
      <c r="I84" s="436"/>
      <c r="J84" s="432"/>
      <c r="K84" s="434"/>
      <c r="L84" s="432"/>
      <c r="M84" s="436"/>
      <c r="N84" s="432"/>
      <c r="O84" s="438"/>
      <c r="P84" s="451"/>
      <c r="Q84" s="363"/>
      <c r="R84" s="477"/>
      <c r="S84" s="448"/>
      <c r="T84" s="448"/>
      <c r="U84" s="443"/>
      <c r="V84" s="448"/>
      <c r="W84" s="448"/>
      <c r="X84" s="448"/>
      <c r="Y84" s="447"/>
      <c r="Z84" s="413"/>
      <c r="AA84" s="443"/>
      <c r="AB84" s="413"/>
      <c r="AC84" s="443"/>
      <c r="AD84" s="450"/>
      <c r="AE84" s="448"/>
      <c r="AF84" s="339"/>
      <c r="AG84" s="323"/>
      <c r="AH84" s="337"/>
      <c r="AI84" s="323"/>
      <c r="AJ84" s="363"/>
      <c r="AK84" s="441"/>
      <c r="AL84" s="95"/>
      <c r="AM84" s="95"/>
      <c r="AN84" s="95"/>
      <c r="AO84" s="95"/>
      <c r="AP84" s="95"/>
      <c r="AQ84" s="95"/>
      <c r="AR84" s="95"/>
      <c r="AS84" s="95"/>
    </row>
    <row r="85" spans="1:45" s="38" customFormat="1" ht="15" customHeight="1" x14ac:dyDescent="0.2">
      <c r="A85" s="425"/>
      <c r="B85" s="390"/>
      <c r="C85" s="428"/>
      <c r="D85" s="363"/>
      <c r="E85" s="363"/>
      <c r="F85" s="339"/>
      <c r="G85" s="428"/>
      <c r="H85" s="445"/>
      <c r="I85" s="436"/>
      <c r="J85" s="432"/>
      <c r="K85" s="434"/>
      <c r="L85" s="432"/>
      <c r="M85" s="436"/>
      <c r="N85" s="432"/>
      <c r="O85" s="438"/>
      <c r="P85" s="451"/>
      <c r="Q85" s="363"/>
      <c r="R85" s="477"/>
      <c r="S85" s="448"/>
      <c r="T85" s="448"/>
      <c r="U85" s="443"/>
      <c r="V85" s="448"/>
      <c r="W85" s="448"/>
      <c r="X85" s="448"/>
      <c r="Y85" s="447"/>
      <c r="Z85" s="413"/>
      <c r="AA85" s="443"/>
      <c r="AB85" s="413"/>
      <c r="AC85" s="443"/>
      <c r="AD85" s="450"/>
      <c r="AE85" s="448"/>
      <c r="AF85" s="339"/>
      <c r="AG85" s="323"/>
      <c r="AH85" s="337"/>
      <c r="AI85" s="323"/>
      <c r="AJ85" s="363"/>
      <c r="AK85" s="441"/>
      <c r="AL85" s="95"/>
      <c r="AM85" s="95"/>
      <c r="AN85" s="95"/>
      <c r="AO85" s="95"/>
      <c r="AP85" s="95"/>
      <c r="AQ85" s="95"/>
      <c r="AR85" s="95"/>
      <c r="AS85" s="95"/>
    </row>
    <row r="86" spans="1:45" s="38" customFormat="1" ht="15" customHeight="1" x14ac:dyDescent="0.2">
      <c r="A86" s="425"/>
      <c r="B86" s="390"/>
      <c r="C86" s="428"/>
      <c r="D86" s="363"/>
      <c r="E86" s="363"/>
      <c r="F86" s="339"/>
      <c r="G86" s="428"/>
      <c r="H86" s="445"/>
      <c r="I86" s="436"/>
      <c r="J86" s="432"/>
      <c r="K86" s="434"/>
      <c r="L86" s="432"/>
      <c r="M86" s="436"/>
      <c r="N86" s="432"/>
      <c r="O86" s="438"/>
      <c r="P86" s="451"/>
      <c r="Q86" s="363"/>
      <c r="R86" s="477"/>
      <c r="S86" s="448"/>
      <c r="T86" s="448"/>
      <c r="U86" s="443"/>
      <c r="V86" s="448"/>
      <c r="W86" s="448"/>
      <c r="X86" s="448"/>
      <c r="Y86" s="447"/>
      <c r="Z86" s="413"/>
      <c r="AA86" s="443"/>
      <c r="AB86" s="413"/>
      <c r="AC86" s="443"/>
      <c r="AD86" s="450"/>
      <c r="AE86" s="448"/>
      <c r="AF86" s="339"/>
      <c r="AG86" s="323"/>
      <c r="AH86" s="337"/>
      <c r="AI86" s="323"/>
      <c r="AJ86" s="363"/>
      <c r="AK86" s="441"/>
      <c r="AL86" s="95"/>
      <c r="AM86" s="95"/>
      <c r="AN86" s="95"/>
      <c r="AO86" s="95"/>
      <c r="AP86" s="95"/>
      <c r="AQ86" s="95"/>
      <c r="AR86" s="95"/>
      <c r="AS86" s="95"/>
    </row>
    <row r="87" spans="1:45" s="38" customFormat="1" ht="15" customHeight="1" x14ac:dyDescent="0.2">
      <c r="A87" s="425"/>
      <c r="B87" s="390"/>
      <c r="C87" s="428"/>
      <c r="D87" s="363"/>
      <c r="E87" s="363"/>
      <c r="F87" s="339"/>
      <c r="G87" s="428"/>
      <c r="H87" s="445"/>
      <c r="I87" s="436"/>
      <c r="J87" s="432"/>
      <c r="K87" s="434"/>
      <c r="L87" s="432"/>
      <c r="M87" s="436"/>
      <c r="N87" s="432"/>
      <c r="O87" s="438"/>
      <c r="P87" s="451"/>
      <c r="Q87" s="363"/>
      <c r="R87" s="477"/>
      <c r="S87" s="448"/>
      <c r="T87" s="448"/>
      <c r="U87" s="443"/>
      <c r="V87" s="448"/>
      <c r="W87" s="448"/>
      <c r="X87" s="448"/>
      <c r="Y87" s="447"/>
      <c r="Z87" s="413"/>
      <c r="AA87" s="443"/>
      <c r="AB87" s="413"/>
      <c r="AC87" s="443"/>
      <c r="AD87" s="450"/>
      <c r="AE87" s="448"/>
      <c r="AF87" s="339"/>
      <c r="AG87" s="323"/>
      <c r="AH87" s="337"/>
      <c r="AI87" s="323"/>
      <c r="AJ87" s="363"/>
      <c r="AK87" s="441"/>
      <c r="AL87" s="95"/>
      <c r="AM87" s="95"/>
      <c r="AN87" s="95"/>
      <c r="AO87" s="95"/>
      <c r="AP87" s="95"/>
      <c r="AQ87" s="95"/>
      <c r="AR87" s="95"/>
      <c r="AS87" s="95"/>
    </row>
    <row r="88" spans="1:45" s="38" customFormat="1" ht="14.25" customHeight="1" x14ac:dyDescent="0.2">
      <c r="A88" s="425"/>
      <c r="B88" s="390"/>
      <c r="C88" s="428"/>
      <c r="D88" s="363"/>
      <c r="E88" s="363"/>
      <c r="F88" s="339"/>
      <c r="G88" s="428"/>
      <c r="H88" s="445"/>
      <c r="I88" s="436"/>
      <c r="J88" s="432"/>
      <c r="K88" s="434"/>
      <c r="L88" s="432"/>
      <c r="M88" s="436"/>
      <c r="N88" s="432"/>
      <c r="O88" s="438"/>
      <c r="P88" s="451"/>
      <c r="Q88" s="363"/>
      <c r="R88" s="477"/>
      <c r="S88" s="448"/>
      <c r="T88" s="448"/>
      <c r="U88" s="443"/>
      <c r="V88" s="448"/>
      <c r="W88" s="448"/>
      <c r="X88" s="448"/>
      <c r="Y88" s="447"/>
      <c r="Z88" s="413"/>
      <c r="AA88" s="443"/>
      <c r="AB88" s="413"/>
      <c r="AC88" s="443"/>
      <c r="AD88" s="450"/>
      <c r="AE88" s="448"/>
      <c r="AF88" s="339"/>
      <c r="AG88" s="323"/>
      <c r="AH88" s="337"/>
      <c r="AI88" s="323"/>
      <c r="AJ88" s="363"/>
      <c r="AK88" s="441"/>
      <c r="AL88" s="95"/>
      <c r="AM88" s="95"/>
      <c r="AN88" s="95"/>
      <c r="AO88" s="95"/>
      <c r="AP88" s="95"/>
      <c r="AQ88" s="95"/>
      <c r="AR88" s="95"/>
      <c r="AS88" s="95"/>
    </row>
    <row r="89" spans="1:45" ht="135" customHeight="1" x14ac:dyDescent="0.3">
      <c r="A89" s="425">
        <v>17</v>
      </c>
      <c r="B89" s="521" t="s">
        <v>384</v>
      </c>
      <c r="C89" s="356" t="s">
        <v>601</v>
      </c>
      <c r="D89" s="349" t="s">
        <v>739</v>
      </c>
      <c r="E89" s="349" t="s">
        <v>738</v>
      </c>
      <c r="F89" s="349" t="s">
        <v>737</v>
      </c>
      <c r="G89" s="356" t="s">
        <v>607</v>
      </c>
      <c r="H89" s="451">
        <v>500</v>
      </c>
      <c r="I89" s="315" t="str">
        <f>IF(H89&lt;=0,"",IF(H89&lt;=2,"Muy Baja",IF(H89&lt;=24,"Baja",IF(H89&lt;=500,"Media",IF(H89&lt;=5000,"Alta","Muy Alta")))))</f>
        <v>Media</v>
      </c>
      <c r="J89" s="471">
        <f>IF(I89="","",IF(I89="Muy Baja",0.2,IF(I89="Baja",0.4,IF(I89="Media",0.6,IF(I89="Alta",0.8,IF(I89="Muy Alta",1,))))))</f>
        <v>0.6</v>
      </c>
      <c r="K89" s="349" t="s">
        <v>702</v>
      </c>
      <c r="L89" s="471" t="str">
        <f>IF(NOT(ISERROR(MATCH(K89,'[10]Tabla Impacto'!$B$221:$B$223,0))),'[10]Tabla Impacto'!$F$223&amp;"Por favor no seleccionar los criterios de impacto(Afectación Económica o presupuestal y Pérdida Reputacional)",K89)</f>
        <v xml:space="preserve">     El riesgo afecta la imagen de alguna área de la organización</v>
      </c>
      <c r="M89" s="315" t="str">
        <f>IF(OR(L89='[10]Tabla Impacto'!$C$11,L89='[10]Tabla Impacto'!$D$11),"Leve",IF(OR(L89='[10]Tabla Impacto'!$C$12,L89='[10]Tabla Impacto'!$D$12),"Menor",IF(OR(L89='[10]Tabla Impacto'!$C$13,L89='[10]Tabla Impacto'!$D$13),"Moderado",IF(OR(L89='[10]Tabla Impacto'!$C$14,L89='[10]Tabla Impacto'!$D$14),"Mayor",IF(OR(L89='[10]Tabla Impacto'!$C$15,L89='[10]Tabla Impacto'!$D$15),"Catastrófico","")))))</f>
        <v>Leve</v>
      </c>
      <c r="N89" s="471">
        <f>IF(M89="","",IF(M89="Leve",0.2,IF(M89="Menor",0.4,IF(M89="Moderado",0.6,IF(M89="Mayor",0.8,IF(M89="Catastrófico",1,))))))</f>
        <v>0.2</v>
      </c>
      <c r="O89" s="472" t="str">
        <f>IF(OR(AND(I89="Muy Baja",M89="Leve"),AND(I89="Muy Baja",M89="Menor"),AND(I89="Baja",M89="Leve")),"Bajo",IF(OR(AND(I89="Muy baja",M89="Moderado"),AND(I89="Baja",M89="Menor"),AND(I89="Baja",M89="Moderado"),AND(I89="Media",M89="Leve"),AND(I89="Media",M89="Menor"),AND(I89="Media",M89="Moderado"),AND(I89="Alta",M89="Leve"),AND(I89="Alta",M89="Menor")),"Moderado",IF(OR(AND(I89="Muy Baja",M89="Mayor"),AND(I89="Baja",M89="Mayor"),AND(I89="Media",M89="Mayor"),AND(I89="Alta",M89="Moderado"),AND(I89="Alta",M89="Mayor"),AND(I89="Muy Alta",M89="Leve"),AND(I89="Muy Alta",M89="Menor"),AND(I89="Muy Alta",M89="Moderado"),AND(I89="Muy Alta",M89="Mayor")),"Alto",IF(OR(AND(I89="Muy Baja",M89="Catastrófico"),AND(I89="Baja",M89="Catastrófico"),AND(I89="Media",M89="Catastrófico"),AND(I89="Alta",M89="Catastrófico"),AND(I89="Muy Alta",M89="Catastrófico")),"Extremo",""))))</f>
        <v>Moderado</v>
      </c>
      <c r="P89" s="111">
        <v>1</v>
      </c>
      <c r="Q89" s="134" t="s">
        <v>727</v>
      </c>
      <c r="R89" s="111" t="str">
        <f t="shared" ref="R89:R107" si="6">IF(OR(S89="Preventivo",S89="Detectivo"),"Probabilidad",IF(S89="Correctivo","Impacto",""))</f>
        <v>Probabilidad</v>
      </c>
      <c r="S89" s="133" t="s">
        <v>284</v>
      </c>
      <c r="T89" s="133" t="s">
        <v>582</v>
      </c>
      <c r="U89" s="130" t="str">
        <f t="shared" ref="U89:U107" si="7">IF(AND(S89="Preventivo",T89="Automático"),"50%",IF(AND(S89="Preventivo",T89="Manual"),"40%",IF(AND(S89="Detectivo",T89="Automático"),"40%",IF(AND(S89="Detectivo",T89="Manual"),"30%",IF(AND(S89="Correctivo",T89="Automático"),"35%",IF(AND(S89="Correctivo",T89="Manual"),"25%",""))))))</f>
        <v>40%</v>
      </c>
      <c r="V89" s="133" t="s">
        <v>580</v>
      </c>
      <c r="W89" s="133" t="s">
        <v>579</v>
      </c>
      <c r="X89" s="133" t="s">
        <v>578</v>
      </c>
      <c r="Y89" s="132">
        <f>IFERROR(IF(R89="Probabilidad",(J89-(+J89*U89)),IF(R89="Impacto",J89,"")),"")</f>
        <v>0.36</v>
      </c>
      <c r="Z89" s="131" t="str">
        <f t="shared" ref="Z89:Z97" si="8">IFERROR(IF(Y89="","",IF(Y89&lt;=0.2,"Muy Baja",IF(Y89&lt;=0.4,"Baja",IF(Y89&lt;=0.6,"Media",IF(Y89&lt;=0.8,"Alta","Muy Alta"))))),"")</f>
        <v>Baja</v>
      </c>
      <c r="AA89" s="130">
        <f t="shared" ref="AA89:AA97" si="9">+Y89</f>
        <v>0.36</v>
      </c>
      <c r="AB89" s="131" t="str">
        <f t="shared" ref="AB89:AB97" si="10">IFERROR(IF(AC89="","",IF(AC89&lt;=0.2,"Leve",IF(AC89&lt;=0.4,"Menor",IF(AC89&lt;=0.6,"Moderado",IF(AC89&lt;=0.8,"Mayor","Catastrófico"))))),"")</f>
        <v>Leve</v>
      </c>
      <c r="AC89" s="130">
        <f>IFERROR(IF(R89="Impacto",(N89-(+N89*U89)),IF(R89="Probabilidad",N89,"")),"")</f>
        <v>0.2</v>
      </c>
      <c r="AD89" s="129" t="str">
        <f t="shared" ref="AD89:AD97" si="11">IFERROR(IF(OR(AND(Z89="Muy Baja",AB89="Leve"),AND(Z89="Muy Baja",AB89="Menor"),AND(Z89="Baja",AB89="Leve")),"Bajo",IF(OR(AND(Z89="Muy baja",AB89="Moderado"),AND(Z89="Baja",AB89="Menor"),AND(Z89="Baja",AB89="Moderado"),AND(Z89="Media",AB89="Leve"),AND(Z89="Media",AB89="Menor"),AND(Z89="Media",AB89="Moderado"),AND(Z89="Alta",AB89="Leve"),AND(Z89="Alta",AB89="Menor")),"Moderado",IF(OR(AND(Z89="Muy Baja",AB89="Mayor"),AND(Z89="Baja",AB89="Mayor"),AND(Z89="Media",AB89="Mayor"),AND(Z89="Alta",AB89="Moderado"),AND(Z89="Alta",AB89="Mayor"),AND(Z89="Muy Alta",AB89="Leve"),AND(Z89="Muy Alta",AB89="Menor"),AND(Z89="Muy Alta",AB89="Moderado"),AND(Z89="Muy Alta",AB89="Mayor")),"Alto",IF(OR(AND(Z89="Muy Baja",AB89="Catastrófico"),AND(Z89="Baja",AB89="Catastrófico"),AND(Z89="Media",AB89="Catastrófico"),AND(Z89="Alta",AB89="Catastrófico"),AND(Z89="Muy Alta",AB89="Catastrófico")),"Extremo","")))),"")</f>
        <v>Bajo</v>
      </c>
      <c r="AE89" s="473" t="s">
        <v>592</v>
      </c>
      <c r="AF89" s="75" t="s">
        <v>726</v>
      </c>
      <c r="AG89" s="356" t="s">
        <v>376</v>
      </c>
      <c r="AH89" s="474">
        <v>44926</v>
      </c>
      <c r="AI89" s="72" t="s">
        <v>724</v>
      </c>
      <c r="AJ89" s="349" t="s">
        <v>723</v>
      </c>
      <c r="AK89" s="352" t="s">
        <v>376</v>
      </c>
    </row>
    <row r="90" spans="1:45" ht="300" customHeight="1" x14ac:dyDescent="0.3">
      <c r="A90" s="520"/>
      <c r="B90" s="459"/>
      <c r="C90" s="459"/>
      <c r="D90" s="475"/>
      <c r="E90" s="475"/>
      <c r="F90" s="475"/>
      <c r="G90" s="459"/>
      <c r="H90" s="459"/>
      <c r="I90" s="459"/>
      <c r="J90" s="459"/>
      <c r="K90" s="475"/>
      <c r="L90" s="459"/>
      <c r="M90" s="459"/>
      <c r="N90" s="459"/>
      <c r="O90" s="459"/>
      <c r="P90" s="111">
        <v>2</v>
      </c>
      <c r="Q90" s="134" t="s">
        <v>736</v>
      </c>
      <c r="R90" s="111" t="str">
        <f t="shared" si="6"/>
        <v>Probabilidad</v>
      </c>
      <c r="S90" s="133" t="s">
        <v>284</v>
      </c>
      <c r="T90" s="133" t="s">
        <v>582</v>
      </c>
      <c r="U90" s="130" t="str">
        <f t="shared" si="7"/>
        <v>40%</v>
      </c>
      <c r="V90" s="133" t="s">
        <v>580</v>
      </c>
      <c r="W90" s="133" t="s">
        <v>579</v>
      </c>
      <c r="X90" s="133" t="s">
        <v>578</v>
      </c>
      <c r="Y90" s="132">
        <f>IFERROR(IF(AND(R89="Probabilidad",R90="Probabilidad"),(AA89-(+AA89*U90)),IF(R90="Probabilidad",(J89-(+J89*U90)),IF(R90="Impacto",AA89,""))),"")</f>
        <v>0.216</v>
      </c>
      <c r="Z90" s="131" t="str">
        <f t="shared" si="8"/>
        <v>Baja</v>
      </c>
      <c r="AA90" s="130">
        <f t="shared" si="9"/>
        <v>0.216</v>
      </c>
      <c r="AB90" s="131" t="str">
        <f t="shared" si="10"/>
        <v>Leve</v>
      </c>
      <c r="AC90" s="130">
        <f>IFERROR(IF(AND(R89="Impacto",R90="Impacto"),(AC89-(+AC89*U90)),IF(R90="Impacto",($N$7-(+$N$7*U90)),IF(R90="Probabilidad",AC89,""))),"")</f>
        <v>0.2</v>
      </c>
      <c r="AD90" s="129" t="str">
        <f t="shared" si="11"/>
        <v>Bajo</v>
      </c>
      <c r="AE90" s="459"/>
      <c r="AF90" s="75" t="s">
        <v>735</v>
      </c>
      <c r="AG90" s="459"/>
      <c r="AH90" s="459"/>
      <c r="AI90" s="72" t="s">
        <v>734</v>
      </c>
      <c r="AJ90" s="475"/>
      <c r="AK90" s="469"/>
    </row>
    <row r="91" spans="1:45" ht="110.1" customHeight="1" x14ac:dyDescent="0.3">
      <c r="A91" s="520"/>
      <c r="B91" s="459"/>
      <c r="C91" s="459"/>
      <c r="D91" s="475"/>
      <c r="E91" s="475"/>
      <c r="F91" s="475"/>
      <c r="G91" s="459"/>
      <c r="H91" s="459"/>
      <c r="I91" s="459"/>
      <c r="J91" s="459"/>
      <c r="K91" s="475"/>
      <c r="L91" s="459"/>
      <c r="M91" s="459"/>
      <c r="N91" s="459"/>
      <c r="O91" s="459"/>
      <c r="P91" s="111">
        <v>3</v>
      </c>
      <c r="Q91" s="75" t="s">
        <v>733</v>
      </c>
      <c r="R91" s="111" t="str">
        <f t="shared" si="6"/>
        <v>Probabilidad</v>
      </c>
      <c r="S91" s="133" t="s">
        <v>284</v>
      </c>
      <c r="T91" s="133" t="s">
        <v>582</v>
      </c>
      <c r="U91" s="130" t="str">
        <f t="shared" si="7"/>
        <v>40%</v>
      </c>
      <c r="V91" s="133" t="s">
        <v>580</v>
      </c>
      <c r="W91" s="133" t="s">
        <v>579</v>
      </c>
      <c r="X91" s="133" t="s">
        <v>578</v>
      </c>
      <c r="Y91" s="132">
        <f>IFERROR(IF(AND(R90="Probabilidad",R91="Probabilidad"),(AA90-(+AA90*U91)),IF(AND(R90="Impacto",R91="Probabilidad"),(AA89-(+AA89*U91)),IF(R91="Impacto",AA90,""))),"")</f>
        <v>0.12959999999999999</v>
      </c>
      <c r="Z91" s="131" t="str">
        <f t="shared" si="8"/>
        <v>Muy Baja</v>
      </c>
      <c r="AA91" s="130">
        <f t="shared" si="9"/>
        <v>0.12959999999999999</v>
      </c>
      <c r="AB91" s="131" t="str">
        <f t="shared" si="10"/>
        <v>Leve</v>
      </c>
      <c r="AC91" s="130">
        <f>IFERROR(IF(AND(R90="Impacto",R91="Impacto"),(AC90-(+AC90*U91)),IF(AND(R90="Probabilidad",R91="Impacto"),(AC89-(+AC89*U91)),IF(R91="Probabilidad",AC90,""))),"")</f>
        <v>0.2</v>
      </c>
      <c r="AD91" s="129" t="str">
        <f t="shared" si="11"/>
        <v>Bajo</v>
      </c>
      <c r="AE91" s="459"/>
      <c r="AF91" s="75" t="s">
        <v>732</v>
      </c>
      <c r="AG91" s="459"/>
      <c r="AH91" s="459"/>
      <c r="AI91" s="72" t="s">
        <v>731</v>
      </c>
      <c r="AJ91" s="475"/>
      <c r="AK91" s="469"/>
    </row>
    <row r="92" spans="1:45" ht="237.6" customHeight="1" x14ac:dyDescent="0.3">
      <c r="A92" s="425">
        <v>18</v>
      </c>
      <c r="B92" s="521" t="s">
        <v>384</v>
      </c>
      <c r="C92" s="356" t="s">
        <v>601</v>
      </c>
      <c r="D92" s="349" t="s">
        <v>730</v>
      </c>
      <c r="E92" s="349" t="s">
        <v>729</v>
      </c>
      <c r="F92" s="349" t="s">
        <v>728</v>
      </c>
      <c r="G92" s="356" t="s">
        <v>597</v>
      </c>
      <c r="H92" s="451">
        <v>500</v>
      </c>
      <c r="I92" s="315" t="str">
        <f>IF(H92&lt;=0,"",IF(H92&lt;=2,"Muy Baja",IF(H92&lt;=24,"Baja",IF(H92&lt;=500,"Media",IF(H92&lt;=5000,"Alta","Muy Alta")))))</f>
        <v>Media</v>
      </c>
      <c r="J92" s="471">
        <f>IF(I92="","",IF(I92="Muy Baja",0.2,IF(I92="Baja",0.4,IF(I92="Media",0.6,IF(I92="Alta",0.8,IF(I92="Muy Alta",1,))))))</f>
        <v>0.6</v>
      </c>
      <c r="K92" s="349" t="s">
        <v>702</v>
      </c>
      <c r="L92" s="471" t="str">
        <f>IF(NOT(ISERROR(MATCH(K92,'[10]Tabla Impacto'!$B$221:$B$223,0))),'[10]Tabla Impacto'!$F$223&amp;"Por favor no seleccionar los criterios de impacto(Afectación Económica o presupuestal y Pérdida Reputacional)",K92)</f>
        <v xml:space="preserve">     El riesgo afecta la imagen de alguna área de la organización</v>
      </c>
      <c r="M92" s="315" t="str">
        <f>IF(OR(L92='[10]Tabla Impacto'!$C$11,L92='[10]Tabla Impacto'!$D$11),"Leve",IF(OR(L92='[10]Tabla Impacto'!$C$12,L92='[10]Tabla Impacto'!$D$12),"Menor",IF(OR(L92='[10]Tabla Impacto'!$C$13,L92='[10]Tabla Impacto'!$D$13),"Moderado",IF(OR(L92='[10]Tabla Impacto'!$C$14,L92='[10]Tabla Impacto'!$D$14),"Mayor",IF(OR(L92='[10]Tabla Impacto'!$C$15,L92='[10]Tabla Impacto'!$D$15),"Catastrófico","")))))</f>
        <v>Leve</v>
      </c>
      <c r="N92" s="471">
        <f>IF(M92="","",IF(M92="Leve",0.2,IF(M92="Menor",0.4,IF(M92="Moderado",0.6,IF(M92="Mayor",0.8,IF(M92="Catastrófico",1,))))))</f>
        <v>0.2</v>
      </c>
      <c r="O92" s="472" t="str">
        <f>IF(OR(AND(I92="Muy Baja",M92="Leve"),AND(I92="Muy Baja",M92="Menor"),AND(I92="Baja",M92="Leve")),"Bajo",IF(OR(AND(I92="Muy baja",M92="Moderado"),AND(I92="Baja",M92="Menor"),AND(I92="Baja",M92="Moderado"),AND(I92="Media",M92="Leve"),AND(I92="Media",M92="Menor"),AND(I92="Media",M92="Moderado"),AND(I92="Alta",M92="Leve"),AND(I92="Alta",M92="Menor")),"Moderado",IF(OR(AND(I92="Muy Baja",M92="Mayor"),AND(I92="Baja",M92="Mayor"),AND(I92="Media",M92="Mayor"),AND(I92="Alta",M92="Moderado"),AND(I92="Alta",M92="Mayor"),AND(I92="Muy Alta",M92="Leve"),AND(I92="Muy Alta",M92="Menor"),AND(I92="Muy Alta",M92="Moderado"),AND(I92="Muy Alta",M92="Mayor")),"Alto",IF(OR(AND(I92="Muy Baja",M92="Catastrófico"),AND(I92="Baja",M92="Catastrófico"),AND(I92="Media",M92="Catastrófico"),AND(I92="Alta",M92="Catastrófico"),AND(I92="Muy Alta",M92="Catastrófico")),"Extremo",""))))</f>
        <v>Moderado</v>
      </c>
      <c r="P92" s="111">
        <v>1</v>
      </c>
      <c r="Q92" s="134" t="s">
        <v>727</v>
      </c>
      <c r="R92" s="111" t="str">
        <f t="shared" si="6"/>
        <v>Probabilidad</v>
      </c>
      <c r="S92" s="133" t="s">
        <v>284</v>
      </c>
      <c r="T92" s="133" t="s">
        <v>582</v>
      </c>
      <c r="U92" s="130" t="str">
        <f t="shared" si="7"/>
        <v>40%</v>
      </c>
      <c r="V92" s="133" t="s">
        <v>580</v>
      </c>
      <c r="W92" s="133" t="s">
        <v>579</v>
      </c>
      <c r="X92" s="133" t="s">
        <v>578</v>
      </c>
      <c r="Y92" s="132">
        <f>IFERROR(IF(R92="Probabilidad",(J92-(+J92*U92)),IF(R92="Impacto",J92,"")),"")</f>
        <v>0.36</v>
      </c>
      <c r="Z92" s="131" t="str">
        <f t="shared" si="8"/>
        <v>Baja</v>
      </c>
      <c r="AA92" s="130">
        <f t="shared" si="9"/>
        <v>0.36</v>
      </c>
      <c r="AB92" s="131" t="str">
        <f t="shared" si="10"/>
        <v>Leve</v>
      </c>
      <c r="AC92" s="130">
        <f>IFERROR(IF(R92="Impacto",(N92-(+N92*U92)),IF(R92="Probabilidad",N92,"")),"")</f>
        <v>0.2</v>
      </c>
      <c r="AD92" s="129" t="str">
        <f t="shared" si="11"/>
        <v>Bajo</v>
      </c>
      <c r="AE92" s="473" t="s">
        <v>592</v>
      </c>
      <c r="AF92" s="75" t="s">
        <v>726</v>
      </c>
      <c r="AG92" s="356" t="s">
        <v>725</v>
      </c>
      <c r="AH92" s="458">
        <v>44926</v>
      </c>
      <c r="AI92" s="72" t="s">
        <v>724</v>
      </c>
      <c r="AJ92" s="349" t="s">
        <v>723</v>
      </c>
      <c r="AK92" s="476" t="s">
        <v>376</v>
      </c>
    </row>
    <row r="93" spans="1:45" ht="237.6" customHeight="1" x14ac:dyDescent="0.3">
      <c r="A93" s="520"/>
      <c r="B93" s="459"/>
      <c r="C93" s="459"/>
      <c r="D93" s="475"/>
      <c r="E93" s="475"/>
      <c r="F93" s="475"/>
      <c r="G93" s="459"/>
      <c r="H93" s="459"/>
      <c r="I93" s="459"/>
      <c r="J93" s="459"/>
      <c r="K93" s="475"/>
      <c r="L93" s="459"/>
      <c r="M93" s="459"/>
      <c r="N93" s="459"/>
      <c r="O93" s="459"/>
      <c r="P93" s="111">
        <v>2</v>
      </c>
      <c r="Q93" s="134" t="s">
        <v>722</v>
      </c>
      <c r="R93" s="111" t="str">
        <f t="shared" si="6"/>
        <v>Probabilidad</v>
      </c>
      <c r="S93" s="133" t="s">
        <v>284</v>
      </c>
      <c r="T93" s="133" t="s">
        <v>582</v>
      </c>
      <c r="U93" s="130" t="str">
        <f t="shared" si="7"/>
        <v>40%</v>
      </c>
      <c r="V93" s="133" t="s">
        <v>580</v>
      </c>
      <c r="W93" s="133" t="s">
        <v>579</v>
      </c>
      <c r="X93" s="133" t="s">
        <v>578</v>
      </c>
      <c r="Y93" s="132">
        <f>IFERROR(IF(AND(R92="Probabilidad",R93="Probabilidad"),(AA92-(+AA92*U93)),IF(R93="Probabilidad",(J92-(+J92*U93)),IF(R93="Impacto",AA92,""))),"")</f>
        <v>0.216</v>
      </c>
      <c r="Z93" s="131" t="str">
        <f t="shared" si="8"/>
        <v>Baja</v>
      </c>
      <c r="AA93" s="130">
        <f t="shared" si="9"/>
        <v>0.216</v>
      </c>
      <c r="AB93" s="131" t="str">
        <f t="shared" si="10"/>
        <v>Leve</v>
      </c>
      <c r="AC93" s="130">
        <f>IFERROR(IF(AND(R92="Impacto",R93="Impacto"),(AC89-(+AC89*U93)),IF(R93="Impacto",($N$10-(+$N$10*U93)),IF(R93="Probabilidad",AC89,""))),"")</f>
        <v>0.2</v>
      </c>
      <c r="AD93" s="129" t="str">
        <f t="shared" si="11"/>
        <v>Bajo</v>
      </c>
      <c r="AE93" s="459"/>
      <c r="AF93" s="75" t="s">
        <v>721</v>
      </c>
      <c r="AG93" s="459"/>
      <c r="AH93" s="459"/>
      <c r="AI93" s="72" t="s">
        <v>720</v>
      </c>
      <c r="AJ93" s="475"/>
      <c r="AK93" s="469"/>
    </row>
    <row r="94" spans="1:45" ht="237.6" customHeight="1" x14ac:dyDescent="0.3">
      <c r="A94" s="520"/>
      <c r="B94" s="459"/>
      <c r="C94" s="459"/>
      <c r="D94" s="475"/>
      <c r="E94" s="475"/>
      <c r="F94" s="475"/>
      <c r="G94" s="459"/>
      <c r="H94" s="459"/>
      <c r="I94" s="459"/>
      <c r="J94" s="459"/>
      <c r="K94" s="475"/>
      <c r="L94" s="459"/>
      <c r="M94" s="459"/>
      <c r="N94" s="459"/>
      <c r="O94" s="459"/>
      <c r="P94" s="111">
        <v>3</v>
      </c>
      <c r="Q94" s="134" t="s">
        <v>719</v>
      </c>
      <c r="R94" s="111" t="str">
        <f t="shared" si="6"/>
        <v>Probabilidad</v>
      </c>
      <c r="S94" s="133" t="s">
        <v>284</v>
      </c>
      <c r="T94" s="133" t="s">
        <v>582</v>
      </c>
      <c r="U94" s="130" t="str">
        <f t="shared" si="7"/>
        <v>40%</v>
      </c>
      <c r="V94" s="133" t="s">
        <v>580</v>
      </c>
      <c r="W94" s="133" t="s">
        <v>579</v>
      </c>
      <c r="X94" s="133" t="s">
        <v>578</v>
      </c>
      <c r="Y94" s="132">
        <f>IFERROR(IF(AND(R93="Probabilidad",R94="Probabilidad"),(AA93-(+AA93*U94)),IF(AND(R93="Impacto",R94="Probabilidad"),(AA92-(+AA92*U94)),IF(R94="Impacto",AA93,""))),"")</f>
        <v>0.12959999999999999</v>
      </c>
      <c r="Z94" s="131" t="str">
        <f t="shared" si="8"/>
        <v>Muy Baja</v>
      </c>
      <c r="AA94" s="130">
        <f t="shared" si="9"/>
        <v>0.12959999999999999</v>
      </c>
      <c r="AB94" s="131" t="str">
        <f t="shared" si="10"/>
        <v>Leve</v>
      </c>
      <c r="AC94" s="130">
        <f>IFERROR(IF(AND(R93="Impacto",R94="Impacto"),(AC93-(+AC93*U94)),IF(AND(R93="Probabilidad",R94="Impacto"),(AC92-(+AC92*U94)),IF(R94="Probabilidad",AC93,""))),"")</f>
        <v>0.2</v>
      </c>
      <c r="AD94" s="129" t="str">
        <f t="shared" si="11"/>
        <v>Bajo</v>
      </c>
      <c r="AE94" s="459"/>
      <c r="AF94" s="75" t="s">
        <v>718</v>
      </c>
      <c r="AG94" s="459"/>
      <c r="AH94" s="459"/>
      <c r="AI94" s="72" t="s">
        <v>717</v>
      </c>
      <c r="AJ94" s="475"/>
      <c r="AK94" s="469"/>
    </row>
    <row r="95" spans="1:45" ht="280.5" customHeight="1" x14ac:dyDescent="0.3">
      <c r="A95" s="520"/>
      <c r="B95" s="459"/>
      <c r="C95" s="459"/>
      <c r="D95" s="475"/>
      <c r="E95" s="475"/>
      <c r="F95" s="475"/>
      <c r="G95" s="459"/>
      <c r="H95" s="459"/>
      <c r="I95" s="459"/>
      <c r="J95" s="459"/>
      <c r="K95" s="475"/>
      <c r="L95" s="459"/>
      <c r="M95" s="459"/>
      <c r="N95" s="459"/>
      <c r="O95" s="459"/>
      <c r="P95" s="111">
        <v>4</v>
      </c>
      <c r="Q95" s="134" t="s">
        <v>716</v>
      </c>
      <c r="R95" s="111" t="str">
        <f t="shared" si="6"/>
        <v>Probabilidad</v>
      </c>
      <c r="S95" s="133" t="s">
        <v>284</v>
      </c>
      <c r="T95" s="133" t="s">
        <v>582</v>
      </c>
      <c r="U95" s="130" t="str">
        <f t="shared" si="7"/>
        <v>40%</v>
      </c>
      <c r="V95" s="133" t="s">
        <v>580</v>
      </c>
      <c r="W95" s="133" t="s">
        <v>579</v>
      </c>
      <c r="X95" s="133" t="s">
        <v>578</v>
      </c>
      <c r="Y95" s="132">
        <f>IFERROR(IF(AND(R94="Probabilidad",R95="Probabilidad"),(AA94-(+AA94*U95)),IF(AND(R94="Impacto",R95="Probabilidad"),(AA93-(+AA93*U95)),IF(R95="Impacto",AA94,""))),"")</f>
        <v>7.7759999999999996E-2</v>
      </c>
      <c r="Z95" s="131" t="str">
        <f t="shared" si="8"/>
        <v>Muy Baja</v>
      </c>
      <c r="AA95" s="130">
        <f t="shared" si="9"/>
        <v>7.7759999999999996E-2</v>
      </c>
      <c r="AB95" s="131" t="str">
        <f t="shared" si="10"/>
        <v>Leve</v>
      </c>
      <c r="AC95" s="130">
        <f>IFERROR(IF(AND(R94="Impacto",R95="Impacto"),(AC94-(+AC94*U95)),IF(AND(R94="Probabilidad",R95="Impacto"),(AC93-(+AC93*U95)),IF(R95="Probabilidad",AC94,""))),"")</f>
        <v>0.2</v>
      </c>
      <c r="AD95" s="129" t="str">
        <f t="shared" si="11"/>
        <v>Bajo</v>
      </c>
      <c r="AE95" s="459"/>
      <c r="AF95" s="75" t="s">
        <v>715</v>
      </c>
      <c r="AG95" s="459"/>
      <c r="AH95" s="459"/>
      <c r="AI95" s="72" t="s">
        <v>714</v>
      </c>
      <c r="AJ95" s="475"/>
      <c r="AK95" s="469"/>
    </row>
    <row r="96" spans="1:45" ht="140.25" x14ac:dyDescent="0.3">
      <c r="A96" s="520"/>
      <c r="B96" s="459"/>
      <c r="C96" s="459"/>
      <c r="D96" s="475"/>
      <c r="E96" s="475"/>
      <c r="F96" s="475"/>
      <c r="G96" s="459"/>
      <c r="H96" s="459"/>
      <c r="I96" s="459"/>
      <c r="J96" s="459"/>
      <c r="K96" s="475"/>
      <c r="L96" s="459"/>
      <c r="M96" s="459"/>
      <c r="N96" s="459"/>
      <c r="O96" s="459"/>
      <c r="P96" s="111">
        <v>5</v>
      </c>
      <c r="Q96" s="134" t="s">
        <v>713</v>
      </c>
      <c r="R96" s="111" t="str">
        <f t="shared" si="6"/>
        <v>Probabilidad</v>
      </c>
      <c r="S96" s="133" t="s">
        <v>284</v>
      </c>
      <c r="T96" s="133" t="s">
        <v>582</v>
      </c>
      <c r="U96" s="130" t="str">
        <f t="shared" si="7"/>
        <v>40%</v>
      </c>
      <c r="V96" s="133" t="s">
        <v>580</v>
      </c>
      <c r="W96" s="133" t="s">
        <v>579</v>
      </c>
      <c r="X96" s="133" t="s">
        <v>578</v>
      </c>
      <c r="Y96" s="132">
        <f>IFERROR(IF(AND(R95="Probabilidad",R96="Probabilidad"),(AA95-(+AA95*U96)),IF(AND(R95="Impacto",R96="Probabilidad"),(AA94-(+AA94*U96)),IF(R96="Impacto",AA95,""))),"")</f>
        <v>4.6655999999999996E-2</v>
      </c>
      <c r="Z96" s="131" t="str">
        <f t="shared" si="8"/>
        <v>Muy Baja</v>
      </c>
      <c r="AA96" s="130">
        <f t="shared" si="9"/>
        <v>4.6655999999999996E-2</v>
      </c>
      <c r="AB96" s="131" t="str">
        <f t="shared" si="10"/>
        <v>Leve</v>
      </c>
      <c r="AC96" s="130">
        <f>IFERROR(IF(AND(R95="Impacto",R96="Impacto"),(AC95-(+AC95*U96)),IF(AND(R95="Probabilidad",R96="Impacto"),(AC94-(+AC94*U96)),IF(R96="Probabilidad",AC95,""))),"")</f>
        <v>0.2</v>
      </c>
      <c r="AD96" s="129" t="str">
        <f t="shared" si="11"/>
        <v>Bajo</v>
      </c>
      <c r="AE96" s="459"/>
      <c r="AF96" s="75" t="s">
        <v>712</v>
      </c>
      <c r="AG96" s="459"/>
      <c r="AH96" s="459"/>
      <c r="AI96" s="72" t="s">
        <v>711</v>
      </c>
      <c r="AJ96" s="475"/>
      <c r="AK96" s="469"/>
    </row>
    <row r="97" spans="1:37" ht="192" customHeight="1" x14ac:dyDescent="0.3">
      <c r="A97" s="425">
        <v>19</v>
      </c>
      <c r="B97" s="390" t="s">
        <v>370</v>
      </c>
      <c r="C97" s="428" t="s">
        <v>601</v>
      </c>
      <c r="D97" s="363" t="s">
        <v>710</v>
      </c>
      <c r="E97" s="363" t="s">
        <v>709</v>
      </c>
      <c r="F97" s="339" t="s">
        <v>708</v>
      </c>
      <c r="G97" s="428" t="s">
        <v>597</v>
      </c>
      <c r="H97" s="445">
        <v>260</v>
      </c>
      <c r="I97" s="436" t="str">
        <f>IF(H97&lt;=0,"",IF(H97&lt;=2,"Muy Baja",IF(H97&lt;=24,"Baja",IF(H97&lt;=500,"Media",IF(H97&lt;=5000,"Alta","Muy Alta")))))</f>
        <v>Media</v>
      </c>
      <c r="J97" s="432">
        <f>IF(I97="","",IF(I97="Muy Baja",0.2,IF(I97="Baja",0.4,IF(I97="Media",0.6,IF(I97="Alta",0.8,IF(I97="Muy Alta",1,))))))</f>
        <v>0.6</v>
      </c>
      <c r="K97" s="434" t="s">
        <v>659</v>
      </c>
      <c r="L97" s="432" t="str">
        <f>IF(NOT(ISERROR(MATCH(K97,'[11]Tabla Impacto'!$B$221:$B$223,0))),'[11]Tabla Impacto'!$F$223&amp;"Por favor no seleccionar los criterios de impacto(Afectación Económica o presupuestal y Pérdida Reputacional)",K97)</f>
        <v xml:space="preserve">     El riesgo afecta la imagen de la entidad con algunos usuarios de relevancia frente al logro de los objetivos</v>
      </c>
      <c r="M97" s="436" t="str">
        <f>IF(OR(L97='[11]Tabla Impacto'!$C$11,L97='[11]Tabla Impacto'!$D$11),"Leve",IF(OR(L97='[11]Tabla Impacto'!$C$12,L97='[11]Tabla Impacto'!$D$12),"Menor",IF(OR(L97='[11]Tabla Impacto'!$C$13,L97='[11]Tabla Impacto'!$D$13),"Moderado",IF(OR(L97='[11]Tabla Impacto'!$C$14,L97='[11]Tabla Impacto'!$D$14),"Mayor",IF(OR(L97='[11]Tabla Impacto'!$C$15,L97='[11]Tabla Impacto'!$D$15),"Catastrófico","")))))</f>
        <v>Moderado</v>
      </c>
      <c r="N97" s="432">
        <f>IF(M97="","",IF(M97="Leve",0.2,IF(M97="Menor",0.4,IF(M97="Moderado",0.6,IF(M97="Mayor",0.8,IF(M97="Catastrófico",1,))))))</f>
        <v>0.6</v>
      </c>
      <c r="O97" s="438" t="str">
        <f>IF(OR(AND(I97="Muy Baja",M97="Leve"),AND(I97="Muy Baja",M97="Menor"),AND(I97="Baja",M97="Leve")),"Bajo",IF(OR(AND(I97="Muy baja",M97="Moderado"),AND(I97="Baja",M97="Menor"),AND(I97="Baja",M97="Moderado"),AND(I97="Media",M97="Leve"),AND(I97="Media",M97="Menor"),AND(I97="Media",M97="Moderado"),AND(I97="Alta",M97="Leve"),AND(I97="Alta",M97="Menor")),"Moderado",IF(OR(AND(I97="Muy Baja",M97="Mayor"),AND(I97="Baja",M97="Mayor"),AND(I97="Media",M97="Mayor"),AND(I97="Alta",M97="Moderado"),AND(I97="Alta",M97="Mayor"),AND(I97="Muy Alta",M97="Leve"),AND(I97="Muy Alta",M97="Menor"),AND(I97="Muy Alta",M97="Moderado"),AND(I97="Muy Alta",M97="Mayor")),"Alto",IF(OR(AND(I97="Muy Baja",M97="Catastrófico"),AND(I97="Baja",M97="Catastrófico"),AND(I97="Media",M97="Catastrófico"),AND(I97="Alta",M97="Catastrófico"),AND(I97="Muy Alta",M97="Catastrófico")),"Extremo",""))))</f>
        <v>Moderado</v>
      </c>
      <c r="P97" s="451">
        <v>1</v>
      </c>
      <c r="Q97" s="349" t="s">
        <v>707</v>
      </c>
      <c r="R97" s="451" t="str">
        <f t="shared" si="6"/>
        <v>Probabilidad</v>
      </c>
      <c r="S97" s="448" t="s">
        <v>284</v>
      </c>
      <c r="T97" s="448" t="s">
        <v>582</v>
      </c>
      <c r="U97" s="448" t="str">
        <f t="shared" si="7"/>
        <v>40%</v>
      </c>
      <c r="V97" s="448" t="s">
        <v>580</v>
      </c>
      <c r="W97" s="448" t="s">
        <v>579</v>
      </c>
      <c r="X97" s="448" t="s">
        <v>578</v>
      </c>
      <c r="Y97" s="447">
        <f>IFERROR(IF(R97="Probabilidad",(J97-(+J97*U97)),IF(R97="Impacto",J97,"")),"")</f>
        <v>0.36</v>
      </c>
      <c r="Z97" s="413" t="str">
        <f t="shared" si="8"/>
        <v>Baja</v>
      </c>
      <c r="AA97" s="443">
        <f t="shared" si="9"/>
        <v>0.36</v>
      </c>
      <c r="AB97" s="413" t="str">
        <f t="shared" si="10"/>
        <v>Moderado</v>
      </c>
      <c r="AC97" s="443">
        <f>IFERROR(IF(R97="Impacto",(N97-(+N97*U97)),IF(R97="Probabilidad",N97,"")),"")</f>
        <v>0.6</v>
      </c>
      <c r="AD97" s="450" t="str">
        <f t="shared" si="11"/>
        <v>Moderado</v>
      </c>
      <c r="AE97" s="448" t="s">
        <v>380</v>
      </c>
      <c r="AF97" s="339" t="s">
        <v>706</v>
      </c>
      <c r="AG97" s="323" t="s">
        <v>699</v>
      </c>
      <c r="AH97" s="337">
        <v>44925</v>
      </c>
      <c r="AI97" s="323"/>
      <c r="AJ97" s="363" t="s">
        <v>698</v>
      </c>
      <c r="AK97" s="441" t="s">
        <v>699</v>
      </c>
    </row>
    <row r="98" spans="1:37" x14ac:dyDescent="0.3">
      <c r="A98" s="425"/>
      <c r="B98" s="390"/>
      <c r="C98" s="428"/>
      <c r="D98" s="363"/>
      <c r="E98" s="363"/>
      <c r="F98" s="339"/>
      <c r="G98" s="428"/>
      <c r="H98" s="445"/>
      <c r="I98" s="436"/>
      <c r="J98" s="432"/>
      <c r="K98" s="434"/>
      <c r="L98" s="432">
        <f>IF(NOT(ISERROR(MATCH(K98,_xlfn.ANCHORARRAY(F107),0))),J119&amp;"Por favor no seleccionar los criterios de impacto",K98)</f>
        <v>0</v>
      </c>
      <c r="M98" s="436"/>
      <c r="N98" s="432"/>
      <c r="O98" s="438"/>
      <c r="P98" s="451"/>
      <c r="Q98" s="349"/>
      <c r="R98" s="451" t="str">
        <f t="shared" si="6"/>
        <v/>
      </c>
      <c r="S98" s="448"/>
      <c r="T98" s="448"/>
      <c r="U98" s="448" t="str">
        <f t="shared" si="7"/>
        <v/>
      </c>
      <c r="V98" s="448"/>
      <c r="W98" s="448"/>
      <c r="X98" s="448"/>
      <c r="Y98" s="447"/>
      <c r="Z98" s="413"/>
      <c r="AA98" s="443"/>
      <c r="AB98" s="413"/>
      <c r="AC98" s="443"/>
      <c r="AD98" s="450"/>
      <c r="AE98" s="448"/>
      <c r="AF98" s="339"/>
      <c r="AG98" s="323"/>
      <c r="AH98" s="323"/>
      <c r="AI98" s="323"/>
      <c r="AJ98" s="363"/>
      <c r="AK98" s="441"/>
    </row>
    <row r="99" spans="1:37" x14ac:dyDescent="0.3">
      <c r="A99" s="425"/>
      <c r="B99" s="390"/>
      <c r="C99" s="428"/>
      <c r="D99" s="363"/>
      <c r="E99" s="363"/>
      <c r="F99" s="339"/>
      <c r="G99" s="428"/>
      <c r="H99" s="445"/>
      <c r="I99" s="436"/>
      <c r="J99" s="432"/>
      <c r="K99" s="434"/>
      <c r="L99" s="432">
        <f>IF(NOT(ISERROR(MATCH(K99,_xlfn.ANCHORARRAY(F118),0))),J120&amp;"Por favor no seleccionar los criterios de impacto",K99)</f>
        <v>0</v>
      </c>
      <c r="M99" s="436"/>
      <c r="N99" s="432"/>
      <c r="O99" s="438"/>
      <c r="P99" s="451"/>
      <c r="Q99" s="349"/>
      <c r="R99" s="451" t="str">
        <f t="shared" si="6"/>
        <v/>
      </c>
      <c r="S99" s="448"/>
      <c r="T99" s="448"/>
      <c r="U99" s="448" t="str">
        <f t="shared" si="7"/>
        <v/>
      </c>
      <c r="V99" s="448"/>
      <c r="W99" s="448"/>
      <c r="X99" s="448"/>
      <c r="Y99" s="447"/>
      <c r="Z99" s="413"/>
      <c r="AA99" s="443"/>
      <c r="AB99" s="413"/>
      <c r="AC99" s="443"/>
      <c r="AD99" s="450"/>
      <c r="AE99" s="448"/>
      <c r="AF99" s="339"/>
      <c r="AG99" s="323"/>
      <c r="AH99" s="323"/>
      <c r="AI99" s="323"/>
      <c r="AJ99" s="363"/>
      <c r="AK99" s="441"/>
    </row>
    <row r="100" spans="1:37" x14ac:dyDescent="0.3">
      <c r="A100" s="425"/>
      <c r="B100" s="390"/>
      <c r="C100" s="428"/>
      <c r="D100" s="363"/>
      <c r="E100" s="363"/>
      <c r="F100" s="339"/>
      <c r="G100" s="428"/>
      <c r="H100" s="445"/>
      <c r="I100" s="436"/>
      <c r="J100" s="432"/>
      <c r="K100" s="434"/>
      <c r="L100" s="432">
        <f>IF(NOT(ISERROR(MATCH(K100,_xlfn.ANCHORARRAY(F119),0))),#REF!&amp;"Por favor no seleccionar los criterios de impacto",K100)</f>
        <v>0</v>
      </c>
      <c r="M100" s="436"/>
      <c r="N100" s="432"/>
      <c r="O100" s="438"/>
      <c r="P100" s="451"/>
      <c r="Q100" s="349"/>
      <c r="R100" s="451" t="str">
        <f t="shared" si="6"/>
        <v/>
      </c>
      <c r="S100" s="448"/>
      <c r="T100" s="448"/>
      <c r="U100" s="448" t="str">
        <f t="shared" si="7"/>
        <v/>
      </c>
      <c r="V100" s="448"/>
      <c r="W100" s="448"/>
      <c r="X100" s="448"/>
      <c r="Y100" s="447"/>
      <c r="Z100" s="413"/>
      <c r="AA100" s="443"/>
      <c r="AB100" s="413"/>
      <c r="AC100" s="443"/>
      <c r="AD100" s="450"/>
      <c r="AE100" s="448"/>
      <c r="AF100" s="339"/>
      <c r="AG100" s="323"/>
      <c r="AH100" s="323"/>
      <c r="AI100" s="323"/>
      <c r="AJ100" s="363"/>
      <c r="AK100" s="441"/>
    </row>
    <row r="101" spans="1:37" ht="63.75" customHeight="1" x14ac:dyDescent="0.3">
      <c r="A101" s="425">
        <v>20</v>
      </c>
      <c r="B101" s="390" t="s">
        <v>370</v>
      </c>
      <c r="C101" s="428" t="s">
        <v>601</v>
      </c>
      <c r="D101" s="363" t="s">
        <v>705</v>
      </c>
      <c r="E101" s="363" t="s">
        <v>704</v>
      </c>
      <c r="F101" s="339" t="s">
        <v>703</v>
      </c>
      <c r="G101" s="428" t="s">
        <v>597</v>
      </c>
      <c r="H101" s="445">
        <v>6</v>
      </c>
      <c r="I101" s="436" t="str">
        <f>IF(H101&lt;=0,"",IF(H101&lt;=2,"Muy Baja",IF(H101&lt;=24,"Baja",IF(H101&lt;=500,"Media",IF(H101&lt;=5000,"Alta","Muy Alta")))))</f>
        <v>Baja</v>
      </c>
      <c r="J101" s="432">
        <f>IF(I101="","",IF(I101="Muy Baja",0.2,IF(I101="Baja",0.4,IF(I101="Media",0.6,IF(I101="Alta",0.8,IF(I101="Muy Alta",1,))))))</f>
        <v>0.4</v>
      </c>
      <c r="K101" s="434" t="s">
        <v>702</v>
      </c>
      <c r="L101" s="432" t="str">
        <f>IF(NOT(ISERROR(MATCH(K101,'[11]Tabla Impacto'!$B$221:$B$223,0))),'[11]Tabla Impacto'!$F$223&amp;"Por favor no seleccionar los criterios de impacto(Afectación Económica o presupuestal y Pérdida Reputacional)",K101)</f>
        <v xml:space="preserve">     El riesgo afecta la imagen de alguna área de la organización</v>
      </c>
      <c r="M101" s="436" t="str">
        <f>IF(OR(L101='[11]Tabla Impacto'!$C$11,L101='[11]Tabla Impacto'!$D$11),"Leve",IF(OR(L101='[11]Tabla Impacto'!$C$12,L101='[11]Tabla Impacto'!$D$12),"Menor",IF(OR(L101='[11]Tabla Impacto'!$C$13,L101='[11]Tabla Impacto'!$D$13),"Moderado",IF(OR(L101='[11]Tabla Impacto'!$C$14,L101='[11]Tabla Impacto'!$D$14),"Mayor",IF(OR(L101='[11]Tabla Impacto'!$C$15,L101='[11]Tabla Impacto'!$D$15),"Catastrófico","")))))</f>
        <v>Leve</v>
      </c>
      <c r="N101" s="432">
        <f>IF(M101="","",IF(M101="Leve",0.2,IF(M101="Menor",0.4,IF(M101="Moderado",0.6,IF(M101="Mayor",0.8,IF(M101="Catastrófico",1,))))))</f>
        <v>0.2</v>
      </c>
      <c r="O101" s="438" t="str">
        <f>IF(OR(AND(I101="Muy Baja",M101="Leve"),AND(I101="Muy Baja",M101="Menor"),AND(I101="Baja",M101="Leve")),"Bajo",IF(OR(AND(I101="Muy baja",M101="Moderado"),AND(I101="Baja",M101="Menor"),AND(I101="Baja",M101="Moderado"),AND(I101="Media",M101="Leve"),AND(I101="Media",M101="Menor"),AND(I101="Media",M101="Moderado"),AND(I101="Alta",M101="Leve"),AND(I101="Alta",M101="Menor")),"Moderado",IF(OR(AND(I101="Muy Baja",M101="Mayor"),AND(I101="Baja",M101="Mayor"),AND(I101="Media",M101="Mayor"),AND(I101="Alta",M101="Moderado"),AND(I101="Alta",M101="Mayor"),AND(I101="Muy Alta",M101="Leve"),AND(I101="Muy Alta",M101="Menor"),AND(I101="Muy Alta",M101="Moderado"),AND(I101="Muy Alta",M101="Mayor")),"Alto",IF(OR(AND(I101="Muy Baja",M101="Catastrófico"),AND(I101="Baja",M101="Catastrófico"),AND(I101="Media",M101="Catastrófico"),AND(I101="Alta",M101="Catastrófico"),AND(I101="Muy Alta",M101="Catastrófico")),"Extremo",""))))</f>
        <v>Bajo</v>
      </c>
      <c r="P101" s="451">
        <v>1</v>
      </c>
      <c r="Q101" s="349" t="s">
        <v>701</v>
      </c>
      <c r="R101" s="451" t="str">
        <f t="shared" si="6"/>
        <v>Impacto</v>
      </c>
      <c r="S101" s="448" t="s">
        <v>621</v>
      </c>
      <c r="T101" s="448" t="s">
        <v>582</v>
      </c>
      <c r="U101" s="448" t="str">
        <f t="shared" si="7"/>
        <v>25%</v>
      </c>
      <c r="V101" s="448" t="s">
        <v>580</v>
      </c>
      <c r="W101" s="448" t="s">
        <v>579</v>
      </c>
      <c r="X101" s="448" t="s">
        <v>578</v>
      </c>
      <c r="Y101" s="447">
        <f>IFERROR(IF(R101="Probabilidad",(J101-(+J101*U101)),IF(R101="Impacto",J101,"")),"")</f>
        <v>0.4</v>
      </c>
      <c r="Z101" s="413" t="str">
        <f>IFERROR(IF(Y101="","",IF(Y101&lt;=0.2,"Muy Baja",IF(Y101&lt;=0.4,"Baja",IF(Y101&lt;=0.6,"Media",IF(Y101&lt;=0.8,"Alta","Muy Alta"))))),"")</f>
        <v>Baja</v>
      </c>
      <c r="AA101" s="443">
        <f>+Y101</f>
        <v>0.4</v>
      </c>
      <c r="AB101" s="413" t="str">
        <f>IFERROR(IF(AC101="","",IF(AC101&lt;=0.2,"Leve",IF(AC101&lt;=0.4,"Menor",IF(AC101&lt;=0.6,"Moderado",IF(AC101&lt;=0.8,"Mayor","Catastrófico"))))),"")</f>
        <v>Leve</v>
      </c>
      <c r="AC101" s="443">
        <f>IFERROR(IF(R101="Impacto",(N101-(+N101*U101)),IF(R101="Probabilidad",N101,"")),"")</f>
        <v>0.15000000000000002</v>
      </c>
      <c r="AD101" s="450" t="str">
        <f>IFERROR(IF(OR(AND(Z101="Muy Baja",AB101="Leve"),AND(Z101="Muy Baja",AB101="Menor"),AND(Z101="Baja",AB101="Leve")),"Bajo",IF(OR(AND(Z101="Muy baja",AB101="Moderado"),AND(Z101="Baja",AB101="Menor"),AND(Z101="Baja",AB101="Moderado"),AND(Z101="Media",AB101="Leve"),AND(Z101="Media",AB101="Menor"),AND(Z101="Media",AB101="Moderado"),AND(Z101="Alta",AB101="Leve"),AND(Z101="Alta",AB101="Menor")),"Moderado",IF(OR(AND(Z101="Muy Baja",AB101="Mayor"),AND(Z101="Baja",AB101="Mayor"),AND(Z101="Media",AB101="Mayor"),AND(Z101="Alta",AB101="Moderado"),AND(Z101="Alta",AB101="Mayor"),AND(Z101="Muy Alta",AB101="Leve"),AND(Z101="Muy Alta",AB101="Menor"),AND(Z101="Muy Alta",AB101="Moderado"),AND(Z101="Muy Alta",AB101="Mayor")),"Alto",IF(OR(AND(Z101="Muy Baja",AB101="Catastrófico"),AND(Z101="Baja",AB101="Catastrófico"),AND(Z101="Media",AB101="Catastrófico"),AND(Z101="Alta",AB101="Catastrófico"),AND(Z101="Muy Alta",AB101="Catastrófico")),"Extremo","")))),"")</f>
        <v>Bajo</v>
      </c>
      <c r="AE101" s="448" t="s">
        <v>337</v>
      </c>
      <c r="AF101" s="339" t="s">
        <v>700</v>
      </c>
      <c r="AG101" s="323" t="s">
        <v>699</v>
      </c>
      <c r="AH101" s="323">
        <v>44925</v>
      </c>
      <c r="AI101" s="323"/>
      <c r="AJ101" s="363" t="s">
        <v>698</v>
      </c>
      <c r="AK101" s="441"/>
    </row>
    <row r="102" spans="1:37" x14ac:dyDescent="0.3">
      <c r="A102" s="425"/>
      <c r="B102" s="390"/>
      <c r="C102" s="428"/>
      <c r="D102" s="363"/>
      <c r="E102" s="363"/>
      <c r="F102" s="339"/>
      <c r="G102" s="428"/>
      <c r="H102" s="445"/>
      <c r="I102" s="436"/>
      <c r="J102" s="432"/>
      <c r="K102" s="434"/>
      <c r="L102" s="432">
        <f>IF(NOT(ISERROR(MATCH(K102,_xlfn.ANCHORARRAY(F121),0))),J123&amp;"Por favor no seleccionar los criterios de impacto",K102)</f>
        <v>0</v>
      </c>
      <c r="M102" s="436"/>
      <c r="N102" s="432"/>
      <c r="O102" s="438"/>
      <c r="P102" s="451"/>
      <c r="Q102" s="349"/>
      <c r="R102" s="451" t="str">
        <f t="shared" si="6"/>
        <v/>
      </c>
      <c r="S102" s="448"/>
      <c r="T102" s="448"/>
      <c r="U102" s="448" t="str">
        <f t="shared" si="7"/>
        <v/>
      </c>
      <c r="V102" s="448"/>
      <c r="W102" s="448"/>
      <c r="X102" s="448"/>
      <c r="Y102" s="447"/>
      <c r="Z102" s="413"/>
      <c r="AA102" s="443"/>
      <c r="AB102" s="413"/>
      <c r="AC102" s="443"/>
      <c r="AD102" s="450"/>
      <c r="AE102" s="448"/>
      <c r="AF102" s="339"/>
      <c r="AG102" s="323"/>
      <c r="AH102" s="323"/>
      <c r="AI102" s="323"/>
      <c r="AJ102" s="363"/>
      <c r="AK102" s="441"/>
    </row>
    <row r="103" spans="1:37" x14ac:dyDescent="0.3">
      <c r="A103" s="425"/>
      <c r="B103" s="390"/>
      <c r="C103" s="428"/>
      <c r="D103" s="363"/>
      <c r="E103" s="363"/>
      <c r="F103" s="339"/>
      <c r="G103" s="428"/>
      <c r="H103" s="445"/>
      <c r="I103" s="436"/>
      <c r="J103" s="432"/>
      <c r="K103" s="434"/>
      <c r="L103" s="432">
        <f>IF(NOT(ISERROR(MATCH(K103,_xlfn.ANCHORARRAY(F122),0))),J124&amp;"Por favor no seleccionar los criterios de impacto",K103)</f>
        <v>0</v>
      </c>
      <c r="M103" s="436"/>
      <c r="N103" s="432"/>
      <c r="O103" s="438"/>
      <c r="P103" s="451"/>
      <c r="Q103" s="349"/>
      <c r="R103" s="451" t="str">
        <f t="shared" si="6"/>
        <v/>
      </c>
      <c r="S103" s="448"/>
      <c r="T103" s="448"/>
      <c r="U103" s="448" t="str">
        <f t="shared" si="7"/>
        <v/>
      </c>
      <c r="V103" s="448"/>
      <c r="W103" s="448"/>
      <c r="X103" s="448"/>
      <c r="Y103" s="447"/>
      <c r="Z103" s="413"/>
      <c r="AA103" s="443"/>
      <c r="AB103" s="413"/>
      <c r="AC103" s="443"/>
      <c r="AD103" s="450"/>
      <c r="AE103" s="448"/>
      <c r="AF103" s="339"/>
      <c r="AG103" s="323"/>
      <c r="AH103" s="323"/>
      <c r="AI103" s="323"/>
      <c r="AJ103" s="363"/>
      <c r="AK103" s="441"/>
    </row>
    <row r="104" spans="1:37" x14ac:dyDescent="0.3">
      <c r="A104" s="425"/>
      <c r="B104" s="390"/>
      <c r="C104" s="428"/>
      <c r="D104" s="363"/>
      <c r="E104" s="363"/>
      <c r="F104" s="339"/>
      <c r="G104" s="428"/>
      <c r="H104" s="445"/>
      <c r="I104" s="436"/>
      <c r="J104" s="432"/>
      <c r="K104" s="434"/>
      <c r="L104" s="432">
        <f>IF(NOT(ISERROR(MATCH(K104,_xlfn.ANCHORARRAY(F123),0))),J125&amp;"Por favor no seleccionar los criterios de impacto",K104)</f>
        <v>0</v>
      </c>
      <c r="M104" s="436"/>
      <c r="N104" s="432"/>
      <c r="O104" s="438"/>
      <c r="P104" s="451"/>
      <c r="Q104" s="349"/>
      <c r="R104" s="451" t="str">
        <f t="shared" si="6"/>
        <v/>
      </c>
      <c r="S104" s="448"/>
      <c r="T104" s="448"/>
      <c r="U104" s="448" t="str">
        <f t="shared" si="7"/>
        <v/>
      </c>
      <c r="V104" s="448"/>
      <c r="W104" s="448"/>
      <c r="X104" s="448"/>
      <c r="Y104" s="447"/>
      <c r="Z104" s="413"/>
      <c r="AA104" s="443"/>
      <c r="AB104" s="413"/>
      <c r="AC104" s="443"/>
      <c r="AD104" s="450"/>
      <c r="AE104" s="448"/>
      <c r="AF104" s="339"/>
      <c r="AG104" s="323"/>
      <c r="AH104" s="323"/>
      <c r="AI104" s="323"/>
      <c r="AJ104" s="363"/>
      <c r="AK104" s="441"/>
    </row>
    <row r="105" spans="1:37" x14ac:dyDescent="0.3">
      <c r="A105" s="425"/>
      <c r="B105" s="390"/>
      <c r="C105" s="428"/>
      <c r="D105" s="363"/>
      <c r="E105" s="363"/>
      <c r="F105" s="339"/>
      <c r="G105" s="428"/>
      <c r="H105" s="445"/>
      <c r="I105" s="436"/>
      <c r="J105" s="432"/>
      <c r="K105" s="434"/>
      <c r="L105" s="432">
        <f>IF(NOT(ISERROR(MATCH(K105,_xlfn.ANCHORARRAY(F124),0))),J126&amp;"Por favor no seleccionar los criterios de impacto",K105)</f>
        <v>0</v>
      </c>
      <c r="M105" s="436"/>
      <c r="N105" s="432"/>
      <c r="O105" s="438"/>
      <c r="P105" s="451"/>
      <c r="Q105" s="349"/>
      <c r="R105" s="451" t="str">
        <f t="shared" si="6"/>
        <v/>
      </c>
      <c r="S105" s="448"/>
      <c r="T105" s="448"/>
      <c r="U105" s="448" t="str">
        <f t="shared" si="7"/>
        <v/>
      </c>
      <c r="V105" s="448"/>
      <c r="W105" s="448"/>
      <c r="X105" s="448"/>
      <c r="Y105" s="447"/>
      <c r="Z105" s="413"/>
      <c r="AA105" s="443"/>
      <c r="AB105" s="413"/>
      <c r="AC105" s="443"/>
      <c r="AD105" s="450"/>
      <c r="AE105" s="448"/>
      <c r="AF105" s="339"/>
      <c r="AG105" s="323"/>
      <c r="AH105" s="323"/>
      <c r="AI105" s="323"/>
      <c r="AJ105" s="363"/>
      <c r="AK105" s="441"/>
    </row>
    <row r="106" spans="1:37" x14ac:dyDescent="0.3">
      <c r="A106" s="425"/>
      <c r="B106" s="390"/>
      <c r="C106" s="428"/>
      <c r="D106" s="363"/>
      <c r="E106" s="363"/>
      <c r="F106" s="339"/>
      <c r="G106" s="428"/>
      <c r="H106" s="445"/>
      <c r="I106" s="436"/>
      <c r="J106" s="432"/>
      <c r="K106" s="434"/>
      <c r="L106" s="432">
        <f>IF(NOT(ISERROR(MATCH(K106,_xlfn.ANCHORARRAY(F125),0))),J127&amp;"Por favor no seleccionar los criterios de impacto",K106)</f>
        <v>0</v>
      </c>
      <c r="M106" s="436"/>
      <c r="N106" s="432"/>
      <c r="O106" s="438"/>
      <c r="P106" s="451"/>
      <c r="Q106" s="349"/>
      <c r="R106" s="451" t="str">
        <f t="shared" si="6"/>
        <v/>
      </c>
      <c r="S106" s="448"/>
      <c r="T106" s="448"/>
      <c r="U106" s="448" t="str">
        <f t="shared" si="7"/>
        <v/>
      </c>
      <c r="V106" s="448"/>
      <c r="W106" s="448"/>
      <c r="X106" s="448"/>
      <c r="Y106" s="447"/>
      <c r="Z106" s="413"/>
      <c r="AA106" s="443"/>
      <c r="AB106" s="413"/>
      <c r="AC106" s="443"/>
      <c r="AD106" s="450"/>
      <c r="AE106" s="448"/>
      <c r="AF106" s="339"/>
      <c r="AG106" s="323"/>
      <c r="AH106" s="323"/>
      <c r="AI106" s="323"/>
      <c r="AJ106" s="363"/>
      <c r="AK106" s="441"/>
    </row>
    <row r="107" spans="1:37" ht="76.5" customHeight="1" x14ac:dyDescent="0.3">
      <c r="A107" s="489">
        <v>21</v>
      </c>
      <c r="B107" s="390" t="s">
        <v>358</v>
      </c>
      <c r="C107" s="428" t="s">
        <v>601</v>
      </c>
      <c r="D107" s="363" t="s">
        <v>697</v>
      </c>
      <c r="E107" s="363" t="s">
        <v>696</v>
      </c>
      <c r="F107" s="339" t="s">
        <v>695</v>
      </c>
      <c r="G107" s="428" t="s">
        <v>694</v>
      </c>
      <c r="H107" s="445">
        <v>8760</v>
      </c>
      <c r="I107" s="436" t="str">
        <f>IF(H107&lt;=0,"",IF(H107&lt;=2,"Muy Baja",IF(H107&lt;=24,"Baja",IF(H107&lt;=500,"Media",IF(H107&lt;=5000,"Alta","Muy Alta")))))</f>
        <v>Muy Alta</v>
      </c>
      <c r="J107" s="432">
        <f>IF(I107="","",IF(I107="Muy Baja",0.2,IF(I107="Baja",0.4,IF(I107="Media",0.6,IF(I107="Alta",0.8,IF(I107="Muy Alta",1,))))))</f>
        <v>1</v>
      </c>
      <c r="K107" s="434" t="s">
        <v>659</v>
      </c>
      <c r="L107" s="119" t="str">
        <f>IF(NOT(ISERROR(MATCH(K107,'[12]Tabla Impacto'!$B$221:$B$223,0))),'[12]Tabla Impacto'!$F$223&amp;"Por favor no seleccionar los criterios de impacto(Afectación Económica o presupuestal y Pérdida Reputacional)",K107)</f>
        <v xml:space="preserve">     El riesgo afecta la imagen de la entidad con algunos usuarios de relevancia frente al logro de los objetivos</v>
      </c>
      <c r="M107" s="436" t="s">
        <v>593</v>
      </c>
      <c r="N107" s="432">
        <f>IF(M107="","",IF(M107="Leve",0.2,IF(M107="Menor",0.4,IF(M107="Moderado",0.6,IF(M107="Mayor",0.8,IF(M107="Catastrófico",1,))))))</f>
        <v>0.6</v>
      </c>
      <c r="O107" s="438" t="str">
        <f>IF(OR(AND(I107="Muy Baja",M107="Leve"),AND(I107="Muy Baja",M107="Menor"),AND(I107="Baja",M107="Leve")),"Bajo",IF(OR(AND(I107="Muy baja",M107="Moderado"),AND(I107="Baja",M107="Menor"),AND(I107="Baja",M107="Moderado"),AND(I107="Media",M107="Leve"),AND(I107="Media",M107="Menor"),AND(I107="Media",M107="Moderado"),AND(I107="Alta",M107="Leve"),AND(I107="Alta",M107="Menor")),"Moderado",IF(OR(AND(I107="Muy Baja",M107="Mayor"),AND(I107="Baja",M107="Mayor"),AND(I107="Media",M107="Mayor"),AND(I107="Alta",M107="Moderado"),AND(I107="Alta",M107="Mayor"),AND(I107="Muy Alta",M107="Leve"),AND(I107="Muy Alta",M107="Menor"),AND(I107="Muy Alta",M107="Moderado"),AND(I107="Muy Alta",M107="Mayor")),"Alto",IF(OR(AND(I107="Muy Baja",M107="Catastrófico"),AND(I107="Baja",M107="Catastrófico"),AND(I107="Media",M107="Catastrófico"),AND(I107="Alta",M107="Catastrófico"),AND(I107="Muy Alta",M107="Catastrófico")),"Extremo",""))))</f>
        <v>Alto</v>
      </c>
      <c r="P107" s="451">
        <v>1</v>
      </c>
      <c r="Q107" s="349" t="s">
        <v>693</v>
      </c>
      <c r="R107" s="451" t="str">
        <f t="shared" si="6"/>
        <v>Probabilidad</v>
      </c>
      <c r="S107" s="448" t="s">
        <v>292</v>
      </c>
      <c r="T107" s="448" t="s">
        <v>684</v>
      </c>
      <c r="U107" s="448" t="str">
        <f t="shared" si="7"/>
        <v>40%</v>
      </c>
      <c r="V107" s="448" t="s">
        <v>580</v>
      </c>
      <c r="W107" s="448" t="s">
        <v>579</v>
      </c>
      <c r="X107" s="448" t="s">
        <v>578</v>
      </c>
      <c r="Y107" s="447">
        <f>IFERROR(IF(R107="Probabilidad",(J107-(+J107*U107)),IF(R107="Impacto",J107,"")),"")</f>
        <v>0.6</v>
      </c>
      <c r="Z107" s="413" t="str">
        <f>IFERROR(IF(Y107="","",IF(Y107&lt;=0.2,"Muy Baja",IF(Y107&lt;=0.4,"Baja",IF(Y107&lt;=0.6,"Media",IF(Y107&lt;=0.8,"Alta","Muy Alta"))))),"")</f>
        <v>Media</v>
      </c>
      <c r="AA107" s="443">
        <f>+Y107</f>
        <v>0.6</v>
      </c>
      <c r="AB107" s="413" t="str">
        <f>IFERROR(IF(AC107="","",IF(AC107&lt;=0.2,"Leve",IF(AC107&lt;=0.4,"Menor",IF(AC107&lt;=0.6,"Moderado",IF(AC107&lt;=0.8,"Mayor","Catastrófico"))))),"")</f>
        <v>Moderado</v>
      </c>
      <c r="AC107" s="443">
        <f>IFERROR(IF(R107="Impacto",(N107-(+N107*U107)),IF(R107="Probabilidad",N107,"")),"")</f>
        <v>0.6</v>
      </c>
      <c r="AD107" s="450" t="str">
        <f>IFERROR(IF(OR(AND(Z107="Muy Baja",AB107="Leve"),AND(Z107="Muy Baja",AB107="Menor"),AND(Z107="Baja",AB107="Leve")),"Bajo",IF(OR(AND(Z107="Muy baja",AB107="Moderado"),AND(Z107="Baja",AB107="Menor"),AND(Z107="Baja",AB107="Moderado"),AND(Z107="Media",AB107="Leve"),AND(Z107="Media",AB107="Menor"),AND(Z107="Media",AB107="Moderado"),AND(Z107="Alta",AB107="Leve"),AND(Z107="Alta",AB107="Menor")),"Moderado",IF(OR(AND(Z107="Muy Baja",AB107="Mayor"),AND(Z107="Baja",AB107="Mayor"),AND(Z107="Media",AB107="Mayor"),AND(Z107="Alta",AB107="Moderado"),AND(Z107="Alta",AB107="Mayor"),AND(Z107="Muy Alta",AB107="Leve"),AND(Z107="Muy Alta",AB107="Menor"),AND(Z107="Muy Alta",AB107="Moderado"),AND(Z107="Muy Alta",AB107="Mayor")),"Alto",IF(OR(AND(Z107="Muy Baja",AB107="Catastrófico"),AND(Z107="Baja",AB107="Catastrófico"),AND(Z107="Media",AB107="Catastrófico"),AND(Z107="Alta",AB107="Catastrófico"),AND(Z107="Muy Alta",AB107="Catastrófico")),"Extremo","")))),"")</f>
        <v>Moderado</v>
      </c>
      <c r="AE107" s="466" t="s">
        <v>592</v>
      </c>
      <c r="AF107" s="339" t="s">
        <v>692</v>
      </c>
      <c r="AG107" s="323" t="s">
        <v>352</v>
      </c>
      <c r="AH107" s="323">
        <v>44926</v>
      </c>
      <c r="AI107" s="323" t="s">
        <v>691</v>
      </c>
      <c r="AJ107" s="339" t="s">
        <v>690</v>
      </c>
      <c r="AK107" s="326" t="s">
        <v>352</v>
      </c>
    </row>
    <row r="108" spans="1:37" x14ac:dyDescent="0.3">
      <c r="A108" s="489"/>
      <c r="B108" s="390"/>
      <c r="C108" s="428"/>
      <c r="D108" s="363"/>
      <c r="E108" s="363"/>
      <c r="F108" s="339"/>
      <c r="G108" s="428"/>
      <c r="H108" s="445"/>
      <c r="I108" s="436"/>
      <c r="J108" s="432"/>
      <c r="K108" s="434"/>
      <c r="L108" s="119">
        <f>IF(NOT(ISERROR(MATCH(K108,_xlfn.ANCHORARRAY(F111),0))),#REF!&amp;"Por favor no seleccionar los criterios de impacto",K108)</f>
        <v>0</v>
      </c>
      <c r="M108" s="436"/>
      <c r="N108" s="432"/>
      <c r="O108" s="438"/>
      <c r="P108" s="451"/>
      <c r="Q108" s="349"/>
      <c r="R108" s="451"/>
      <c r="S108" s="448"/>
      <c r="T108" s="448"/>
      <c r="U108" s="448"/>
      <c r="V108" s="448"/>
      <c r="W108" s="448"/>
      <c r="X108" s="448"/>
      <c r="Y108" s="447"/>
      <c r="Z108" s="413"/>
      <c r="AA108" s="443"/>
      <c r="AB108" s="413"/>
      <c r="AC108" s="443"/>
      <c r="AD108" s="450"/>
      <c r="AE108" s="467"/>
      <c r="AF108" s="339"/>
      <c r="AG108" s="323"/>
      <c r="AH108" s="323"/>
      <c r="AI108" s="323"/>
      <c r="AJ108" s="339"/>
      <c r="AK108" s="326"/>
    </row>
    <row r="109" spans="1:37" x14ac:dyDescent="0.3">
      <c r="A109" s="489"/>
      <c r="B109" s="390"/>
      <c r="C109" s="428"/>
      <c r="D109" s="363"/>
      <c r="E109" s="363"/>
      <c r="F109" s="339"/>
      <c r="G109" s="428"/>
      <c r="H109" s="445"/>
      <c r="I109" s="436"/>
      <c r="J109" s="432"/>
      <c r="K109" s="434"/>
      <c r="L109" s="119">
        <f>IF(NOT(ISERROR(MATCH(K109,_xlfn.ANCHORARRAY(F112),0))),#REF!&amp;"Por favor no seleccionar los criterios de impacto",K109)</f>
        <v>0</v>
      </c>
      <c r="M109" s="436"/>
      <c r="N109" s="432"/>
      <c r="O109" s="438"/>
      <c r="P109" s="451"/>
      <c r="Q109" s="349"/>
      <c r="R109" s="451"/>
      <c r="S109" s="448"/>
      <c r="T109" s="448"/>
      <c r="U109" s="448"/>
      <c r="V109" s="448"/>
      <c r="W109" s="448"/>
      <c r="X109" s="448"/>
      <c r="Y109" s="447"/>
      <c r="Z109" s="413"/>
      <c r="AA109" s="443"/>
      <c r="AB109" s="413" t="str">
        <f t="shared" ref="AB109:AB117" si="12">IFERROR(IF(AC109="","",IF(AC109&lt;=0.2,"Leve",IF(AC109&lt;=0.4,"Menor",IF(AC109&lt;=0.6,"Moderado",IF(AC109&lt;=0.8,"Mayor","Catastrófico"))))),"")</f>
        <v/>
      </c>
      <c r="AC109" s="443" t="str">
        <f>IFERROR(IF(R109="Impacto",(N109-(+N109*U109)),IF(R109="Probabilidad",N109,"")),"")</f>
        <v/>
      </c>
      <c r="AD109" s="450" t="str">
        <f t="shared" ref="AD109:AD117" si="13">IFERROR(IF(OR(AND(Z109="Muy Baja",AB109="Leve"),AND(Z109="Muy Baja",AB109="Menor"),AND(Z109="Baja",AB109="Leve")),"Bajo",IF(OR(AND(Z109="Muy baja",AB109="Moderado"),AND(Z109="Baja",AB109="Menor"),AND(Z109="Baja",AB109="Moderado"),AND(Z109="Media",AB109="Leve"),AND(Z109="Media",AB109="Menor"),AND(Z109="Media",AB109="Moderado"),AND(Z109="Alta",AB109="Leve"),AND(Z109="Alta",AB109="Menor")),"Moderado",IF(OR(AND(Z109="Muy Baja",AB109="Mayor"),AND(Z109="Baja",AB109="Mayor"),AND(Z109="Media",AB109="Mayor"),AND(Z109="Alta",AB109="Moderado"),AND(Z109="Alta",AB109="Mayor"),AND(Z109="Muy Alta",AB109="Leve"),AND(Z109="Muy Alta",AB109="Menor"),AND(Z109="Muy Alta",AB109="Moderado"),AND(Z109="Muy Alta",AB109="Mayor")),"Alto",IF(OR(AND(Z109="Muy Baja",AB109="Catastrófico"),AND(Z109="Baja",AB109="Catastrófico"),AND(Z109="Media",AB109="Catastrófico"),AND(Z109="Alta",AB109="Catastrófico"),AND(Z109="Muy Alta",AB109="Catastrófico")),"Extremo","")))),"")</f>
        <v/>
      </c>
      <c r="AE109" s="468"/>
      <c r="AF109" s="339"/>
      <c r="AG109" s="323"/>
      <c r="AH109" s="323"/>
      <c r="AI109" s="323"/>
      <c r="AJ109" s="339"/>
      <c r="AK109" s="326"/>
    </row>
    <row r="110" spans="1:37" ht="62.45" customHeight="1" x14ac:dyDescent="0.3">
      <c r="A110" s="489"/>
      <c r="B110" s="390"/>
      <c r="C110" s="428"/>
      <c r="D110" s="363"/>
      <c r="E110" s="363"/>
      <c r="F110" s="339"/>
      <c r="G110" s="428"/>
      <c r="H110" s="445"/>
      <c r="I110" s="436"/>
      <c r="J110" s="432"/>
      <c r="K110" s="434"/>
      <c r="L110" s="119">
        <f>IF(NOT(ISERROR(MATCH(K110,'[12]Tabla Impacto'!$B$221:$B$223,0))),'[12]Tabla Impacto'!$F$223&amp;"Por favor no seleccionar los criterios de impacto(Afectación Económica o presupuestal y Pérdida Reputacional)",K110)</f>
        <v>0</v>
      </c>
      <c r="M110" s="436"/>
      <c r="N110" s="432"/>
      <c r="O110" s="438"/>
      <c r="P110" s="451">
        <v>2</v>
      </c>
      <c r="Q110" s="363" t="s">
        <v>689</v>
      </c>
      <c r="R110" s="428" t="str">
        <f>IF(OR(S110="Preventivo",S110="Detectivo"),"Probabilidad",IF(S110="Correctivo","Impacto",""))</f>
        <v>Probabilidad</v>
      </c>
      <c r="S110" s="448" t="s">
        <v>284</v>
      </c>
      <c r="T110" s="448" t="s">
        <v>684</v>
      </c>
      <c r="U110" s="448" t="str">
        <f>IF(AND(S110="Preventivo",T110="Automático"),"50%",IF(AND(S110="Preventivo",T110="Manual"),"40%",IF(AND(S110="Detectivo",T110="Automático"),"40%",IF(AND(S110="Detectivo",T110="Manual"),"30%",IF(AND(S110="Correctivo",T110="Automático"),"35%",IF(AND(S110="Correctivo",T110="Manual"),"25%",""))))))</f>
        <v>50%</v>
      </c>
      <c r="V110" s="448" t="s">
        <v>580</v>
      </c>
      <c r="W110" s="448" t="s">
        <v>579</v>
      </c>
      <c r="X110" s="448" t="s">
        <v>578</v>
      </c>
      <c r="Y110" s="447">
        <f>IFERROR(IF(AND(R107="Probabilidad",R110="Probabilidad"),(AA107-(+AA107*U110)),IF(AND(R107="Impacto",R110="Probabilidad"),(AA106-(+AA106*U110)),IF(R110="Impacto",AA107,""))),"")</f>
        <v>0.3</v>
      </c>
      <c r="Z110" s="413" t="str">
        <f>IFERROR(IF(Y110="","",IF(Y110&lt;=0.2,"Muy Baja",IF(Y110&lt;=0.4,"Baja",IF(Y110&lt;=0.6,"Media",IF(Y110&lt;=0.8,"Alta","Muy Alta"))))),"")</f>
        <v>Baja</v>
      </c>
      <c r="AA110" s="443">
        <f t="shared" ref="AA110:AA117" si="14">+Y110</f>
        <v>0.3</v>
      </c>
      <c r="AB110" s="413" t="str">
        <f t="shared" si="12"/>
        <v>Moderado</v>
      </c>
      <c r="AC110" s="443">
        <f>IFERROR(IF(AND(R107="Impacto",R110="Impacto"),(AC107-(+AC107*U110)),IF(AND(R107="Probabilidad",R110="Impacto"),(AC106-(+AC106*U110)),IF(R110="Probabilidad",AC107,""))),"")</f>
        <v>0.6</v>
      </c>
      <c r="AD110" s="450" t="str">
        <f t="shared" si="13"/>
        <v>Moderado</v>
      </c>
      <c r="AE110" s="466"/>
      <c r="AF110" s="339"/>
      <c r="AG110" s="323"/>
      <c r="AH110" s="323"/>
      <c r="AI110" s="323"/>
      <c r="AJ110" s="339"/>
      <c r="AK110" s="326"/>
    </row>
    <row r="111" spans="1:37" x14ac:dyDescent="0.3">
      <c r="A111" s="489"/>
      <c r="B111" s="390"/>
      <c r="C111" s="428"/>
      <c r="D111" s="363"/>
      <c r="E111" s="363"/>
      <c r="F111" s="339"/>
      <c r="G111" s="428"/>
      <c r="H111" s="445"/>
      <c r="I111" s="436"/>
      <c r="J111" s="432"/>
      <c r="K111" s="434"/>
      <c r="L111" s="119">
        <f>IF(NOT(ISERROR(MATCH(K111,_xlfn.ANCHORARRAY(#REF!),0))),#REF!&amp;"Por favor no seleccionar los criterios de impacto",K111)</f>
        <v>0</v>
      </c>
      <c r="M111" s="436"/>
      <c r="N111" s="432"/>
      <c r="O111" s="438"/>
      <c r="P111" s="451"/>
      <c r="Q111" s="363"/>
      <c r="R111" s="428"/>
      <c r="S111" s="448"/>
      <c r="T111" s="448"/>
      <c r="U111" s="448"/>
      <c r="V111" s="448"/>
      <c r="W111" s="448"/>
      <c r="X111" s="448"/>
      <c r="Y111" s="447"/>
      <c r="Z111" s="413"/>
      <c r="AA111" s="443">
        <f t="shared" si="14"/>
        <v>0</v>
      </c>
      <c r="AB111" s="413" t="str">
        <f t="shared" si="12"/>
        <v/>
      </c>
      <c r="AC111" s="443" t="str">
        <f>IFERROR(IF(R111="Impacto",(N111-(+N111*U111)),IF(R111="Probabilidad",N111,"")),"")</f>
        <v/>
      </c>
      <c r="AD111" s="450" t="str">
        <f t="shared" si="13"/>
        <v/>
      </c>
      <c r="AE111" s="467"/>
      <c r="AF111" s="339"/>
      <c r="AG111" s="323"/>
      <c r="AH111" s="323"/>
      <c r="AI111" s="323"/>
      <c r="AJ111" s="339"/>
      <c r="AK111" s="326"/>
    </row>
    <row r="112" spans="1:37" x14ac:dyDescent="0.3">
      <c r="A112" s="489"/>
      <c r="B112" s="390"/>
      <c r="C112" s="428"/>
      <c r="D112" s="363"/>
      <c r="E112" s="363"/>
      <c r="F112" s="339"/>
      <c r="G112" s="428"/>
      <c r="H112" s="445"/>
      <c r="I112" s="436"/>
      <c r="J112" s="432"/>
      <c r="K112" s="434"/>
      <c r="L112" s="119">
        <f>IF(NOT(ISERROR(MATCH(K112,_xlfn.ANCHORARRAY(#REF!),0))),#REF!&amp;"Por favor no seleccionar los criterios de impacto",K112)</f>
        <v>0</v>
      </c>
      <c r="M112" s="436"/>
      <c r="N112" s="432"/>
      <c r="O112" s="438"/>
      <c r="P112" s="451"/>
      <c r="Q112" s="363"/>
      <c r="R112" s="428"/>
      <c r="S112" s="448"/>
      <c r="T112" s="448"/>
      <c r="U112" s="448"/>
      <c r="V112" s="448"/>
      <c r="W112" s="448"/>
      <c r="X112" s="448"/>
      <c r="Y112" s="447"/>
      <c r="Z112" s="413"/>
      <c r="AA112" s="443">
        <f t="shared" si="14"/>
        <v>0</v>
      </c>
      <c r="AB112" s="413" t="str">
        <f t="shared" si="12"/>
        <v/>
      </c>
      <c r="AC112" s="443" t="str">
        <f>IFERROR(IF(AND(R111="Impacto",R112="Impacto"),(AC111-(+AC111*U112)),IF(AND(R111="Probabilidad",R112="Impacto"),(#REF!-(+#REF!*U112)),IF(R112="Probabilidad",AC111,""))),"")</f>
        <v/>
      </c>
      <c r="AD112" s="450" t="str">
        <f t="shared" si="13"/>
        <v/>
      </c>
      <c r="AE112" s="468"/>
      <c r="AF112" s="339"/>
      <c r="AG112" s="323"/>
      <c r="AH112" s="323"/>
      <c r="AI112" s="323"/>
      <c r="AJ112" s="339"/>
      <c r="AK112" s="326"/>
    </row>
    <row r="113" spans="1:45" ht="255.95" customHeight="1" x14ac:dyDescent="0.3">
      <c r="A113" s="489"/>
      <c r="B113" s="390"/>
      <c r="C113" s="116" t="s">
        <v>601</v>
      </c>
      <c r="D113" s="112" t="s">
        <v>688</v>
      </c>
      <c r="E113" s="112" t="s">
        <v>687</v>
      </c>
      <c r="F113" s="49" t="s">
        <v>686</v>
      </c>
      <c r="G113" s="116" t="s">
        <v>607</v>
      </c>
      <c r="H113" s="128">
        <f>24*365</f>
        <v>8760</v>
      </c>
      <c r="I113" s="120" t="str">
        <f>IF(H113&lt;=0,"",IF(H113&lt;=2,"Muy Baja",IF(H113&lt;=24,"Baja",IF(H113&lt;=500,"Media",IF(H113&lt;=5000,"Alta","Muy Alta")))))</f>
        <v>Muy Alta</v>
      </c>
      <c r="J113" s="119">
        <f>IF(I113="","",IF(I113="Muy Baja",0.2,IF(I113="Baja",0.4,IF(I113="Media",0.6,IF(I113="Alta",0.8,IF(I113="Muy Alta",1,))))))</f>
        <v>1</v>
      </c>
      <c r="K113" s="127" t="s">
        <v>659</v>
      </c>
      <c r="L113" s="119" t="str">
        <f>IF(NOT(ISERROR(MATCH(K113,'[12]Tabla Impacto'!$B$221:$B$223,0))),'[12]Tabla Impacto'!$F$223&amp;"Por favor no seleccionar los criterios de impacto(Afectación Económica o presupuestal y Pérdida Reputacional)",K113)</f>
        <v xml:space="preserve">     El riesgo afecta la imagen de la entidad con algunos usuarios de relevancia frente al logro de los objetivos</v>
      </c>
      <c r="M113" s="120" t="s">
        <v>593</v>
      </c>
      <c r="N113" s="119">
        <f>IF(M113="","",IF(M113="Leve",0.2,IF(M113="Menor",0.4,IF(M113="Moderado",0.6,IF(M113="Mayor",0.8,IF(M113="Catastrófico",1,))))))</f>
        <v>0.6</v>
      </c>
      <c r="O113" s="118" t="str">
        <f>IF(OR(AND(I113="Muy Baja",M113="Leve"),AND(I113="Muy Baja",M113="Menor"),AND(I113="Baja",M113="Leve")),"Bajo",IF(OR(AND(I113="Muy baja",M113="Moderado"),AND(I113="Baja",M113="Menor"),AND(I113="Baja",M113="Moderado"),AND(I113="Media",M113="Leve"),AND(I113="Media",M113="Menor"),AND(I113="Media",M113="Moderado"),AND(I113="Alta",M113="Leve"),AND(I113="Alta",M113="Menor")),"Moderado",IF(OR(AND(I113="Muy Baja",M113="Mayor"),AND(I113="Baja",M113="Mayor"),AND(I113="Media",M113="Mayor"),AND(I113="Alta",M113="Moderado"),AND(I113="Alta",M113="Mayor"),AND(I113="Muy Alta",M113="Leve"),AND(I113="Muy Alta",M113="Menor"),AND(I113="Muy Alta",M113="Moderado"),AND(I113="Muy Alta",M113="Mayor")),"Alto",IF(OR(AND(I113="Muy Baja",M113="Catastrófico"),AND(I113="Baja",M113="Catastrófico"),AND(I113="Media",M113="Catastrófico"),AND(I113="Alta",M113="Catastrófico"),AND(I113="Muy Alta",M113="Catastrófico")),"Extremo",""))))</f>
        <v>Alto</v>
      </c>
      <c r="P113" s="111">
        <v>1</v>
      </c>
      <c r="Q113" s="112" t="s">
        <v>685</v>
      </c>
      <c r="R113" s="109" t="str">
        <f t="shared" ref="R113:R120" si="15">IF(OR(S113="Preventivo",S113="Detectivo"),"Probabilidad",IF(S113="Correctivo","Impacto",""))</f>
        <v>Probabilidad</v>
      </c>
      <c r="S113" s="108" t="s">
        <v>284</v>
      </c>
      <c r="T113" s="108" t="s">
        <v>684</v>
      </c>
      <c r="U113" s="105" t="str">
        <f t="shared" ref="U113:U120" si="16">IF(AND(S113="Preventivo",T113="Automático"),"50%",IF(AND(S113="Preventivo",T113="Manual"),"40%",IF(AND(S113="Detectivo",T113="Automático"),"40%",IF(AND(S113="Detectivo",T113="Manual"),"30%",IF(AND(S113="Correctivo",T113="Automático"),"35%",IF(AND(S113="Correctivo",T113="Manual"),"25%",""))))))</f>
        <v>50%</v>
      </c>
      <c r="V113" s="108" t="s">
        <v>580</v>
      </c>
      <c r="W113" s="108" t="s">
        <v>579</v>
      </c>
      <c r="X113" s="108" t="s">
        <v>578</v>
      </c>
      <c r="Y113" s="107">
        <f>IFERROR(IF(R113="Probabilidad",(J113-(+J113*U113)),IF(R113="Impacto",J113,"")),"")</f>
        <v>0.5</v>
      </c>
      <c r="Z113" s="106" t="str">
        <f>IFERROR(IF(Y113="","",IF(Y113&lt;=0.2,"Muy Baja",IF(Y113&lt;=0.4,"Baja",IF(Y113&lt;=0.6,"Media",IF(Y113&lt;=0.8,"Alta","Muy Alta"))))),"")</f>
        <v>Media</v>
      </c>
      <c r="AA113" s="105">
        <f t="shared" si="14"/>
        <v>0.5</v>
      </c>
      <c r="AB113" s="106" t="str">
        <f t="shared" si="12"/>
        <v>Moderado</v>
      </c>
      <c r="AC113" s="105">
        <f>IFERROR(IF(R113="Impacto",(N113-(+N113*U113)),IF(R113="Probabilidad",N113,"")),"")</f>
        <v>0.6</v>
      </c>
      <c r="AD113" s="104" t="str">
        <f t="shared" si="13"/>
        <v>Moderado</v>
      </c>
      <c r="AE113" s="108" t="s">
        <v>592</v>
      </c>
      <c r="AF113" s="49" t="s">
        <v>683</v>
      </c>
      <c r="AG113" s="51" t="s">
        <v>682</v>
      </c>
      <c r="AH113" s="52">
        <v>44926</v>
      </c>
      <c r="AI113" s="51" t="s">
        <v>681</v>
      </c>
      <c r="AJ113" s="49" t="s">
        <v>680</v>
      </c>
      <c r="AK113" s="115" t="s">
        <v>352</v>
      </c>
    </row>
    <row r="114" spans="1:45" ht="65.25" x14ac:dyDescent="0.3">
      <c r="A114" s="489"/>
      <c r="B114" s="390"/>
      <c r="C114" s="428" t="s">
        <v>620</v>
      </c>
      <c r="D114" s="363" t="s">
        <v>679</v>
      </c>
      <c r="E114" s="363" t="s">
        <v>678</v>
      </c>
      <c r="F114" s="339" t="s">
        <v>677</v>
      </c>
      <c r="G114" s="428" t="s">
        <v>607</v>
      </c>
      <c r="H114" s="445">
        <f>1*12</f>
        <v>12</v>
      </c>
      <c r="I114" s="436" t="str">
        <f>IF(H114&lt;=0,"",IF(H114&lt;=2,"Muy Baja",IF(H114&lt;=24,"Baja",IF(H114&lt;=500,"Media",IF(H114&lt;=5000,"Alta","Muy Alta")))))</f>
        <v>Baja</v>
      </c>
      <c r="J114" s="432">
        <f>IF(I114="","",IF(I114="Muy Baja",0.2,IF(I114="Baja",0.4,IF(I114="Media",0.6,IF(I114="Alta",0.8,IF(I114="Muy Alta",1,))))))</f>
        <v>0.4</v>
      </c>
      <c r="K114" s="434" t="s">
        <v>639</v>
      </c>
      <c r="L114" s="432" t="str">
        <f>IF(NOT(ISERROR(MATCH(K114,'[12]Tabla Impacto'!$B$221:$B$223,0))),'[12]Tabla Impacto'!$F$223&amp;"Por favor no seleccionar los criterios de impacto(Afectación Económica o presupuestal y Pérdida Reputacional)",K114)</f>
        <v xml:space="preserve">     Entre 100 y 500 SMLMV </v>
      </c>
      <c r="M114" s="436" t="s">
        <v>342</v>
      </c>
      <c r="N114" s="432">
        <f>IF(M114="","",IF(M114="Leve",0.2,IF(M114="Menor",0.4,IF(M114="Moderado",0.6,IF(M114="Mayor",0.8,IF(M114="Catastrófico",1,))))))</f>
        <v>0.8</v>
      </c>
      <c r="O114" s="438" t="str">
        <f>IF(OR(AND(I114="Muy Baja",M114="Leve"),AND(I114="Muy Baja",M114="Menor"),AND(I114="Baja",M114="Leve")),"Bajo",IF(OR(AND(I114="Muy baja",M114="Moderado"),AND(I114="Baja",M114="Menor"),AND(I114="Baja",M114="Moderado"),AND(I114="Media",M114="Leve"),AND(I114="Media",M114="Menor"),AND(I114="Media",M114="Moderado"),AND(I114="Alta",M114="Leve"),AND(I114="Alta",M114="Menor")),"Moderado",IF(OR(AND(I114="Muy Baja",M114="Mayor"),AND(I114="Baja",M114="Mayor"),AND(I114="Media",M114="Mayor"),AND(I114="Alta",M114="Moderado"),AND(I114="Alta",M114="Mayor"),AND(I114="Muy Alta",M114="Leve"),AND(I114="Muy Alta",M114="Menor"),AND(I114="Muy Alta",M114="Moderado"),AND(I114="Muy Alta",M114="Mayor")),"Alto",IF(OR(AND(I114="Muy Baja",M114="Catastrófico"),AND(I114="Baja",M114="Catastrófico"),AND(I114="Media",M114="Catastrófico"),AND(I114="Alta",M114="Catastrófico"),AND(I114="Muy Alta",M114="Catastrófico")),"Extremo",""))))</f>
        <v>Alto</v>
      </c>
      <c r="P114" s="111">
        <v>1</v>
      </c>
      <c r="Q114" s="112" t="s">
        <v>676</v>
      </c>
      <c r="R114" s="109" t="str">
        <f t="shared" si="15"/>
        <v>Probabilidad</v>
      </c>
      <c r="S114" s="108" t="s">
        <v>284</v>
      </c>
      <c r="T114" s="108" t="s">
        <v>582</v>
      </c>
      <c r="U114" s="105" t="str">
        <f t="shared" si="16"/>
        <v>40%</v>
      </c>
      <c r="V114" s="108" t="s">
        <v>580</v>
      </c>
      <c r="W114" s="108" t="s">
        <v>663</v>
      </c>
      <c r="X114" s="108" t="s">
        <v>578</v>
      </c>
      <c r="Y114" s="107">
        <f>IFERROR(IF(R114="Probabilidad",(J114-(+J114*U114)),IF(R114="Impacto",J114,"")),"")</f>
        <v>0.24</v>
      </c>
      <c r="Z114" s="106" t="str">
        <f>IFERROR(IF(Y114="","",IF(Y114&lt;=0.2,"Muy Baja",IF(Y114&lt;=0.4,"Baja",IF(Y114&lt;=0.6,"Media",IF(Y114&lt;=0.8,"Alta","Muy Alta"))))),"")</f>
        <v>Baja</v>
      </c>
      <c r="AA114" s="105">
        <f t="shared" si="14"/>
        <v>0.24</v>
      </c>
      <c r="AB114" s="106" t="str">
        <f t="shared" si="12"/>
        <v>Mayor</v>
      </c>
      <c r="AC114" s="105">
        <f>IFERROR(IF(R114="Impacto",(N114-(+N114*U114)),IF(R114="Probabilidad",N114,"")),"")</f>
        <v>0.8</v>
      </c>
      <c r="AD114" s="104" t="str">
        <f t="shared" si="13"/>
        <v>Alto</v>
      </c>
      <c r="AE114" s="448" t="s">
        <v>592</v>
      </c>
      <c r="AF114" s="339" t="s">
        <v>675</v>
      </c>
      <c r="AG114" s="323" t="s">
        <v>352</v>
      </c>
      <c r="AH114" s="337">
        <v>44926</v>
      </c>
      <c r="AI114" s="323" t="s">
        <v>674</v>
      </c>
      <c r="AJ114" s="363" t="s">
        <v>673</v>
      </c>
      <c r="AK114" s="326" t="s">
        <v>352</v>
      </c>
    </row>
    <row r="115" spans="1:45" ht="203.45" customHeight="1" x14ac:dyDescent="0.3">
      <c r="A115" s="489"/>
      <c r="B115" s="390"/>
      <c r="C115" s="428"/>
      <c r="D115" s="363"/>
      <c r="E115" s="363"/>
      <c r="F115" s="339"/>
      <c r="G115" s="428"/>
      <c r="H115" s="445"/>
      <c r="I115" s="436"/>
      <c r="J115" s="432"/>
      <c r="K115" s="434"/>
      <c r="L115" s="432">
        <f>IF(NOT(ISERROR(MATCH(K115,_xlfn.ANCHORARRAY(#REF!),0))),#REF!&amp;"Por favor no seleccionar los criterios de impacto",K115)</f>
        <v>0</v>
      </c>
      <c r="M115" s="436"/>
      <c r="N115" s="432"/>
      <c r="O115" s="438"/>
      <c r="P115" s="111">
        <v>2</v>
      </c>
      <c r="Q115" s="112" t="s">
        <v>672</v>
      </c>
      <c r="R115" s="109" t="str">
        <f t="shared" si="15"/>
        <v>Probabilidad</v>
      </c>
      <c r="S115" s="108" t="s">
        <v>284</v>
      </c>
      <c r="T115" s="108" t="s">
        <v>582</v>
      </c>
      <c r="U115" s="105" t="str">
        <f t="shared" si="16"/>
        <v>40%</v>
      </c>
      <c r="V115" s="108" t="s">
        <v>580</v>
      </c>
      <c r="W115" s="108" t="s">
        <v>663</v>
      </c>
      <c r="X115" s="108" t="s">
        <v>578</v>
      </c>
      <c r="Y115" s="126">
        <f>IFERROR(IF(AND(R114="Probabilidad",R115="Probabilidad"),(AA114-(+AA114*U115)),IF(R115="Probabilidad",(J114-(+J114*U115)),IF(R115="Impacto",AA114,""))),"")</f>
        <v>0.14399999999999999</v>
      </c>
      <c r="Z115" s="106" t="str">
        <f>IFERROR(IF(Y115="","",IF(Y115&lt;=0.2,"Muy Baja",IF(Y115&lt;=0.4,"Baja",IF(Y115&lt;=0.6,"Media",IF(Y115&lt;=0.8,"Alta","Muy Alta"))))),"")</f>
        <v>Muy Baja</v>
      </c>
      <c r="AA115" s="105">
        <f t="shared" si="14"/>
        <v>0.14399999999999999</v>
      </c>
      <c r="AB115" s="106" t="str">
        <f t="shared" si="12"/>
        <v>Moderado</v>
      </c>
      <c r="AC115" s="105">
        <f>IFERROR(IF(AND(R114="Impacto",R115="Impacto"),(AC113-(+AC113*U115)),IF(R115="Impacto",($N$11-(+$N$11*U115)),IF(R115="Probabilidad",AC113,""))),"")</f>
        <v>0.6</v>
      </c>
      <c r="AD115" s="104" t="str">
        <f t="shared" si="13"/>
        <v>Moderado</v>
      </c>
      <c r="AE115" s="448"/>
      <c r="AF115" s="339"/>
      <c r="AG115" s="323"/>
      <c r="AH115" s="323"/>
      <c r="AI115" s="323"/>
      <c r="AJ115" s="363"/>
      <c r="AK115" s="326"/>
    </row>
    <row r="116" spans="1:45" ht="65.25" x14ac:dyDescent="0.3">
      <c r="A116" s="489"/>
      <c r="B116" s="390"/>
      <c r="C116" s="428" t="s">
        <v>601</v>
      </c>
      <c r="D116" s="363" t="s">
        <v>671</v>
      </c>
      <c r="E116" s="363" t="s">
        <v>670</v>
      </c>
      <c r="F116" s="339" t="s">
        <v>669</v>
      </c>
      <c r="G116" s="428" t="s">
        <v>597</v>
      </c>
      <c r="H116" s="445">
        <f>24*365</f>
        <v>8760</v>
      </c>
      <c r="I116" s="436" t="str">
        <f>IF(H116&lt;=0,"",IF(H116&lt;=2,"Muy Baja",IF(H116&lt;=24,"Baja",IF(H116&lt;=500,"Media",IF(H116&lt;=5000,"Alta","Muy Alta")))))</f>
        <v>Muy Alta</v>
      </c>
      <c r="J116" s="432">
        <f>IF(I116="","",IF(I116="Muy Baja",0.2,IF(I116="Baja",0.4,IF(I116="Media",0.6,IF(I116="Alta",0.8,IF(I116="Muy Alta",1,))))))</f>
        <v>1</v>
      </c>
      <c r="K116" s="434" t="s">
        <v>596</v>
      </c>
      <c r="L116" s="432" t="str">
        <f>IF(NOT(ISERROR(MATCH(K116,'[12]Tabla Impacto'!$B$221:$B$223,0))),'[12]Tabla Impacto'!$F$223&amp;"Por favor no seleccionar los criterios de impacto(Afectación Económica o presupuestal y Pérdida Reputacional)",K116)</f>
        <v xml:space="preserve">     El riesgo afecta la imagen de la entidad internamente, de conocimiento general, nivel interno, de junta directiva y accionistas y/o de proveedores</v>
      </c>
      <c r="M116" s="436" t="s">
        <v>339</v>
      </c>
      <c r="N116" s="432">
        <f>IF(M116="","",IF(M116="Leve",0.2,IF(M116="Menor",0.4,IF(M116="Moderado",0.6,IF(M116="Mayor",0.8,IF(M116="Catastrófico",1,))))))</f>
        <v>0.4</v>
      </c>
      <c r="O116" s="438" t="str">
        <f>IF(OR(AND(I116="Muy Baja",M116="Leve"),AND(I116="Muy Baja",M116="Menor"),AND(I116="Baja",M116="Leve")),"Bajo",IF(OR(AND(I116="Muy baja",M116="Moderado"),AND(I116="Baja",M116="Menor"),AND(I116="Baja",M116="Moderado"),AND(I116="Media",M116="Leve"),AND(I116="Media",M116="Menor"),AND(I116="Media",M116="Moderado"),AND(I116="Alta",M116="Leve"),AND(I116="Alta",M116="Menor")),"Moderado",IF(OR(AND(I116="Muy Baja",M116="Mayor"),AND(I116="Baja",M116="Mayor"),AND(I116="Media",M116="Mayor"),AND(I116="Alta",M116="Moderado"),AND(I116="Alta",M116="Mayor"),AND(I116="Muy Alta",M116="Leve"),AND(I116="Muy Alta",M116="Menor"),AND(I116="Muy Alta",M116="Moderado"),AND(I116="Muy Alta",M116="Mayor")),"Alto",IF(OR(AND(I116="Muy Baja",M116="Catastrófico"),AND(I116="Baja",M116="Catastrófico"),AND(I116="Media",M116="Catastrófico"),AND(I116="Alta",M116="Catastrófico"),AND(I116="Muy Alta",M116="Catastrófico")),"Extremo",""))))</f>
        <v>Alto</v>
      </c>
      <c r="P116" s="111">
        <v>1</v>
      </c>
      <c r="Q116" s="112" t="s">
        <v>668</v>
      </c>
      <c r="R116" s="109" t="str">
        <f t="shared" si="15"/>
        <v>Probabilidad</v>
      </c>
      <c r="S116" s="108" t="s">
        <v>284</v>
      </c>
      <c r="T116" s="108" t="s">
        <v>582</v>
      </c>
      <c r="U116" s="105" t="str">
        <f t="shared" si="16"/>
        <v>40%</v>
      </c>
      <c r="V116" s="108" t="s">
        <v>580</v>
      </c>
      <c r="W116" s="108" t="s">
        <v>579</v>
      </c>
      <c r="X116" s="108" t="s">
        <v>578</v>
      </c>
      <c r="Y116" s="107">
        <f>IFERROR(IF(R116="Probabilidad",(J116-(+J116*U116)),IF(R116="Impacto",J116,"")),"")</f>
        <v>0.6</v>
      </c>
      <c r="Z116" s="106" t="str">
        <f>IFERROR(IF(Y116="","",IF(Y116&lt;=0.2,"Muy Baja",IF(Y116&lt;=0.4,"Baja",IF(Y116&lt;=0.6,"Media",IF(Y116&lt;=0.8,"Alta","Muy Alta"))))),"")</f>
        <v>Media</v>
      </c>
      <c r="AA116" s="105">
        <f t="shared" si="14"/>
        <v>0.6</v>
      </c>
      <c r="AB116" s="106" t="str">
        <f t="shared" si="12"/>
        <v>Menor</v>
      </c>
      <c r="AC116" s="105">
        <f>IFERROR(IF(R116="Impacto",(N116-(+N116*U116)),IF(R116="Probabilidad",N116,"")),"")</f>
        <v>0.4</v>
      </c>
      <c r="AD116" s="104" t="str">
        <f t="shared" si="13"/>
        <v>Moderado</v>
      </c>
      <c r="AE116" s="448" t="s">
        <v>592</v>
      </c>
      <c r="AF116" s="363" t="s">
        <v>667</v>
      </c>
      <c r="AG116" s="323" t="s">
        <v>352</v>
      </c>
      <c r="AH116" s="337">
        <v>44926</v>
      </c>
      <c r="AI116" s="323" t="s">
        <v>666</v>
      </c>
      <c r="AJ116" s="363" t="s">
        <v>665</v>
      </c>
      <c r="AK116" s="326" t="s">
        <v>352</v>
      </c>
    </row>
    <row r="117" spans="1:45" ht="65.25" x14ac:dyDescent="0.3">
      <c r="A117" s="489"/>
      <c r="B117" s="390"/>
      <c r="C117" s="428"/>
      <c r="D117" s="363"/>
      <c r="E117" s="363"/>
      <c r="F117" s="339"/>
      <c r="G117" s="428"/>
      <c r="H117" s="445"/>
      <c r="I117" s="436"/>
      <c r="J117" s="432"/>
      <c r="K117" s="434"/>
      <c r="L117" s="432"/>
      <c r="M117" s="436"/>
      <c r="N117" s="432"/>
      <c r="O117" s="438"/>
      <c r="P117" s="111">
        <v>2</v>
      </c>
      <c r="Q117" s="112" t="s">
        <v>664</v>
      </c>
      <c r="R117" s="109" t="str">
        <f t="shared" si="15"/>
        <v>Probabilidad</v>
      </c>
      <c r="S117" s="108" t="s">
        <v>284</v>
      </c>
      <c r="T117" s="108" t="s">
        <v>582</v>
      </c>
      <c r="U117" s="105" t="str">
        <f t="shared" si="16"/>
        <v>40%</v>
      </c>
      <c r="V117" s="108" t="s">
        <v>580</v>
      </c>
      <c r="W117" s="108" t="s">
        <v>663</v>
      </c>
      <c r="X117" s="108" t="s">
        <v>578</v>
      </c>
      <c r="Y117" s="107">
        <f>IFERROR(IF(AND(R116="Probabilidad",R117="Probabilidad"),(AA116-(+AA116*U117)),IF(R117="Probabilidad",(J116-(+J116*U117)),IF(R117="Impacto",AA116,""))),"")</f>
        <v>0.36</v>
      </c>
      <c r="Z117" s="106" t="str">
        <f>IFERROR(IF(Y117="","",IF(Y117&lt;=0.2,"Muy Baja",IF(Y117&lt;=0.4,"Baja",IF(Y117&lt;=0.6,"Media",IF(Y117&lt;=0.8,"Alta","Muy Alta"))))),"")</f>
        <v>Baja</v>
      </c>
      <c r="AA117" s="105">
        <f t="shared" si="14"/>
        <v>0.36</v>
      </c>
      <c r="AB117" s="106" t="str">
        <f t="shared" si="12"/>
        <v>Menor</v>
      </c>
      <c r="AC117" s="105">
        <f>IFERROR(IF(AND(R116="Impacto",R117="Impacto"),(AC116-(+AC116*U117)),IF(R117="Impacto",($N$7-(+$N$7*U117)),IF(R117="Probabilidad",AC116,""))),"")</f>
        <v>0.4</v>
      </c>
      <c r="AD117" s="104" t="str">
        <f t="shared" si="13"/>
        <v>Moderado</v>
      </c>
      <c r="AE117" s="448"/>
      <c r="AF117" s="363"/>
      <c r="AG117" s="323"/>
      <c r="AH117" s="323"/>
      <c r="AI117" s="323"/>
      <c r="AJ117" s="363"/>
      <c r="AK117" s="326"/>
    </row>
    <row r="118" spans="1:45" ht="332.1" customHeight="1" x14ac:dyDescent="0.3">
      <c r="A118" s="425">
        <v>22</v>
      </c>
      <c r="B118" s="390" t="s">
        <v>324</v>
      </c>
      <c r="C118" s="116" t="s">
        <v>601</v>
      </c>
      <c r="D118" s="125" t="s">
        <v>662</v>
      </c>
      <c r="E118" s="125" t="s">
        <v>661</v>
      </c>
      <c r="F118" s="125" t="s">
        <v>660</v>
      </c>
      <c r="G118" s="124" t="s">
        <v>607</v>
      </c>
      <c r="H118" s="123">
        <v>2080</v>
      </c>
      <c r="I118" s="120" t="s">
        <v>651</v>
      </c>
      <c r="J118" s="121">
        <v>0.8</v>
      </c>
      <c r="K118" s="122" t="s">
        <v>659</v>
      </c>
      <c r="L118" s="121" t="str">
        <f>IF(NOT(ISERROR(MATCH(K118,'[13]Tabla Impacto'!$B$221:$B$223,0))),'[13]Tabla Impacto'!$F$223&amp;"Por favor no seleccionar los criterios de impacto(Afectación Económica o presupuestal y Pérdida Reputacional)",K118)</f>
        <v xml:space="preserve">     El riesgo afecta la imagen de la entidad con algunos usuarios de relevancia frente al logro de los objetivos</v>
      </c>
      <c r="M118" s="120" t="s">
        <v>593</v>
      </c>
      <c r="N118" s="119">
        <v>0.6</v>
      </c>
      <c r="O118" s="118" t="s">
        <v>635</v>
      </c>
      <c r="P118" s="111">
        <v>1</v>
      </c>
      <c r="Q118" s="112" t="s">
        <v>658</v>
      </c>
      <c r="R118" s="109" t="str">
        <f t="shared" si="15"/>
        <v>Probabilidad</v>
      </c>
      <c r="S118" s="108" t="s">
        <v>292</v>
      </c>
      <c r="T118" s="108" t="s">
        <v>582</v>
      </c>
      <c r="U118" s="105" t="str">
        <f t="shared" si="16"/>
        <v>30%</v>
      </c>
      <c r="V118" s="108" t="s">
        <v>580</v>
      </c>
      <c r="W118" s="108" t="s">
        <v>579</v>
      </c>
      <c r="X118" s="108" t="s">
        <v>578</v>
      </c>
      <c r="Y118" s="107"/>
      <c r="Z118" s="106" t="s">
        <v>606</v>
      </c>
      <c r="AA118" s="105">
        <v>0.56000000000000005</v>
      </c>
      <c r="AB118" s="106" t="s">
        <v>593</v>
      </c>
      <c r="AC118" s="105">
        <v>0.6</v>
      </c>
      <c r="AD118" s="104" t="s">
        <v>593</v>
      </c>
      <c r="AE118" s="108" t="s">
        <v>592</v>
      </c>
      <c r="AF118" s="49" t="s">
        <v>657</v>
      </c>
      <c r="AG118" s="116" t="s">
        <v>315</v>
      </c>
      <c r="AH118" s="52">
        <v>44926</v>
      </c>
      <c r="AI118" s="51" t="s">
        <v>656</v>
      </c>
      <c r="AJ118" s="112" t="s">
        <v>655</v>
      </c>
      <c r="AK118" s="115" t="s">
        <v>315</v>
      </c>
    </row>
    <row r="119" spans="1:45" ht="331.5" x14ac:dyDescent="0.3">
      <c r="A119" s="425"/>
      <c r="B119" s="390"/>
      <c r="C119" s="428" t="s">
        <v>601</v>
      </c>
      <c r="D119" s="460" t="s">
        <v>654</v>
      </c>
      <c r="E119" s="460" t="s">
        <v>653</v>
      </c>
      <c r="F119" s="461" t="s">
        <v>652</v>
      </c>
      <c r="G119" s="462" t="s">
        <v>607</v>
      </c>
      <c r="H119" s="463">
        <v>2080</v>
      </c>
      <c r="I119" s="436" t="s">
        <v>651</v>
      </c>
      <c r="J119" s="464">
        <v>0.8</v>
      </c>
      <c r="K119" s="465" t="s">
        <v>650</v>
      </c>
      <c r="L119" s="464" t="str">
        <f>IF(NOT(ISERROR(MATCH(K119,'[13]Tabla Impacto'!$B$221:$B$223,0))),'[13]Tabla Impacto'!$F$223&amp;"Por favor no seleccionar los criterios de impacto(Afectación Económica o presupuestal y Pérdida Reputacional)",K119)</f>
        <v xml:space="preserve">     El riesgo afecta la imagen de  la entidad con efecto publicitario sostenido a nivel de sector administrativo, nivel departamental o municipal</v>
      </c>
      <c r="M119" s="436" t="s">
        <v>636</v>
      </c>
      <c r="N119" s="432">
        <v>0.8</v>
      </c>
      <c r="O119" s="438" t="s">
        <v>635</v>
      </c>
      <c r="P119" s="111">
        <v>1</v>
      </c>
      <c r="Q119" s="112" t="s">
        <v>649</v>
      </c>
      <c r="R119" s="109" t="str">
        <f t="shared" si="15"/>
        <v>Probabilidad</v>
      </c>
      <c r="S119" s="108" t="s">
        <v>292</v>
      </c>
      <c r="T119" s="108" t="s">
        <v>582</v>
      </c>
      <c r="U119" s="105" t="str">
        <f t="shared" si="16"/>
        <v>30%</v>
      </c>
      <c r="V119" s="108" t="s">
        <v>580</v>
      </c>
      <c r="W119" s="108" t="s">
        <v>579</v>
      </c>
      <c r="X119" s="108" t="s">
        <v>578</v>
      </c>
      <c r="Y119" s="107"/>
      <c r="Z119" s="106" t="s">
        <v>606</v>
      </c>
      <c r="AA119" s="105">
        <v>0.56000000000000005</v>
      </c>
      <c r="AB119" s="106" t="s">
        <v>636</v>
      </c>
      <c r="AC119" s="105">
        <v>0.8</v>
      </c>
      <c r="AD119" s="104" t="s">
        <v>635</v>
      </c>
      <c r="AE119" s="448" t="s">
        <v>592</v>
      </c>
      <c r="AF119" s="49" t="s">
        <v>648</v>
      </c>
      <c r="AG119" s="116" t="s">
        <v>315</v>
      </c>
      <c r="AH119" s="52">
        <v>44926</v>
      </c>
      <c r="AI119" s="51" t="s">
        <v>644</v>
      </c>
      <c r="AJ119" s="112" t="s">
        <v>647</v>
      </c>
      <c r="AK119" s="115" t="s">
        <v>315</v>
      </c>
    </row>
    <row r="120" spans="1:45" ht="331.5" x14ac:dyDescent="0.3">
      <c r="A120" s="425"/>
      <c r="B120" s="390"/>
      <c r="C120" s="428"/>
      <c r="D120" s="460"/>
      <c r="E120" s="460"/>
      <c r="F120" s="461"/>
      <c r="G120" s="462"/>
      <c r="H120" s="463"/>
      <c r="I120" s="436"/>
      <c r="J120" s="464"/>
      <c r="K120" s="465"/>
      <c r="L120" s="464"/>
      <c r="M120" s="436"/>
      <c r="N120" s="432"/>
      <c r="O120" s="438"/>
      <c r="P120" s="111">
        <v>2</v>
      </c>
      <c r="Q120" s="112" t="s">
        <v>646</v>
      </c>
      <c r="R120" s="109" t="str">
        <f t="shared" si="15"/>
        <v>Probabilidad</v>
      </c>
      <c r="S120" s="108" t="s">
        <v>292</v>
      </c>
      <c r="T120" s="108" t="s">
        <v>582</v>
      </c>
      <c r="U120" s="105" t="str">
        <f t="shared" si="16"/>
        <v>30%</v>
      </c>
      <c r="V120" s="108" t="s">
        <v>580</v>
      </c>
      <c r="W120" s="108" t="s">
        <v>579</v>
      </c>
      <c r="X120" s="108" t="s">
        <v>578</v>
      </c>
      <c r="Y120" s="117"/>
      <c r="Z120" s="106" t="s">
        <v>594</v>
      </c>
      <c r="AA120" s="105">
        <v>0.39</v>
      </c>
      <c r="AB120" s="106" t="s">
        <v>593</v>
      </c>
      <c r="AC120" s="105">
        <v>0.6</v>
      </c>
      <c r="AD120" s="104" t="s">
        <v>593</v>
      </c>
      <c r="AE120" s="448"/>
      <c r="AF120" s="49" t="s">
        <v>645</v>
      </c>
      <c r="AG120" s="116" t="s">
        <v>315</v>
      </c>
      <c r="AH120" s="52">
        <v>44926</v>
      </c>
      <c r="AI120" s="51" t="s">
        <v>644</v>
      </c>
      <c r="AJ120" s="112" t="s">
        <v>643</v>
      </c>
      <c r="AK120" s="115" t="s">
        <v>315</v>
      </c>
    </row>
    <row r="121" spans="1:45" s="38" customFormat="1" ht="51" customHeight="1" x14ac:dyDescent="0.2">
      <c r="A121" s="425">
        <v>23</v>
      </c>
      <c r="B121" s="390" t="s">
        <v>346</v>
      </c>
      <c r="C121" s="428" t="s">
        <v>620</v>
      </c>
      <c r="D121" s="363" t="s">
        <v>642</v>
      </c>
      <c r="E121" s="363" t="s">
        <v>641</v>
      </c>
      <c r="F121" s="339" t="s">
        <v>640</v>
      </c>
      <c r="G121" s="428" t="s">
        <v>628</v>
      </c>
      <c r="H121" s="445">
        <v>12</v>
      </c>
      <c r="I121" s="436" t="s">
        <v>594</v>
      </c>
      <c r="J121" s="432">
        <v>0.4</v>
      </c>
      <c r="K121" s="434" t="s">
        <v>639</v>
      </c>
      <c r="L121" s="432" t="s">
        <v>638</v>
      </c>
      <c r="M121" s="436" t="s">
        <v>636</v>
      </c>
      <c r="N121" s="432">
        <v>0.8</v>
      </c>
      <c r="O121" s="438" t="s">
        <v>635</v>
      </c>
      <c r="P121" s="451">
        <v>1</v>
      </c>
      <c r="Q121" s="363" t="s">
        <v>637</v>
      </c>
      <c r="R121" s="477" t="s">
        <v>583</v>
      </c>
      <c r="S121" s="448" t="s">
        <v>284</v>
      </c>
      <c r="T121" s="448" t="s">
        <v>582</v>
      </c>
      <c r="U121" s="443">
        <v>0.4</v>
      </c>
      <c r="V121" s="448" t="s">
        <v>580</v>
      </c>
      <c r="W121" s="448" t="s">
        <v>579</v>
      </c>
      <c r="X121" s="448" t="s">
        <v>578</v>
      </c>
      <c r="Y121" s="447"/>
      <c r="Z121" s="413" t="s">
        <v>594</v>
      </c>
      <c r="AA121" s="443">
        <v>0.24</v>
      </c>
      <c r="AB121" s="413" t="s">
        <v>636</v>
      </c>
      <c r="AC121" s="443">
        <v>0.8</v>
      </c>
      <c r="AD121" s="450" t="s">
        <v>635</v>
      </c>
      <c r="AE121" s="448" t="s">
        <v>634</v>
      </c>
      <c r="AF121" s="363"/>
      <c r="AG121" s="445"/>
      <c r="AH121" s="422"/>
      <c r="AI121" s="470"/>
      <c r="AJ121" s="363" t="s">
        <v>633</v>
      </c>
      <c r="AK121" s="441" t="s">
        <v>406</v>
      </c>
      <c r="AL121" s="95"/>
      <c r="AM121" s="95"/>
      <c r="AN121" s="95"/>
      <c r="AO121" s="95"/>
      <c r="AP121" s="95"/>
      <c r="AQ121" s="95"/>
      <c r="AR121" s="95"/>
      <c r="AS121" s="95"/>
    </row>
    <row r="122" spans="1:45" s="38" customFormat="1" ht="15" customHeight="1" x14ac:dyDescent="0.2">
      <c r="A122" s="425"/>
      <c r="B122" s="390"/>
      <c r="C122" s="428"/>
      <c r="D122" s="363"/>
      <c r="E122" s="363"/>
      <c r="F122" s="339"/>
      <c r="G122" s="428"/>
      <c r="H122" s="445"/>
      <c r="I122" s="436"/>
      <c r="J122" s="432"/>
      <c r="K122" s="434"/>
      <c r="L122" s="432"/>
      <c r="M122" s="436"/>
      <c r="N122" s="432"/>
      <c r="O122" s="438"/>
      <c r="P122" s="451"/>
      <c r="Q122" s="363"/>
      <c r="R122" s="477"/>
      <c r="S122" s="448"/>
      <c r="T122" s="448"/>
      <c r="U122" s="443"/>
      <c r="V122" s="448"/>
      <c r="W122" s="448"/>
      <c r="X122" s="448"/>
      <c r="Y122" s="447"/>
      <c r="Z122" s="413"/>
      <c r="AA122" s="443"/>
      <c r="AB122" s="413"/>
      <c r="AC122" s="443"/>
      <c r="AD122" s="450"/>
      <c r="AE122" s="448"/>
      <c r="AF122" s="363"/>
      <c r="AG122" s="445"/>
      <c r="AH122" s="423"/>
      <c r="AI122" s="470"/>
      <c r="AJ122" s="363"/>
      <c r="AK122" s="441"/>
      <c r="AL122" s="95"/>
      <c r="AM122" s="95"/>
      <c r="AN122" s="95"/>
      <c r="AO122" s="95"/>
      <c r="AP122" s="95"/>
      <c r="AQ122" s="95"/>
      <c r="AR122" s="95"/>
      <c r="AS122" s="95"/>
    </row>
    <row r="123" spans="1:45" s="38" customFormat="1" ht="15" customHeight="1" x14ac:dyDescent="0.2">
      <c r="A123" s="425"/>
      <c r="B123" s="390"/>
      <c r="C123" s="428"/>
      <c r="D123" s="363"/>
      <c r="E123" s="363"/>
      <c r="F123" s="339"/>
      <c r="G123" s="428"/>
      <c r="H123" s="445"/>
      <c r="I123" s="436"/>
      <c r="J123" s="432"/>
      <c r="K123" s="434"/>
      <c r="L123" s="432"/>
      <c r="M123" s="436"/>
      <c r="N123" s="432"/>
      <c r="O123" s="438"/>
      <c r="P123" s="451"/>
      <c r="Q123" s="363"/>
      <c r="R123" s="477"/>
      <c r="S123" s="448"/>
      <c r="T123" s="448"/>
      <c r="U123" s="443"/>
      <c r="V123" s="448"/>
      <c r="W123" s="448"/>
      <c r="X123" s="448"/>
      <c r="Y123" s="447"/>
      <c r="Z123" s="413"/>
      <c r="AA123" s="443"/>
      <c r="AB123" s="413"/>
      <c r="AC123" s="443"/>
      <c r="AD123" s="450"/>
      <c r="AE123" s="448"/>
      <c r="AF123" s="363"/>
      <c r="AG123" s="445"/>
      <c r="AH123" s="423"/>
      <c r="AI123" s="470"/>
      <c r="AJ123" s="363"/>
      <c r="AK123" s="441"/>
      <c r="AL123" s="95"/>
      <c r="AM123" s="95"/>
      <c r="AN123" s="95"/>
      <c r="AO123" s="95"/>
      <c r="AP123" s="95"/>
      <c r="AQ123" s="95"/>
      <c r="AR123" s="95"/>
      <c r="AS123" s="95"/>
    </row>
    <row r="124" spans="1:45" s="38" customFormat="1" ht="63.75" customHeight="1" x14ac:dyDescent="0.2">
      <c r="A124" s="425"/>
      <c r="B124" s="390"/>
      <c r="C124" s="428"/>
      <c r="D124" s="363"/>
      <c r="E124" s="363"/>
      <c r="F124" s="339"/>
      <c r="G124" s="428"/>
      <c r="H124" s="445"/>
      <c r="I124" s="436"/>
      <c r="J124" s="432"/>
      <c r="K124" s="434"/>
      <c r="L124" s="432"/>
      <c r="M124" s="436"/>
      <c r="N124" s="432"/>
      <c r="O124" s="438"/>
      <c r="P124" s="451">
        <v>2</v>
      </c>
      <c r="Q124" s="363" t="s">
        <v>632</v>
      </c>
      <c r="R124" s="477" t="s">
        <v>622</v>
      </c>
      <c r="S124" s="448" t="s">
        <v>621</v>
      </c>
      <c r="T124" s="448" t="s">
        <v>582</v>
      </c>
      <c r="U124" s="443">
        <v>0.25</v>
      </c>
      <c r="V124" s="448" t="s">
        <v>580</v>
      </c>
      <c r="W124" s="448" t="s">
        <v>579</v>
      </c>
      <c r="X124" s="448" t="s">
        <v>578</v>
      </c>
      <c r="Y124" s="447"/>
      <c r="Z124" s="413" t="s">
        <v>594</v>
      </c>
      <c r="AA124" s="443">
        <v>0.24</v>
      </c>
      <c r="AB124" s="413" t="s">
        <v>593</v>
      </c>
      <c r="AC124" s="443">
        <v>0.6</v>
      </c>
      <c r="AD124" s="450" t="s">
        <v>593</v>
      </c>
      <c r="AE124" s="448"/>
      <c r="AF124" s="363"/>
      <c r="AG124" s="445"/>
      <c r="AH124" s="423"/>
      <c r="AI124" s="470"/>
      <c r="AJ124" s="363"/>
      <c r="AK124" s="441"/>
      <c r="AL124" s="95"/>
      <c r="AM124" s="95"/>
      <c r="AN124" s="95"/>
      <c r="AO124" s="95"/>
      <c r="AP124" s="95"/>
      <c r="AQ124" s="95"/>
      <c r="AR124" s="95"/>
      <c r="AS124" s="95"/>
    </row>
    <row r="125" spans="1:45" s="38" customFormat="1" ht="15" customHeight="1" x14ac:dyDescent="0.2">
      <c r="A125" s="425"/>
      <c r="B125" s="390"/>
      <c r="C125" s="428"/>
      <c r="D125" s="363"/>
      <c r="E125" s="363"/>
      <c r="F125" s="339"/>
      <c r="G125" s="428"/>
      <c r="H125" s="445"/>
      <c r="I125" s="436"/>
      <c r="J125" s="432"/>
      <c r="K125" s="434"/>
      <c r="L125" s="432"/>
      <c r="M125" s="436"/>
      <c r="N125" s="432"/>
      <c r="O125" s="438"/>
      <c r="P125" s="451"/>
      <c r="Q125" s="363"/>
      <c r="R125" s="477"/>
      <c r="S125" s="448"/>
      <c r="T125" s="448"/>
      <c r="U125" s="443"/>
      <c r="V125" s="448"/>
      <c r="W125" s="448"/>
      <c r="X125" s="448"/>
      <c r="Y125" s="447"/>
      <c r="Z125" s="413"/>
      <c r="AA125" s="443"/>
      <c r="AB125" s="413"/>
      <c r="AC125" s="443"/>
      <c r="AD125" s="450"/>
      <c r="AE125" s="448"/>
      <c r="AF125" s="363"/>
      <c r="AG125" s="445"/>
      <c r="AH125" s="423"/>
      <c r="AI125" s="470"/>
      <c r="AJ125" s="363"/>
      <c r="AK125" s="441"/>
      <c r="AL125" s="95"/>
      <c r="AM125" s="95"/>
      <c r="AN125" s="95"/>
      <c r="AO125" s="95"/>
      <c r="AP125" s="95"/>
      <c r="AQ125" s="95"/>
      <c r="AR125" s="95"/>
      <c r="AS125" s="95"/>
    </row>
    <row r="126" spans="1:45" s="38" customFormat="1" ht="20.25" customHeight="1" x14ac:dyDescent="0.2">
      <c r="A126" s="425"/>
      <c r="B126" s="390"/>
      <c r="C126" s="428"/>
      <c r="D126" s="363"/>
      <c r="E126" s="363"/>
      <c r="F126" s="339"/>
      <c r="G126" s="428"/>
      <c r="H126" s="445"/>
      <c r="I126" s="436"/>
      <c r="J126" s="432"/>
      <c r="K126" s="434"/>
      <c r="L126" s="432"/>
      <c r="M126" s="436"/>
      <c r="N126" s="432"/>
      <c r="O126" s="438"/>
      <c r="P126" s="451"/>
      <c r="Q126" s="363"/>
      <c r="R126" s="477"/>
      <c r="S126" s="448"/>
      <c r="T126" s="448"/>
      <c r="U126" s="443"/>
      <c r="V126" s="448"/>
      <c r="W126" s="448"/>
      <c r="X126" s="448"/>
      <c r="Y126" s="447"/>
      <c r="Z126" s="413"/>
      <c r="AA126" s="443"/>
      <c r="AB126" s="413"/>
      <c r="AC126" s="443"/>
      <c r="AD126" s="450"/>
      <c r="AE126" s="448"/>
      <c r="AF126" s="363"/>
      <c r="AG126" s="445"/>
      <c r="AH126" s="424"/>
      <c r="AI126" s="470"/>
      <c r="AJ126" s="363"/>
      <c r="AK126" s="441"/>
      <c r="AL126" s="95"/>
      <c r="AM126" s="95"/>
      <c r="AN126" s="95"/>
      <c r="AO126" s="95"/>
      <c r="AP126" s="95"/>
      <c r="AQ126" s="95"/>
      <c r="AR126" s="95"/>
      <c r="AS126" s="95"/>
    </row>
    <row r="127" spans="1:45" s="38" customFormat="1" ht="76.5" customHeight="1" x14ac:dyDescent="0.2">
      <c r="A127" s="425">
        <v>24</v>
      </c>
      <c r="B127" s="390" t="s">
        <v>346</v>
      </c>
      <c r="C127" s="428" t="s">
        <v>620</v>
      </c>
      <c r="D127" s="363" t="s">
        <v>631</v>
      </c>
      <c r="E127" s="363" t="s">
        <v>630</v>
      </c>
      <c r="F127" s="339" t="s">
        <v>629</v>
      </c>
      <c r="G127" s="428" t="s">
        <v>628</v>
      </c>
      <c r="H127" s="445">
        <v>6</v>
      </c>
      <c r="I127" s="436" t="s">
        <v>594</v>
      </c>
      <c r="J127" s="432">
        <v>0.4</v>
      </c>
      <c r="K127" s="434" t="s">
        <v>627</v>
      </c>
      <c r="L127" s="432" t="s">
        <v>626</v>
      </c>
      <c r="M127" s="436" t="s">
        <v>442</v>
      </c>
      <c r="N127" s="432">
        <v>0.6</v>
      </c>
      <c r="O127" s="438" t="s">
        <v>593</v>
      </c>
      <c r="P127" s="451">
        <v>1</v>
      </c>
      <c r="Q127" s="363" t="s">
        <v>625</v>
      </c>
      <c r="R127" s="477" t="s">
        <v>583</v>
      </c>
      <c r="S127" s="448" t="s">
        <v>292</v>
      </c>
      <c r="T127" s="448" t="s">
        <v>582</v>
      </c>
      <c r="U127" s="443">
        <v>0.3</v>
      </c>
      <c r="V127" s="448" t="s">
        <v>580</v>
      </c>
      <c r="W127" s="448" t="s">
        <v>579</v>
      </c>
      <c r="X127" s="448" t="s">
        <v>578</v>
      </c>
      <c r="Y127" s="447"/>
      <c r="Z127" s="413" t="s">
        <v>594</v>
      </c>
      <c r="AA127" s="443">
        <v>0.28000000000000003</v>
      </c>
      <c r="AB127" s="413" t="s">
        <v>593</v>
      </c>
      <c r="AC127" s="443">
        <v>0.6</v>
      </c>
      <c r="AD127" s="450" t="s">
        <v>593</v>
      </c>
      <c r="AE127" s="448" t="s">
        <v>592</v>
      </c>
      <c r="AF127" s="363"/>
      <c r="AG127" s="445"/>
      <c r="AH127" s="470"/>
      <c r="AI127" s="470"/>
      <c r="AJ127" s="363" t="s">
        <v>624</v>
      </c>
      <c r="AK127" s="441" t="s">
        <v>406</v>
      </c>
      <c r="AL127" s="95"/>
      <c r="AM127" s="95"/>
      <c r="AN127" s="95"/>
      <c r="AO127" s="95"/>
      <c r="AP127" s="95"/>
      <c r="AQ127" s="95"/>
      <c r="AR127" s="95"/>
      <c r="AS127" s="95"/>
    </row>
    <row r="128" spans="1:45" s="38" customFormat="1" ht="15" customHeight="1" x14ac:dyDescent="0.2">
      <c r="A128" s="425"/>
      <c r="B128" s="390"/>
      <c r="C128" s="428"/>
      <c r="D128" s="363"/>
      <c r="E128" s="363"/>
      <c r="F128" s="339"/>
      <c r="G128" s="428"/>
      <c r="H128" s="445"/>
      <c r="I128" s="436"/>
      <c r="J128" s="432"/>
      <c r="K128" s="434"/>
      <c r="L128" s="432"/>
      <c r="M128" s="436"/>
      <c r="N128" s="432"/>
      <c r="O128" s="438"/>
      <c r="P128" s="451"/>
      <c r="Q128" s="363"/>
      <c r="R128" s="477"/>
      <c r="S128" s="448"/>
      <c r="T128" s="448"/>
      <c r="U128" s="443"/>
      <c r="V128" s="448"/>
      <c r="W128" s="448"/>
      <c r="X128" s="448"/>
      <c r="Y128" s="447"/>
      <c r="Z128" s="413"/>
      <c r="AA128" s="443"/>
      <c r="AB128" s="413"/>
      <c r="AC128" s="443"/>
      <c r="AD128" s="450"/>
      <c r="AE128" s="448"/>
      <c r="AF128" s="363"/>
      <c r="AG128" s="445"/>
      <c r="AH128" s="470"/>
      <c r="AI128" s="470"/>
      <c r="AJ128" s="363"/>
      <c r="AK128" s="441"/>
      <c r="AL128" s="95"/>
      <c r="AM128" s="95"/>
      <c r="AN128" s="95"/>
      <c r="AO128" s="95"/>
      <c r="AP128" s="95"/>
      <c r="AQ128" s="95"/>
      <c r="AR128" s="95"/>
      <c r="AS128" s="95"/>
    </row>
    <row r="129" spans="1:54" s="38" customFormat="1" ht="15" customHeight="1" x14ac:dyDescent="0.2">
      <c r="A129" s="425"/>
      <c r="B129" s="390"/>
      <c r="C129" s="428"/>
      <c r="D129" s="363"/>
      <c r="E129" s="363"/>
      <c r="F129" s="339"/>
      <c r="G129" s="428"/>
      <c r="H129" s="445"/>
      <c r="I129" s="436"/>
      <c r="J129" s="432"/>
      <c r="K129" s="434"/>
      <c r="L129" s="432"/>
      <c r="M129" s="436"/>
      <c r="N129" s="432"/>
      <c r="O129" s="438"/>
      <c r="P129" s="451"/>
      <c r="Q129" s="363"/>
      <c r="R129" s="477"/>
      <c r="S129" s="448"/>
      <c r="T129" s="448"/>
      <c r="U129" s="443"/>
      <c r="V129" s="448"/>
      <c r="W129" s="448"/>
      <c r="X129" s="448"/>
      <c r="Y129" s="447"/>
      <c r="Z129" s="413"/>
      <c r="AA129" s="443"/>
      <c r="AB129" s="413"/>
      <c r="AC129" s="443"/>
      <c r="AD129" s="450"/>
      <c r="AE129" s="448"/>
      <c r="AF129" s="363"/>
      <c r="AG129" s="445"/>
      <c r="AH129" s="470"/>
      <c r="AI129" s="470"/>
      <c r="AJ129" s="363"/>
      <c r="AK129" s="441"/>
      <c r="AL129" s="95"/>
      <c r="AM129" s="95"/>
      <c r="AN129" s="95"/>
      <c r="AO129" s="95"/>
      <c r="AP129" s="95"/>
      <c r="AQ129" s="95"/>
      <c r="AR129" s="95"/>
      <c r="AS129" s="95"/>
    </row>
    <row r="130" spans="1:54" s="38" customFormat="1" ht="51" customHeight="1" x14ac:dyDescent="0.2">
      <c r="A130" s="425"/>
      <c r="B130" s="390"/>
      <c r="C130" s="428"/>
      <c r="D130" s="363"/>
      <c r="E130" s="363"/>
      <c r="F130" s="339"/>
      <c r="G130" s="428"/>
      <c r="H130" s="445"/>
      <c r="I130" s="436"/>
      <c r="J130" s="432"/>
      <c r="K130" s="434"/>
      <c r="L130" s="432"/>
      <c r="M130" s="436"/>
      <c r="N130" s="432"/>
      <c r="O130" s="438"/>
      <c r="P130" s="451">
        <v>2</v>
      </c>
      <c r="Q130" s="363" t="s">
        <v>623</v>
      </c>
      <c r="R130" s="477" t="s">
        <v>622</v>
      </c>
      <c r="S130" s="448" t="s">
        <v>621</v>
      </c>
      <c r="T130" s="448" t="s">
        <v>582</v>
      </c>
      <c r="U130" s="443">
        <v>0.25</v>
      </c>
      <c r="V130" s="448" t="s">
        <v>580</v>
      </c>
      <c r="W130" s="448" t="s">
        <v>579</v>
      </c>
      <c r="X130" s="448" t="s">
        <v>578</v>
      </c>
      <c r="Y130" s="447"/>
      <c r="Z130" s="413" t="s">
        <v>594</v>
      </c>
      <c r="AA130" s="105">
        <v>0.28000000000000003</v>
      </c>
      <c r="AB130" s="413" t="s">
        <v>593</v>
      </c>
      <c r="AC130" s="443">
        <v>0.45</v>
      </c>
      <c r="AD130" s="450" t="s">
        <v>593</v>
      </c>
      <c r="AE130" s="448"/>
      <c r="AF130" s="363"/>
      <c r="AG130" s="445"/>
      <c r="AH130" s="470"/>
      <c r="AI130" s="470"/>
      <c r="AJ130" s="363"/>
      <c r="AK130" s="441"/>
      <c r="AL130" s="95"/>
      <c r="AM130" s="95"/>
      <c r="AN130" s="95"/>
      <c r="AO130" s="95"/>
      <c r="AP130" s="95"/>
      <c r="AQ130" s="95"/>
      <c r="AR130" s="95"/>
      <c r="AS130" s="95"/>
    </row>
    <row r="131" spans="1:54" s="38" customFormat="1" ht="15" customHeight="1" x14ac:dyDescent="0.2">
      <c r="A131" s="425"/>
      <c r="B131" s="390"/>
      <c r="C131" s="428"/>
      <c r="D131" s="363"/>
      <c r="E131" s="363"/>
      <c r="F131" s="339"/>
      <c r="G131" s="428"/>
      <c r="H131" s="445"/>
      <c r="I131" s="436"/>
      <c r="J131" s="432"/>
      <c r="K131" s="434"/>
      <c r="L131" s="432"/>
      <c r="M131" s="436"/>
      <c r="N131" s="432"/>
      <c r="O131" s="438"/>
      <c r="P131" s="451"/>
      <c r="Q131" s="363"/>
      <c r="R131" s="477"/>
      <c r="S131" s="448"/>
      <c r="T131" s="448"/>
      <c r="U131" s="443"/>
      <c r="V131" s="448"/>
      <c r="W131" s="448"/>
      <c r="X131" s="448"/>
      <c r="Y131" s="447"/>
      <c r="Z131" s="413"/>
      <c r="AA131" s="105"/>
      <c r="AB131" s="413"/>
      <c r="AC131" s="443"/>
      <c r="AD131" s="450"/>
      <c r="AE131" s="448"/>
      <c r="AF131" s="363"/>
      <c r="AG131" s="445"/>
      <c r="AH131" s="470"/>
      <c r="AI131" s="470"/>
      <c r="AJ131" s="363"/>
      <c r="AK131" s="441"/>
      <c r="AL131" s="95"/>
      <c r="AM131" s="95"/>
      <c r="AN131" s="95"/>
      <c r="AO131" s="95"/>
      <c r="AP131" s="95"/>
      <c r="AQ131" s="95"/>
      <c r="AR131" s="95"/>
      <c r="AS131" s="95"/>
    </row>
    <row r="132" spans="1:54" s="38" customFormat="1" ht="15.75" customHeight="1" x14ac:dyDescent="0.2">
      <c r="A132" s="425"/>
      <c r="B132" s="390"/>
      <c r="C132" s="428"/>
      <c r="D132" s="363"/>
      <c r="E132" s="363"/>
      <c r="F132" s="339"/>
      <c r="G132" s="428"/>
      <c r="H132" s="445"/>
      <c r="I132" s="436"/>
      <c r="J132" s="432"/>
      <c r="K132" s="434"/>
      <c r="L132" s="432"/>
      <c r="M132" s="436"/>
      <c r="N132" s="432"/>
      <c r="O132" s="438"/>
      <c r="P132" s="451"/>
      <c r="Q132" s="363"/>
      <c r="R132" s="477"/>
      <c r="S132" s="448"/>
      <c r="T132" s="448"/>
      <c r="U132" s="443"/>
      <c r="V132" s="448"/>
      <c r="W132" s="448"/>
      <c r="X132" s="448"/>
      <c r="Y132" s="447"/>
      <c r="Z132" s="413"/>
      <c r="AA132" s="105"/>
      <c r="AB132" s="413"/>
      <c r="AC132" s="443"/>
      <c r="AD132" s="450"/>
      <c r="AE132" s="448"/>
      <c r="AF132" s="363"/>
      <c r="AG132" s="445"/>
      <c r="AH132" s="470"/>
      <c r="AI132" s="470"/>
      <c r="AJ132" s="363"/>
      <c r="AK132" s="441"/>
      <c r="AL132" s="95"/>
      <c r="AM132" s="95"/>
      <c r="AN132" s="95"/>
      <c r="AO132" s="95"/>
      <c r="AP132" s="95"/>
      <c r="AQ132" s="95"/>
      <c r="AR132" s="95"/>
      <c r="AS132" s="95"/>
    </row>
    <row r="133" spans="1:54" s="38" customFormat="1" ht="76.5" customHeight="1" x14ac:dyDescent="0.2">
      <c r="A133" s="425">
        <v>25</v>
      </c>
      <c r="B133" s="390" t="s">
        <v>346</v>
      </c>
      <c r="C133" s="428" t="s">
        <v>620</v>
      </c>
      <c r="D133" s="363" t="s">
        <v>619</v>
      </c>
      <c r="E133" s="363" t="s">
        <v>618</v>
      </c>
      <c r="F133" s="339" t="s">
        <v>617</v>
      </c>
      <c r="G133" s="428" t="s">
        <v>597</v>
      </c>
      <c r="H133" s="445">
        <v>1</v>
      </c>
      <c r="I133" s="436" t="s">
        <v>586</v>
      </c>
      <c r="J133" s="432">
        <v>0.2</v>
      </c>
      <c r="K133" s="434" t="s">
        <v>616</v>
      </c>
      <c r="L133" s="432" t="s">
        <v>615</v>
      </c>
      <c r="M133" s="436" t="s">
        <v>614</v>
      </c>
      <c r="N133" s="432">
        <v>0.2</v>
      </c>
      <c r="O133" s="438" t="s">
        <v>613</v>
      </c>
      <c r="P133" s="451">
        <v>1</v>
      </c>
      <c r="Q133" s="363" t="s">
        <v>612</v>
      </c>
      <c r="R133" s="477" t="s">
        <v>583</v>
      </c>
      <c r="S133" s="448" t="s">
        <v>284</v>
      </c>
      <c r="T133" s="448" t="s">
        <v>582</v>
      </c>
      <c r="U133" s="443">
        <v>0.4</v>
      </c>
      <c r="V133" s="448" t="s">
        <v>580</v>
      </c>
      <c r="W133" s="448" t="s">
        <v>579</v>
      </c>
      <c r="X133" s="448" t="s">
        <v>578</v>
      </c>
      <c r="Y133" s="447"/>
      <c r="Z133" s="413" t="s">
        <v>586</v>
      </c>
      <c r="AA133" s="443">
        <v>0.12</v>
      </c>
      <c r="AB133" s="413" t="s">
        <v>611</v>
      </c>
      <c r="AC133" s="443">
        <v>0.2</v>
      </c>
      <c r="AD133" s="450" t="s">
        <v>585</v>
      </c>
      <c r="AE133" s="448" t="s">
        <v>592</v>
      </c>
      <c r="AF133" s="363"/>
      <c r="AG133" s="445"/>
      <c r="AH133" s="470"/>
      <c r="AI133" s="470"/>
      <c r="AJ133" s="363" t="s">
        <v>610</v>
      </c>
      <c r="AK133" s="441" t="s">
        <v>406</v>
      </c>
      <c r="AL133" s="95"/>
      <c r="AM133" s="95"/>
      <c r="AN133" s="95"/>
      <c r="AO133" s="95"/>
      <c r="AP133" s="95"/>
      <c r="AQ133" s="95"/>
      <c r="AR133" s="95"/>
      <c r="AS133" s="95"/>
    </row>
    <row r="134" spans="1:54" s="38" customFormat="1" ht="15" customHeight="1" x14ac:dyDescent="0.2">
      <c r="A134" s="425"/>
      <c r="B134" s="390"/>
      <c r="C134" s="428"/>
      <c r="D134" s="363"/>
      <c r="E134" s="363"/>
      <c r="F134" s="339"/>
      <c r="G134" s="428"/>
      <c r="H134" s="445"/>
      <c r="I134" s="436"/>
      <c r="J134" s="432"/>
      <c r="K134" s="434"/>
      <c r="L134" s="432"/>
      <c r="M134" s="436"/>
      <c r="N134" s="432"/>
      <c r="O134" s="438"/>
      <c r="P134" s="451"/>
      <c r="Q134" s="363"/>
      <c r="R134" s="477"/>
      <c r="S134" s="448"/>
      <c r="T134" s="448"/>
      <c r="U134" s="443"/>
      <c r="V134" s="448"/>
      <c r="W134" s="448"/>
      <c r="X134" s="448"/>
      <c r="Y134" s="447"/>
      <c r="Z134" s="413"/>
      <c r="AA134" s="443"/>
      <c r="AB134" s="413"/>
      <c r="AC134" s="443"/>
      <c r="AD134" s="450"/>
      <c r="AE134" s="448"/>
      <c r="AF134" s="363"/>
      <c r="AG134" s="445"/>
      <c r="AH134" s="470"/>
      <c r="AI134" s="470"/>
      <c r="AJ134" s="363"/>
      <c r="AK134" s="441"/>
    </row>
    <row r="135" spans="1:54" s="38" customFormat="1" ht="15" customHeight="1" x14ac:dyDescent="0.2">
      <c r="A135" s="425"/>
      <c r="B135" s="390"/>
      <c r="C135" s="428"/>
      <c r="D135" s="363"/>
      <c r="E135" s="363"/>
      <c r="F135" s="339"/>
      <c r="G135" s="428"/>
      <c r="H135" s="445"/>
      <c r="I135" s="436"/>
      <c r="J135" s="432"/>
      <c r="K135" s="434"/>
      <c r="L135" s="432"/>
      <c r="M135" s="436"/>
      <c r="N135" s="432"/>
      <c r="O135" s="438"/>
      <c r="P135" s="451"/>
      <c r="Q135" s="363"/>
      <c r="R135" s="477"/>
      <c r="S135" s="448"/>
      <c r="T135" s="448"/>
      <c r="U135" s="443"/>
      <c r="V135" s="448"/>
      <c r="W135" s="448"/>
      <c r="X135" s="448"/>
      <c r="Y135" s="447"/>
      <c r="Z135" s="413"/>
      <c r="AA135" s="443"/>
      <c r="AB135" s="413"/>
      <c r="AC135" s="443"/>
      <c r="AD135" s="450"/>
      <c r="AE135" s="448"/>
      <c r="AF135" s="363"/>
      <c r="AG135" s="445"/>
      <c r="AH135" s="470"/>
      <c r="AI135" s="470"/>
      <c r="AJ135" s="363"/>
      <c r="AK135" s="441"/>
    </row>
    <row r="136" spans="1:54" s="38" customFormat="1" ht="15" customHeight="1" x14ac:dyDescent="0.2">
      <c r="A136" s="425"/>
      <c r="B136" s="390"/>
      <c r="C136" s="428"/>
      <c r="D136" s="363"/>
      <c r="E136" s="363"/>
      <c r="F136" s="339"/>
      <c r="G136" s="428"/>
      <c r="H136" s="445"/>
      <c r="I136" s="436"/>
      <c r="J136" s="432"/>
      <c r="K136" s="434"/>
      <c r="L136" s="432"/>
      <c r="M136" s="436"/>
      <c r="N136" s="432"/>
      <c r="O136" s="438"/>
      <c r="P136" s="451"/>
      <c r="Q136" s="363"/>
      <c r="R136" s="477"/>
      <c r="S136" s="448"/>
      <c r="T136" s="448"/>
      <c r="U136" s="443"/>
      <c r="V136" s="448"/>
      <c r="W136" s="448"/>
      <c r="X136" s="448"/>
      <c r="Y136" s="447"/>
      <c r="Z136" s="413"/>
      <c r="AA136" s="443"/>
      <c r="AB136" s="413"/>
      <c r="AC136" s="443"/>
      <c r="AD136" s="450"/>
      <c r="AE136" s="448"/>
      <c r="AF136" s="363"/>
      <c r="AG136" s="445"/>
      <c r="AH136" s="470"/>
      <c r="AI136" s="470"/>
      <c r="AJ136" s="363"/>
      <c r="AK136" s="441"/>
    </row>
    <row r="137" spans="1:54" s="38" customFormat="1" ht="15" customHeight="1" x14ac:dyDescent="0.2">
      <c r="A137" s="425"/>
      <c r="B137" s="390"/>
      <c r="C137" s="428"/>
      <c r="D137" s="363"/>
      <c r="E137" s="363"/>
      <c r="F137" s="339"/>
      <c r="G137" s="428"/>
      <c r="H137" s="445"/>
      <c r="I137" s="436"/>
      <c r="J137" s="432"/>
      <c r="K137" s="434"/>
      <c r="L137" s="432"/>
      <c r="M137" s="436"/>
      <c r="N137" s="432"/>
      <c r="O137" s="438"/>
      <c r="P137" s="451"/>
      <c r="Q137" s="363"/>
      <c r="R137" s="477"/>
      <c r="S137" s="448"/>
      <c r="T137" s="448"/>
      <c r="U137" s="443"/>
      <c r="V137" s="448"/>
      <c r="W137" s="448"/>
      <c r="X137" s="448"/>
      <c r="Y137" s="447"/>
      <c r="Z137" s="413"/>
      <c r="AA137" s="443"/>
      <c r="AB137" s="413"/>
      <c r="AC137" s="443"/>
      <c r="AD137" s="450"/>
      <c r="AE137" s="448"/>
      <c r="AF137" s="363"/>
      <c r="AG137" s="445"/>
      <c r="AH137" s="470"/>
      <c r="AI137" s="470"/>
      <c r="AJ137" s="363"/>
      <c r="AK137" s="441"/>
    </row>
    <row r="138" spans="1:54" s="38" customFormat="1" ht="48.75" customHeight="1" x14ac:dyDescent="0.2">
      <c r="A138" s="425"/>
      <c r="B138" s="390"/>
      <c r="C138" s="428"/>
      <c r="D138" s="363"/>
      <c r="E138" s="363"/>
      <c r="F138" s="339"/>
      <c r="G138" s="428"/>
      <c r="H138" s="445"/>
      <c r="I138" s="436"/>
      <c r="J138" s="432"/>
      <c r="K138" s="434"/>
      <c r="L138" s="432"/>
      <c r="M138" s="436"/>
      <c r="N138" s="432"/>
      <c r="O138" s="438"/>
      <c r="P138" s="451"/>
      <c r="Q138" s="363"/>
      <c r="R138" s="477"/>
      <c r="S138" s="448"/>
      <c r="T138" s="448"/>
      <c r="U138" s="443"/>
      <c r="V138" s="448"/>
      <c r="W138" s="448"/>
      <c r="X138" s="448"/>
      <c r="Y138" s="447"/>
      <c r="Z138" s="413"/>
      <c r="AA138" s="443"/>
      <c r="AB138" s="413"/>
      <c r="AC138" s="443"/>
      <c r="AD138" s="450"/>
      <c r="AE138" s="448"/>
      <c r="AF138" s="363"/>
      <c r="AG138" s="445"/>
      <c r="AH138" s="470"/>
      <c r="AI138" s="470"/>
      <c r="AJ138" s="363"/>
      <c r="AK138" s="441"/>
    </row>
    <row r="139" spans="1:54" s="113" customFormat="1" ht="111.75" customHeight="1" x14ac:dyDescent="0.25">
      <c r="A139" s="425">
        <v>26</v>
      </c>
      <c r="B139" s="390" t="s">
        <v>308</v>
      </c>
      <c r="C139" s="428" t="s">
        <v>601</v>
      </c>
      <c r="D139" s="363" t="s">
        <v>600</v>
      </c>
      <c r="E139" s="363" t="s">
        <v>609</v>
      </c>
      <c r="F139" s="339" t="s">
        <v>608</v>
      </c>
      <c r="G139" s="428" t="s">
        <v>607</v>
      </c>
      <c r="H139" s="445">
        <v>136</v>
      </c>
      <c r="I139" s="436" t="s">
        <v>606</v>
      </c>
      <c r="J139" s="432">
        <v>0.6</v>
      </c>
      <c r="K139" s="434" t="s">
        <v>596</v>
      </c>
      <c r="L139" s="432" t="s">
        <v>596</v>
      </c>
      <c r="M139" s="436" t="s">
        <v>577</v>
      </c>
      <c r="N139" s="432">
        <v>0.4</v>
      </c>
      <c r="O139" s="438" t="s">
        <v>593</v>
      </c>
      <c r="P139" s="111">
        <v>1</v>
      </c>
      <c r="Q139" s="112" t="s">
        <v>605</v>
      </c>
      <c r="R139" s="109" t="s">
        <v>583</v>
      </c>
      <c r="S139" s="108" t="s">
        <v>284</v>
      </c>
      <c r="T139" s="108" t="s">
        <v>582</v>
      </c>
      <c r="U139" s="105" t="s">
        <v>581</v>
      </c>
      <c r="V139" s="108" t="s">
        <v>580</v>
      </c>
      <c r="W139" s="108" t="s">
        <v>579</v>
      </c>
      <c r="X139" s="108" t="s">
        <v>578</v>
      </c>
      <c r="Y139" s="107">
        <v>0.36</v>
      </c>
      <c r="Z139" s="106" t="s">
        <v>594</v>
      </c>
      <c r="AA139" s="105">
        <v>0.36</v>
      </c>
      <c r="AB139" s="106" t="s">
        <v>577</v>
      </c>
      <c r="AC139" s="105">
        <v>0.4</v>
      </c>
      <c r="AD139" s="104" t="s">
        <v>593</v>
      </c>
      <c r="AE139" s="448" t="s">
        <v>592</v>
      </c>
      <c r="AF139" s="339" t="s">
        <v>299</v>
      </c>
      <c r="AG139" s="323" t="s">
        <v>591</v>
      </c>
      <c r="AH139" s="323" t="s">
        <v>590</v>
      </c>
      <c r="AI139" s="323" t="s">
        <v>298</v>
      </c>
      <c r="AJ139" s="363" t="s">
        <v>589</v>
      </c>
      <c r="AK139" s="441" t="s">
        <v>290</v>
      </c>
      <c r="AL139" s="114"/>
      <c r="AM139" s="114"/>
      <c r="AN139" s="114"/>
      <c r="AO139" s="114"/>
      <c r="AP139" s="114"/>
      <c r="AQ139" s="114"/>
      <c r="AR139" s="114"/>
      <c r="AS139" s="114"/>
      <c r="AT139" s="114"/>
      <c r="AU139" s="114"/>
      <c r="AV139" s="114"/>
      <c r="AW139" s="114"/>
      <c r="AX139" s="114"/>
      <c r="AY139" s="114"/>
      <c r="AZ139" s="114"/>
      <c r="BA139" s="114"/>
      <c r="BB139" s="114"/>
    </row>
    <row r="140" spans="1:54" s="38" customFormat="1" ht="111.75" customHeight="1" x14ac:dyDescent="0.2">
      <c r="A140" s="425"/>
      <c r="B140" s="390"/>
      <c r="C140" s="428"/>
      <c r="D140" s="363"/>
      <c r="E140" s="363"/>
      <c r="F140" s="339"/>
      <c r="G140" s="428"/>
      <c r="H140" s="445"/>
      <c r="I140" s="436"/>
      <c r="J140" s="432"/>
      <c r="K140" s="434"/>
      <c r="L140" s="432">
        <v>0</v>
      </c>
      <c r="M140" s="436"/>
      <c r="N140" s="432"/>
      <c r="O140" s="438"/>
      <c r="P140" s="111">
        <v>2</v>
      </c>
      <c r="Q140" s="112" t="s">
        <v>604</v>
      </c>
      <c r="R140" s="109" t="s">
        <v>583</v>
      </c>
      <c r="S140" s="108" t="s">
        <v>284</v>
      </c>
      <c r="T140" s="108" t="s">
        <v>582</v>
      </c>
      <c r="U140" s="105" t="s">
        <v>581</v>
      </c>
      <c r="V140" s="108" t="s">
        <v>580</v>
      </c>
      <c r="W140" s="108" t="s">
        <v>579</v>
      </c>
      <c r="X140" s="108" t="s">
        <v>578</v>
      </c>
      <c r="Y140" s="107">
        <v>0.216</v>
      </c>
      <c r="Z140" s="106" t="s">
        <v>594</v>
      </c>
      <c r="AA140" s="105">
        <v>0.216</v>
      </c>
      <c r="AB140" s="106" t="s">
        <v>577</v>
      </c>
      <c r="AC140" s="105">
        <v>0.4</v>
      </c>
      <c r="AD140" s="104" t="s">
        <v>593</v>
      </c>
      <c r="AE140" s="448"/>
      <c r="AF140" s="339"/>
      <c r="AG140" s="323"/>
      <c r="AH140" s="323"/>
      <c r="AI140" s="323"/>
      <c r="AJ140" s="363"/>
      <c r="AK140" s="441"/>
      <c r="AL140" s="95"/>
      <c r="AM140" s="95"/>
      <c r="AN140" s="95"/>
      <c r="AO140" s="95"/>
      <c r="AP140" s="95"/>
      <c r="AQ140" s="95"/>
      <c r="AR140" s="95"/>
      <c r="AS140" s="95"/>
      <c r="AT140" s="95"/>
      <c r="AU140" s="95"/>
      <c r="AV140" s="95"/>
      <c r="AW140" s="95"/>
      <c r="AX140" s="95"/>
      <c r="AY140" s="95"/>
      <c r="AZ140" s="95"/>
      <c r="BA140" s="95"/>
      <c r="BB140" s="95"/>
    </row>
    <row r="141" spans="1:54" s="38" customFormat="1" ht="111.75" customHeight="1" x14ac:dyDescent="0.2">
      <c r="A141" s="425"/>
      <c r="B141" s="390"/>
      <c r="C141" s="428"/>
      <c r="D141" s="363"/>
      <c r="E141" s="363"/>
      <c r="F141" s="339"/>
      <c r="G141" s="428"/>
      <c r="H141" s="445"/>
      <c r="I141" s="436"/>
      <c r="J141" s="432"/>
      <c r="K141" s="434"/>
      <c r="L141" s="432">
        <v>0</v>
      </c>
      <c r="M141" s="436"/>
      <c r="N141" s="432"/>
      <c r="O141" s="438"/>
      <c r="P141" s="111">
        <v>3</v>
      </c>
      <c r="Q141" s="110" t="s">
        <v>603</v>
      </c>
      <c r="R141" s="109" t="s">
        <v>583</v>
      </c>
      <c r="S141" s="108" t="s">
        <v>284</v>
      </c>
      <c r="T141" s="108" t="s">
        <v>582</v>
      </c>
      <c r="U141" s="105" t="s">
        <v>581</v>
      </c>
      <c r="V141" s="108" t="s">
        <v>580</v>
      </c>
      <c r="W141" s="108" t="s">
        <v>579</v>
      </c>
      <c r="X141" s="108" t="s">
        <v>578</v>
      </c>
      <c r="Y141" s="107">
        <v>0.12959999999999999</v>
      </c>
      <c r="Z141" s="106" t="s">
        <v>586</v>
      </c>
      <c r="AA141" s="105">
        <v>0.12959999999999999</v>
      </c>
      <c r="AB141" s="106" t="s">
        <v>577</v>
      </c>
      <c r="AC141" s="105">
        <v>0.4</v>
      </c>
      <c r="AD141" s="104" t="s">
        <v>585</v>
      </c>
      <c r="AE141" s="448"/>
      <c r="AF141" s="339"/>
      <c r="AG141" s="323"/>
      <c r="AH141" s="323"/>
      <c r="AI141" s="323"/>
      <c r="AJ141" s="363"/>
      <c r="AK141" s="441"/>
      <c r="AL141" s="95"/>
      <c r="AM141" s="95"/>
      <c r="AN141" s="95"/>
      <c r="AO141" s="95"/>
      <c r="AP141" s="95"/>
      <c r="AQ141" s="95"/>
      <c r="AR141" s="95"/>
      <c r="AS141" s="95"/>
      <c r="AT141" s="95"/>
      <c r="AU141" s="95"/>
      <c r="AV141" s="95"/>
      <c r="AW141" s="95"/>
      <c r="AX141" s="95"/>
      <c r="AY141" s="95"/>
      <c r="AZ141" s="95"/>
      <c r="BA141" s="95"/>
      <c r="BB141" s="95"/>
    </row>
    <row r="142" spans="1:54" s="38" customFormat="1" ht="111.75" customHeight="1" x14ac:dyDescent="0.2">
      <c r="A142" s="425"/>
      <c r="B142" s="390"/>
      <c r="C142" s="428"/>
      <c r="D142" s="363"/>
      <c r="E142" s="363"/>
      <c r="F142" s="339"/>
      <c r="G142" s="428"/>
      <c r="H142" s="445"/>
      <c r="I142" s="436"/>
      <c r="J142" s="432"/>
      <c r="K142" s="434"/>
      <c r="L142" s="432">
        <v>0</v>
      </c>
      <c r="M142" s="436"/>
      <c r="N142" s="432"/>
      <c r="O142" s="438"/>
      <c r="P142" s="111">
        <v>4</v>
      </c>
      <c r="Q142" s="112" t="s">
        <v>602</v>
      </c>
      <c r="R142" s="109" t="s">
        <v>583</v>
      </c>
      <c r="S142" s="108" t="s">
        <v>284</v>
      </c>
      <c r="T142" s="108" t="s">
        <v>582</v>
      </c>
      <c r="U142" s="105" t="s">
        <v>581</v>
      </c>
      <c r="V142" s="108" t="s">
        <v>580</v>
      </c>
      <c r="W142" s="108" t="s">
        <v>579</v>
      </c>
      <c r="X142" s="108" t="s">
        <v>578</v>
      </c>
      <c r="Y142" s="107">
        <v>7.7759999999999996E-2</v>
      </c>
      <c r="Z142" s="106" t="s">
        <v>586</v>
      </c>
      <c r="AA142" s="105">
        <v>7.7759999999999996E-2</v>
      </c>
      <c r="AB142" s="106" t="s">
        <v>577</v>
      </c>
      <c r="AC142" s="105">
        <v>0.4</v>
      </c>
      <c r="AD142" s="104" t="s">
        <v>585</v>
      </c>
      <c r="AE142" s="448"/>
      <c r="AF142" s="339"/>
      <c r="AG142" s="323"/>
      <c r="AH142" s="323"/>
      <c r="AI142" s="323"/>
      <c r="AJ142" s="363"/>
      <c r="AK142" s="441"/>
      <c r="AL142" s="95"/>
      <c r="AM142" s="95"/>
      <c r="AN142" s="95"/>
      <c r="AO142" s="95"/>
      <c r="AP142" s="95"/>
      <c r="AQ142" s="95"/>
      <c r="AR142" s="95"/>
      <c r="AS142" s="95"/>
      <c r="AT142" s="95"/>
      <c r="AU142" s="95"/>
      <c r="AV142" s="95"/>
      <c r="AW142" s="95"/>
      <c r="AX142" s="95"/>
      <c r="AY142" s="95"/>
      <c r="AZ142" s="95"/>
      <c r="BA142" s="95"/>
      <c r="BB142" s="95"/>
    </row>
    <row r="143" spans="1:54" s="38" customFormat="1" ht="105" customHeight="1" x14ac:dyDescent="0.2">
      <c r="A143" s="425">
        <v>27</v>
      </c>
      <c r="B143" s="390" t="s">
        <v>308</v>
      </c>
      <c r="C143" s="428" t="s">
        <v>601</v>
      </c>
      <c r="D143" s="363" t="s">
        <v>600</v>
      </c>
      <c r="E143" s="363" t="s">
        <v>599</v>
      </c>
      <c r="F143" s="339" t="s">
        <v>598</v>
      </c>
      <c r="G143" s="428" t="s">
        <v>597</v>
      </c>
      <c r="H143" s="445">
        <v>17</v>
      </c>
      <c r="I143" s="436" t="s">
        <v>594</v>
      </c>
      <c r="J143" s="432">
        <v>0.4</v>
      </c>
      <c r="K143" s="434" t="s">
        <v>596</v>
      </c>
      <c r="L143" s="432" t="s">
        <v>596</v>
      </c>
      <c r="M143" s="436" t="s">
        <v>577</v>
      </c>
      <c r="N143" s="432">
        <v>0.4</v>
      </c>
      <c r="O143" s="438" t="s">
        <v>593</v>
      </c>
      <c r="P143" s="111">
        <v>1</v>
      </c>
      <c r="Q143" s="112" t="s">
        <v>595</v>
      </c>
      <c r="R143" s="109" t="s">
        <v>583</v>
      </c>
      <c r="S143" s="108" t="s">
        <v>284</v>
      </c>
      <c r="T143" s="108" t="s">
        <v>582</v>
      </c>
      <c r="U143" s="105" t="s">
        <v>581</v>
      </c>
      <c r="V143" s="108" t="s">
        <v>580</v>
      </c>
      <c r="W143" s="108" t="s">
        <v>579</v>
      </c>
      <c r="X143" s="108" t="s">
        <v>578</v>
      </c>
      <c r="Y143" s="107">
        <v>0.24</v>
      </c>
      <c r="Z143" s="106" t="s">
        <v>594</v>
      </c>
      <c r="AA143" s="105">
        <v>0.24</v>
      </c>
      <c r="AB143" s="106" t="s">
        <v>577</v>
      </c>
      <c r="AC143" s="105">
        <v>0.4</v>
      </c>
      <c r="AD143" s="104" t="s">
        <v>593</v>
      </c>
      <c r="AE143" s="448" t="s">
        <v>592</v>
      </c>
      <c r="AF143" s="339" t="s">
        <v>299</v>
      </c>
      <c r="AG143" s="323" t="s">
        <v>591</v>
      </c>
      <c r="AH143" s="337" t="s">
        <v>590</v>
      </c>
      <c r="AI143" s="323" t="s">
        <v>298</v>
      </c>
      <c r="AJ143" s="363" t="s">
        <v>589</v>
      </c>
      <c r="AK143" s="441" t="s">
        <v>290</v>
      </c>
      <c r="AL143" s="95"/>
      <c r="AM143" s="95"/>
      <c r="AN143" s="95"/>
      <c r="AO143" s="95"/>
      <c r="AP143" s="95"/>
      <c r="AQ143" s="95"/>
      <c r="AR143" s="95"/>
      <c r="AS143" s="95"/>
      <c r="AT143" s="95"/>
      <c r="AU143" s="95"/>
      <c r="AV143" s="95"/>
      <c r="AW143" s="95"/>
      <c r="AX143" s="95"/>
      <c r="AY143" s="95"/>
      <c r="AZ143" s="95"/>
      <c r="BA143" s="95"/>
      <c r="BB143" s="95"/>
    </row>
    <row r="144" spans="1:54" s="38" customFormat="1" ht="105" customHeight="1" x14ac:dyDescent="0.2">
      <c r="A144" s="425"/>
      <c r="B144" s="390"/>
      <c r="C144" s="428"/>
      <c r="D144" s="363"/>
      <c r="E144" s="363"/>
      <c r="F144" s="339"/>
      <c r="G144" s="428"/>
      <c r="H144" s="445"/>
      <c r="I144" s="436"/>
      <c r="J144" s="432"/>
      <c r="K144" s="434"/>
      <c r="L144" s="432">
        <v>0</v>
      </c>
      <c r="M144" s="436"/>
      <c r="N144" s="432"/>
      <c r="O144" s="438"/>
      <c r="P144" s="111">
        <v>2</v>
      </c>
      <c r="Q144" s="112" t="s">
        <v>588</v>
      </c>
      <c r="R144" s="109" t="s">
        <v>583</v>
      </c>
      <c r="S144" s="108" t="s">
        <v>284</v>
      </c>
      <c r="T144" s="108" t="s">
        <v>582</v>
      </c>
      <c r="U144" s="105" t="s">
        <v>581</v>
      </c>
      <c r="V144" s="108" t="s">
        <v>580</v>
      </c>
      <c r="W144" s="108" t="s">
        <v>579</v>
      </c>
      <c r="X144" s="108" t="s">
        <v>578</v>
      </c>
      <c r="Y144" s="107">
        <v>0.14399999999999999</v>
      </c>
      <c r="Z144" s="106" t="s">
        <v>586</v>
      </c>
      <c r="AA144" s="105">
        <v>0.14399999999999999</v>
      </c>
      <c r="AB144" s="106" t="s">
        <v>577</v>
      </c>
      <c r="AC144" s="105">
        <v>0.4</v>
      </c>
      <c r="AD144" s="104" t="s">
        <v>585</v>
      </c>
      <c r="AE144" s="448"/>
      <c r="AF144" s="339"/>
      <c r="AG144" s="323"/>
      <c r="AH144" s="337"/>
      <c r="AI144" s="323"/>
      <c r="AJ144" s="363"/>
      <c r="AK144" s="441"/>
      <c r="AL144" s="95"/>
      <c r="AM144" s="95"/>
      <c r="AN144" s="95"/>
      <c r="AO144" s="95"/>
      <c r="AP144" s="95"/>
      <c r="AQ144" s="95"/>
      <c r="AR144" s="95"/>
      <c r="AS144" s="95"/>
      <c r="AT144" s="95"/>
      <c r="AU144" s="95"/>
      <c r="AV144" s="95"/>
      <c r="AW144" s="95"/>
      <c r="AX144" s="95"/>
      <c r="AY144" s="95"/>
      <c r="AZ144" s="95"/>
      <c r="BA144" s="95"/>
      <c r="BB144" s="95"/>
    </row>
    <row r="145" spans="1:54" s="38" customFormat="1" ht="105" customHeight="1" x14ac:dyDescent="0.2">
      <c r="A145" s="425"/>
      <c r="B145" s="390"/>
      <c r="C145" s="428"/>
      <c r="D145" s="363"/>
      <c r="E145" s="363"/>
      <c r="F145" s="339"/>
      <c r="G145" s="428"/>
      <c r="H145" s="445"/>
      <c r="I145" s="436"/>
      <c r="J145" s="432"/>
      <c r="K145" s="434"/>
      <c r="L145" s="432">
        <v>0</v>
      </c>
      <c r="M145" s="436"/>
      <c r="N145" s="432"/>
      <c r="O145" s="438"/>
      <c r="P145" s="111">
        <v>3</v>
      </c>
      <c r="Q145" s="110" t="s">
        <v>587</v>
      </c>
      <c r="R145" s="109" t="s">
        <v>583</v>
      </c>
      <c r="S145" s="108" t="s">
        <v>284</v>
      </c>
      <c r="T145" s="108" t="s">
        <v>582</v>
      </c>
      <c r="U145" s="105" t="s">
        <v>581</v>
      </c>
      <c r="V145" s="108" t="s">
        <v>580</v>
      </c>
      <c r="W145" s="108" t="s">
        <v>579</v>
      </c>
      <c r="X145" s="108" t="s">
        <v>578</v>
      </c>
      <c r="Y145" s="107">
        <v>8.6399999999999991E-2</v>
      </c>
      <c r="Z145" s="106" t="s">
        <v>586</v>
      </c>
      <c r="AA145" s="105">
        <v>8.6399999999999991E-2</v>
      </c>
      <c r="AB145" s="106" t="s">
        <v>577</v>
      </c>
      <c r="AC145" s="105">
        <v>0.4</v>
      </c>
      <c r="AD145" s="104" t="s">
        <v>585</v>
      </c>
      <c r="AE145" s="448"/>
      <c r="AF145" s="339"/>
      <c r="AG145" s="323"/>
      <c r="AH145" s="337"/>
      <c r="AI145" s="323"/>
      <c r="AJ145" s="363"/>
      <c r="AK145" s="441"/>
      <c r="AL145" s="95"/>
      <c r="AM145" s="95"/>
      <c r="AN145" s="95"/>
      <c r="AO145" s="95"/>
      <c r="AP145" s="95"/>
      <c r="AQ145" s="95"/>
      <c r="AR145" s="95"/>
      <c r="AS145" s="95"/>
      <c r="AT145" s="95"/>
      <c r="AU145" s="95"/>
      <c r="AV145" s="95"/>
      <c r="AW145" s="95"/>
      <c r="AX145" s="95"/>
      <c r="AY145" s="95"/>
      <c r="AZ145" s="95"/>
      <c r="BA145" s="95"/>
      <c r="BB145" s="95"/>
    </row>
    <row r="146" spans="1:54" s="38" customFormat="1" ht="105" customHeight="1" thickBot="1" x14ac:dyDescent="0.25">
      <c r="A146" s="426"/>
      <c r="B146" s="427"/>
      <c r="C146" s="429"/>
      <c r="D146" s="430"/>
      <c r="E146" s="430"/>
      <c r="F146" s="431"/>
      <c r="G146" s="429"/>
      <c r="H146" s="446"/>
      <c r="I146" s="437"/>
      <c r="J146" s="433"/>
      <c r="K146" s="435"/>
      <c r="L146" s="433">
        <v>0</v>
      </c>
      <c r="M146" s="437"/>
      <c r="N146" s="433"/>
      <c r="O146" s="439"/>
      <c r="P146" s="103">
        <v>4</v>
      </c>
      <c r="Q146" s="102" t="s">
        <v>584</v>
      </c>
      <c r="R146" s="101" t="s">
        <v>583</v>
      </c>
      <c r="S146" s="100" t="s">
        <v>284</v>
      </c>
      <c r="T146" s="100" t="s">
        <v>582</v>
      </c>
      <c r="U146" s="97" t="s">
        <v>581</v>
      </c>
      <c r="V146" s="100" t="s">
        <v>580</v>
      </c>
      <c r="W146" s="100" t="s">
        <v>579</v>
      </c>
      <c r="X146" s="100" t="s">
        <v>578</v>
      </c>
      <c r="Y146" s="99" t="s">
        <v>246</v>
      </c>
      <c r="Z146" s="98" t="s">
        <v>246</v>
      </c>
      <c r="AA146" s="97" t="s">
        <v>246</v>
      </c>
      <c r="AB146" s="98" t="s">
        <v>577</v>
      </c>
      <c r="AC146" s="97">
        <v>0.4</v>
      </c>
      <c r="AD146" s="96" t="s">
        <v>246</v>
      </c>
      <c r="AE146" s="449"/>
      <c r="AF146" s="431"/>
      <c r="AG146" s="336"/>
      <c r="AH146" s="440"/>
      <c r="AI146" s="336"/>
      <c r="AJ146" s="430"/>
      <c r="AK146" s="442"/>
      <c r="AL146" s="95"/>
      <c r="AM146" s="95"/>
      <c r="AN146" s="95"/>
      <c r="AO146" s="95"/>
      <c r="AP146" s="95"/>
      <c r="AQ146" s="95"/>
      <c r="AR146" s="95"/>
      <c r="AS146" s="95"/>
      <c r="AT146" s="95"/>
      <c r="AU146" s="95"/>
      <c r="AV146" s="95"/>
      <c r="AW146" s="95"/>
      <c r="AX146" s="95"/>
      <c r="AY146" s="95"/>
      <c r="AZ146" s="95"/>
      <c r="BA146" s="95"/>
      <c r="BB146" s="95"/>
    </row>
    <row r="147" spans="1:54" s="38" customFormat="1" ht="12.75" x14ac:dyDescent="0.2">
      <c r="A147" s="60"/>
      <c r="B147" s="94"/>
      <c r="C147" s="60"/>
      <c r="D147" s="93"/>
      <c r="E147" s="93"/>
      <c r="F147" s="40"/>
      <c r="G147" s="39"/>
      <c r="I147" s="39"/>
      <c r="K147" s="40"/>
      <c r="M147" s="39"/>
      <c r="O147" s="39"/>
      <c r="Q147" s="40"/>
      <c r="AF147" s="40"/>
      <c r="AJ147" s="40"/>
    </row>
    <row r="148" spans="1:54" s="38" customFormat="1" ht="12.75" x14ac:dyDescent="0.2">
      <c r="A148" s="60"/>
      <c r="B148" s="94"/>
      <c r="C148" s="60"/>
      <c r="D148" s="93"/>
      <c r="E148" s="93"/>
      <c r="F148" s="40"/>
      <c r="G148" s="39"/>
      <c r="I148" s="39"/>
      <c r="K148" s="40"/>
      <c r="M148" s="39"/>
      <c r="O148" s="39"/>
      <c r="Q148" s="40"/>
      <c r="AF148" s="40"/>
      <c r="AJ148" s="40"/>
    </row>
    <row r="149" spans="1:54" s="38" customFormat="1" ht="12.75" x14ac:dyDescent="0.2">
      <c r="A149" s="60"/>
      <c r="B149" s="94"/>
      <c r="C149" s="60"/>
      <c r="D149" s="93"/>
      <c r="E149" s="93"/>
      <c r="F149" s="40"/>
      <c r="G149" s="39"/>
      <c r="I149" s="39"/>
      <c r="K149" s="40"/>
      <c r="M149" s="39"/>
      <c r="O149" s="39"/>
      <c r="Q149" s="40"/>
      <c r="AF149" s="40"/>
      <c r="AJ149" s="40"/>
    </row>
    <row r="150" spans="1:54" s="38" customFormat="1" ht="12.75" x14ac:dyDescent="0.2">
      <c r="A150" s="60"/>
      <c r="B150" s="94"/>
      <c r="C150" s="60"/>
      <c r="D150" s="93"/>
      <c r="E150" s="93"/>
      <c r="F150" s="40"/>
      <c r="G150" s="39"/>
      <c r="I150" s="39"/>
      <c r="K150" s="40"/>
      <c r="M150" s="39"/>
      <c r="O150" s="39"/>
      <c r="Q150" s="40"/>
      <c r="AF150" s="40"/>
      <c r="AJ150" s="40"/>
    </row>
    <row r="151" spans="1:54" s="38" customFormat="1" ht="12.75" x14ac:dyDescent="0.2">
      <c r="A151" s="60"/>
      <c r="B151" s="94"/>
      <c r="C151" s="60"/>
      <c r="D151" s="93"/>
      <c r="E151" s="93"/>
      <c r="F151" s="40"/>
      <c r="G151" s="39"/>
      <c r="I151" s="39"/>
      <c r="K151" s="40"/>
      <c r="M151" s="39"/>
      <c r="O151" s="39"/>
      <c r="Q151" s="40"/>
      <c r="AF151" s="40"/>
      <c r="AJ151" s="40"/>
    </row>
    <row r="152" spans="1:54" s="38" customFormat="1" ht="12.75" x14ac:dyDescent="0.2">
      <c r="A152" s="60"/>
      <c r="B152" s="94"/>
      <c r="C152" s="60"/>
      <c r="D152" s="93"/>
      <c r="E152" s="93"/>
      <c r="F152" s="40"/>
      <c r="G152" s="39"/>
      <c r="I152" s="39"/>
      <c r="K152" s="40"/>
      <c r="M152" s="39"/>
      <c r="O152" s="39"/>
      <c r="Q152" s="40"/>
      <c r="AF152" s="40"/>
      <c r="AJ152" s="40"/>
    </row>
    <row r="153" spans="1:54" s="38" customFormat="1" ht="12.75" x14ac:dyDescent="0.2">
      <c r="A153" s="60"/>
      <c r="B153" s="94"/>
      <c r="C153" s="60"/>
      <c r="D153" s="93"/>
      <c r="E153" s="93"/>
      <c r="F153" s="40"/>
      <c r="G153" s="39"/>
      <c r="I153" s="39"/>
      <c r="K153" s="40"/>
      <c r="M153" s="39"/>
      <c r="O153" s="39"/>
      <c r="Q153" s="40"/>
      <c r="AF153" s="40"/>
      <c r="AJ153" s="40"/>
    </row>
    <row r="154" spans="1:54" s="38" customFormat="1" ht="12.75" x14ac:dyDescent="0.2">
      <c r="A154" s="60"/>
      <c r="B154" s="94"/>
      <c r="C154" s="60"/>
      <c r="D154" s="93"/>
      <c r="E154" s="93"/>
      <c r="F154" s="40"/>
      <c r="G154" s="39"/>
      <c r="I154" s="39"/>
      <c r="K154" s="40"/>
      <c r="M154" s="39"/>
      <c r="O154" s="39"/>
      <c r="Q154" s="40"/>
      <c r="AF154" s="40"/>
      <c r="AJ154" s="40"/>
    </row>
    <row r="155" spans="1:54" s="38" customFormat="1" ht="12.75" x14ac:dyDescent="0.2">
      <c r="A155" s="60"/>
      <c r="B155" s="94"/>
      <c r="C155" s="60"/>
      <c r="D155" s="93"/>
      <c r="E155" s="93"/>
      <c r="F155" s="40"/>
      <c r="G155" s="39"/>
      <c r="I155" s="39"/>
      <c r="K155" s="40"/>
      <c r="M155" s="39"/>
      <c r="O155" s="39"/>
      <c r="Q155" s="40"/>
      <c r="AF155" s="40"/>
      <c r="AJ155" s="40"/>
    </row>
    <row r="156" spans="1:54" s="38" customFormat="1" ht="12.75" x14ac:dyDescent="0.2">
      <c r="A156" s="60"/>
      <c r="B156" s="94"/>
      <c r="C156" s="60"/>
      <c r="D156" s="93"/>
      <c r="E156" s="93"/>
      <c r="F156" s="40"/>
      <c r="G156" s="39"/>
      <c r="I156" s="39"/>
      <c r="K156" s="40"/>
      <c r="M156" s="39"/>
      <c r="O156" s="39"/>
      <c r="Q156" s="40"/>
      <c r="AF156" s="40"/>
      <c r="AJ156" s="40"/>
    </row>
    <row r="157" spans="1:54" s="38" customFormat="1" ht="12.75" x14ac:dyDescent="0.2">
      <c r="A157" s="60"/>
      <c r="B157" s="94"/>
      <c r="C157" s="60"/>
      <c r="D157" s="93"/>
      <c r="E157" s="93"/>
      <c r="F157" s="40"/>
      <c r="G157" s="39"/>
      <c r="I157" s="39"/>
      <c r="K157" s="40"/>
      <c r="M157" s="39"/>
      <c r="O157" s="39"/>
      <c r="Q157" s="40"/>
      <c r="AF157" s="40"/>
      <c r="AJ157" s="40"/>
    </row>
    <row r="158" spans="1:54" s="38" customFormat="1" ht="12.75" x14ac:dyDescent="0.2">
      <c r="A158" s="60"/>
      <c r="B158" s="94"/>
      <c r="C158" s="60"/>
      <c r="D158" s="93"/>
      <c r="E158" s="93"/>
      <c r="F158" s="40"/>
      <c r="G158" s="39"/>
      <c r="I158" s="39"/>
      <c r="K158" s="40"/>
      <c r="M158" s="39"/>
      <c r="O158" s="39"/>
      <c r="Q158" s="40"/>
      <c r="AF158" s="40"/>
      <c r="AJ158" s="40"/>
    </row>
    <row r="159" spans="1:54" s="38" customFormat="1" ht="12.75" x14ac:dyDescent="0.2">
      <c r="A159" s="60"/>
      <c r="B159" s="94"/>
      <c r="C159" s="60"/>
      <c r="D159" s="93"/>
      <c r="E159" s="93"/>
      <c r="F159" s="40"/>
      <c r="G159" s="39"/>
      <c r="I159" s="39"/>
      <c r="K159" s="40"/>
      <c r="M159" s="39"/>
      <c r="O159" s="39"/>
      <c r="Q159" s="40"/>
      <c r="AF159" s="40"/>
      <c r="AJ159" s="40"/>
    </row>
    <row r="160" spans="1:54" s="38" customFormat="1" ht="12.75" x14ac:dyDescent="0.2">
      <c r="A160" s="60"/>
      <c r="B160" s="94"/>
      <c r="C160" s="60"/>
      <c r="D160" s="93"/>
      <c r="E160" s="93"/>
      <c r="F160" s="40"/>
      <c r="G160" s="39"/>
      <c r="I160" s="39"/>
      <c r="K160" s="40"/>
      <c r="M160" s="39"/>
      <c r="O160" s="39"/>
      <c r="Q160" s="40"/>
      <c r="AF160" s="40"/>
      <c r="AJ160" s="40"/>
    </row>
    <row r="161" spans="1:36" s="38" customFormat="1" ht="12.75" x14ac:dyDescent="0.2">
      <c r="A161" s="60"/>
      <c r="B161" s="94"/>
      <c r="C161" s="60"/>
      <c r="D161" s="93"/>
      <c r="E161" s="93"/>
      <c r="F161" s="40"/>
      <c r="G161" s="39"/>
      <c r="I161" s="39"/>
      <c r="K161" s="40"/>
      <c r="M161" s="39"/>
      <c r="O161" s="39"/>
      <c r="Q161" s="40"/>
      <c r="AF161" s="40"/>
      <c r="AJ161" s="40"/>
    </row>
    <row r="162" spans="1:36" s="38" customFormat="1" ht="12.75" x14ac:dyDescent="0.2">
      <c r="A162" s="60"/>
      <c r="B162" s="94"/>
      <c r="C162" s="60"/>
      <c r="D162" s="93"/>
      <c r="E162" s="93"/>
      <c r="F162" s="40"/>
      <c r="G162" s="39"/>
      <c r="I162" s="39"/>
      <c r="K162" s="40"/>
      <c r="M162" s="39"/>
      <c r="O162" s="39"/>
      <c r="Q162" s="40"/>
      <c r="AF162" s="40"/>
      <c r="AJ162" s="40"/>
    </row>
    <row r="163" spans="1:36" s="38" customFormat="1" ht="12.75" x14ac:dyDescent="0.2">
      <c r="A163" s="60"/>
      <c r="B163" s="94"/>
      <c r="C163" s="60"/>
      <c r="D163" s="93"/>
      <c r="E163" s="93"/>
      <c r="F163" s="40"/>
      <c r="G163" s="39"/>
      <c r="I163" s="39"/>
      <c r="K163" s="40"/>
      <c r="M163" s="39"/>
      <c r="O163" s="39"/>
      <c r="Q163" s="40"/>
      <c r="AF163" s="40"/>
      <c r="AJ163" s="40"/>
    </row>
    <row r="164" spans="1:36" s="38" customFormat="1" ht="12.75" x14ac:dyDescent="0.2">
      <c r="A164" s="60"/>
      <c r="B164" s="94"/>
      <c r="C164" s="60"/>
      <c r="D164" s="93"/>
      <c r="E164" s="93"/>
      <c r="F164" s="40"/>
      <c r="G164" s="39"/>
      <c r="I164" s="39"/>
      <c r="K164" s="40"/>
      <c r="M164" s="39"/>
      <c r="O164" s="39"/>
      <c r="Q164" s="40"/>
      <c r="AF164" s="40"/>
      <c r="AJ164" s="40"/>
    </row>
    <row r="165" spans="1:36" s="38" customFormat="1" ht="12.75" x14ac:dyDescent="0.2">
      <c r="A165" s="60"/>
      <c r="B165" s="94"/>
      <c r="C165" s="60"/>
      <c r="D165" s="93"/>
      <c r="E165" s="93"/>
      <c r="F165" s="40"/>
      <c r="G165" s="39"/>
      <c r="I165" s="39"/>
      <c r="K165" s="40"/>
      <c r="M165" s="39"/>
      <c r="O165" s="39"/>
      <c r="Q165" s="40"/>
      <c r="AF165" s="40"/>
      <c r="AJ165" s="40"/>
    </row>
    <row r="166" spans="1:36" s="38" customFormat="1" ht="12.75" x14ac:dyDescent="0.2">
      <c r="A166" s="60"/>
      <c r="B166" s="94"/>
      <c r="C166" s="60"/>
      <c r="D166" s="93"/>
      <c r="E166" s="93"/>
      <c r="F166" s="40"/>
      <c r="G166" s="39"/>
      <c r="I166" s="39"/>
      <c r="K166" s="40"/>
      <c r="M166" s="39"/>
      <c r="O166" s="39"/>
      <c r="Q166" s="40"/>
      <c r="AF166" s="40"/>
      <c r="AJ166" s="40"/>
    </row>
    <row r="167" spans="1:36" s="38" customFormat="1" ht="12.75" x14ac:dyDescent="0.2">
      <c r="A167" s="60"/>
      <c r="B167" s="94"/>
      <c r="C167" s="60"/>
      <c r="D167" s="93"/>
      <c r="E167" s="93"/>
      <c r="F167" s="40"/>
      <c r="G167" s="39"/>
      <c r="I167" s="39"/>
      <c r="K167" s="40"/>
      <c r="M167" s="39"/>
      <c r="O167" s="39"/>
      <c r="Q167" s="40"/>
      <c r="AF167" s="40"/>
      <c r="AJ167" s="40"/>
    </row>
    <row r="168" spans="1:36" s="38" customFormat="1" ht="12.75" x14ac:dyDescent="0.2">
      <c r="A168" s="60"/>
      <c r="B168" s="94"/>
      <c r="C168" s="60"/>
      <c r="D168" s="93"/>
      <c r="E168" s="93"/>
      <c r="F168" s="40"/>
      <c r="G168" s="39"/>
      <c r="I168" s="39"/>
      <c r="K168" s="40"/>
      <c r="M168" s="39"/>
      <c r="O168" s="39"/>
      <c r="Q168" s="40"/>
      <c r="AF168" s="40"/>
      <c r="AJ168" s="40"/>
    </row>
    <row r="169" spans="1:36" s="38" customFormat="1" ht="12.75" x14ac:dyDescent="0.2">
      <c r="A169" s="60"/>
      <c r="B169" s="94"/>
      <c r="C169" s="60"/>
      <c r="D169" s="93"/>
      <c r="E169" s="93"/>
      <c r="F169" s="40"/>
      <c r="G169" s="39"/>
      <c r="I169" s="39"/>
      <c r="K169" s="40"/>
      <c r="M169" s="39"/>
      <c r="O169" s="39"/>
      <c r="Q169" s="40"/>
      <c r="AF169" s="40"/>
      <c r="AJ169" s="40"/>
    </row>
    <row r="170" spans="1:36" s="38" customFormat="1" ht="12.75" x14ac:dyDescent="0.2">
      <c r="A170" s="60"/>
      <c r="B170" s="94"/>
      <c r="C170" s="60"/>
      <c r="D170" s="93"/>
      <c r="E170" s="93"/>
      <c r="F170" s="40"/>
      <c r="G170" s="39"/>
      <c r="I170" s="39"/>
      <c r="K170" s="40"/>
      <c r="M170" s="39"/>
      <c r="O170" s="39"/>
      <c r="Q170" s="40"/>
      <c r="AF170" s="40"/>
      <c r="AJ170" s="40"/>
    </row>
    <row r="171" spans="1:36" s="38" customFormat="1" ht="12.75" x14ac:dyDescent="0.2">
      <c r="A171" s="60"/>
      <c r="B171" s="94"/>
      <c r="C171" s="60"/>
      <c r="D171" s="93"/>
      <c r="E171" s="93"/>
      <c r="F171" s="40"/>
      <c r="G171" s="39"/>
      <c r="I171" s="39"/>
      <c r="K171" s="40"/>
      <c r="M171" s="39"/>
      <c r="O171" s="39"/>
      <c r="Q171" s="40"/>
      <c r="AF171" s="40"/>
      <c r="AJ171" s="40"/>
    </row>
    <row r="172" spans="1:36" s="38" customFormat="1" ht="12.75" x14ac:dyDescent="0.2">
      <c r="A172" s="60"/>
      <c r="B172" s="94"/>
      <c r="C172" s="60"/>
      <c r="D172" s="93"/>
      <c r="E172" s="93"/>
      <c r="F172" s="40"/>
      <c r="G172" s="39"/>
      <c r="I172" s="39"/>
      <c r="K172" s="40"/>
      <c r="M172" s="39"/>
      <c r="O172" s="39"/>
      <c r="Q172" s="40"/>
      <c r="AF172" s="40"/>
      <c r="AJ172" s="40"/>
    </row>
    <row r="173" spans="1:36" s="38" customFormat="1" ht="12.75" x14ac:dyDescent="0.2">
      <c r="A173" s="60"/>
      <c r="B173" s="94"/>
      <c r="C173" s="60"/>
      <c r="D173" s="93"/>
      <c r="E173" s="93"/>
      <c r="F173" s="40"/>
      <c r="G173" s="39"/>
      <c r="I173" s="39"/>
      <c r="K173" s="40"/>
      <c r="M173" s="39"/>
      <c r="O173" s="39"/>
      <c r="Q173" s="40"/>
      <c r="AF173" s="40"/>
      <c r="AJ173" s="40"/>
    </row>
    <row r="174" spans="1:36" s="38" customFormat="1" ht="12.75" x14ac:dyDescent="0.2">
      <c r="A174" s="60"/>
      <c r="B174" s="94"/>
      <c r="C174" s="60"/>
      <c r="D174" s="93"/>
      <c r="E174" s="93"/>
      <c r="F174" s="40"/>
      <c r="G174" s="39"/>
      <c r="I174" s="39"/>
      <c r="K174" s="40"/>
      <c r="M174" s="39"/>
      <c r="O174" s="39"/>
      <c r="Q174" s="40"/>
      <c r="AF174" s="40"/>
      <c r="AJ174" s="40"/>
    </row>
    <row r="175" spans="1:36" s="38" customFormat="1" ht="12.75" x14ac:dyDescent="0.2">
      <c r="A175" s="60"/>
      <c r="B175" s="94"/>
      <c r="C175" s="60"/>
      <c r="D175" s="93"/>
      <c r="E175" s="93"/>
      <c r="F175" s="40"/>
      <c r="G175" s="39"/>
      <c r="I175" s="39"/>
      <c r="K175" s="40"/>
      <c r="M175" s="39"/>
      <c r="O175" s="39"/>
      <c r="Q175" s="40"/>
      <c r="AF175" s="40"/>
      <c r="AJ175" s="40"/>
    </row>
    <row r="176" spans="1:36" s="38" customFormat="1" ht="12.75" x14ac:dyDescent="0.2">
      <c r="A176" s="60"/>
      <c r="B176" s="94"/>
      <c r="C176" s="60"/>
      <c r="D176" s="93"/>
      <c r="E176" s="93"/>
      <c r="F176" s="40"/>
      <c r="G176" s="39"/>
      <c r="I176" s="39"/>
      <c r="K176" s="40"/>
      <c r="M176" s="39"/>
      <c r="O176" s="39"/>
      <c r="Q176" s="40"/>
      <c r="AF176" s="40"/>
      <c r="AJ176" s="40"/>
    </row>
    <row r="177" spans="1:36" s="38" customFormat="1" ht="12.75" x14ac:dyDescent="0.2">
      <c r="A177" s="60"/>
      <c r="B177" s="94"/>
      <c r="C177" s="60"/>
      <c r="D177" s="93"/>
      <c r="E177" s="93"/>
      <c r="F177" s="40"/>
      <c r="G177" s="39"/>
      <c r="I177" s="39"/>
      <c r="K177" s="40"/>
      <c r="M177" s="39"/>
      <c r="O177" s="39"/>
      <c r="Q177" s="40"/>
      <c r="AF177" s="40"/>
      <c r="AJ177" s="40"/>
    </row>
    <row r="178" spans="1:36" s="38" customFormat="1" ht="12.75" x14ac:dyDescent="0.2">
      <c r="A178" s="60"/>
      <c r="B178" s="94"/>
      <c r="C178" s="60"/>
      <c r="D178" s="93"/>
      <c r="E178" s="93"/>
      <c r="F178" s="40"/>
      <c r="G178" s="39"/>
      <c r="I178" s="39"/>
      <c r="K178" s="40"/>
      <c r="M178" s="39"/>
      <c r="O178" s="39"/>
      <c r="Q178" s="40"/>
      <c r="AF178" s="40"/>
      <c r="AJ178" s="40"/>
    </row>
    <row r="179" spans="1:36" s="38" customFormat="1" ht="12.75" x14ac:dyDescent="0.2">
      <c r="A179" s="60"/>
      <c r="B179" s="94"/>
      <c r="C179" s="60"/>
      <c r="D179" s="93"/>
      <c r="E179" s="93"/>
      <c r="F179" s="40"/>
      <c r="G179" s="39"/>
      <c r="I179" s="39"/>
      <c r="K179" s="40"/>
      <c r="M179" s="39"/>
      <c r="O179" s="39"/>
      <c r="Q179" s="40"/>
      <c r="AF179" s="40"/>
      <c r="AJ179" s="40"/>
    </row>
    <row r="180" spans="1:36" s="38" customFormat="1" ht="12.75" x14ac:dyDescent="0.2">
      <c r="A180" s="60"/>
      <c r="B180" s="94"/>
      <c r="C180" s="60"/>
      <c r="D180" s="93"/>
      <c r="E180" s="93"/>
      <c r="F180" s="40"/>
      <c r="G180" s="39"/>
      <c r="I180" s="39"/>
      <c r="K180" s="40"/>
      <c r="M180" s="39"/>
      <c r="O180" s="39"/>
      <c r="Q180" s="40"/>
      <c r="AF180" s="40"/>
      <c r="AJ180" s="40"/>
    </row>
    <row r="181" spans="1:36" s="38" customFormat="1" ht="12.75" x14ac:dyDescent="0.2">
      <c r="A181" s="60"/>
      <c r="B181" s="94"/>
      <c r="C181" s="60"/>
      <c r="D181" s="93"/>
      <c r="E181" s="93"/>
      <c r="F181" s="40"/>
      <c r="G181" s="39"/>
      <c r="I181" s="39"/>
      <c r="K181" s="40"/>
      <c r="M181" s="39"/>
      <c r="O181" s="39"/>
      <c r="Q181" s="40"/>
      <c r="AF181" s="40"/>
      <c r="AJ181" s="40"/>
    </row>
    <row r="182" spans="1:36" s="38" customFormat="1" ht="12.75" x14ac:dyDescent="0.2">
      <c r="A182" s="60"/>
      <c r="B182" s="94"/>
      <c r="C182" s="60"/>
      <c r="D182" s="93"/>
      <c r="E182" s="93"/>
      <c r="F182" s="40"/>
      <c r="G182" s="39"/>
      <c r="I182" s="39"/>
      <c r="K182" s="40"/>
      <c r="M182" s="39"/>
      <c r="O182" s="39"/>
      <c r="Q182" s="40"/>
      <c r="AF182" s="40"/>
      <c r="AJ182" s="40"/>
    </row>
    <row r="183" spans="1:36" s="38" customFormat="1" ht="12.75" x14ac:dyDescent="0.2">
      <c r="A183" s="60"/>
      <c r="B183" s="94"/>
      <c r="C183" s="60"/>
      <c r="D183" s="93"/>
      <c r="E183" s="93"/>
      <c r="F183" s="40"/>
      <c r="G183" s="39"/>
      <c r="I183" s="39"/>
      <c r="K183" s="40"/>
      <c r="M183" s="39"/>
      <c r="O183" s="39"/>
      <c r="Q183" s="40"/>
      <c r="AF183" s="40"/>
      <c r="AJ183" s="40"/>
    </row>
    <row r="184" spans="1:36" s="38" customFormat="1" ht="12.75" x14ac:dyDescent="0.2">
      <c r="A184" s="60"/>
      <c r="B184" s="94"/>
      <c r="C184" s="60"/>
      <c r="D184" s="93"/>
      <c r="E184" s="93"/>
      <c r="F184" s="40"/>
      <c r="G184" s="39"/>
      <c r="I184" s="39"/>
      <c r="K184" s="40"/>
      <c r="M184" s="39"/>
      <c r="O184" s="39"/>
      <c r="Q184" s="40"/>
      <c r="AF184" s="40"/>
      <c r="AJ184" s="40"/>
    </row>
    <row r="185" spans="1:36" s="38" customFormat="1" ht="12.75" x14ac:dyDescent="0.2">
      <c r="A185" s="60"/>
      <c r="B185" s="94"/>
      <c r="C185" s="60"/>
      <c r="D185" s="93"/>
      <c r="E185" s="93"/>
      <c r="F185" s="40"/>
      <c r="G185" s="39"/>
      <c r="I185" s="39"/>
      <c r="K185" s="40"/>
      <c r="M185" s="39"/>
      <c r="O185" s="39"/>
      <c r="Q185" s="40"/>
      <c r="AF185" s="40"/>
      <c r="AJ185" s="40"/>
    </row>
    <row r="186" spans="1:36" s="38" customFormat="1" ht="12.75" x14ac:dyDescent="0.2">
      <c r="A186" s="60"/>
      <c r="B186" s="94"/>
      <c r="C186" s="60"/>
      <c r="D186" s="93"/>
      <c r="E186" s="93"/>
      <c r="F186" s="40"/>
      <c r="G186" s="39"/>
      <c r="I186" s="39"/>
      <c r="K186" s="40"/>
      <c r="M186" s="39"/>
      <c r="O186" s="39"/>
      <c r="Q186" s="40"/>
      <c r="AF186" s="40"/>
      <c r="AJ186" s="40"/>
    </row>
    <row r="187" spans="1:36" s="38" customFormat="1" ht="12.75" x14ac:dyDescent="0.2">
      <c r="A187" s="60"/>
      <c r="B187" s="94"/>
      <c r="C187" s="60"/>
      <c r="D187" s="93"/>
      <c r="E187" s="93"/>
      <c r="F187" s="40"/>
      <c r="G187" s="39"/>
      <c r="I187" s="39"/>
      <c r="K187" s="40"/>
      <c r="M187" s="39"/>
      <c r="O187" s="39"/>
      <c r="Q187" s="40"/>
      <c r="AF187" s="40"/>
      <c r="AJ187" s="40"/>
    </row>
    <row r="188" spans="1:36" s="38" customFormat="1" ht="12.75" x14ac:dyDescent="0.2">
      <c r="A188" s="60"/>
      <c r="B188" s="94"/>
      <c r="C188" s="60"/>
      <c r="D188" s="93"/>
      <c r="E188" s="93"/>
      <c r="F188" s="40"/>
      <c r="G188" s="39"/>
      <c r="I188" s="39"/>
      <c r="K188" s="40"/>
      <c r="M188" s="39"/>
      <c r="O188" s="39"/>
      <c r="Q188" s="40"/>
      <c r="AF188" s="40"/>
      <c r="AJ188" s="40"/>
    </row>
    <row r="189" spans="1:36" s="38" customFormat="1" ht="12.75" x14ac:dyDescent="0.2">
      <c r="A189" s="60"/>
      <c r="B189" s="94"/>
      <c r="C189" s="60"/>
      <c r="D189" s="93"/>
      <c r="E189" s="93"/>
      <c r="F189" s="40"/>
      <c r="G189" s="39"/>
      <c r="I189" s="39"/>
      <c r="K189" s="40"/>
      <c r="M189" s="39"/>
      <c r="O189" s="39"/>
      <c r="Q189" s="40"/>
      <c r="AF189" s="40"/>
      <c r="AJ189" s="40"/>
    </row>
    <row r="190" spans="1:36" s="38" customFormat="1" ht="12.75" x14ac:dyDescent="0.2">
      <c r="A190" s="60"/>
      <c r="B190" s="94"/>
      <c r="C190" s="60"/>
      <c r="D190" s="93"/>
      <c r="E190" s="93"/>
      <c r="F190" s="40"/>
      <c r="G190" s="39"/>
      <c r="I190" s="39"/>
      <c r="K190" s="40"/>
      <c r="M190" s="39"/>
      <c r="O190" s="39"/>
      <c r="Q190" s="40"/>
      <c r="AF190" s="40"/>
      <c r="AJ190" s="40"/>
    </row>
    <row r="191" spans="1:36" s="38" customFormat="1" ht="12.75" x14ac:dyDescent="0.2">
      <c r="A191" s="60"/>
      <c r="B191" s="94"/>
      <c r="C191" s="60"/>
      <c r="D191" s="93"/>
      <c r="E191" s="93"/>
      <c r="F191" s="40"/>
      <c r="G191" s="39"/>
      <c r="I191" s="39"/>
      <c r="K191" s="40"/>
      <c r="M191" s="39"/>
      <c r="O191" s="39"/>
      <c r="Q191" s="40"/>
      <c r="AF191" s="40"/>
      <c r="AJ191" s="40"/>
    </row>
    <row r="192" spans="1:36" s="38" customFormat="1" ht="12.75" x14ac:dyDescent="0.2">
      <c r="A192" s="60"/>
      <c r="B192" s="94"/>
      <c r="C192" s="60"/>
      <c r="D192" s="93"/>
      <c r="E192" s="93"/>
      <c r="F192" s="40"/>
      <c r="G192" s="39"/>
      <c r="I192" s="39"/>
      <c r="K192" s="40"/>
      <c r="M192" s="39"/>
      <c r="O192" s="39"/>
      <c r="Q192" s="40"/>
      <c r="AF192" s="40"/>
      <c r="AJ192" s="40"/>
    </row>
    <row r="193" spans="1:36" s="38" customFormat="1" ht="12.75" x14ac:dyDescent="0.2">
      <c r="A193" s="60"/>
      <c r="B193" s="94"/>
      <c r="C193" s="60"/>
      <c r="D193" s="93"/>
      <c r="E193" s="93"/>
      <c r="F193" s="40"/>
      <c r="G193" s="39"/>
      <c r="I193" s="39"/>
      <c r="K193" s="40"/>
      <c r="M193" s="39"/>
      <c r="O193" s="39"/>
      <c r="Q193" s="40"/>
      <c r="AF193" s="40"/>
      <c r="AJ193" s="40"/>
    </row>
    <row r="194" spans="1:36" s="38" customFormat="1" ht="12.75" x14ac:dyDescent="0.2">
      <c r="A194" s="60"/>
      <c r="B194" s="94"/>
      <c r="C194" s="60"/>
      <c r="D194" s="93"/>
      <c r="E194" s="93"/>
      <c r="F194" s="40"/>
      <c r="G194" s="39"/>
      <c r="I194" s="39"/>
      <c r="K194" s="40"/>
      <c r="M194" s="39"/>
      <c r="O194" s="39"/>
      <c r="Q194" s="40"/>
      <c r="AF194" s="40"/>
      <c r="AJ194" s="40"/>
    </row>
    <row r="195" spans="1:36" s="38" customFormat="1" ht="12.75" x14ac:dyDescent="0.2">
      <c r="A195" s="60"/>
      <c r="B195" s="94"/>
      <c r="C195" s="60"/>
      <c r="D195" s="93"/>
      <c r="E195" s="93"/>
      <c r="F195" s="40"/>
      <c r="G195" s="39"/>
      <c r="I195" s="39"/>
      <c r="K195" s="40"/>
      <c r="M195" s="39"/>
      <c r="O195" s="39"/>
      <c r="Q195" s="40"/>
      <c r="AF195" s="40"/>
      <c r="AJ195" s="40"/>
    </row>
    <row r="196" spans="1:36" s="38" customFormat="1" ht="12.75" x14ac:dyDescent="0.2">
      <c r="A196" s="60"/>
      <c r="B196" s="94"/>
      <c r="C196" s="60"/>
      <c r="D196" s="93"/>
      <c r="E196" s="93"/>
      <c r="F196" s="40"/>
      <c r="G196" s="39"/>
      <c r="I196" s="39"/>
      <c r="K196" s="40"/>
      <c r="M196" s="39"/>
      <c r="O196" s="39"/>
      <c r="Q196" s="40"/>
      <c r="AF196" s="40"/>
      <c r="AJ196" s="40"/>
    </row>
    <row r="197" spans="1:36" s="38" customFormat="1" ht="12.75" x14ac:dyDescent="0.2">
      <c r="A197" s="60"/>
      <c r="B197" s="94"/>
      <c r="C197" s="60"/>
      <c r="D197" s="93"/>
      <c r="E197" s="93"/>
      <c r="F197" s="40"/>
      <c r="G197" s="39"/>
      <c r="I197" s="39"/>
      <c r="K197" s="40"/>
      <c r="M197" s="39"/>
      <c r="O197" s="39"/>
      <c r="Q197" s="40"/>
      <c r="AF197" s="40"/>
      <c r="AJ197" s="40"/>
    </row>
    <row r="198" spans="1:36" s="38" customFormat="1" ht="12.75" x14ac:dyDescent="0.2">
      <c r="A198" s="60"/>
      <c r="B198" s="94"/>
      <c r="C198" s="60"/>
      <c r="D198" s="93"/>
      <c r="E198" s="93"/>
      <c r="F198" s="40"/>
      <c r="G198" s="39"/>
      <c r="I198" s="39"/>
      <c r="K198" s="40"/>
      <c r="M198" s="39"/>
      <c r="O198" s="39"/>
      <c r="Q198" s="40"/>
      <c r="AF198" s="40"/>
      <c r="AJ198" s="40"/>
    </row>
    <row r="199" spans="1:36" s="38" customFormat="1" ht="12.75" x14ac:dyDescent="0.2">
      <c r="A199" s="60"/>
      <c r="B199" s="94"/>
      <c r="C199" s="60"/>
      <c r="D199" s="93"/>
      <c r="E199" s="93"/>
      <c r="F199" s="40"/>
      <c r="G199" s="39"/>
      <c r="I199" s="39"/>
      <c r="K199" s="40"/>
      <c r="M199" s="39"/>
      <c r="O199" s="39"/>
      <c r="Q199" s="40"/>
      <c r="AF199" s="40"/>
      <c r="AJ199" s="40"/>
    </row>
    <row r="200" spans="1:36" s="38" customFormat="1" ht="12.75" x14ac:dyDescent="0.2">
      <c r="A200" s="60"/>
      <c r="B200" s="94"/>
      <c r="C200" s="60"/>
      <c r="D200" s="93"/>
      <c r="E200" s="93"/>
      <c r="F200" s="40"/>
      <c r="G200" s="39"/>
      <c r="I200" s="39"/>
      <c r="K200" s="40"/>
      <c r="M200" s="39"/>
      <c r="O200" s="39"/>
      <c r="Q200" s="40"/>
      <c r="AF200" s="40"/>
      <c r="AJ200" s="40"/>
    </row>
    <row r="201" spans="1:36" s="38" customFormat="1" ht="12.75" x14ac:dyDescent="0.2">
      <c r="A201" s="60"/>
      <c r="B201" s="94"/>
      <c r="C201" s="60"/>
      <c r="D201" s="93"/>
      <c r="E201" s="93"/>
      <c r="F201" s="40"/>
      <c r="G201" s="39"/>
      <c r="I201" s="39"/>
      <c r="K201" s="40"/>
      <c r="M201" s="39"/>
      <c r="O201" s="39"/>
      <c r="Q201" s="40"/>
      <c r="AF201" s="40"/>
      <c r="AJ201" s="40"/>
    </row>
    <row r="202" spans="1:36" s="38" customFormat="1" ht="12.75" x14ac:dyDescent="0.2">
      <c r="A202" s="60"/>
      <c r="B202" s="94"/>
      <c r="C202" s="60"/>
      <c r="D202" s="93"/>
      <c r="E202" s="93"/>
      <c r="F202" s="40"/>
      <c r="G202" s="39"/>
      <c r="I202" s="39"/>
      <c r="K202" s="40"/>
      <c r="M202" s="39"/>
      <c r="O202" s="39"/>
      <c r="Q202" s="40"/>
      <c r="AF202" s="40"/>
      <c r="AJ202" s="40"/>
    </row>
    <row r="203" spans="1:36" s="38" customFormat="1" ht="12.75" x14ac:dyDescent="0.2">
      <c r="A203" s="60"/>
      <c r="B203" s="94"/>
      <c r="C203" s="60"/>
      <c r="D203" s="93"/>
      <c r="E203" s="93"/>
      <c r="F203" s="40"/>
      <c r="G203" s="39"/>
      <c r="I203" s="39"/>
      <c r="K203" s="40"/>
      <c r="M203" s="39"/>
      <c r="O203" s="39"/>
      <c r="Q203" s="40"/>
      <c r="AF203" s="40"/>
      <c r="AJ203" s="40"/>
    </row>
    <row r="204" spans="1:36" s="38" customFormat="1" ht="12.75" x14ac:dyDescent="0.2">
      <c r="A204" s="60"/>
      <c r="B204" s="94"/>
      <c r="C204" s="60"/>
      <c r="D204" s="93"/>
      <c r="E204" s="93"/>
      <c r="F204" s="40"/>
      <c r="G204" s="39"/>
      <c r="I204" s="39"/>
      <c r="K204" s="40"/>
      <c r="M204" s="39"/>
      <c r="O204" s="39"/>
      <c r="Q204" s="40"/>
      <c r="AF204" s="40"/>
      <c r="AJ204" s="40"/>
    </row>
    <row r="205" spans="1:36" s="38" customFormat="1" ht="12.75" x14ac:dyDescent="0.2">
      <c r="A205" s="60"/>
      <c r="B205" s="94"/>
      <c r="C205" s="60"/>
      <c r="D205" s="93"/>
      <c r="E205" s="93"/>
      <c r="F205" s="40"/>
      <c r="G205" s="39"/>
      <c r="I205" s="39"/>
      <c r="K205" s="40"/>
      <c r="M205" s="39"/>
      <c r="O205" s="39"/>
      <c r="Q205" s="40"/>
      <c r="AF205" s="40"/>
      <c r="AJ205" s="40"/>
    </row>
    <row r="206" spans="1:36" s="38" customFormat="1" ht="12.75" x14ac:dyDescent="0.2">
      <c r="A206" s="60"/>
      <c r="B206" s="94"/>
      <c r="C206" s="60"/>
      <c r="D206" s="93"/>
      <c r="E206" s="93"/>
      <c r="F206" s="40"/>
      <c r="G206" s="39"/>
      <c r="I206" s="39"/>
      <c r="K206" s="40"/>
      <c r="M206" s="39"/>
      <c r="O206" s="39"/>
      <c r="Q206" s="40"/>
      <c r="AF206" s="40"/>
      <c r="AJ206" s="40"/>
    </row>
    <row r="207" spans="1:36" s="38" customFormat="1" ht="12.75" x14ac:dyDescent="0.2">
      <c r="A207" s="60"/>
      <c r="B207" s="94"/>
      <c r="C207" s="60"/>
      <c r="D207" s="93"/>
      <c r="E207" s="93"/>
      <c r="F207" s="40"/>
      <c r="G207" s="39"/>
      <c r="I207" s="39"/>
      <c r="K207" s="40"/>
      <c r="M207" s="39"/>
      <c r="O207" s="39"/>
      <c r="Q207" s="40"/>
      <c r="AF207" s="40"/>
      <c r="AJ207" s="40"/>
    </row>
    <row r="208" spans="1:36" s="38" customFormat="1" ht="12.75" x14ac:dyDescent="0.2">
      <c r="A208" s="60"/>
      <c r="B208" s="94"/>
      <c r="C208" s="60"/>
      <c r="D208" s="93"/>
      <c r="E208" s="93"/>
      <c r="F208" s="40"/>
      <c r="G208" s="39"/>
      <c r="I208" s="39"/>
      <c r="K208" s="40"/>
      <c r="M208" s="39"/>
      <c r="O208" s="39"/>
      <c r="Q208" s="40"/>
      <c r="AF208" s="40"/>
      <c r="AJ208" s="40"/>
    </row>
    <row r="209" spans="1:36" s="38" customFormat="1" ht="12.75" x14ac:dyDescent="0.2">
      <c r="A209" s="60"/>
      <c r="B209" s="94"/>
      <c r="C209" s="60"/>
      <c r="D209" s="93"/>
      <c r="E209" s="93"/>
      <c r="F209" s="40"/>
      <c r="G209" s="39"/>
      <c r="I209" s="39"/>
      <c r="K209" s="40"/>
      <c r="M209" s="39"/>
      <c r="O209" s="39"/>
      <c r="Q209" s="40"/>
      <c r="AF209" s="40"/>
      <c r="AJ209" s="40"/>
    </row>
    <row r="210" spans="1:36" s="38" customFormat="1" ht="12.75" x14ac:dyDescent="0.2">
      <c r="A210" s="60"/>
      <c r="B210" s="94"/>
      <c r="C210" s="60"/>
      <c r="D210" s="93"/>
      <c r="E210" s="93"/>
      <c r="F210" s="40"/>
      <c r="G210" s="39"/>
      <c r="I210" s="39"/>
      <c r="K210" s="40"/>
      <c r="M210" s="39"/>
      <c r="O210" s="39"/>
      <c r="Q210" s="40"/>
      <c r="AF210" s="40"/>
      <c r="AJ210" s="40"/>
    </row>
    <row r="211" spans="1:36" s="38" customFormat="1" ht="12.75" x14ac:dyDescent="0.2">
      <c r="A211" s="60"/>
      <c r="B211" s="94"/>
      <c r="C211" s="60"/>
      <c r="D211" s="93"/>
      <c r="E211" s="93"/>
      <c r="F211" s="40"/>
      <c r="G211" s="39"/>
      <c r="I211" s="39"/>
      <c r="K211" s="40"/>
      <c r="M211" s="39"/>
      <c r="O211" s="39"/>
      <c r="Q211" s="40"/>
      <c r="AF211" s="40"/>
      <c r="AJ211" s="40"/>
    </row>
    <row r="212" spans="1:36" s="38" customFormat="1" ht="12.75" x14ac:dyDescent="0.2">
      <c r="A212" s="60"/>
      <c r="B212" s="94"/>
      <c r="C212" s="60"/>
      <c r="D212" s="93"/>
      <c r="E212" s="93"/>
      <c r="F212" s="40"/>
      <c r="G212" s="39"/>
      <c r="I212" s="39"/>
      <c r="K212" s="40"/>
      <c r="M212" s="39"/>
      <c r="O212" s="39"/>
      <c r="Q212" s="40"/>
      <c r="AF212" s="40"/>
      <c r="AJ212" s="40"/>
    </row>
    <row r="213" spans="1:36" s="38" customFormat="1" ht="12.75" x14ac:dyDescent="0.2">
      <c r="A213" s="60"/>
      <c r="B213" s="94"/>
      <c r="C213" s="60"/>
      <c r="D213" s="93"/>
      <c r="E213" s="93"/>
      <c r="F213" s="40"/>
      <c r="G213" s="39"/>
      <c r="I213" s="39"/>
      <c r="K213" s="40"/>
      <c r="M213" s="39"/>
      <c r="O213" s="39"/>
      <c r="Q213" s="40"/>
      <c r="AF213" s="40"/>
      <c r="AJ213" s="40"/>
    </row>
    <row r="214" spans="1:36" s="38" customFormat="1" ht="12.75" x14ac:dyDescent="0.2">
      <c r="A214" s="60"/>
      <c r="B214" s="94"/>
      <c r="C214" s="60"/>
      <c r="D214" s="93"/>
      <c r="E214" s="93"/>
      <c r="F214" s="40"/>
      <c r="G214" s="39"/>
      <c r="I214" s="39"/>
      <c r="K214" s="40"/>
      <c r="M214" s="39"/>
      <c r="O214" s="39"/>
      <c r="Q214" s="40"/>
      <c r="AF214" s="40"/>
      <c r="AJ214" s="40"/>
    </row>
    <row r="215" spans="1:36" s="38" customFormat="1" ht="12.75" x14ac:dyDescent="0.2">
      <c r="A215" s="60"/>
      <c r="B215" s="94"/>
      <c r="C215" s="60"/>
      <c r="D215" s="93"/>
      <c r="E215" s="93"/>
      <c r="F215" s="40"/>
      <c r="G215" s="39"/>
      <c r="I215" s="39"/>
      <c r="K215" s="40"/>
      <c r="M215" s="39"/>
      <c r="O215" s="39"/>
      <c r="Q215" s="40"/>
      <c r="AF215" s="40"/>
      <c r="AJ215" s="40"/>
    </row>
    <row r="216" spans="1:36" s="38" customFormat="1" ht="12.75" x14ac:dyDescent="0.2">
      <c r="A216" s="60"/>
      <c r="B216" s="94"/>
      <c r="C216" s="60"/>
      <c r="D216" s="93"/>
      <c r="E216" s="93"/>
      <c r="F216" s="40"/>
      <c r="G216" s="39"/>
      <c r="I216" s="39"/>
      <c r="K216" s="40"/>
      <c r="M216" s="39"/>
      <c r="O216" s="39"/>
      <c r="Q216" s="40"/>
      <c r="AF216" s="40"/>
      <c r="AJ216" s="40"/>
    </row>
    <row r="217" spans="1:36" s="38" customFormat="1" ht="12.75" x14ac:dyDescent="0.2">
      <c r="A217" s="60"/>
      <c r="B217" s="94"/>
      <c r="C217" s="60"/>
      <c r="D217" s="93"/>
      <c r="E217" s="93"/>
      <c r="F217" s="40"/>
      <c r="G217" s="39"/>
      <c r="I217" s="39"/>
      <c r="K217" s="40"/>
      <c r="M217" s="39"/>
      <c r="O217" s="39"/>
      <c r="Q217" s="40"/>
      <c r="AF217" s="40"/>
      <c r="AJ217" s="40"/>
    </row>
    <row r="218" spans="1:36" s="38" customFormat="1" ht="12.75" x14ac:dyDescent="0.2">
      <c r="A218" s="60"/>
      <c r="B218" s="94"/>
      <c r="C218" s="60"/>
      <c r="D218" s="93"/>
      <c r="E218" s="93"/>
      <c r="F218" s="40"/>
      <c r="G218" s="39"/>
      <c r="I218" s="39"/>
      <c r="K218" s="40"/>
      <c r="M218" s="39"/>
      <c r="O218" s="39"/>
      <c r="Q218" s="40"/>
      <c r="AF218" s="40"/>
      <c r="AJ218" s="40"/>
    </row>
    <row r="219" spans="1:36" s="38" customFormat="1" ht="12.75" x14ac:dyDescent="0.2">
      <c r="A219" s="60"/>
      <c r="B219" s="94"/>
      <c r="C219" s="60"/>
      <c r="D219" s="93"/>
      <c r="E219" s="93"/>
      <c r="F219" s="40"/>
      <c r="G219" s="39"/>
      <c r="I219" s="39"/>
      <c r="K219" s="40"/>
      <c r="M219" s="39"/>
      <c r="O219" s="39"/>
      <c r="Q219" s="40"/>
      <c r="AF219" s="40"/>
      <c r="AJ219" s="40"/>
    </row>
    <row r="220" spans="1:36" s="38" customFormat="1" ht="12.75" x14ac:dyDescent="0.2">
      <c r="A220" s="60"/>
      <c r="B220" s="94"/>
      <c r="C220" s="60"/>
      <c r="D220" s="93"/>
      <c r="E220" s="93"/>
      <c r="F220" s="40"/>
      <c r="G220" s="39"/>
      <c r="I220" s="39"/>
      <c r="K220" s="40"/>
      <c r="M220" s="39"/>
      <c r="O220" s="39"/>
      <c r="Q220" s="40"/>
      <c r="AF220" s="40"/>
      <c r="AJ220" s="40"/>
    </row>
    <row r="221" spans="1:36" s="38" customFormat="1" ht="12.75" x14ac:dyDescent="0.2">
      <c r="A221" s="60"/>
      <c r="B221" s="94"/>
      <c r="C221" s="60"/>
      <c r="D221" s="93"/>
      <c r="E221" s="93"/>
      <c r="F221" s="40"/>
      <c r="G221" s="39"/>
      <c r="I221" s="39"/>
      <c r="K221" s="40"/>
      <c r="M221" s="39"/>
      <c r="O221" s="39"/>
      <c r="Q221" s="40"/>
      <c r="AF221" s="40"/>
      <c r="AJ221" s="40"/>
    </row>
    <row r="222" spans="1:36" s="38" customFormat="1" ht="12.75" x14ac:dyDescent="0.2">
      <c r="A222" s="60"/>
      <c r="B222" s="94"/>
      <c r="C222" s="60"/>
      <c r="D222" s="93"/>
      <c r="E222" s="93"/>
      <c r="F222" s="40"/>
      <c r="G222" s="39"/>
      <c r="I222" s="39"/>
      <c r="K222" s="40"/>
      <c r="M222" s="39"/>
      <c r="O222" s="39"/>
      <c r="Q222" s="40"/>
      <c r="AF222" s="40"/>
      <c r="AJ222" s="40"/>
    </row>
    <row r="223" spans="1:36" s="38" customFormat="1" ht="12.75" x14ac:dyDescent="0.2">
      <c r="A223" s="60"/>
      <c r="B223" s="94"/>
      <c r="C223" s="60"/>
      <c r="D223" s="93"/>
      <c r="E223" s="93"/>
      <c r="F223" s="40"/>
      <c r="G223" s="39"/>
      <c r="I223" s="39"/>
      <c r="K223" s="40"/>
      <c r="M223" s="39"/>
      <c r="O223" s="39"/>
      <c r="Q223" s="40"/>
      <c r="AF223" s="40"/>
      <c r="AJ223" s="40"/>
    </row>
    <row r="224" spans="1:36" s="38" customFormat="1" ht="12.75" x14ac:dyDescent="0.2">
      <c r="A224" s="60"/>
      <c r="B224" s="94"/>
      <c r="C224" s="60"/>
      <c r="D224" s="93"/>
      <c r="E224" s="93"/>
      <c r="F224" s="40"/>
      <c r="G224" s="39"/>
      <c r="I224" s="39"/>
      <c r="K224" s="40"/>
      <c r="M224" s="39"/>
      <c r="O224" s="39"/>
      <c r="Q224" s="40"/>
      <c r="AF224" s="40"/>
      <c r="AJ224" s="40"/>
    </row>
    <row r="225" spans="1:36" s="38" customFormat="1" ht="12.75" x14ac:dyDescent="0.2">
      <c r="A225" s="60"/>
      <c r="B225" s="94"/>
      <c r="C225" s="60"/>
      <c r="D225" s="93"/>
      <c r="E225" s="93"/>
      <c r="F225" s="40"/>
      <c r="G225" s="39"/>
      <c r="I225" s="39"/>
      <c r="K225" s="40"/>
      <c r="M225" s="39"/>
      <c r="O225" s="39"/>
      <c r="Q225" s="40"/>
      <c r="AF225" s="40"/>
      <c r="AJ225" s="40"/>
    </row>
    <row r="226" spans="1:36" s="38" customFormat="1" ht="12.75" x14ac:dyDescent="0.2">
      <c r="A226" s="60"/>
      <c r="B226" s="94"/>
      <c r="C226" s="60"/>
      <c r="D226" s="93"/>
      <c r="E226" s="93"/>
      <c r="F226" s="40"/>
      <c r="G226" s="39"/>
      <c r="I226" s="39"/>
      <c r="K226" s="40"/>
      <c r="M226" s="39"/>
      <c r="O226" s="39"/>
      <c r="Q226" s="40"/>
      <c r="AF226" s="40"/>
      <c r="AJ226" s="40"/>
    </row>
    <row r="227" spans="1:36" s="38" customFormat="1" ht="12.75" x14ac:dyDescent="0.2">
      <c r="A227" s="60"/>
      <c r="B227" s="94"/>
      <c r="C227" s="60"/>
      <c r="D227" s="93"/>
      <c r="E227" s="93"/>
      <c r="F227" s="40"/>
      <c r="G227" s="39"/>
      <c r="I227" s="39"/>
      <c r="K227" s="40"/>
      <c r="M227" s="39"/>
      <c r="O227" s="39"/>
      <c r="Q227" s="40"/>
      <c r="AF227" s="40"/>
      <c r="AJ227" s="40"/>
    </row>
    <row r="228" spans="1:36" s="38" customFormat="1" ht="12.75" x14ac:dyDescent="0.2">
      <c r="A228" s="60"/>
      <c r="B228" s="94"/>
      <c r="C228" s="60"/>
      <c r="D228" s="93"/>
      <c r="E228" s="93"/>
      <c r="F228" s="40"/>
      <c r="G228" s="39"/>
      <c r="I228" s="39"/>
      <c r="K228" s="40"/>
      <c r="M228" s="39"/>
      <c r="O228" s="39"/>
      <c r="Q228" s="40"/>
      <c r="AF228" s="40"/>
      <c r="AJ228" s="40"/>
    </row>
    <row r="229" spans="1:36" s="38" customFormat="1" ht="12.75" x14ac:dyDescent="0.2">
      <c r="A229" s="60"/>
      <c r="B229" s="94"/>
      <c r="C229" s="60"/>
      <c r="D229" s="93"/>
      <c r="E229" s="93"/>
      <c r="F229" s="40"/>
      <c r="G229" s="39"/>
      <c r="I229" s="39"/>
      <c r="K229" s="40"/>
      <c r="M229" s="39"/>
      <c r="O229" s="39"/>
      <c r="Q229" s="40"/>
      <c r="AF229" s="40"/>
      <c r="AJ229" s="40"/>
    </row>
    <row r="230" spans="1:36" s="38" customFormat="1" ht="12.75" x14ac:dyDescent="0.2">
      <c r="A230" s="60"/>
      <c r="B230" s="94"/>
      <c r="C230" s="60"/>
      <c r="D230" s="93"/>
      <c r="E230" s="93"/>
      <c r="F230" s="40"/>
      <c r="G230" s="39"/>
      <c r="I230" s="39"/>
      <c r="K230" s="40"/>
      <c r="M230" s="39"/>
      <c r="O230" s="39"/>
      <c r="Q230" s="40"/>
      <c r="AF230" s="40"/>
      <c r="AJ230" s="40"/>
    </row>
    <row r="231" spans="1:36" s="38" customFormat="1" ht="12.75" x14ac:dyDescent="0.2">
      <c r="A231" s="60"/>
      <c r="B231" s="94"/>
      <c r="C231" s="60"/>
      <c r="D231" s="93"/>
      <c r="E231" s="93"/>
      <c r="F231" s="40"/>
      <c r="G231" s="39"/>
      <c r="I231" s="39"/>
      <c r="K231" s="40"/>
      <c r="M231" s="39"/>
      <c r="O231" s="39"/>
      <c r="Q231" s="40"/>
      <c r="AF231" s="40"/>
      <c r="AJ231" s="40"/>
    </row>
    <row r="232" spans="1:36" s="38" customFormat="1" ht="12.75" x14ac:dyDescent="0.2">
      <c r="A232" s="60"/>
      <c r="B232" s="94"/>
      <c r="C232" s="60"/>
      <c r="D232" s="93"/>
      <c r="E232" s="93"/>
      <c r="F232" s="40"/>
      <c r="G232" s="39"/>
      <c r="I232" s="39"/>
      <c r="K232" s="40"/>
      <c r="M232" s="39"/>
      <c r="O232" s="39"/>
      <c r="Q232" s="40"/>
      <c r="AF232" s="40"/>
      <c r="AJ232" s="40"/>
    </row>
    <row r="233" spans="1:36" s="38" customFormat="1" ht="12.75" x14ac:dyDescent="0.2">
      <c r="A233" s="60"/>
      <c r="B233" s="94"/>
      <c r="C233" s="60"/>
      <c r="D233" s="93"/>
      <c r="E233" s="93"/>
      <c r="F233" s="40"/>
      <c r="G233" s="39"/>
      <c r="I233" s="39"/>
      <c r="K233" s="40"/>
      <c r="M233" s="39"/>
      <c r="O233" s="39"/>
      <c r="Q233" s="40"/>
      <c r="AF233" s="40"/>
      <c r="AJ233" s="40"/>
    </row>
    <row r="234" spans="1:36" s="38" customFormat="1" ht="12.75" x14ac:dyDescent="0.2">
      <c r="A234" s="60"/>
      <c r="B234" s="94"/>
      <c r="C234" s="60"/>
      <c r="D234" s="93"/>
      <c r="E234" s="93"/>
      <c r="F234" s="40"/>
      <c r="G234" s="39"/>
      <c r="I234" s="39"/>
      <c r="K234" s="40"/>
      <c r="M234" s="39"/>
      <c r="O234" s="39"/>
      <c r="Q234" s="40"/>
      <c r="AF234" s="40"/>
      <c r="AJ234" s="40"/>
    </row>
    <row r="235" spans="1:36" s="38" customFormat="1" ht="12.75" x14ac:dyDescent="0.2">
      <c r="A235" s="60"/>
      <c r="B235" s="94"/>
      <c r="C235" s="60"/>
      <c r="D235" s="93"/>
      <c r="E235" s="93"/>
      <c r="F235" s="40"/>
      <c r="G235" s="39"/>
      <c r="I235" s="39"/>
      <c r="K235" s="40"/>
      <c r="M235" s="39"/>
      <c r="O235" s="39"/>
      <c r="Q235" s="40"/>
      <c r="AF235" s="40"/>
      <c r="AJ235" s="40"/>
    </row>
    <row r="236" spans="1:36" s="38" customFormat="1" ht="12.75" x14ac:dyDescent="0.2">
      <c r="A236" s="60"/>
      <c r="B236" s="94"/>
      <c r="C236" s="60"/>
      <c r="D236" s="93"/>
      <c r="E236" s="93"/>
      <c r="F236" s="40"/>
      <c r="G236" s="39"/>
      <c r="I236" s="39"/>
      <c r="K236" s="40"/>
      <c r="M236" s="39"/>
      <c r="O236" s="39"/>
      <c r="Q236" s="40"/>
      <c r="AF236" s="40"/>
      <c r="AJ236" s="40"/>
    </row>
    <row r="237" spans="1:36" s="38" customFormat="1" ht="12.75" x14ac:dyDescent="0.2">
      <c r="A237" s="60"/>
      <c r="B237" s="94"/>
      <c r="C237" s="60"/>
      <c r="D237" s="93"/>
      <c r="E237" s="93"/>
      <c r="F237" s="40"/>
      <c r="G237" s="39"/>
      <c r="I237" s="39"/>
      <c r="K237" s="40"/>
      <c r="M237" s="39"/>
      <c r="O237" s="39"/>
      <c r="Q237" s="40"/>
      <c r="AF237" s="40"/>
      <c r="AJ237" s="40"/>
    </row>
    <row r="238" spans="1:36" s="38" customFormat="1" ht="12.75" x14ac:dyDescent="0.2">
      <c r="A238" s="60"/>
      <c r="B238" s="94"/>
      <c r="C238" s="60"/>
      <c r="D238" s="93"/>
      <c r="E238" s="93"/>
      <c r="F238" s="40"/>
      <c r="G238" s="39"/>
      <c r="I238" s="39"/>
      <c r="K238" s="40"/>
      <c r="M238" s="39"/>
      <c r="O238" s="39"/>
      <c r="Q238" s="40"/>
      <c r="AF238" s="40"/>
      <c r="AJ238" s="40"/>
    </row>
    <row r="239" spans="1:36" s="38" customFormat="1" ht="12.75" x14ac:dyDescent="0.2">
      <c r="A239" s="60"/>
      <c r="B239" s="94"/>
      <c r="C239" s="60"/>
      <c r="D239" s="93"/>
      <c r="E239" s="93"/>
      <c r="F239" s="40"/>
      <c r="G239" s="39"/>
      <c r="I239" s="39"/>
      <c r="K239" s="40"/>
      <c r="M239" s="39"/>
      <c r="O239" s="39"/>
      <c r="Q239" s="40"/>
      <c r="AF239" s="40"/>
      <c r="AJ239" s="40"/>
    </row>
    <row r="240" spans="1:36" s="38" customFormat="1" ht="12.75" x14ac:dyDescent="0.2">
      <c r="A240" s="60"/>
      <c r="B240" s="94"/>
      <c r="C240" s="60"/>
      <c r="D240" s="93"/>
      <c r="E240" s="93"/>
      <c r="F240" s="40"/>
      <c r="G240" s="39"/>
      <c r="I240" s="39"/>
      <c r="K240" s="40"/>
      <c r="M240" s="39"/>
      <c r="O240" s="39"/>
      <c r="Q240" s="40"/>
      <c r="AF240" s="40"/>
      <c r="AJ240" s="40"/>
    </row>
    <row r="241" spans="1:36" s="38" customFormat="1" ht="12.75" x14ac:dyDescent="0.2">
      <c r="A241" s="60"/>
      <c r="B241" s="94"/>
      <c r="C241" s="60"/>
      <c r="D241" s="93"/>
      <c r="E241" s="93"/>
      <c r="F241" s="40"/>
      <c r="G241" s="39"/>
      <c r="I241" s="39"/>
      <c r="K241" s="40"/>
      <c r="M241" s="39"/>
      <c r="O241" s="39"/>
      <c r="Q241" s="40"/>
      <c r="AF241" s="40"/>
      <c r="AJ241" s="40"/>
    </row>
    <row r="242" spans="1:36" s="38" customFormat="1" ht="12.75" x14ac:dyDescent="0.2">
      <c r="A242" s="60"/>
      <c r="B242" s="94"/>
      <c r="C242" s="60"/>
      <c r="D242" s="93"/>
      <c r="E242" s="93"/>
      <c r="F242" s="40"/>
      <c r="G242" s="39"/>
      <c r="I242" s="39"/>
      <c r="K242" s="40"/>
      <c r="M242" s="39"/>
      <c r="O242" s="39"/>
      <c r="Q242" s="40"/>
      <c r="AF242" s="40"/>
      <c r="AJ242" s="40"/>
    </row>
    <row r="243" spans="1:36" s="38" customFormat="1" ht="12.75" x14ac:dyDescent="0.2">
      <c r="A243" s="60"/>
      <c r="B243" s="94"/>
      <c r="C243" s="60"/>
      <c r="D243" s="93"/>
      <c r="E243" s="93"/>
      <c r="F243" s="40"/>
      <c r="G243" s="39"/>
      <c r="I243" s="39"/>
      <c r="K243" s="40"/>
      <c r="M243" s="39"/>
      <c r="O243" s="39"/>
      <c r="Q243" s="40"/>
      <c r="AF243" s="40"/>
      <c r="AJ243" s="40"/>
    </row>
    <row r="244" spans="1:36" s="38" customFormat="1" ht="12.75" x14ac:dyDescent="0.2">
      <c r="A244" s="60"/>
      <c r="B244" s="94"/>
      <c r="C244" s="60"/>
      <c r="D244" s="93"/>
      <c r="E244" s="93"/>
      <c r="F244" s="40"/>
      <c r="G244" s="39"/>
      <c r="I244" s="39"/>
      <c r="K244" s="40"/>
      <c r="M244" s="39"/>
      <c r="O244" s="39"/>
      <c r="Q244" s="40"/>
      <c r="AF244" s="40"/>
      <c r="AJ244" s="40"/>
    </row>
    <row r="245" spans="1:36" s="38" customFormat="1" ht="12.75" x14ac:dyDescent="0.2">
      <c r="A245" s="60"/>
      <c r="B245" s="94"/>
      <c r="C245" s="60"/>
      <c r="D245" s="93"/>
      <c r="E245" s="93"/>
      <c r="F245" s="40"/>
      <c r="G245" s="39"/>
      <c r="I245" s="39"/>
      <c r="K245" s="40"/>
      <c r="M245" s="39"/>
      <c r="O245" s="39"/>
      <c r="Q245" s="40"/>
      <c r="AF245" s="40"/>
      <c r="AJ245" s="40"/>
    </row>
    <row r="246" spans="1:36" s="38" customFormat="1" ht="12.75" x14ac:dyDescent="0.2">
      <c r="A246" s="60"/>
      <c r="B246" s="94"/>
      <c r="C246" s="60"/>
      <c r="D246" s="93"/>
      <c r="E246" s="93"/>
      <c r="F246" s="40"/>
      <c r="G246" s="39"/>
      <c r="I246" s="39"/>
      <c r="K246" s="40"/>
      <c r="M246" s="39"/>
      <c r="O246" s="39"/>
      <c r="Q246" s="40"/>
      <c r="AF246" s="40"/>
      <c r="AJ246" s="40"/>
    </row>
    <row r="247" spans="1:36" s="38" customFormat="1" ht="12.75" x14ac:dyDescent="0.2">
      <c r="A247" s="60"/>
      <c r="B247" s="94"/>
      <c r="C247" s="60"/>
      <c r="D247" s="93"/>
      <c r="E247" s="93"/>
      <c r="F247" s="40"/>
      <c r="G247" s="39"/>
      <c r="I247" s="39"/>
      <c r="K247" s="40"/>
      <c r="M247" s="39"/>
      <c r="O247" s="39"/>
      <c r="Q247" s="40"/>
      <c r="AF247" s="40"/>
      <c r="AJ247" s="40"/>
    </row>
    <row r="248" spans="1:36" s="38" customFormat="1" ht="12.75" x14ac:dyDescent="0.2">
      <c r="A248" s="60"/>
      <c r="B248" s="94"/>
      <c r="C248" s="60"/>
      <c r="D248" s="93"/>
      <c r="E248" s="93"/>
      <c r="F248" s="40"/>
      <c r="G248" s="39"/>
      <c r="I248" s="39"/>
      <c r="K248" s="40"/>
      <c r="M248" s="39"/>
      <c r="O248" s="39"/>
      <c r="Q248" s="40"/>
      <c r="AF248" s="40"/>
      <c r="AJ248" s="40"/>
    </row>
    <row r="249" spans="1:36" s="38" customFormat="1" ht="12.75" x14ac:dyDescent="0.2">
      <c r="A249" s="60"/>
      <c r="B249" s="94"/>
      <c r="C249" s="60"/>
      <c r="D249" s="93"/>
      <c r="E249" s="93"/>
      <c r="F249" s="40"/>
      <c r="G249" s="39"/>
      <c r="I249" s="39"/>
      <c r="K249" s="40"/>
      <c r="M249" s="39"/>
      <c r="O249" s="39"/>
      <c r="Q249" s="40"/>
      <c r="AF249" s="40"/>
      <c r="AJ249" s="40"/>
    </row>
    <row r="250" spans="1:36" s="38" customFormat="1" ht="12.75" x14ac:dyDescent="0.2">
      <c r="A250" s="60"/>
      <c r="B250" s="94"/>
      <c r="C250" s="60"/>
      <c r="D250" s="93"/>
      <c r="E250" s="93"/>
      <c r="F250" s="40"/>
      <c r="G250" s="39"/>
      <c r="I250" s="39"/>
      <c r="K250" s="40"/>
      <c r="M250" s="39"/>
      <c r="O250" s="39"/>
      <c r="Q250" s="40"/>
      <c r="AF250" s="40"/>
      <c r="AJ250" s="40"/>
    </row>
    <row r="251" spans="1:36" s="38" customFormat="1" ht="12.75" x14ac:dyDescent="0.2">
      <c r="A251" s="60"/>
      <c r="B251" s="94"/>
      <c r="C251" s="60"/>
      <c r="D251" s="93"/>
      <c r="E251" s="93"/>
      <c r="F251" s="40"/>
      <c r="G251" s="39"/>
      <c r="I251" s="39"/>
      <c r="K251" s="40"/>
      <c r="M251" s="39"/>
      <c r="O251" s="39"/>
      <c r="Q251" s="40"/>
      <c r="AF251" s="40"/>
      <c r="AJ251" s="40"/>
    </row>
  </sheetData>
  <dataConsolidate/>
  <mergeCells count="1057">
    <mergeCell ref="AI121:AI126"/>
    <mergeCell ref="AB71:AB76"/>
    <mergeCell ref="AC71:AC76"/>
    <mergeCell ref="AD71:AD76"/>
    <mergeCell ref="P127:P129"/>
    <mergeCell ref="AI59:AI64"/>
    <mergeCell ref="V124:V126"/>
    <mergeCell ref="W121:W123"/>
    <mergeCell ref="W124:W126"/>
    <mergeCell ref="X124:X126"/>
    <mergeCell ref="X121:X123"/>
    <mergeCell ref="Z121:Z123"/>
    <mergeCell ref="Z124:Z126"/>
    <mergeCell ref="AF121:AF126"/>
    <mergeCell ref="AG121:AG126"/>
    <mergeCell ref="AC130:AC132"/>
    <mergeCell ref="AD127:AD129"/>
    <mergeCell ref="AD130:AD132"/>
    <mergeCell ref="AI127:AI132"/>
    <mergeCell ref="AH127:AH132"/>
    <mergeCell ref="AG127:AG132"/>
    <mergeCell ref="AF127:AF132"/>
    <mergeCell ref="AD121:AD123"/>
    <mergeCell ref="AD124:AD126"/>
    <mergeCell ref="R124:R126"/>
    <mergeCell ref="AB59:AB64"/>
    <mergeCell ref="AC59:AC64"/>
    <mergeCell ref="AD59:AD64"/>
    <mergeCell ref="AF59:AF64"/>
    <mergeCell ref="AG59:AG64"/>
    <mergeCell ref="AH59:AH64"/>
    <mergeCell ref="U59:U64"/>
    <mergeCell ref="AC127:AC129"/>
    <mergeCell ref="AB133:AB138"/>
    <mergeCell ref="AA133:AA138"/>
    <mergeCell ref="Z133:Z138"/>
    <mergeCell ref="X133:X138"/>
    <mergeCell ref="W133:W138"/>
    <mergeCell ref="V133:V138"/>
    <mergeCell ref="Y133:Y138"/>
    <mergeCell ref="AI133:AI138"/>
    <mergeCell ref="AH133:AH138"/>
    <mergeCell ref="AG133:AG138"/>
    <mergeCell ref="AF133:AF138"/>
    <mergeCell ref="AD133:AD138"/>
    <mergeCell ref="AC133:AC138"/>
    <mergeCell ref="AE133:AE138"/>
    <mergeCell ref="W127:W129"/>
    <mergeCell ref="W130:W132"/>
    <mergeCell ref="X127:X129"/>
    <mergeCell ref="X130:X132"/>
    <mergeCell ref="AE127:AE132"/>
    <mergeCell ref="AC121:AC123"/>
    <mergeCell ref="AC124:AC126"/>
    <mergeCell ref="U121:U123"/>
    <mergeCell ref="U124:U126"/>
    <mergeCell ref="V121:V123"/>
    <mergeCell ref="S121:S123"/>
    <mergeCell ref="S124:S126"/>
    <mergeCell ref="T121:T123"/>
    <mergeCell ref="T124:T126"/>
    <mergeCell ref="AA121:AA123"/>
    <mergeCell ref="AB121:AB123"/>
    <mergeCell ref="AB124:AB126"/>
    <mergeCell ref="P121:P123"/>
    <mergeCell ref="P124:P126"/>
    <mergeCell ref="Q121:Q123"/>
    <mergeCell ref="Q124:Q126"/>
    <mergeCell ref="R121:R123"/>
    <mergeCell ref="AA124:AA126"/>
    <mergeCell ref="S133:S138"/>
    <mergeCell ref="R133:R138"/>
    <mergeCell ref="T127:T129"/>
    <mergeCell ref="T130:T132"/>
    <mergeCell ref="U127:U129"/>
    <mergeCell ref="U130:U132"/>
    <mergeCell ref="V127:V129"/>
    <mergeCell ref="V130:V132"/>
    <mergeCell ref="Q127:Q129"/>
    <mergeCell ref="Q130:Q132"/>
    <mergeCell ref="P130:P132"/>
    <mergeCell ref="R127:R129"/>
    <mergeCell ref="R130:R132"/>
    <mergeCell ref="S127:S129"/>
    <mergeCell ref="S130:S132"/>
    <mergeCell ref="Z127:Z129"/>
    <mergeCell ref="Z130:Z132"/>
    <mergeCell ref="P133:P138"/>
    <mergeCell ref="Q133:Q138"/>
    <mergeCell ref="U133:U138"/>
    <mergeCell ref="T133:T138"/>
    <mergeCell ref="AC5:AC8"/>
    <mergeCell ref="AF4:AI4"/>
    <mergeCell ref="A5:A8"/>
    <mergeCell ref="B5:B8"/>
    <mergeCell ref="C5:C8"/>
    <mergeCell ref="D5:E7"/>
    <mergeCell ref="J5:J8"/>
    <mergeCell ref="K5:K8"/>
    <mergeCell ref="L5:L8"/>
    <mergeCell ref="M5:M8"/>
    <mergeCell ref="H5:H8"/>
    <mergeCell ref="I5:I8"/>
    <mergeCell ref="L25:L26"/>
    <mergeCell ref="M25:M26"/>
    <mergeCell ref="N25:N26"/>
    <mergeCell ref="O25:O26"/>
    <mergeCell ref="L15:L17"/>
    <mergeCell ref="U11:U12"/>
    <mergeCell ref="W6:W8"/>
    <mergeCell ref="X6:X8"/>
    <mergeCell ref="S5:X5"/>
    <mergeCell ref="Y5:Y8"/>
    <mergeCell ref="E13:E14"/>
    <mergeCell ref="F13:F14"/>
    <mergeCell ref="G13:G14"/>
    <mergeCell ref="H13:H14"/>
    <mergeCell ref="E9:E12"/>
    <mergeCell ref="F9:F12"/>
    <mergeCell ref="G9:G12"/>
    <mergeCell ref="H9:H12"/>
    <mergeCell ref="AF5:AF8"/>
    <mergeCell ref="AA11:AA12"/>
    <mergeCell ref="A83:A88"/>
    <mergeCell ref="C83:C88"/>
    <mergeCell ref="AH5:AH8"/>
    <mergeCell ref="AI5:AI6"/>
    <mergeCell ref="S6:S8"/>
    <mergeCell ref="T6:T8"/>
    <mergeCell ref="I4:O4"/>
    <mergeCell ref="P4:X4"/>
    <mergeCell ref="Y4:AE4"/>
    <mergeCell ref="W71:W76"/>
    <mergeCell ref="X71:X76"/>
    <mergeCell ref="Z71:Z76"/>
    <mergeCell ref="AA71:AA76"/>
    <mergeCell ref="AF71:AF76"/>
    <mergeCell ref="P71:P76"/>
    <mergeCell ref="Q71:Q76"/>
    <mergeCell ref="R71:R76"/>
    <mergeCell ref="S71:S76"/>
    <mergeCell ref="T71:T76"/>
    <mergeCell ref="AD5:AD8"/>
    <mergeCell ref="AE5:AE8"/>
    <mergeCell ref="B9:B14"/>
    <mergeCell ref="C9:C12"/>
    <mergeCell ref="D9:D12"/>
    <mergeCell ref="P5:P8"/>
    <mergeCell ref="Q5:Q8"/>
    <mergeCell ref="R5:R8"/>
    <mergeCell ref="O5:O8"/>
    <mergeCell ref="N5:N8"/>
    <mergeCell ref="AB65:AB70"/>
    <mergeCell ref="W59:W64"/>
    <mergeCell ref="X59:X64"/>
    <mergeCell ref="I1:AK1"/>
    <mergeCell ref="I2:AK2"/>
    <mergeCell ref="I3:AF3"/>
    <mergeCell ref="AG3:AK3"/>
    <mergeCell ref="A1:H3"/>
    <mergeCell ref="U6:U8"/>
    <mergeCell ref="AI7:AI8"/>
    <mergeCell ref="Z5:Z8"/>
    <mergeCell ref="AA5:AA8"/>
    <mergeCell ref="AB5:AB8"/>
    <mergeCell ref="AJ22:AJ24"/>
    <mergeCell ref="AK22:AK24"/>
    <mergeCell ref="AF25:AF26"/>
    <mergeCell ref="AG25:AG26"/>
    <mergeCell ref="AH25:AH26"/>
    <mergeCell ref="AI25:AI26"/>
    <mergeCell ref="AJ25:AJ26"/>
    <mergeCell ref="AK25:AK26"/>
    <mergeCell ref="E18:E19"/>
    <mergeCell ref="F18:F19"/>
    <mergeCell ref="O18:O19"/>
    <mergeCell ref="J18:J19"/>
    <mergeCell ref="K18:K19"/>
    <mergeCell ref="L18:L19"/>
    <mergeCell ref="M18:M19"/>
    <mergeCell ref="N18:N19"/>
    <mergeCell ref="G5:G8"/>
    <mergeCell ref="A4:H4"/>
    <mergeCell ref="A18:A19"/>
    <mergeCell ref="C18:C19"/>
    <mergeCell ref="D18:D19"/>
    <mergeCell ref="AG5:AG8"/>
    <mergeCell ref="G71:G76"/>
    <mergeCell ref="K65:K70"/>
    <mergeCell ref="L65:L70"/>
    <mergeCell ref="M65:M70"/>
    <mergeCell ref="J83:J88"/>
    <mergeCell ref="B18:B19"/>
    <mergeCell ref="G18:G19"/>
    <mergeCell ref="H18:H19"/>
    <mergeCell ref="I18:I19"/>
    <mergeCell ref="F59:F64"/>
    <mergeCell ref="B59:B64"/>
    <mergeCell ref="G77:G82"/>
    <mergeCell ref="C25:C26"/>
    <mergeCell ref="D25:D26"/>
    <mergeCell ref="E25:E26"/>
    <mergeCell ref="F25:F26"/>
    <mergeCell ref="G25:G26"/>
    <mergeCell ref="K33:K38"/>
    <mergeCell ref="L33:L38"/>
    <mergeCell ref="M33:M38"/>
    <mergeCell ref="G51:G52"/>
    <mergeCell ref="H51:H52"/>
    <mergeCell ref="G83:G88"/>
    <mergeCell ref="H83:H88"/>
    <mergeCell ref="I83:I88"/>
    <mergeCell ref="J59:J64"/>
    <mergeCell ref="K59:K64"/>
    <mergeCell ref="H77:H82"/>
    <mergeCell ref="I77:I82"/>
    <mergeCell ref="B83:B88"/>
    <mergeCell ref="H71:H76"/>
    <mergeCell ref="I71:I76"/>
    <mergeCell ref="A65:A70"/>
    <mergeCell ref="C65:C70"/>
    <mergeCell ref="D65:D70"/>
    <mergeCell ref="E65:E70"/>
    <mergeCell ref="F65:F70"/>
    <mergeCell ref="B65:B70"/>
    <mergeCell ref="A71:A76"/>
    <mergeCell ref="C71:C76"/>
    <mergeCell ref="D71:D76"/>
    <mergeCell ref="A77:A82"/>
    <mergeCell ref="C77:C82"/>
    <mergeCell ref="D77:D82"/>
    <mergeCell ref="E71:E76"/>
    <mergeCell ref="F71:F76"/>
    <mergeCell ref="A59:A64"/>
    <mergeCell ref="C59:C64"/>
    <mergeCell ref="D59:D64"/>
    <mergeCell ref="E59:E64"/>
    <mergeCell ref="E77:E82"/>
    <mergeCell ref="F77:F82"/>
    <mergeCell ref="K83:K88"/>
    <mergeCell ref="G59:G64"/>
    <mergeCell ref="H59:H64"/>
    <mergeCell ref="I59:I64"/>
    <mergeCell ref="V6:V8"/>
    <mergeCell ref="B71:B76"/>
    <mergeCell ref="B77:B82"/>
    <mergeCell ref="N65:N70"/>
    <mergeCell ref="O65:O70"/>
    <mergeCell ref="G65:G70"/>
    <mergeCell ref="H65:H70"/>
    <mergeCell ref="I65:I70"/>
    <mergeCell ref="J65:J70"/>
    <mergeCell ref="D83:D88"/>
    <mergeCell ref="E83:E88"/>
    <mergeCell ref="F83:F88"/>
    <mergeCell ref="F5:F7"/>
    <mergeCell ref="P65:P70"/>
    <mergeCell ref="C13:C14"/>
    <mergeCell ref="D13:D14"/>
    <mergeCell ref="N9:N12"/>
    <mergeCell ref="O9:O12"/>
    <mergeCell ref="I13:I14"/>
    <mergeCell ref="H25:H26"/>
    <mergeCell ref="I25:I26"/>
    <mergeCell ref="J25:J26"/>
    <mergeCell ref="K25:K26"/>
    <mergeCell ref="I39:I42"/>
    <mergeCell ref="C33:C38"/>
    <mergeCell ref="D33:D38"/>
    <mergeCell ref="E33:E38"/>
    <mergeCell ref="F33:F38"/>
    <mergeCell ref="G89:G91"/>
    <mergeCell ref="J89:J91"/>
    <mergeCell ref="K89:K91"/>
    <mergeCell ref="G114:G115"/>
    <mergeCell ref="H114:H115"/>
    <mergeCell ref="I114:I115"/>
    <mergeCell ref="J114:J115"/>
    <mergeCell ref="K114:K115"/>
    <mergeCell ref="G121:G126"/>
    <mergeCell ref="H121:H126"/>
    <mergeCell ref="I121:I126"/>
    <mergeCell ref="J121:J126"/>
    <mergeCell ref="K121:K126"/>
    <mergeCell ref="A101:A106"/>
    <mergeCell ref="B101:B106"/>
    <mergeCell ref="C101:C106"/>
    <mergeCell ref="D101:D106"/>
    <mergeCell ref="E101:E106"/>
    <mergeCell ref="F101:F106"/>
    <mergeCell ref="I107:I112"/>
    <mergeCell ref="J107:J112"/>
    <mergeCell ref="K107:K112"/>
    <mergeCell ref="A107:A117"/>
    <mergeCell ref="F89:F91"/>
    <mergeCell ref="A97:A100"/>
    <mergeCell ref="B97:B100"/>
    <mergeCell ref="C97:C100"/>
    <mergeCell ref="D97:D100"/>
    <mergeCell ref="E97:E100"/>
    <mergeCell ref="B107:B117"/>
    <mergeCell ref="C107:C112"/>
    <mergeCell ref="D107:D112"/>
    <mergeCell ref="A89:A91"/>
    <mergeCell ref="B89:B91"/>
    <mergeCell ref="C89:C91"/>
    <mergeCell ref="D89:D91"/>
    <mergeCell ref="E89:E91"/>
    <mergeCell ref="K127:K132"/>
    <mergeCell ref="L127:L132"/>
    <mergeCell ref="M127:M132"/>
    <mergeCell ref="H89:H91"/>
    <mergeCell ref="I89:I91"/>
    <mergeCell ref="L89:L91"/>
    <mergeCell ref="M89:M91"/>
    <mergeCell ref="L114:L115"/>
    <mergeCell ref="J133:J138"/>
    <mergeCell ref="L59:L64"/>
    <mergeCell ref="M59:M64"/>
    <mergeCell ref="K77:K82"/>
    <mergeCell ref="L77:L82"/>
    <mergeCell ref="M77:M82"/>
    <mergeCell ref="M114:M115"/>
    <mergeCell ref="L83:L88"/>
    <mergeCell ref="M83:M88"/>
    <mergeCell ref="M71:M76"/>
    <mergeCell ref="I133:I138"/>
    <mergeCell ref="L121:L126"/>
    <mergeCell ref="M121:M126"/>
    <mergeCell ref="J71:J76"/>
    <mergeCell ref="K71:K76"/>
    <mergeCell ref="J77:J82"/>
    <mergeCell ref="L71:L76"/>
    <mergeCell ref="K133:K138"/>
    <mergeCell ref="L133:L138"/>
    <mergeCell ref="H127:H132"/>
    <mergeCell ref="I127:I132"/>
    <mergeCell ref="N133:N138"/>
    <mergeCell ref="O133:O138"/>
    <mergeCell ref="A92:A96"/>
    <mergeCell ref="B92:B96"/>
    <mergeCell ref="C92:C96"/>
    <mergeCell ref="D92:D96"/>
    <mergeCell ref="E92:E96"/>
    <mergeCell ref="F92:F96"/>
    <mergeCell ref="G92:G96"/>
    <mergeCell ref="H92:H96"/>
    <mergeCell ref="I92:I96"/>
    <mergeCell ref="X97:X100"/>
    <mergeCell ref="C114:C115"/>
    <mergeCell ref="D114:D115"/>
    <mergeCell ref="E114:E115"/>
    <mergeCell ref="F114:F115"/>
    <mergeCell ref="C116:C117"/>
    <mergeCell ref="D116:D117"/>
    <mergeCell ref="M133:M138"/>
    <mergeCell ref="J127:J132"/>
    <mergeCell ref="M107:M112"/>
    <mergeCell ref="L116:L117"/>
    <mergeCell ref="M116:M117"/>
    <mergeCell ref="A121:A126"/>
    <mergeCell ref="C121:C126"/>
    <mergeCell ref="D121:D126"/>
    <mergeCell ref="E121:E126"/>
    <mergeCell ref="F121:F126"/>
    <mergeCell ref="B121:B126"/>
    <mergeCell ref="E107:E112"/>
    <mergeCell ref="N127:N132"/>
    <mergeCell ref="O127:O132"/>
    <mergeCell ref="N77:N82"/>
    <mergeCell ref="O77:O82"/>
    <mergeCell ref="N121:N126"/>
    <mergeCell ref="O121:O126"/>
    <mergeCell ref="T97:T100"/>
    <mergeCell ref="U97:U100"/>
    <mergeCell ref="V97:V100"/>
    <mergeCell ref="W97:W100"/>
    <mergeCell ref="Q65:Q70"/>
    <mergeCell ref="R65:R70"/>
    <mergeCell ref="S65:S70"/>
    <mergeCell ref="T65:T70"/>
    <mergeCell ref="U65:U70"/>
    <mergeCell ref="AA83:AA88"/>
    <mergeCell ref="AB83:AB88"/>
    <mergeCell ref="N83:N88"/>
    <mergeCell ref="O83:O88"/>
    <mergeCell ref="W77:W82"/>
    <mergeCell ref="X77:X82"/>
    <mergeCell ref="Z77:Z82"/>
    <mergeCell ref="AA77:AA82"/>
    <mergeCell ref="AB77:AB82"/>
    <mergeCell ref="N97:N100"/>
    <mergeCell ref="AA65:AA70"/>
    <mergeCell ref="AA127:AA129"/>
    <mergeCell ref="AB127:AB129"/>
    <mergeCell ref="AB130:AB132"/>
    <mergeCell ref="N116:N117"/>
    <mergeCell ref="O116:O117"/>
    <mergeCell ref="S83:S88"/>
    <mergeCell ref="T83:T88"/>
    <mergeCell ref="U83:U88"/>
    <mergeCell ref="V83:V88"/>
    <mergeCell ref="N71:N76"/>
    <mergeCell ref="O71:O76"/>
    <mergeCell ref="AE121:AE126"/>
    <mergeCell ref="Z59:Z64"/>
    <mergeCell ref="AA59:AA64"/>
    <mergeCell ref="AF77:AF82"/>
    <mergeCell ref="AG77:AG82"/>
    <mergeCell ref="P59:P64"/>
    <mergeCell ref="Q59:Q64"/>
    <mergeCell ref="R59:R64"/>
    <mergeCell ref="S59:S64"/>
    <mergeCell ref="T59:T64"/>
    <mergeCell ref="AC77:AC82"/>
    <mergeCell ref="AG71:AG76"/>
    <mergeCell ref="P77:P82"/>
    <mergeCell ref="Q77:Q82"/>
    <mergeCell ref="R77:R82"/>
    <mergeCell ref="S77:S82"/>
    <mergeCell ref="AE65:AE70"/>
    <mergeCell ref="AE71:AE76"/>
    <mergeCell ref="AE77:AE82"/>
    <mergeCell ref="W83:W88"/>
    <mergeCell ref="X83:X88"/>
    <mergeCell ref="Z83:Z88"/>
    <mergeCell ref="AD77:AD82"/>
    <mergeCell ref="V59:V64"/>
    <mergeCell ref="O97:O100"/>
    <mergeCell ref="P97:P100"/>
    <mergeCell ref="Q97:Q100"/>
    <mergeCell ref="AK18:AK19"/>
    <mergeCell ref="AJ18:AJ19"/>
    <mergeCell ref="AI18:AI19"/>
    <mergeCell ref="AH18:AH19"/>
    <mergeCell ref="AG18:AG19"/>
    <mergeCell ref="AF18:AF19"/>
    <mergeCell ref="AI9:AI12"/>
    <mergeCell ref="AJ9:AJ12"/>
    <mergeCell ref="AK9:AK12"/>
    <mergeCell ref="AH13:AH14"/>
    <mergeCell ref="AI13:AI14"/>
    <mergeCell ref="AJ13:AJ14"/>
    <mergeCell ref="AK83:AK88"/>
    <mergeCell ref="AJ77:AJ82"/>
    <mergeCell ref="AK77:AK82"/>
    <mergeCell ref="AJ71:AJ76"/>
    <mergeCell ref="AD11:AD12"/>
    <mergeCell ref="AD9:AD10"/>
    <mergeCell ref="AE13:AE14"/>
    <mergeCell ref="AH77:AH82"/>
    <mergeCell ref="AI77:AI82"/>
    <mergeCell ref="AH71:AH76"/>
    <mergeCell ref="AI71:AI76"/>
    <mergeCell ref="AD65:AD70"/>
    <mergeCell ref="AF65:AF70"/>
    <mergeCell ref="AG65:AG70"/>
    <mergeCell ref="AH65:AH70"/>
    <mergeCell ref="AI65:AI70"/>
    <mergeCell ref="AK27:AK32"/>
    <mergeCell ref="AK33:AK38"/>
    <mergeCell ref="AJ65:AJ70"/>
    <mergeCell ref="AK65:AK70"/>
    <mergeCell ref="AJ4:AK5"/>
    <mergeCell ref="AJ6:AJ8"/>
    <mergeCell ref="AK6:AK8"/>
    <mergeCell ref="AF15:AF17"/>
    <mergeCell ref="AG15:AG17"/>
    <mergeCell ref="AH15:AH17"/>
    <mergeCell ref="AI15:AI17"/>
    <mergeCell ref="AJ15:AJ17"/>
    <mergeCell ref="AK15:AK17"/>
    <mergeCell ref="AG27:AG32"/>
    <mergeCell ref="AF27:AF32"/>
    <mergeCell ref="AI43:AI46"/>
    <mergeCell ref="AJ43:AJ46"/>
    <mergeCell ref="AJ133:AJ138"/>
    <mergeCell ref="AK133:AK138"/>
    <mergeCell ref="AJ121:AJ126"/>
    <mergeCell ref="AK121:AK126"/>
    <mergeCell ref="AK71:AK76"/>
    <mergeCell ref="AJ127:AJ132"/>
    <mergeCell ref="AK127:AK132"/>
    <mergeCell ref="AJ114:AJ115"/>
    <mergeCell ref="AK114:AK115"/>
    <mergeCell ref="AJ83:AJ88"/>
    <mergeCell ref="AF13:AF14"/>
    <mergeCell ref="AG13:AG14"/>
    <mergeCell ref="AK13:AK14"/>
    <mergeCell ref="AH39:AH42"/>
    <mergeCell ref="AI39:AI42"/>
    <mergeCell ref="AJ39:AJ42"/>
    <mergeCell ref="AG22:AG24"/>
    <mergeCell ref="AJ49:AJ50"/>
    <mergeCell ref="AK49:AK50"/>
    <mergeCell ref="AB11:AB12"/>
    <mergeCell ref="R11:R12"/>
    <mergeCell ref="Z11:Z12"/>
    <mergeCell ref="Y11:Y12"/>
    <mergeCell ref="P11:P12"/>
    <mergeCell ref="Q11:Q12"/>
    <mergeCell ref="S11:S12"/>
    <mergeCell ref="T11:T12"/>
    <mergeCell ref="AC11:AC12"/>
    <mergeCell ref="V11:V12"/>
    <mergeCell ref="W11:W12"/>
    <mergeCell ref="X11:X12"/>
    <mergeCell ref="I9:I12"/>
    <mergeCell ref="Y9:Y10"/>
    <mergeCell ref="Z9:Z10"/>
    <mergeCell ref="AA9:AA10"/>
    <mergeCell ref="AB9:AB10"/>
    <mergeCell ref="AC9:AC10"/>
    <mergeCell ref="S9:S10"/>
    <mergeCell ref="T9:T10"/>
    <mergeCell ref="U9:U10"/>
    <mergeCell ref="V9:V10"/>
    <mergeCell ref="W9:W10"/>
    <mergeCell ref="X9:X10"/>
    <mergeCell ref="A9:A14"/>
    <mergeCell ref="AE9:AE12"/>
    <mergeCell ref="AF9:AF12"/>
    <mergeCell ref="AG9:AG12"/>
    <mergeCell ref="P9:P10"/>
    <mergeCell ref="Q9:Q10"/>
    <mergeCell ref="R9:R10"/>
    <mergeCell ref="J13:J14"/>
    <mergeCell ref="K13:K14"/>
    <mergeCell ref="L13:L14"/>
    <mergeCell ref="M13:M14"/>
    <mergeCell ref="N13:N14"/>
    <mergeCell ref="O13:O14"/>
    <mergeCell ref="J15:J17"/>
    <mergeCell ref="K15:K17"/>
    <mergeCell ref="M15:M17"/>
    <mergeCell ref="N15:N17"/>
    <mergeCell ref="O15:O17"/>
    <mergeCell ref="AE15:AE17"/>
    <mergeCell ref="A15:A17"/>
    <mergeCell ref="B15:B17"/>
    <mergeCell ref="C15:C17"/>
    <mergeCell ref="D15:D17"/>
    <mergeCell ref="E15:E17"/>
    <mergeCell ref="F15:F17"/>
    <mergeCell ref="G15:G17"/>
    <mergeCell ref="H15:H17"/>
    <mergeCell ref="I15:I17"/>
    <mergeCell ref="J9:J12"/>
    <mergeCell ref="K9:K12"/>
    <mergeCell ref="L9:L12"/>
    <mergeCell ref="M9:M12"/>
    <mergeCell ref="A20:A21"/>
    <mergeCell ref="B20:B21"/>
    <mergeCell ref="A22:A26"/>
    <mergeCell ref="B22:B26"/>
    <mergeCell ref="C22:C24"/>
    <mergeCell ref="D22:D24"/>
    <mergeCell ref="E22:E24"/>
    <mergeCell ref="F22:F24"/>
    <mergeCell ref="G22:G24"/>
    <mergeCell ref="N22:N24"/>
    <mergeCell ref="O22:O24"/>
    <mergeCell ref="AE22:AE24"/>
    <mergeCell ref="E39:E42"/>
    <mergeCell ref="F39:F42"/>
    <mergeCell ref="J39:J42"/>
    <mergeCell ref="K39:K42"/>
    <mergeCell ref="N33:N38"/>
    <mergeCell ref="O33:O38"/>
    <mergeCell ref="AE33:AE38"/>
    <mergeCell ref="U30:U32"/>
    <mergeCell ref="H22:H24"/>
    <mergeCell ref="I22:I24"/>
    <mergeCell ref="J22:J24"/>
    <mergeCell ref="K22:K24"/>
    <mergeCell ref="L22:L24"/>
    <mergeCell ref="M22:M24"/>
    <mergeCell ref="I27:I32"/>
    <mergeCell ref="X30:X32"/>
    <mergeCell ref="Z30:Z32"/>
    <mergeCell ref="AA30:AA32"/>
    <mergeCell ref="AB30:AB32"/>
    <mergeCell ref="AC30:AC32"/>
    <mergeCell ref="AD30:AD32"/>
    <mergeCell ref="O27:O32"/>
    <mergeCell ref="AE27:AE32"/>
    <mergeCell ref="AB36:AB38"/>
    <mergeCell ref="Y27:Y29"/>
    <mergeCell ref="Y30:Y32"/>
    <mergeCell ref="P30:P32"/>
    <mergeCell ref="W33:W35"/>
    <mergeCell ref="Q33:Q35"/>
    <mergeCell ref="R33:R35"/>
    <mergeCell ref="S33:S35"/>
    <mergeCell ref="T33:T35"/>
    <mergeCell ref="AK43:AK46"/>
    <mergeCell ref="AC39:AC42"/>
    <mergeCell ref="AD39:AD42"/>
    <mergeCell ref="AI49:AI50"/>
    <mergeCell ref="A27:A38"/>
    <mergeCell ref="B27:B38"/>
    <mergeCell ref="C27:C32"/>
    <mergeCell ref="D27:D32"/>
    <mergeCell ref="E27:E32"/>
    <mergeCell ref="F27:F32"/>
    <mergeCell ref="G27:G32"/>
    <mergeCell ref="H27:H32"/>
    <mergeCell ref="J33:J38"/>
    <mergeCell ref="J27:J32"/>
    <mergeCell ref="K27:K32"/>
    <mergeCell ref="L27:L32"/>
    <mergeCell ref="M27:M32"/>
    <mergeCell ref="N27:N32"/>
    <mergeCell ref="G39:G42"/>
    <mergeCell ref="H39:H42"/>
    <mergeCell ref="A39:A46"/>
    <mergeCell ref="B39:B46"/>
    <mergeCell ref="C39:C42"/>
    <mergeCell ref="D39:D42"/>
    <mergeCell ref="E43:E46"/>
    <mergeCell ref="F43:F46"/>
    <mergeCell ref="G43:G46"/>
    <mergeCell ref="H43:H46"/>
    <mergeCell ref="S39:S42"/>
    <mergeCell ref="T39:T42"/>
    <mergeCell ref="U39:U42"/>
    <mergeCell ref="AK39:AK42"/>
    <mergeCell ref="I43:I46"/>
    <mergeCell ref="J43:J46"/>
    <mergeCell ref="K43:K46"/>
    <mergeCell ref="L43:L46"/>
    <mergeCell ref="L39:L42"/>
    <mergeCell ref="M39:M42"/>
    <mergeCell ref="N39:N42"/>
    <mergeCell ref="O39:O42"/>
    <mergeCell ref="Q39:Q42"/>
    <mergeCell ref="P39:P42"/>
    <mergeCell ref="R39:R42"/>
    <mergeCell ref="AG39:AG42"/>
    <mergeCell ref="X39:X42"/>
    <mergeCell ref="Z39:Z42"/>
    <mergeCell ref="AA39:AA42"/>
    <mergeCell ref="AB39:AB42"/>
    <mergeCell ref="AE39:AE42"/>
    <mergeCell ref="AE43:AE46"/>
    <mergeCell ref="AF43:AF46"/>
    <mergeCell ref="AG43:AG46"/>
    <mergeCell ref="H49:H50"/>
    <mergeCell ref="I49:I50"/>
    <mergeCell ref="J49:J50"/>
    <mergeCell ref="K49:K50"/>
    <mergeCell ref="L49:L50"/>
    <mergeCell ref="M49:M50"/>
    <mergeCell ref="V43:V46"/>
    <mergeCell ref="W43:W46"/>
    <mergeCell ref="X43:X46"/>
    <mergeCell ref="P43:P46"/>
    <mergeCell ref="Q43:Q46"/>
    <mergeCell ref="R43:R46"/>
    <mergeCell ref="S43:S46"/>
    <mergeCell ref="T43:T46"/>
    <mergeCell ref="U43:U46"/>
    <mergeCell ref="O43:O46"/>
    <mergeCell ref="G33:G38"/>
    <mergeCell ref="H33:H38"/>
    <mergeCell ref="I33:I38"/>
    <mergeCell ref="AI51:AI52"/>
    <mergeCell ref="AJ51:AJ52"/>
    <mergeCell ref="AK51:AK52"/>
    <mergeCell ref="M51:M52"/>
    <mergeCell ref="N51:N52"/>
    <mergeCell ref="O51:O52"/>
    <mergeCell ref="AE51:AE52"/>
    <mergeCell ref="AF51:AF52"/>
    <mergeCell ref="AG51:AG52"/>
    <mergeCell ref="W53:W58"/>
    <mergeCell ref="X53:X58"/>
    <mergeCell ref="I51:I52"/>
    <mergeCell ref="J51:J52"/>
    <mergeCell ref="K51:K52"/>
    <mergeCell ref="L51:L52"/>
    <mergeCell ref="P53:P58"/>
    <mergeCell ref="N49:N50"/>
    <mergeCell ref="O49:O50"/>
    <mergeCell ref="AE49:AE50"/>
    <mergeCell ref="A53:A58"/>
    <mergeCell ref="B53:B58"/>
    <mergeCell ref="C53:C58"/>
    <mergeCell ref="D53:D58"/>
    <mergeCell ref="E53:E58"/>
    <mergeCell ref="F53:F58"/>
    <mergeCell ref="G53:G58"/>
    <mergeCell ref="A51:A52"/>
    <mergeCell ref="B51:B52"/>
    <mergeCell ref="C51:C52"/>
    <mergeCell ref="D51:D52"/>
    <mergeCell ref="E51:E52"/>
    <mergeCell ref="F51:F52"/>
    <mergeCell ref="F49:F50"/>
    <mergeCell ref="G49:G50"/>
    <mergeCell ref="M43:M46"/>
    <mergeCell ref="N43:N46"/>
    <mergeCell ref="C43:C46"/>
    <mergeCell ref="D43:D46"/>
    <mergeCell ref="H53:H58"/>
    <mergeCell ref="I53:I58"/>
    <mergeCell ref="J53:J58"/>
    <mergeCell ref="K53:K58"/>
    <mergeCell ref="L53:L58"/>
    <mergeCell ref="M53:M58"/>
    <mergeCell ref="A47:A48"/>
    <mergeCell ref="B47:B48"/>
    <mergeCell ref="A49:A50"/>
    <mergeCell ref="B49:B50"/>
    <mergeCell ref="C49:C50"/>
    <mergeCell ref="D49:D50"/>
    <mergeCell ref="E49:E50"/>
    <mergeCell ref="AJ59:AJ64"/>
    <mergeCell ref="AK59:AK64"/>
    <mergeCell ref="AE83:AE88"/>
    <mergeCell ref="AC83:AC88"/>
    <mergeCell ref="AD83:AD88"/>
    <mergeCell ref="AF83:AF88"/>
    <mergeCell ref="Y53:Y58"/>
    <mergeCell ref="Y59:Y64"/>
    <mergeCell ref="Q53:Q58"/>
    <mergeCell ref="R53:R58"/>
    <mergeCell ref="S53:S58"/>
    <mergeCell ref="T53:T58"/>
    <mergeCell ref="U53:U58"/>
    <mergeCell ref="V53:V58"/>
    <mergeCell ref="N53:N58"/>
    <mergeCell ref="O53:O58"/>
    <mergeCell ref="AE53:AE58"/>
    <mergeCell ref="AJ53:AJ58"/>
    <mergeCell ref="AK53:AK58"/>
    <mergeCell ref="AE59:AE64"/>
    <mergeCell ref="P83:P88"/>
    <mergeCell ref="Q83:Q88"/>
    <mergeCell ref="R83:R88"/>
    <mergeCell ref="U71:U76"/>
    <mergeCell ref="T77:T82"/>
    <mergeCell ref="U77:U82"/>
    <mergeCell ref="V77:V82"/>
    <mergeCell ref="V71:V76"/>
    <mergeCell ref="V65:V70"/>
    <mergeCell ref="W65:W70"/>
    <mergeCell ref="X65:X70"/>
    <mergeCell ref="Z65:Z70"/>
    <mergeCell ref="AK89:AK91"/>
    <mergeCell ref="Z53:Z58"/>
    <mergeCell ref="AA53:AA58"/>
    <mergeCell ref="AB53:AB58"/>
    <mergeCell ref="AC53:AC58"/>
    <mergeCell ref="AD53:AD58"/>
    <mergeCell ref="AF53:AF58"/>
    <mergeCell ref="AG53:AG58"/>
    <mergeCell ref="AH53:AH58"/>
    <mergeCell ref="AI53:AI58"/>
    <mergeCell ref="N89:N91"/>
    <mergeCell ref="O89:O91"/>
    <mergeCell ref="AE89:AE91"/>
    <mergeCell ref="AG89:AG91"/>
    <mergeCell ref="AH89:AH91"/>
    <mergeCell ref="AJ89:AJ91"/>
    <mergeCell ref="J92:J96"/>
    <mergeCell ref="K92:K96"/>
    <mergeCell ref="L92:L96"/>
    <mergeCell ref="M92:M96"/>
    <mergeCell ref="N92:N96"/>
    <mergeCell ref="O92:O96"/>
    <mergeCell ref="AK92:AK96"/>
    <mergeCell ref="AJ92:AJ96"/>
    <mergeCell ref="AE92:AE96"/>
    <mergeCell ref="AG92:AG96"/>
    <mergeCell ref="N59:N64"/>
    <mergeCell ref="O59:O64"/>
    <mergeCell ref="AG83:AG88"/>
    <mergeCell ref="AH83:AH88"/>
    <mergeCell ref="AI83:AI88"/>
    <mergeCell ref="AC65:AC70"/>
    <mergeCell ref="R97:R100"/>
    <mergeCell ref="S97:S100"/>
    <mergeCell ref="F97:F100"/>
    <mergeCell ref="G97:G100"/>
    <mergeCell ref="H97:H100"/>
    <mergeCell ref="I97:I100"/>
    <mergeCell ref="J97:J100"/>
    <mergeCell ref="K97:K100"/>
    <mergeCell ref="T101:T106"/>
    <mergeCell ref="M101:M106"/>
    <mergeCell ref="N101:N106"/>
    <mergeCell ref="O101:O106"/>
    <mergeCell ref="F107:F112"/>
    <mergeCell ref="G107:G112"/>
    <mergeCell ref="H107:H112"/>
    <mergeCell ref="Q110:Q112"/>
    <mergeCell ref="R110:R112"/>
    <mergeCell ref="S110:S112"/>
    <mergeCell ref="T110:T112"/>
    <mergeCell ref="L97:L100"/>
    <mergeCell ref="M97:M100"/>
    <mergeCell ref="E116:E117"/>
    <mergeCell ref="F116:F117"/>
    <mergeCell ref="G116:G117"/>
    <mergeCell ref="H116:H117"/>
    <mergeCell ref="I116:I117"/>
    <mergeCell ref="J116:J117"/>
    <mergeCell ref="K116:K117"/>
    <mergeCell ref="H119:H120"/>
    <mergeCell ref="I119:I120"/>
    <mergeCell ref="J119:J120"/>
    <mergeCell ref="K119:K120"/>
    <mergeCell ref="L119:L120"/>
    <mergeCell ref="M119:M120"/>
    <mergeCell ref="AJ101:AJ106"/>
    <mergeCell ref="AI101:AI106"/>
    <mergeCell ref="P101:P106"/>
    <mergeCell ref="Q101:Q106"/>
    <mergeCell ref="R101:R106"/>
    <mergeCell ref="S101:S106"/>
    <mergeCell ref="G101:G106"/>
    <mergeCell ref="H101:H106"/>
    <mergeCell ref="I101:I106"/>
    <mergeCell ref="J101:J106"/>
    <mergeCell ref="K101:K106"/>
    <mergeCell ref="L101:L106"/>
    <mergeCell ref="W107:W109"/>
    <mergeCell ref="X107:X109"/>
    <mergeCell ref="AE107:AE109"/>
    <mergeCell ref="AE110:AE112"/>
    <mergeCell ref="N107:N112"/>
    <mergeCell ref="O107:O112"/>
    <mergeCell ref="Q107:Q109"/>
    <mergeCell ref="G139:G142"/>
    <mergeCell ref="H139:H142"/>
    <mergeCell ref="I139:I142"/>
    <mergeCell ref="A118:A120"/>
    <mergeCell ref="B118:B120"/>
    <mergeCell ref="C119:C120"/>
    <mergeCell ref="D119:D120"/>
    <mergeCell ref="E119:E120"/>
    <mergeCell ref="F119:F120"/>
    <mergeCell ref="G119:G120"/>
    <mergeCell ref="A139:A142"/>
    <mergeCell ref="B139:B142"/>
    <mergeCell ref="C139:C142"/>
    <mergeCell ref="D139:D142"/>
    <mergeCell ref="E139:E142"/>
    <mergeCell ref="F139:F142"/>
    <mergeCell ref="J139:J142"/>
    <mergeCell ref="B127:B132"/>
    <mergeCell ref="B133:B138"/>
    <mergeCell ref="A133:A138"/>
    <mergeCell ref="C133:C138"/>
    <mergeCell ref="D133:D138"/>
    <mergeCell ref="E133:E138"/>
    <mergeCell ref="F133:F138"/>
    <mergeCell ref="G133:G138"/>
    <mergeCell ref="H133:H138"/>
    <mergeCell ref="A127:A132"/>
    <mergeCell ref="C127:C132"/>
    <mergeCell ref="D127:D132"/>
    <mergeCell ref="E127:E132"/>
    <mergeCell ref="F127:F132"/>
    <mergeCell ref="G127:G132"/>
    <mergeCell ref="M139:M142"/>
    <mergeCell ref="N139:N142"/>
    <mergeCell ref="O139:O142"/>
    <mergeCell ref="AJ97:AJ100"/>
    <mergeCell ref="AK97:AK100"/>
    <mergeCell ref="AE116:AE117"/>
    <mergeCell ref="AF116:AF117"/>
    <mergeCell ref="AG116:AG117"/>
    <mergeCell ref="AH116:AH117"/>
    <mergeCell ref="AI116:AI117"/>
    <mergeCell ref="AJ116:AJ117"/>
    <mergeCell ref="AK116:AK117"/>
    <mergeCell ref="AK101:AK106"/>
    <mergeCell ref="Z97:Z100"/>
    <mergeCell ref="AA97:AA100"/>
    <mergeCell ref="AB97:AB100"/>
    <mergeCell ref="AC97:AC100"/>
    <mergeCell ref="AD97:AD100"/>
    <mergeCell ref="AJ139:AJ142"/>
    <mergeCell ref="AK139:AK142"/>
    <mergeCell ref="AH114:AH115"/>
    <mergeCell ref="AI114:AI115"/>
    <mergeCell ref="N114:N115"/>
    <mergeCell ref="O114:O115"/>
    <mergeCell ref="AE114:AE115"/>
    <mergeCell ref="AF114:AF115"/>
    <mergeCell ref="N119:N120"/>
    <mergeCell ref="O119:O120"/>
    <mergeCell ref="AE119:AE120"/>
    <mergeCell ref="R107:R109"/>
    <mergeCell ref="S107:S109"/>
    <mergeCell ref="T107:T109"/>
    <mergeCell ref="AH22:AH24"/>
    <mergeCell ref="AI22:AI24"/>
    <mergeCell ref="AH139:AH142"/>
    <mergeCell ref="AI139:AI142"/>
    <mergeCell ref="AE139:AE142"/>
    <mergeCell ref="AF139:AF142"/>
    <mergeCell ref="AG139:AG142"/>
    <mergeCell ref="AG114:AG115"/>
    <mergeCell ref="AC27:AC29"/>
    <mergeCell ref="AD27:AD29"/>
    <mergeCell ref="Q30:Q32"/>
    <mergeCell ref="R30:R32"/>
    <mergeCell ref="S30:S32"/>
    <mergeCell ref="T30:T32"/>
    <mergeCell ref="V30:V32"/>
    <mergeCell ref="W30:W32"/>
    <mergeCell ref="V27:V29"/>
    <mergeCell ref="W27:W29"/>
    <mergeCell ref="X27:X29"/>
    <mergeCell ref="Z27:Z29"/>
    <mergeCell ref="AA27:AA29"/>
    <mergeCell ref="AB27:AB29"/>
    <mergeCell ref="U33:U35"/>
    <mergeCell ref="V33:V35"/>
    <mergeCell ref="AH97:AH100"/>
    <mergeCell ref="AH92:AH96"/>
    <mergeCell ref="AH51:AH52"/>
    <mergeCell ref="AF49:AF50"/>
    <mergeCell ref="AH43:AH46"/>
    <mergeCell ref="AF39:AF42"/>
    <mergeCell ref="AB110:AB112"/>
    <mergeCell ref="AC110:AC112"/>
    <mergeCell ref="AE18:AE19"/>
    <mergeCell ref="AF22:AF24"/>
    <mergeCell ref="AI27:AI32"/>
    <mergeCell ref="AJ27:AJ32"/>
    <mergeCell ref="P27:P29"/>
    <mergeCell ref="Q27:Q29"/>
    <mergeCell ref="R27:R29"/>
    <mergeCell ref="S27:S29"/>
    <mergeCell ref="T27:T29"/>
    <mergeCell ref="U27:U29"/>
    <mergeCell ref="P36:P38"/>
    <mergeCell ref="Q36:Q38"/>
    <mergeCell ref="R36:R38"/>
    <mergeCell ref="S36:S38"/>
    <mergeCell ref="T36:T38"/>
    <mergeCell ref="AG33:AG38"/>
    <mergeCell ref="AC36:AC38"/>
    <mergeCell ref="AD36:AD38"/>
    <mergeCell ref="AF33:AF38"/>
    <mergeCell ref="X33:X35"/>
    <mergeCell ref="Z33:Z35"/>
    <mergeCell ref="AA33:AA35"/>
    <mergeCell ref="AB33:AB35"/>
    <mergeCell ref="AC33:AC35"/>
    <mergeCell ref="AD33:AD35"/>
    <mergeCell ref="AI33:AI38"/>
    <mergeCell ref="AJ33:AJ38"/>
    <mergeCell ref="P33:P35"/>
    <mergeCell ref="AH33:AH38"/>
    <mergeCell ref="Y33:Y35"/>
    <mergeCell ref="AH27:AH32"/>
    <mergeCell ref="AE25:AE26"/>
    <mergeCell ref="AD101:AD106"/>
    <mergeCell ref="AF101:AF106"/>
    <mergeCell ref="AG101:AG106"/>
    <mergeCell ref="AH101:AH106"/>
    <mergeCell ref="U36:U38"/>
    <mergeCell ref="V36:V38"/>
    <mergeCell ref="W36:W38"/>
    <mergeCell ref="X36:X38"/>
    <mergeCell ref="Z36:Z38"/>
    <mergeCell ref="AA36:AA38"/>
    <mergeCell ref="Z43:Z46"/>
    <mergeCell ref="AA43:AA46"/>
    <mergeCell ref="AB43:AB46"/>
    <mergeCell ref="AC43:AC46"/>
    <mergeCell ref="AD43:AD46"/>
    <mergeCell ref="AE97:AE100"/>
    <mergeCell ref="AF97:AF100"/>
    <mergeCell ref="U101:U106"/>
    <mergeCell ref="V101:V106"/>
    <mergeCell ref="W101:W106"/>
    <mergeCell ref="X101:X106"/>
    <mergeCell ref="AE101:AE106"/>
    <mergeCell ref="AG49:AG50"/>
    <mergeCell ref="AH49:AH50"/>
    <mergeCell ref="Y77:Y82"/>
    <mergeCell ref="Y83:Y88"/>
    <mergeCell ref="Y36:Y38"/>
    <mergeCell ref="Y39:Y42"/>
    <mergeCell ref="Y43:Y46"/>
    <mergeCell ref="V39:V42"/>
    <mergeCell ref="W39:W42"/>
    <mergeCell ref="H143:H146"/>
    <mergeCell ref="I143:I146"/>
    <mergeCell ref="Y97:Y100"/>
    <mergeCell ref="Y101:Y106"/>
    <mergeCell ref="Y107:Y109"/>
    <mergeCell ref="Y110:Y112"/>
    <mergeCell ref="Y121:Y123"/>
    <mergeCell ref="Y124:Y126"/>
    <mergeCell ref="Y127:Y129"/>
    <mergeCell ref="Y130:Y132"/>
    <mergeCell ref="AE143:AE146"/>
    <mergeCell ref="AF143:AF146"/>
    <mergeCell ref="AG143:AG146"/>
    <mergeCell ref="AG97:AG100"/>
    <mergeCell ref="U107:U109"/>
    <mergeCell ref="V107:V109"/>
    <mergeCell ref="U110:U112"/>
    <mergeCell ref="V110:V112"/>
    <mergeCell ref="W110:W112"/>
    <mergeCell ref="X110:X112"/>
    <mergeCell ref="Z110:Z112"/>
    <mergeCell ref="AA110:AA112"/>
    <mergeCell ref="Z107:Z109"/>
    <mergeCell ref="AA107:AA109"/>
    <mergeCell ref="AB107:AB109"/>
    <mergeCell ref="AC107:AC109"/>
    <mergeCell ref="AD107:AD109"/>
    <mergeCell ref="P110:P112"/>
    <mergeCell ref="AD110:AD112"/>
    <mergeCell ref="P107:P109"/>
    <mergeCell ref="K139:K142"/>
    <mergeCell ref="L139:L142"/>
    <mergeCell ref="AH9:AH12"/>
    <mergeCell ref="AH121:AH126"/>
    <mergeCell ref="AI97:AI100"/>
    <mergeCell ref="AI107:AI112"/>
    <mergeCell ref="AJ107:AJ112"/>
    <mergeCell ref="AK107:AK112"/>
    <mergeCell ref="A143:A146"/>
    <mergeCell ref="B143:B146"/>
    <mergeCell ref="C143:C146"/>
    <mergeCell ref="D143:D146"/>
    <mergeCell ref="E143:E146"/>
    <mergeCell ref="F143:F146"/>
    <mergeCell ref="G143:G146"/>
    <mergeCell ref="J143:J146"/>
    <mergeCell ref="K143:K146"/>
    <mergeCell ref="L143:L146"/>
    <mergeCell ref="M143:M146"/>
    <mergeCell ref="N143:N146"/>
    <mergeCell ref="O143:O146"/>
    <mergeCell ref="AH143:AH146"/>
    <mergeCell ref="AI143:AI146"/>
    <mergeCell ref="AJ143:AJ146"/>
    <mergeCell ref="AK143:AK146"/>
    <mergeCell ref="AF107:AF112"/>
    <mergeCell ref="AG107:AG112"/>
    <mergeCell ref="AH107:AH112"/>
    <mergeCell ref="Z101:Z106"/>
    <mergeCell ref="AA101:AA106"/>
    <mergeCell ref="AB101:AB106"/>
    <mergeCell ref="AC101:AC106"/>
    <mergeCell ref="Y65:Y70"/>
    <mergeCell ref="Y71:Y76"/>
  </mergeCells>
  <conditionalFormatting sqref="I18 Z27 Z30 Z33 Z36">
    <cfRule type="cellIs" dxfId="1242" priority="1239" operator="equal">
      <formula>"Muy Alta"</formula>
    </cfRule>
    <cfRule type="cellIs" dxfId="1241" priority="1240" operator="equal">
      <formula>"Alta"</formula>
    </cfRule>
    <cfRule type="cellIs" dxfId="1240" priority="1241" operator="equal">
      <formula>"Media"</formula>
    </cfRule>
    <cfRule type="cellIs" dxfId="1239" priority="1242" operator="equal">
      <formula>"Baja"</formula>
    </cfRule>
    <cfRule type="cellIs" dxfId="1238" priority="1243" operator="equal">
      <formula>"Muy Baja"</formula>
    </cfRule>
  </conditionalFormatting>
  <conditionalFormatting sqref="M83 M65 M71 M77 M59 M121 M127 M133 M18 AB27 AB33 AB36">
    <cfRule type="cellIs" dxfId="1237" priority="1234" operator="equal">
      <formula>"Catastrófico"</formula>
    </cfRule>
    <cfRule type="cellIs" dxfId="1236" priority="1235" operator="equal">
      <formula>"Mayor"</formula>
    </cfRule>
    <cfRule type="cellIs" dxfId="1235" priority="1236" operator="equal">
      <formula>"Moderado"</formula>
    </cfRule>
    <cfRule type="cellIs" dxfId="1234" priority="1237" operator="equal">
      <formula>"Menor"</formula>
    </cfRule>
    <cfRule type="cellIs" dxfId="1233" priority="1238" operator="equal">
      <formula>"Leve"</formula>
    </cfRule>
  </conditionalFormatting>
  <conditionalFormatting sqref="O18 AD27 AD33 AD36">
    <cfRule type="cellIs" dxfId="1232" priority="1230" operator="equal">
      <formula>"Extremo"</formula>
    </cfRule>
    <cfRule type="cellIs" dxfId="1231" priority="1231" operator="equal">
      <formula>"Alto"</formula>
    </cfRule>
    <cfRule type="cellIs" dxfId="1230" priority="1232" operator="equal">
      <formula>"Moderado"</formula>
    </cfRule>
    <cfRule type="cellIs" dxfId="1229" priority="1233" operator="equal">
      <formula>"Bajo"</formula>
    </cfRule>
  </conditionalFormatting>
  <conditionalFormatting sqref="Z18:Z19">
    <cfRule type="cellIs" dxfId="1228" priority="1225" operator="equal">
      <formula>"Muy Alta"</formula>
    </cfRule>
    <cfRule type="cellIs" dxfId="1227" priority="1226" operator="equal">
      <formula>"Alta"</formula>
    </cfRule>
    <cfRule type="cellIs" dxfId="1226" priority="1227" operator="equal">
      <formula>"Media"</formula>
    </cfRule>
    <cfRule type="cellIs" dxfId="1225" priority="1228" operator="equal">
      <formula>"Baja"</formula>
    </cfRule>
    <cfRule type="cellIs" dxfId="1224" priority="1229" operator="equal">
      <formula>"Muy Baja"</formula>
    </cfRule>
  </conditionalFormatting>
  <conditionalFormatting sqref="AB18:AB19">
    <cfRule type="cellIs" dxfId="1223" priority="1220" operator="equal">
      <formula>"Catastrófico"</formula>
    </cfRule>
    <cfRule type="cellIs" dxfId="1222" priority="1221" operator="equal">
      <formula>"Mayor"</formula>
    </cfRule>
    <cfRule type="cellIs" dxfId="1221" priority="1222" operator="equal">
      <formula>"Moderado"</formula>
    </cfRule>
    <cfRule type="cellIs" dxfId="1220" priority="1223" operator="equal">
      <formula>"Menor"</formula>
    </cfRule>
    <cfRule type="cellIs" dxfId="1219" priority="1224" operator="equal">
      <formula>"Leve"</formula>
    </cfRule>
  </conditionalFormatting>
  <conditionalFormatting sqref="AD18:AD19">
    <cfRule type="cellIs" dxfId="1218" priority="1216" operator="equal">
      <formula>"Extremo"</formula>
    </cfRule>
    <cfRule type="cellIs" dxfId="1217" priority="1217" operator="equal">
      <formula>"Alto"</formula>
    </cfRule>
    <cfRule type="cellIs" dxfId="1216" priority="1218" operator="equal">
      <formula>"Moderado"</formula>
    </cfRule>
    <cfRule type="cellIs" dxfId="1215" priority="1219" operator="equal">
      <formula>"Bajo"</formula>
    </cfRule>
  </conditionalFormatting>
  <conditionalFormatting sqref="I127">
    <cfRule type="cellIs" dxfId="1214" priority="1073" operator="equal">
      <formula>"Muy Alta"</formula>
    </cfRule>
    <cfRule type="cellIs" dxfId="1213" priority="1074" operator="equal">
      <formula>"Alta"</formula>
    </cfRule>
    <cfRule type="cellIs" dxfId="1212" priority="1075" operator="equal">
      <formula>"Media"</formula>
    </cfRule>
    <cfRule type="cellIs" dxfId="1211" priority="1076" operator="equal">
      <formula>"Baja"</formula>
    </cfRule>
    <cfRule type="cellIs" dxfId="1210" priority="1077" operator="equal">
      <formula>"Muy Baja"</formula>
    </cfRule>
  </conditionalFormatting>
  <conditionalFormatting sqref="I83">
    <cfRule type="cellIs" dxfId="1209" priority="1211" operator="equal">
      <formula>"Muy Alta"</formula>
    </cfRule>
    <cfRule type="cellIs" dxfId="1208" priority="1212" operator="equal">
      <formula>"Alta"</formula>
    </cfRule>
    <cfRule type="cellIs" dxfId="1207" priority="1213" operator="equal">
      <formula>"Media"</formula>
    </cfRule>
    <cfRule type="cellIs" dxfId="1206" priority="1214" operator="equal">
      <formula>"Baja"</formula>
    </cfRule>
    <cfRule type="cellIs" dxfId="1205" priority="1215" operator="equal">
      <formula>"Muy Baja"</formula>
    </cfRule>
  </conditionalFormatting>
  <conditionalFormatting sqref="O83">
    <cfRule type="cellIs" dxfId="1204" priority="1207" operator="equal">
      <formula>"Extremo"</formula>
    </cfRule>
    <cfRule type="cellIs" dxfId="1203" priority="1208" operator="equal">
      <formula>"Alto"</formula>
    </cfRule>
    <cfRule type="cellIs" dxfId="1202" priority="1209" operator="equal">
      <formula>"Moderado"</formula>
    </cfRule>
    <cfRule type="cellIs" dxfId="1201" priority="1210" operator="equal">
      <formula>"Bajo"</formula>
    </cfRule>
  </conditionalFormatting>
  <conditionalFormatting sqref="Z83">
    <cfRule type="cellIs" dxfId="1200" priority="1202" operator="equal">
      <formula>"Muy Alta"</formula>
    </cfRule>
    <cfRule type="cellIs" dxfId="1199" priority="1203" operator="equal">
      <formula>"Alta"</formula>
    </cfRule>
    <cfRule type="cellIs" dxfId="1198" priority="1204" operator="equal">
      <formula>"Media"</formula>
    </cfRule>
    <cfRule type="cellIs" dxfId="1197" priority="1205" operator="equal">
      <formula>"Baja"</formula>
    </cfRule>
    <cfRule type="cellIs" dxfId="1196" priority="1206" operator="equal">
      <formula>"Muy Baja"</formula>
    </cfRule>
  </conditionalFormatting>
  <conditionalFormatting sqref="AB83">
    <cfRule type="cellIs" dxfId="1195" priority="1197" operator="equal">
      <formula>"Catastrófico"</formula>
    </cfRule>
    <cfRule type="cellIs" dxfId="1194" priority="1198" operator="equal">
      <formula>"Mayor"</formula>
    </cfRule>
    <cfRule type="cellIs" dxfId="1193" priority="1199" operator="equal">
      <formula>"Moderado"</formula>
    </cfRule>
    <cfRule type="cellIs" dxfId="1192" priority="1200" operator="equal">
      <formula>"Menor"</formula>
    </cfRule>
    <cfRule type="cellIs" dxfId="1191" priority="1201" operator="equal">
      <formula>"Leve"</formula>
    </cfRule>
  </conditionalFormatting>
  <conditionalFormatting sqref="AD83">
    <cfRule type="cellIs" dxfId="1190" priority="1193" operator="equal">
      <formula>"Extremo"</formula>
    </cfRule>
    <cfRule type="cellIs" dxfId="1189" priority="1194" operator="equal">
      <formula>"Alto"</formula>
    </cfRule>
    <cfRule type="cellIs" dxfId="1188" priority="1195" operator="equal">
      <formula>"Moderado"</formula>
    </cfRule>
    <cfRule type="cellIs" dxfId="1187" priority="1196" operator="equal">
      <formula>"Bajo"</formula>
    </cfRule>
  </conditionalFormatting>
  <conditionalFormatting sqref="I65">
    <cfRule type="cellIs" dxfId="1186" priority="1188" operator="equal">
      <formula>"Muy Alta"</formula>
    </cfRule>
    <cfRule type="cellIs" dxfId="1185" priority="1189" operator="equal">
      <formula>"Alta"</formula>
    </cfRule>
    <cfRule type="cellIs" dxfId="1184" priority="1190" operator="equal">
      <formula>"Media"</formula>
    </cfRule>
    <cfRule type="cellIs" dxfId="1183" priority="1191" operator="equal">
      <formula>"Baja"</formula>
    </cfRule>
    <cfRule type="cellIs" dxfId="1182" priority="1192" operator="equal">
      <formula>"Muy Baja"</formula>
    </cfRule>
  </conditionalFormatting>
  <conditionalFormatting sqref="O65">
    <cfRule type="cellIs" dxfId="1181" priority="1184" operator="equal">
      <formula>"Extremo"</formula>
    </cfRule>
    <cfRule type="cellIs" dxfId="1180" priority="1185" operator="equal">
      <formula>"Alto"</formula>
    </cfRule>
    <cfRule type="cellIs" dxfId="1179" priority="1186" operator="equal">
      <formula>"Moderado"</formula>
    </cfRule>
    <cfRule type="cellIs" dxfId="1178" priority="1187" operator="equal">
      <formula>"Bajo"</formula>
    </cfRule>
  </conditionalFormatting>
  <conditionalFormatting sqref="Z65">
    <cfRule type="cellIs" dxfId="1177" priority="1179" operator="equal">
      <formula>"Muy Alta"</formula>
    </cfRule>
    <cfRule type="cellIs" dxfId="1176" priority="1180" operator="equal">
      <formula>"Alta"</formula>
    </cfRule>
    <cfRule type="cellIs" dxfId="1175" priority="1181" operator="equal">
      <formula>"Media"</formula>
    </cfRule>
    <cfRule type="cellIs" dxfId="1174" priority="1182" operator="equal">
      <formula>"Baja"</formula>
    </cfRule>
    <cfRule type="cellIs" dxfId="1173" priority="1183" operator="equal">
      <formula>"Muy Baja"</formula>
    </cfRule>
  </conditionalFormatting>
  <conditionalFormatting sqref="AB65">
    <cfRule type="cellIs" dxfId="1172" priority="1174" operator="equal">
      <formula>"Catastrófico"</formula>
    </cfRule>
    <cfRule type="cellIs" dxfId="1171" priority="1175" operator="equal">
      <formula>"Mayor"</formula>
    </cfRule>
    <cfRule type="cellIs" dxfId="1170" priority="1176" operator="equal">
      <formula>"Moderado"</formula>
    </cfRule>
    <cfRule type="cellIs" dxfId="1169" priority="1177" operator="equal">
      <formula>"Menor"</formula>
    </cfRule>
    <cfRule type="cellIs" dxfId="1168" priority="1178" operator="equal">
      <formula>"Leve"</formula>
    </cfRule>
  </conditionalFormatting>
  <conditionalFormatting sqref="AD65">
    <cfRule type="cellIs" dxfId="1167" priority="1170" operator="equal">
      <formula>"Extremo"</formula>
    </cfRule>
    <cfRule type="cellIs" dxfId="1166" priority="1171" operator="equal">
      <formula>"Alto"</formula>
    </cfRule>
    <cfRule type="cellIs" dxfId="1165" priority="1172" operator="equal">
      <formula>"Moderado"</formula>
    </cfRule>
    <cfRule type="cellIs" dxfId="1164" priority="1173" operator="equal">
      <formula>"Bajo"</formula>
    </cfRule>
  </conditionalFormatting>
  <conditionalFormatting sqref="I71">
    <cfRule type="cellIs" dxfId="1163" priority="1165" operator="equal">
      <formula>"Muy Alta"</formula>
    </cfRule>
    <cfRule type="cellIs" dxfId="1162" priority="1166" operator="equal">
      <formula>"Alta"</formula>
    </cfRule>
    <cfRule type="cellIs" dxfId="1161" priority="1167" operator="equal">
      <formula>"Media"</formula>
    </cfRule>
    <cfRule type="cellIs" dxfId="1160" priority="1168" operator="equal">
      <formula>"Baja"</formula>
    </cfRule>
    <cfRule type="cellIs" dxfId="1159" priority="1169" operator="equal">
      <formula>"Muy Baja"</formula>
    </cfRule>
  </conditionalFormatting>
  <conditionalFormatting sqref="O71">
    <cfRule type="cellIs" dxfId="1158" priority="1161" operator="equal">
      <formula>"Extremo"</formula>
    </cfRule>
    <cfRule type="cellIs" dxfId="1157" priority="1162" operator="equal">
      <formula>"Alto"</formula>
    </cfRule>
    <cfRule type="cellIs" dxfId="1156" priority="1163" operator="equal">
      <formula>"Moderado"</formula>
    </cfRule>
    <cfRule type="cellIs" dxfId="1155" priority="1164" operator="equal">
      <formula>"Bajo"</formula>
    </cfRule>
  </conditionalFormatting>
  <conditionalFormatting sqref="Z71">
    <cfRule type="cellIs" dxfId="1154" priority="1156" operator="equal">
      <formula>"Muy Alta"</formula>
    </cfRule>
    <cfRule type="cellIs" dxfId="1153" priority="1157" operator="equal">
      <formula>"Alta"</formula>
    </cfRule>
    <cfRule type="cellIs" dxfId="1152" priority="1158" operator="equal">
      <formula>"Media"</formula>
    </cfRule>
    <cfRule type="cellIs" dxfId="1151" priority="1159" operator="equal">
      <formula>"Baja"</formula>
    </cfRule>
    <cfRule type="cellIs" dxfId="1150" priority="1160" operator="equal">
      <formula>"Muy Baja"</formula>
    </cfRule>
  </conditionalFormatting>
  <conditionalFormatting sqref="AB71">
    <cfRule type="cellIs" dxfId="1149" priority="1151" operator="equal">
      <formula>"Catastrófico"</formula>
    </cfRule>
    <cfRule type="cellIs" dxfId="1148" priority="1152" operator="equal">
      <formula>"Mayor"</formula>
    </cfRule>
    <cfRule type="cellIs" dxfId="1147" priority="1153" operator="equal">
      <formula>"Moderado"</formula>
    </cfRule>
    <cfRule type="cellIs" dxfId="1146" priority="1154" operator="equal">
      <formula>"Menor"</formula>
    </cfRule>
    <cfRule type="cellIs" dxfId="1145" priority="1155" operator="equal">
      <formula>"Leve"</formula>
    </cfRule>
  </conditionalFormatting>
  <conditionalFormatting sqref="AD71">
    <cfRule type="cellIs" dxfId="1144" priority="1147" operator="equal">
      <formula>"Extremo"</formula>
    </cfRule>
    <cfRule type="cellIs" dxfId="1143" priority="1148" operator="equal">
      <formula>"Alto"</formula>
    </cfRule>
    <cfRule type="cellIs" dxfId="1142" priority="1149" operator="equal">
      <formula>"Moderado"</formula>
    </cfRule>
    <cfRule type="cellIs" dxfId="1141" priority="1150" operator="equal">
      <formula>"Bajo"</formula>
    </cfRule>
  </conditionalFormatting>
  <conditionalFormatting sqref="I77">
    <cfRule type="cellIs" dxfId="1140" priority="1142" operator="equal">
      <formula>"Muy Alta"</formula>
    </cfRule>
    <cfRule type="cellIs" dxfId="1139" priority="1143" operator="equal">
      <formula>"Alta"</formula>
    </cfRule>
    <cfRule type="cellIs" dxfId="1138" priority="1144" operator="equal">
      <formula>"Media"</formula>
    </cfRule>
    <cfRule type="cellIs" dxfId="1137" priority="1145" operator="equal">
      <formula>"Baja"</formula>
    </cfRule>
    <cfRule type="cellIs" dxfId="1136" priority="1146" operator="equal">
      <formula>"Muy Baja"</formula>
    </cfRule>
  </conditionalFormatting>
  <conditionalFormatting sqref="O77">
    <cfRule type="cellIs" dxfId="1135" priority="1138" operator="equal">
      <formula>"Extremo"</formula>
    </cfRule>
    <cfRule type="cellIs" dxfId="1134" priority="1139" operator="equal">
      <formula>"Alto"</formula>
    </cfRule>
    <cfRule type="cellIs" dxfId="1133" priority="1140" operator="equal">
      <formula>"Moderado"</formula>
    </cfRule>
    <cfRule type="cellIs" dxfId="1132" priority="1141" operator="equal">
      <formula>"Bajo"</formula>
    </cfRule>
  </conditionalFormatting>
  <conditionalFormatting sqref="Z77">
    <cfRule type="cellIs" dxfId="1131" priority="1133" operator="equal">
      <formula>"Muy Alta"</formula>
    </cfRule>
    <cfRule type="cellIs" dxfId="1130" priority="1134" operator="equal">
      <formula>"Alta"</formula>
    </cfRule>
    <cfRule type="cellIs" dxfId="1129" priority="1135" operator="equal">
      <formula>"Media"</formula>
    </cfRule>
    <cfRule type="cellIs" dxfId="1128" priority="1136" operator="equal">
      <formula>"Baja"</formula>
    </cfRule>
    <cfRule type="cellIs" dxfId="1127" priority="1137" operator="equal">
      <formula>"Muy Baja"</formula>
    </cfRule>
  </conditionalFormatting>
  <conditionalFormatting sqref="AB77">
    <cfRule type="cellIs" dxfId="1126" priority="1128" operator="equal">
      <formula>"Catastrófico"</formula>
    </cfRule>
    <cfRule type="cellIs" dxfId="1125" priority="1129" operator="equal">
      <formula>"Mayor"</formula>
    </cfRule>
    <cfRule type="cellIs" dxfId="1124" priority="1130" operator="equal">
      <formula>"Moderado"</formula>
    </cfRule>
    <cfRule type="cellIs" dxfId="1123" priority="1131" operator="equal">
      <formula>"Menor"</formula>
    </cfRule>
    <cfRule type="cellIs" dxfId="1122" priority="1132" operator="equal">
      <formula>"Leve"</formula>
    </cfRule>
  </conditionalFormatting>
  <conditionalFormatting sqref="AD77">
    <cfRule type="cellIs" dxfId="1121" priority="1124" operator="equal">
      <formula>"Extremo"</formula>
    </cfRule>
    <cfRule type="cellIs" dxfId="1120" priority="1125" operator="equal">
      <formula>"Alto"</formula>
    </cfRule>
    <cfRule type="cellIs" dxfId="1119" priority="1126" operator="equal">
      <formula>"Moderado"</formula>
    </cfRule>
    <cfRule type="cellIs" dxfId="1118" priority="1127" operator="equal">
      <formula>"Bajo"</formula>
    </cfRule>
  </conditionalFormatting>
  <conditionalFormatting sqref="I59">
    <cfRule type="cellIs" dxfId="1117" priority="1119" operator="equal">
      <formula>"Muy Alta"</formula>
    </cfRule>
    <cfRule type="cellIs" dxfId="1116" priority="1120" operator="equal">
      <formula>"Alta"</formula>
    </cfRule>
    <cfRule type="cellIs" dxfId="1115" priority="1121" operator="equal">
      <formula>"Media"</formula>
    </cfRule>
    <cfRule type="cellIs" dxfId="1114" priority="1122" operator="equal">
      <formula>"Baja"</formula>
    </cfRule>
    <cfRule type="cellIs" dxfId="1113" priority="1123" operator="equal">
      <formula>"Muy Baja"</formula>
    </cfRule>
  </conditionalFormatting>
  <conditionalFormatting sqref="O59">
    <cfRule type="cellIs" dxfId="1112" priority="1115" operator="equal">
      <formula>"Extremo"</formula>
    </cfRule>
    <cfRule type="cellIs" dxfId="1111" priority="1116" operator="equal">
      <formula>"Alto"</formula>
    </cfRule>
    <cfRule type="cellIs" dxfId="1110" priority="1117" operator="equal">
      <formula>"Moderado"</formula>
    </cfRule>
    <cfRule type="cellIs" dxfId="1109" priority="1118" operator="equal">
      <formula>"Bajo"</formula>
    </cfRule>
  </conditionalFormatting>
  <conditionalFormatting sqref="Z59">
    <cfRule type="cellIs" dxfId="1108" priority="1110" operator="equal">
      <formula>"Muy Alta"</formula>
    </cfRule>
    <cfRule type="cellIs" dxfId="1107" priority="1111" operator="equal">
      <formula>"Alta"</formula>
    </cfRule>
    <cfRule type="cellIs" dxfId="1106" priority="1112" operator="equal">
      <formula>"Media"</formula>
    </cfRule>
    <cfRule type="cellIs" dxfId="1105" priority="1113" operator="equal">
      <formula>"Baja"</formula>
    </cfRule>
    <cfRule type="cellIs" dxfId="1104" priority="1114" operator="equal">
      <formula>"Muy Baja"</formula>
    </cfRule>
  </conditionalFormatting>
  <conditionalFormatting sqref="AB59">
    <cfRule type="cellIs" dxfId="1103" priority="1105" operator="equal">
      <formula>"Catastrófico"</formula>
    </cfRule>
    <cfRule type="cellIs" dxfId="1102" priority="1106" operator="equal">
      <formula>"Mayor"</formula>
    </cfRule>
    <cfRule type="cellIs" dxfId="1101" priority="1107" operator="equal">
      <formula>"Moderado"</formula>
    </cfRule>
    <cfRule type="cellIs" dxfId="1100" priority="1108" operator="equal">
      <formula>"Menor"</formula>
    </cfRule>
    <cfRule type="cellIs" dxfId="1099" priority="1109" operator="equal">
      <formula>"Leve"</formula>
    </cfRule>
  </conditionalFormatting>
  <conditionalFormatting sqref="AD59">
    <cfRule type="cellIs" dxfId="1098" priority="1101" operator="equal">
      <formula>"Extremo"</formula>
    </cfRule>
    <cfRule type="cellIs" dxfId="1097" priority="1102" operator="equal">
      <formula>"Alto"</formula>
    </cfRule>
    <cfRule type="cellIs" dxfId="1096" priority="1103" operator="equal">
      <formula>"Moderado"</formula>
    </cfRule>
    <cfRule type="cellIs" dxfId="1095" priority="1104" operator="equal">
      <formula>"Bajo"</formula>
    </cfRule>
  </conditionalFormatting>
  <conditionalFormatting sqref="I121">
    <cfRule type="cellIs" dxfId="1094" priority="1096" operator="equal">
      <formula>"Muy Alta"</formula>
    </cfRule>
    <cfRule type="cellIs" dxfId="1093" priority="1097" operator="equal">
      <formula>"Alta"</formula>
    </cfRule>
    <cfRule type="cellIs" dxfId="1092" priority="1098" operator="equal">
      <formula>"Media"</formula>
    </cfRule>
    <cfRule type="cellIs" dxfId="1091" priority="1099" operator="equal">
      <formula>"Baja"</formula>
    </cfRule>
    <cfRule type="cellIs" dxfId="1090" priority="1100" operator="equal">
      <formula>"Muy Baja"</formula>
    </cfRule>
  </conditionalFormatting>
  <conditionalFormatting sqref="O121">
    <cfRule type="cellIs" dxfId="1089" priority="1092" operator="equal">
      <formula>"Extremo"</formula>
    </cfRule>
    <cfRule type="cellIs" dxfId="1088" priority="1093" operator="equal">
      <formula>"Alto"</formula>
    </cfRule>
    <cfRule type="cellIs" dxfId="1087" priority="1094" operator="equal">
      <formula>"Moderado"</formula>
    </cfRule>
    <cfRule type="cellIs" dxfId="1086" priority="1095" operator="equal">
      <formula>"Bajo"</formula>
    </cfRule>
  </conditionalFormatting>
  <conditionalFormatting sqref="Z121 Z124">
    <cfRule type="cellIs" dxfId="1085" priority="1087" operator="equal">
      <formula>"Muy Alta"</formula>
    </cfRule>
    <cfRule type="cellIs" dxfId="1084" priority="1088" operator="equal">
      <formula>"Alta"</formula>
    </cfRule>
    <cfRule type="cellIs" dxfId="1083" priority="1089" operator="equal">
      <formula>"Media"</formula>
    </cfRule>
    <cfRule type="cellIs" dxfId="1082" priority="1090" operator="equal">
      <formula>"Baja"</formula>
    </cfRule>
    <cfRule type="cellIs" dxfId="1081" priority="1091" operator="equal">
      <formula>"Muy Baja"</formula>
    </cfRule>
  </conditionalFormatting>
  <conditionalFormatting sqref="AB121 AB124">
    <cfRule type="cellIs" dxfId="1080" priority="1082" operator="equal">
      <formula>"Catastrófico"</formula>
    </cfRule>
    <cfRule type="cellIs" dxfId="1079" priority="1083" operator="equal">
      <formula>"Mayor"</formula>
    </cfRule>
    <cfRule type="cellIs" dxfId="1078" priority="1084" operator="equal">
      <formula>"Moderado"</formula>
    </cfRule>
    <cfRule type="cellIs" dxfId="1077" priority="1085" operator="equal">
      <formula>"Menor"</formula>
    </cfRule>
    <cfRule type="cellIs" dxfId="1076" priority="1086" operator="equal">
      <formula>"Leve"</formula>
    </cfRule>
  </conditionalFormatting>
  <conditionalFormatting sqref="AD121 AD124">
    <cfRule type="cellIs" dxfId="1075" priority="1078" operator="equal">
      <formula>"Extremo"</formula>
    </cfRule>
    <cfRule type="cellIs" dxfId="1074" priority="1079" operator="equal">
      <formula>"Alto"</formula>
    </cfRule>
    <cfRule type="cellIs" dxfId="1073" priority="1080" operator="equal">
      <formula>"Moderado"</formula>
    </cfRule>
    <cfRule type="cellIs" dxfId="1072" priority="1081" operator="equal">
      <formula>"Bajo"</formula>
    </cfRule>
  </conditionalFormatting>
  <conditionalFormatting sqref="O127">
    <cfRule type="cellIs" dxfId="1071" priority="1069" operator="equal">
      <formula>"Extremo"</formula>
    </cfRule>
    <cfRule type="cellIs" dxfId="1070" priority="1070" operator="equal">
      <formula>"Alto"</formula>
    </cfRule>
    <cfRule type="cellIs" dxfId="1069" priority="1071" operator="equal">
      <formula>"Moderado"</formula>
    </cfRule>
    <cfRule type="cellIs" dxfId="1068" priority="1072" operator="equal">
      <formula>"Bajo"</formula>
    </cfRule>
  </conditionalFormatting>
  <conditionalFormatting sqref="Z127 Z130">
    <cfRule type="cellIs" dxfId="1067" priority="1064" operator="equal">
      <formula>"Muy Alta"</formula>
    </cfRule>
    <cfRule type="cellIs" dxfId="1066" priority="1065" operator="equal">
      <formula>"Alta"</formula>
    </cfRule>
    <cfRule type="cellIs" dxfId="1065" priority="1066" operator="equal">
      <formula>"Media"</formula>
    </cfRule>
    <cfRule type="cellIs" dxfId="1064" priority="1067" operator="equal">
      <formula>"Baja"</formula>
    </cfRule>
    <cfRule type="cellIs" dxfId="1063" priority="1068" operator="equal">
      <formula>"Muy Baja"</formula>
    </cfRule>
  </conditionalFormatting>
  <conditionalFormatting sqref="AB127 AB130">
    <cfRule type="cellIs" dxfId="1062" priority="1059" operator="equal">
      <formula>"Catastrófico"</formula>
    </cfRule>
    <cfRule type="cellIs" dxfId="1061" priority="1060" operator="equal">
      <formula>"Mayor"</formula>
    </cfRule>
    <cfRule type="cellIs" dxfId="1060" priority="1061" operator="equal">
      <formula>"Moderado"</formula>
    </cfRule>
    <cfRule type="cellIs" dxfId="1059" priority="1062" operator="equal">
      <formula>"Menor"</formula>
    </cfRule>
    <cfRule type="cellIs" dxfId="1058" priority="1063" operator="equal">
      <formula>"Leve"</formula>
    </cfRule>
  </conditionalFormatting>
  <conditionalFormatting sqref="AD127 AD130">
    <cfRule type="cellIs" dxfId="1057" priority="1055" operator="equal">
      <formula>"Extremo"</formula>
    </cfRule>
    <cfRule type="cellIs" dxfId="1056" priority="1056" operator="equal">
      <formula>"Alto"</formula>
    </cfRule>
    <cfRule type="cellIs" dxfId="1055" priority="1057" operator="equal">
      <formula>"Moderado"</formula>
    </cfRule>
    <cfRule type="cellIs" dxfId="1054" priority="1058" operator="equal">
      <formula>"Bajo"</formula>
    </cfRule>
  </conditionalFormatting>
  <conditionalFormatting sqref="I133">
    <cfRule type="cellIs" dxfId="1053" priority="1050" operator="equal">
      <formula>"Muy Alta"</formula>
    </cfRule>
    <cfRule type="cellIs" dxfId="1052" priority="1051" operator="equal">
      <formula>"Alta"</formula>
    </cfRule>
    <cfRule type="cellIs" dxfId="1051" priority="1052" operator="equal">
      <formula>"Media"</formula>
    </cfRule>
    <cfRule type="cellIs" dxfId="1050" priority="1053" operator="equal">
      <formula>"Baja"</formula>
    </cfRule>
    <cfRule type="cellIs" dxfId="1049" priority="1054" operator="equal">
      <formula>"Muy Baja"</formula>
    </cfRule>
  </conditionalFormatting>
  <conditionalFormatting sqref="O133">
    <cfRule type="cellIs" dxfId="1048" priority="1046" operator="equal">
      <formula>"Extremo"</formula>
    </cfRule>
    <cfRule type="cellIs" dxfId="1047" priority="1047" operator="equal">
      <formula>"Alto"</formula>
    </cfRule>
    <cfRule type="cellIs" dxfId="1046" priority="1048" operator="equal">
      <formula>"Moderado"</formula>
    </cfRule>
    <cfRule type="cellIs" dxfId="1045" priority="1049" operator="equal">
      <formula>"Bajo"</formula>
    </cfRule>
  </conditionalFormatting>
  <conditionalFormatting sqref="Z133">
    <cfRule type="cellIs" dxfId="1044" priority="1041" operator="equal">
      <formula>"Muy Alta"</formula>
    </cfRule>
    <cfRule type="cellIs" dxfId="1043" priority="1042" operator="equal">
      <formula>"Alta"</formula>
    </cfRule>
    <cfRule type="cellIs" dxfId="1042" priority="1043" operator="equal">
      <formula>"Media"</formula>
    </cfRule>
    <cfRule type="cellIs" dxfId="1041" priority="1044" operator="equal">
      <formula>"Baja"</formula>
    </cfRule>
    <cfRule type="cellIs" dxfId="1040" priority="1045" operator="equal">
      <formula>"Muy Baja"</formula>
    </cfRule>
  </conditionalFormatting>
  <conditionalFormatting sqref="AB133">
    <cfRule type="cellIs" dxfId="1039" priority="1036" operator="equal">
      <formula>"Catastrófico"</formula>
    </cfRule>
    <cfRule type="cellIs" dxfId="1038" priority="1037" operator="equal">
      <formula>"Mayor"</formula>
    </cfRule>
    <cfRule type="cellIs" dxfId="1037" priority="1038" operator="equal">
      <formula>"Moderado"</formula>
    </cfRule>
    <cfRule type="cellIs" dxfId="1036" priority="1039" operator="equal">
      <formula>"Menor"</formula>
    </cfRule>
    <cfRule type="cellIs" dxfId="1035" priority="1040" operator="equal">
      <formula>"Leve"</formula>
    </cfRule>
  </conditionalFormatting>
  <conditionalFormatting sqref="AD133">
    <cfRule type="cellIs" dxfId="1034" priority="1032" operator="equal">
      <formula>"Extremo"</formula>
    </cfRule>
    <cfRule type="cellIs" dxfId="1033" priority="1033" operator="equal">
      <formula>"Alto"</formula>
    </cfRule>
    <cfRule type="cellIs" dxfId="1032" priority="1034" operator="equal">
      <formula>"Moderado"</formula>
    </cfRule>
    <cfRule type="cellIs" dxfId="1031" priority="1035" operator="equal">
      <formula>"Bajo"</formula>
    </cfRule>
  </conditionalFormatting>
  <conditionalFormatting sqref="L18:L19 L121:L138 L59:L88">
    <cfRule type="containsText" dxfId="1030" priority="1031" operator="containsText" text="❌">
      <formula>NOT(ISERROR(SEARCH("❌",L18)))</formula>
    </cfRule>
  </conditionalFormatting>
  <conditionalFormatting sqref="B83 B65 B71 B77 B59 B121 B127 B133 B18">
    <cfRule type="cellIs" dxfId="1029" priority="1013" operator="equal">
      <formula>#REF!</formula>
    </cfRule>
    <cfRule type="cellIs" dxfId="1028" priority="1014" operator="equal">
      <formula>#REF!</formula>
    </cfRule>
    <cfRule type="cellIs" dxfId="1027" priority="1015" operator="equal">
      <formula>#REF!</formula>
    </cfRule>
    <cfRule type="cellIs" dxfId="1026" priority="1016" operator="equal">
      <formula>#REF!</formula>
    </cfRule>
    <cfRule type="cellIs" dxfId="1025" priority="1017" operator="equal">
      <formula>#REF!</formula>
    </cfRule>
    <cfRule type="cellIs" dxfId="1024" priority="1018" operator="equal">
      <formula>#REF!</formula>
    </cfRule>
    <cfRule type="cellIs" dxfId="1023" priority="1019" operator="equal">
      <formula>#REF!</formula>
    </cfRule>
    <cfRule type="cellIs" dxfId="1022" priority="1020" operator="equal">
      <formula>#REF!</formula>
    </cfRule>
    <cfRule type="cellIs" dxfId="1021" priority="1021" operator="equal">
      <formula>#REF!</formula>
    </cfRule>
    <cfRule type="cellIs" dxfId="1020" priority="1022" operator="equal">
      <formula>#REF!</formula>
    </cfRule>
    <cfRule type="cellIs" dxfId="1019" priority="1023" operator="equal">
      <formula>#REF!</formula>
    </cfRule>
    <cfRule type="cellIs" dxfId="1018" priority="1024" operator="equal">
      <formula>#REF!</formula>
    </cfRule>
    <cfRule type="cellIs" dxfId="1017" priority="1025" operator="equal">
      <formula>#REF!</formula>
    </cfRule>
    <cfRule type="cellIs" dxfId="1016" priority="1026" operator="equal">
      <formula>#REF!</formula>
    </cfRule>
    <cfRule type="cellIs" dxfId="1015" priority="1027" operator="equal">
      <formula>#REF!</formula>
    </cfRule>
    <cfRule type="cellIs" dxfId="1014" priority="1028" operator="equal">
      <formula>#REF!</formula>
    </cfRule>
    <cfRule type="cellIs" dxfId="1013" priority="1029" operator="equal">
      <formula>#REF!</formula>
    </cfRule>
    <cfRule type="cellIs" dxfId="1012" priority="1030" operator="equal">
      <formula>#REF!</formula>
    </cfRule>
  </conditionalFormatting>
  <conditionalFormatting sqref="I9 I13">
    <cfRule type="cellIs" dxfId="1011" priority="1008" operator="equal">
      <formula>"Muy Alta"</formula>
    </cfRule>
    <cfRule type="cellIs" dxfId="1010" priority="1009" operator="equal">
      <formula>"Alta"</formula>
    </cfRule>
    <cfRule type="cellIs" dxfId="1009" priority="1010" operator="equal">
      <formula>"Media"</formula>
    </cfRule>
    <cfRule type="cellIs" dxfId="1008" priority="1011" operator="equal">
      <formula>"Baja"</formula>
    </cfRule>
    <cfRule type="cellIs" dxfId="1007" priority="1012" operator="equal">
      <formula>"Muy Baja"</formula>
    </cfRule>
  </conditionalFormatting>
  <conditionalFormatting sqref="M9 M13">
    <cfRule type="cellIs" dxfId="1006" priority="1003" operator="equal">
      <formula>"Catastrófico"</formula>
    </cfRule>
    <cfRule type="cellIs" dxfId="1005" priority="1004" operator="equal">
      <formula>"Mayor"</formula>
    </cfRule>
    <cfRule type="cellIs" dxfId="1004" priority="1005" operator="equal">
      <formula>"Moderado"</formula>
    </cfRule>
    <cfRule type="cellIs" dxfId="1003" priority="1006" operator="equal">
      <formula>"Menor"</formula>
    </cfRule>
    <cfRule type="cellIs" dxfId="1002" priority="1007" operator="equal">
      <formula>"Leve"</formula>
    </cfRule>
  </conditionalFormatting>
  <conditionalFormatting sqref="O9">
    <cfRule type="cellIs" dxfId="1001" priority="999" operator="equal">
      <formula>"Extremo"</formula>
    </cfRule>
    <cfRule type="cellIs" dxfId="1000" priority="1000" operator="equal">
      <formula>"Alto"</formula>
    </cfRule>
    <cfRule type="cellIs" dxfId="999" priority="1001" operator="equal">
      <formula>"Moderado"</formula>
    </cfRule>
    <cfRule type="cellIs" dxfId="998" priority="1002" operator="equal">
      <formula>"Bajo"</formula>
    </cfRule>
  </conditionalFormatting>
  <conditionalFormatting sqref="Z9">
    <cfRule type="cellIs" dxfId="997" priority="994" operator="equal">
      <formula>"Muy Alta"</formula>
    </cfRule>
    <cfRule type="cellIs" dxfId="996" priority="995" operator="equal">
      <formula>"Alta"</formula>
    </cfRule>
    <cfRule type="cellIs" dxfId="995" priority="996" operator="equal">
      <formula>"Media"</formula>
    </cfRule>
    <cfRule type="cellIs" dxfId="994" priority="997" operator="equal">
      <formula>"Baja"</formula>
    </cfRule>
    <cfRule type="cellIs" dxfId="993" priority="998" operator="equal">
      <formula>"Muy Baja"</formula>
    </cfRule>
  </conditionalFormatting>
  <conditionalFormatting sqref="AB9">
    <cfRule type="cellIs" dxfId="992" priority="989" operator="equal">
      <formula>"Catastrófico"</formula>
    </cfRule>
    <cfRule type="cellIs" dxfId="991" priority="990" operator="equal">
      <formula>"Mayor"</formula>
    </cfRule>
    <cfRule type="cellIs" dxfId="990" priority="991" operator="equal">
      <formula>"Moderado"</formula>
    </cfRule>
    <cfRule type="cellIs" dxfId="989" priority="992" operator="equal">
      <formula>"Menor"</formula>
    </cfRule>
    <cfRule type="cellIs" dxfId="988" priority="993" operator="equal">
      <formula>"Leve"</formula>
    </cfRule>
  </conditionalFormatting>
  <conditionalFormatting sqref="AD9">
    <cfRule type="cellIs" dxfId="987" priority="985" operator="equal">
      <formula>"Extremo"</formula>
    </cfRule>
    <cfRule type="cellIs" dxfId="986" priority="986" operator="equal">
      <formula>"Alto"</formula>
    </cfRule>
    <cfRule type="cellIs" dxfId="985" priority="987" operator="equal">
      <formula>"Moderado"</formula>
    </cfRule>
    <cfRule type="cellIs" dxfId="984" priority="988" operator="equal">
      <formula>"Bajo"</formula>
    </cfRule>
  </conditionalFormatting>
  <conditionalFormatting sqref="O13">
    <cfRule type="cellIs" dxfId="983" priority="981" operator="equal">
      <formula>"Extremo"</formula>
    </cfRule>
    <cfRule type="cellIs" dxfId="982" priority="982" operator="equal">
      <formula>"Alto"</formula>
    </cfRule>
    <cfRule type="cellIs" dxfId="981" priority="983" operator="equal">
      <formula>"Moderado"</formula>
    </cfRule>
    <cfRule type="cellIs" dxfId="980" priority="984" operator="equal">
      <formula>"Bajo"</formula>
    </cfRule>
  </conditionalFormatting>
  <conditionalFormatting sqref="Z13:Z14">
    <cfRule type="cellIs" dxfId="979" priority="976" operator="equal">
      <formula>"Muy Alta"</formula>
    </cfRule>
    <cfRule type="cellIs" dxfId="978" priority="977" operator="equal">
      <formula>"Alta"</formula>
    </cfRule>
    <cfRule type="cellIs" dxfId="977" priority="978" operator="equal">
      <formula>"Media"</formula>
    </cfRule>
    <cfRule type="cellIs" dxfId="976" priority="979" operator="equal">
      <formula>"Baja"</formula>
    </cfRule>
    <cfRule type="cellIs" dxfId="975" priority="980" operator="equal">
      <formula>"Muy Baja"</formula>
    </cfRule>
  </conditionalFormatting>
  <conditionalFormatting sqref="AB13:AB14">
    <cfRule type="cellIs" dxfId="974" priority="971" operator="equal">
      <formula>"Catastrófico"</formula>
    </cfRule>
    <cfRule type="cellIs" dxfId="973" priority="972" operator="equal">
      <formula>"Mayor"</formula>
    </cfRule>
    <cfRule type="cellIs" dxfId="972" priority="973" operator="equal">
      <formula>"Moderado"</formula>
    </cfRule>
    <cfRule type="cellIs" dxfId="971" priority="974" operator="equal">
      <formula>"Menor"</formula>
    </cfRule>
    <cfRule type="cellIs" dxfId="970" priority="975" operator="equal">
      <formula>"Leve"</formula>
    </cfRule>
  </conditionalFormatting>
  <conditionalFormatting sqref="AD13:AD14">
    <cfRule type="cellIs" dxfId="969" priority="967" operator="equal">
      <formula>"Extremo"</formula>
    </cfRule>
    <cfRule type="cellIs" dxfId="968" priority="968" operator="equal">
      <formula>"Alto"</formula>
    </cfRule>
    <cfRule type="cellIs" dxfId="967" priority="969" operator="equal">
      <formula>"Moderado"</formula>
    </cfRule>
    <cfRule type="cellIs" dxfId="966" priority="970" operator="equal">
      <formula>"Bajo"</formula>
    </cfRule>
  </conditionalFormatting>
  <conditionalFormatting sqref="L9:L13">
    <cfRule type="containsText" dxfId="965" priority="966" operator="containsText" text="❌">
      <formula>NOT(ISERROR(SEARCH("❌",L9)))</formula>
    </cfRule>
  </conditionalFormatting>
  <conditionalFormatting sqref="B9">
    <cfRule type="cellIs" dxfId="964" priority="948" operator="equal">
      <formula>#REF!</formula>
    </cfRule>
    <cfRule type="cellIs" dxfId="963" priority="949" operator="equal">
      <formula>#REF!</formula>
    </cfRule>
    <cfRule type="cellIs" dxfId="962" priority="950" operator="equal">
      <formula>#REF!</formula>
    </cfRule>
    <cfRule type="cellIs" dxfId="961" priority="951" operator="equal">
      <formula>#REF!</formula>
    </cfRule>
    <cfRule type="cellIs" dxfId="960" priority="952" operator="equal">
      <formula>#REF!</formula>
    </cfRule>
    <cfRule type="cellIs" dxfId="959" priority="953" operator="equal">
      <formula>#REF!</formula>
    </cfRule>
    <cfRule type="cellIs" dxfId="958" priority="954" operator="equal">
      <formula>#REF!</formula>
    </cfRule>
    <cfRule type="cellIs" dxfId="957" priority="955" operator="equal">
      <formula>#REF!</formula>
    </cfRule>
    <cfRule type="cellIs" dxfId="956" priority="956" operator="equal">
      <formula>#REF!</formula>
    </cfRule>
    <cfRule type="cellIs" dxfId="955" priority="957" operator="equal">
      <formula>#REF!</formula>
    </cfRule>
    <cfRule type="cellIs" dxfId="954" priority="958" operator="equal">
      <formula>#REF!</formula>
    </cfRule>
    <cfRule type="cellIs" dxfId="953" priority="959" operator="equal">
      <formula>#REF!</formula>
    </cfRule>
    <cfRule type="cellIs" dxfId="952" priority="960" operator="equal">
      <formula>#REF!</formula>
    </cfRule>
    <cfRule type="cellIs" dxfId="951" priority="961" operator="equal">
      <formula>#REF!</formula>
    </cfRule>
    <cfRule type="cellIs" dxfId="950" priority="962" operator="equal">
      <formula>#REF!</formula>
    </cfRule>
    <cfRule type="cellIs" dxfId="949" priority="963" operator="equal">
      <formula>#REF!</formula>
    </cfRule>
    <cfRule type="cellIs" dxfId="948" priority="964" operator="equal">
      <formula>#REF!</formula>
    </cfRule>
    <cfRule type="cellIs" dxfId="947" priority="965" operator="equal">
      <formula>#REF!</formula>
    </cfRule>
  </conditionalFormatting>
  <conditionalFormatting sqref="Z11">
    <cfRule type="cellIs" dxfId="946" priority="943" operator="equal">
      <formula>"Muy Alta"</formula>
    </cfRule>
    <cfRule type="cellIs" dxfId="945" priority="944" operator="equal">
      <formula>"Alta"</formula>
    </cfRule>
    <cfRule type="cellIs" dxfId="944" priority="945" operator="equal">
      <formula>"Media"</formula>
    </cfRule>
    <cfRule type="cellIs" dxfId="943" priority="946" operator="equal">
      <formula>"Baja"</formula>
    </cfRule>
    <cfRule type="cellIs" dxfId="942" priority="947" operator="equal">
      <formula>"Muy Baja"</formula>
    </cfRule>
  </conditionalFormatting>
  <conditionalFormatting sqref="AB11">
    <cfRule type="cellIs" dxfId="941" priority="938" operator="equal">
      <formula>"Catastrófico"</formula>
    </cfRule>
    <cfRule type="cellIs" dxfId="940" priority="939" operator="equal">
      <formula>"Mayor"</formula>
    </cfRule>
    <cfRule type="cellIs" dxfId="939" priority="940" operator="equal">
      <formula>"Moderado"</formula>
    </cfRule>
    <cfRule type="cellIs" dxfId="938" priority="941" operator="equal">
      <formula>"Menor"</formula>
    </cfRule>
    <cfRule type="cellIs" dxfId="937" priority="942" operator="equal">
      <formula>"Leve"</formula>
    </cfRule>
  </conditionalFormatting>
  <conditionalFormatting sqref="AD11">
    <cfRule type="cellIs" dxfId="936" priority="934" operator="equal">
      <formula>"Extremo"</formula>
    </cfRule>
    <cfRule type="cellIs" dxfId="935" priority="935" operator="equal">
      <formula>"Alto"</formula>
    </cfRule>
    <cfRule type="cellIs" dxfId="934" priority="936" operator="equal">
      <formula>"Moderado"</formula>
    </cfRule>
    <cfRule type="cellIs" dxfId="933" priority="937" operator="equal">
      <formula>"Bajo"</formula>
    </cfRule>
  </conditionalFormatting>
  <conditionalFormatting sqref="A9">
    <cfRule type="cellIs" dxfId="932" priority="916" operator="equal">
      <formula>#REF!</formula>
    </cfRule>
    <cfRule type="cellIs" dxfId="931" priority="917" operator="equal">
      <formula>#REF!</formula>
    </cfRule>
    <cfRule type="cellIs" dxfId="930" priority="918" operator="equal">
      <formula>#REF!</formula>
    </cfRule>
    <cfRule type="cellIs" dxfId="929" priority="919" operator="equal">
      <formula>#REF!</formula>
    </cfRule>
    <cfRule type="cellIs" dxfId="928" priority="920" operator="equal">
      <formula>#REF!</formula>
    </cfRule>
    <cfRule type="cellIs" dxfId="927" priority="921" operator="equal">
      <formula>#REF!</formula>
    </cfRule>
    <cfRule type="cellIs" dxfId="926" priority="922" operator="equal">
      <formula>#REF!</formula>
    </cfRule>
    <cfRule type="cellIs" dxfId="925" priority="923" operator="equal">
      <formula>#REF!</formula>
    </cfRule>
    <cfRule type="cellIs" dxfId="924" priority="924" operator="equal">
      <formula>#REF!</formula>
    </cfRule>
    <cfRule type="cellIs" dxfId="923" priority="925" operator="equal">
      <formula>#REF!</formula>
    </cfRule>
    <cfRule type="cellIs" dxfId="922" priority="926" operator="equal">
      <formula>#REF!</formula>
    </cfRule>
    <cfRule type="cellIs" dxfId="921" priority="927" operator="equal">
      <formula>#REF!</formula>
    </cfRule>
    <cfRule type="cellIs" dxfId="920" priority="928" operator="equal">
      <formula>#REF!</formula>
    </cfRule>
    <cfRule type="cellIs" dxfId="919" priority="929" operator="equal">
      <formula>#REF!</formula>
    </cfRule>
    <cfRule type="cellIs" dxfId="918" priority="930" operator="equal">
      <formula>#REF!</formula>
    </cfRule>
    <cfRule type="cellIs" dxfId="917" priority="931" operator="equal">
      <formula>#REF!</formula>
    </cfRule>
    <cfRule type="cellIs" dxfId="916" priority="932" operator="equal">
      <formula>#REF!</formula>
    </cfRule>
    <cfRule type="cellIs" dxfId="915" priority="933" operator="equal">
      <formula>#REF!</formula>
    </cfRule>
  </conditionalFormatting>
  <conditionalFormatting sqref="I15">
    <cfRule type="cellIs" dxfId="914" priority="911" operator="equal">
      <formula>"Muy Alta"</formula>
    </cfRule>
    <cfRule type="cellIs" dxfId="913" priority="912" operator="equal">
      <formula>"Alta"</formula>
    </cfRule>
    <cfRule type="cellIs" dxfId="912" priority="913" operator="equal">
      <formula>"Media"</formula>
    </cfRule>
    <cfRule type="cellIs" dxfId="911" priority="914" operator="equal">
      <formula>"Baja"</formula>
    </cfRule>
    <cfRule type="cellIs" dxfId="910" priority="915" operator="equal">
      <formula>"Muy Baja"</formula>
    </cfRule>
  </conditionalFormatting>
  <conditionalFormatting sqref="M15">
    <cfRule type="cellIs" dxfId="909" priority="906" operator="equal">
      <formula>"Catastrófico"</formula>
    </cfRule>
    <cfRule type="cellIs" dxfId="908" priority="907" operator="equal">
      <formula>"Mayor"</formula>
    </cfRule>
    <cfRule type="cellIs" dxfId="907" priority="908" operator="equal">
      <formula>"Moderado"</formula>
    </cfRule>
    <cfRule type="cellIs" dxfId="906" priority="909" operator="equal">
      <formula>"Menor"</formula>
    </cfRule>
    <cfRule type="cellIs" dxfId="905" priority="910" operator="equal">
      <formula>"Leve"</formula>
    </cfRule>
  </conditionalFormatting>
  <conditionalFormatting sqref="O15">
    <cfRule type="cellIs" dxfId="904" priority="902" operator="equal">
      <formula>"Extremo"</formula>
    </cfRule>
    <cfRule type="cellIs" dxfId="903" priority="903" operator="equal">
      <formula>"Alto"</formula>
    </cfRule>
    <cfRule type="cellIs" dxfId="902" priority="904" operator="equal">
      <formula>"Moderado"</formula>
    </cfRule>
    <cfRule type="cellIs" dxfId="901" priority="905" operator="equal">
      <formula>"Bajo"</formula>
    </cfRule>
  </conditionalFormatting>
  <conditionalFormatting sqref="L15">
    <cfRule type="containsText" dxfId="900" priority="901" operator="containsText" text="❌">
      <formula>NOT(ISERROR(SEARCH("❌",L15)))</formula>
    </cfRule>
  </conditionalFormatting>
  <conditionalFormatting sqref="B15">
    <cfRule type="cellIs" dxfId="899" priority="883" operator="equal">
      <formula>#REF!</formula>
    </cfRule>
    <cfRule type="cellIs" dxfId="898" priority="884" operator="equal">
      <formula>#REF!</formula>
    </cfRule>
    <cfRule type="cellIs" dxfId="897" priority="885" operator="equal">
      <formula>#REF!</formula>
    </cfRule>
    <cfRule type="cellIs" dxfId="896" priority="886" operator="equal">
      <formula>#REF!</formula>
    </cfRule>
    <cfRule type="cellIs" dxfId="895" priority="887" operator="equal">
      <formula>#REF!</formula>
    </cfRule>
    <cfRule type="cellIs" dxfId="894" priority="888" operator="equal">
      <formula>#REF!</formula>
    </cfRule>
    <cfRule type="cellIs" dxfId="893" priority="889" operator="equal">
      <formula>#REF!</formula>
    </cfRule>
    <cfRule type="cellIs" dxfId="892" priority="890" operator="equal">
      <formula>#REF!</formula>
    </cfRule>
    <cfRule type="cellIs" dxfId="891" priority="891" operator="equal">
      <formula>#REF!</formula>
    </cfRule>
    <cfRule type="cellIs" dxfId="890" priority="892" operator="equal">
      <formula>#REF!</formula>
    </cfRule>
    <cfRule type="cellIs" dxfId="889" priority="893" operator="equal">
      <formula>#REF!</formula>
    </cfRule>
    <cfRule type="cellIs" dxfId="888" priority="894" operator="equal">
      <formula>#REF!</formula>
    </cfRule>
    <cfRule type="cellIs" dxfId="887" priority="895" operator="equal">
      <formula>#REF!</formula>
    </cfRule>
    <cfRule type="cellIs" dxfId="886" priority="896" operator="equal">
      <formula>#REF!</formula>
    </cfRule>
    <cfRule type="cellIs" dxfId="885" priority="897" operator="equal">
      <formula>#REF!</formula>
    </cfRule>
    <cfRule type="cellIs" dxfId="884" priority="898" operator="equal">
      <formula>#REF!</formula>
    </cfRule>
    <cfRule type="cellIs" dxfId="883" priority="899" operator="equal">
      <formula>#REF!</formula>
    </cfRule>
    <cfRule type="cellIs" dxfId="882" priority="900" operator="equal">
      <formula>#REF!</formula>
    </cfRule>
  </conditionalFormatting>
  <conditionalFormatting sqref="Z15:Z17">
    <cfRule type="cellIs" dxfId="881" priority="878" operator="equal">
      <formula>"Muy Alta"</formula>
    </cfRule>
    <cfRule type="cellIs" dxfId="880" priority="879" operator="equal">
      <formula>"Alta"</formula>
    </cfRule>
    <cfRule type="cellIs" dxfId="879" priority="880" operator="equal">
      <formula>"Media"</formula>
    </cfRule>
    <cfRule type="cellIs" dxfId="878" priority="881" operator="equal">
      <formula>"Baja"</formula>
    </cfRule>
    <cfRule type="cellIs" dxfId="877" priority="882" operator="equal">
      <formula>"Muy Baja"</formula>
    </cfRule>
  </conditionalFormatting>
  <conditionalFormatting sqref="AB15:AB17">
    <cfRule type="cellIs" dxfId="876" priority="873" operator="equal">
      <formula>"Catastrófico"</formula>
    </cfRule>
    <cfRule type="cellIs" dxfId="875" priority="874" operator="equal">
      <formula>"Mayor"</formula>
    </cfRule>
    <cfRule type="cellIs" dxfId="874" priority="875" operator="equal">
      <formula>"Moderado"</formula>
    </cfRule>
    <cfRule type="cellIs" dxfId="873" priority="876" operator="equal">
      <formula>"Menor"</formula>
    </cfRule>
    <cfRule type="cellIs" dxfId="872" priority="877" operator="equal">
      <formula>"Leve"</formula>
    </cfRule>
  </conditionalFormatting>
  <conditionalFormatting sqref="AD15:AD17">
    <cfRule type="cellIs" dxfId="871" priority="869" operator="equal">
      <formula>"Extremo"</formula>
    </cfRule>
    <cfRule type="cellIs" dxfId="870" priority="870" operator="equal">
      <formula>"Alto"</formula>
    </cfRule>
    <cfRule type="cellIs" dxfId="869" priority="871" operator="equal">
      <formula>"Moderado"</formula>
    </cfRule>
    <cfRule type="cellIs" dxfId="868" priority="872" operator="equal">
      <formula>"Bajo"</formula>
    </cfRule>
  </conditionalFormatting>
  <conditionalFormatting sqref="I20">
    <cfRule type="cellIs" dxfId="867" priority="864" operator="equal">
      <formula>"Muy Alta"</formula>
    </cfRule>
    <cfRule type="cellIs" dxfId="866" priority="865" operator="equal">
      <formula>"Alta"</formula>
    </cfRule>
    <cfRule type="cellIs" dxfId="865" priority="866" operator="equal">
      <formula>"Media"</formula>
    </cfRule>
    <cfRule type="cellIs" dxfId="864" priority="867" operator="equal">
      <formula>"Baja"</formula>
    </cfRule>
    <cfRule type="cellIs" dxfId="863" priority="868" operator="equal">
      <formula>"Muy Baja"</formula>
    </cfRule>
  </conditionalFormatting>
  <conditionalFormatting sqref="M20">
    <cfRule type="cellIs" dxfId="862" priority="859" operator="equal">
      <formula>"Catastrófico"</formula>
    </cfRule>
    <cfRule type="cellIs" dxfId="861" priority="860" operator="equal">
      <formula>"Mayor"</formula>
    </cfRule>
    <cfRule type="cellIs" dxfId="860" priority="861" operator="equal">
      <formula>"Moderado"</formula>
    </cfRule>
    <cfRule type="cellIs" dxfId="859" priority="862" operator="equal">
      <formula>"Menor"</formula>
    </cfRule>
    <cfRule type="cellIs" dxfId="858" priority="863" operator="equal">
      <formula>"Leve"</formula>
    </cfRule>
  </conditionalFormatting>
  <conditionalFormatting sqref="O20">
    <cfRule type="cellIs" dxfId="857" priority="855" operator="equal">
      <formula>"Extremo"</formula>
    </cfRule>
    <cfRule type="cellIs" dxfId="856" priority="856" operator="equal">
      <formula>"Alto"</formula>
    </cfRule>
    <cfRule type="cellIs" dxfId="855" priority="857" operator="equal">
      <formula>"Moderado"</formula>
    </cfRule>
    <cfRule type="cellIs" dxfId="854" priority="858" operator="equal">
      <formula>"Bajo"</formula>
    </cfRule>
  </conditionalFormatting>
  <conditionalFormatting sqref="Z20">
    <cfRule type="cellIs" dxfId="853" priority="850" operator="equal">
      <formula>"Muy Alta"</formula>
    </cfRule>
    <cfRule type="cellIs" dxfId="852" priority="851" operator="equal">
      <formula>"Alta"</formula>
    </cfRule>
    <cfRule type="cellIs" dxfId="851" priority="852" operator="equal">
      <formula>"Media"</formula>
    </cfRule>
    <cfRule type="cellIs" dxfId="850" priority="853" operator="equal">
      <formula>"Baja"</formula>
    </cfRule>
    <cfRule type="cellIs" dxfId="849" priority="854" operator="equal">
      <formula>"Muy Baja"</formula>
    </cfRule>
  </conditionalFormatting>
  <conditionalFormatting sqref="AB20">
    <cfRule type="cellIs" dxfId="848" priority="845" operator="equal">
      <formula>"Catastrófico"</formula>
    </cfRule>
    <cfRule type="cellIs" dxfId="847" priority="846" operator="equal">
      <formula>"Mayor"</formula>
    </cfRule>
    <cfRule type="cellIs" dxfId="846" priority="847" operator="equal">
      <formula>"Moderado"</formula>
    </cfRule>
    <cfRule type="cellIs" dxfId="845" priority="848" operator="equal">
      <formula>"Menor"</formula>
    </cfRule>
    <cfRule type="cellIs" dxfId="844" priority="849" operator="equal">
      <formula>"Leve"</formula>
    </cfRule>
  </conditionalFormatting>
  <conditionalFormatting sqref="AD20">
    <cfRule type="cellIs" dxfId="843" priority="841" operator="equal">
      <formula>"Extremo"</formula>
    </cfRule>
    <cfRule type="cellIs" dxfId="842" priority="842" operator="equal">
      <formula>"Alto"</formula>
    </cfRule>
    <cfRule type="cellIs" dxfId="841" priority="843" operator="equal">
      <formula>"Moderado"</formula>
    </cfRule>
    <cfRule type="cellIs" dxfId="840" priority="844" operator="equal">
      <formula>"Bajo"</formula>
    </cfRule>
  </conditionalFormatting>
  <conditionalFormatting sqref="L20">
    <cfRule type="containsText" dxfId="839" priority="840" operator="containsText" text="❌">
      <formula>NOT(ISERROR(SEARCH("❌",L20)))</formula>
    </cfRule>
  </conditionalFormatting>
  <conditionalFormatting sqref="I21">
    <cfRule type="cellIs" dxfId="838" priority="835" operator="equal">
      <formula>"Muy Alta"</formula>
    </cfRule>
    <cfRule type="cellIs" dxfId="837" priority="836" operator="equal">
      <formula>"Alta"</formula>
    </cfRule>
    <cfRule type="cellIs" dxfId="836" priority="837" operator="equal">
      <formula>"Media"</formula>
    </cfRule>
    <cfRule type="cellIs" dxfId="835" priority="838" operator="equal">
      <formula>"Baja"</formula>
    </cfRule>
    <cfRule type="cellIs" dxfId="834" priority="839" operator="equal">
      <formula>"Muy Baja"</formula>
    </cfRule>
  </conditionalFormatting>
  <conditionalFormatting sqref="M21">
    <cfRule type="cellIs" dxfId="833" priority="830" operator="equal">
      <formula>"Catastrófico"</formula>
    </cfRule>
    <cfRule type="cellIs" dxfId="832" priority="831" operator="equal">
      <formula>"Mayor"</formula>
    </cfRule>
    <cfRule type="cellIs" dxfId="831" priority="832" operator="equal">
      <formula>"Moderado"</formula>
    </cfRule>
    <cfRule type="cellIs" dxfId="830" priority="833" operator="equal">
      <formula>"Menor"</formula>
    </cfRule>
    <cfRule type="cellIs" dxfId="829" priority="834" operator="equal">
      <formula>"Leve"</formula>
    </cfRule>
  </conditionalFormatting>
  <conditionalFormatting sqref="O21">
    <cfRule type="cellIs" dxfId="828" priority="826" operator="equal">
      <formula>"Extremo"</formula>
    </cfRule>
    <cfRule type="cellIs" dxfId="827" priority="827" operator="equal">
      <formula>"Alto"</formula>
    </cfRule>
    <cfRule type="cellIs" dxfId="826" priority="828" operator="equal">
      <formula>"Moderado"</formula>
    </cfRule>
    <cfRule type="cellIs" dxfId="825" priority="829" operator="equal">
      <formula>"Bajo"</formula>
    </cfRule>
  </conditionalFormatting>
  <conditionalFormatting sqref="Z21">
    <cfRule type="cellIs" dxfId="824" priority="821" operator="equal">
      <formula>"Muy Alta"</formula>
    </cfRule>
    <cfRule type="cellIs" dxfId="823" priority="822" operator="equal">
      <formula>"Alta"</formula>
    </cfRule>
    <cfRule type="cellIs" dxfId="822" priority="823" operator="equal">
      <formula>"Media"</formula>
    </cfRule>
    <cfRule type="cellIs" dxfId="821" priority="824" operator="equal">
      <formula>"Baja"</formula>
    </cfRule>
    <cfRule type="cellIs" dxfId="820" priority="825" operator="equal">
      <formula>"Muy Baja"</formula>
    </cfRule>
  </conditionalFormatting>
  <conditionalFormatting sqref="AB21">
    <cfRule type="cellIs" dxfId="819" priority="816" operator="equal">
      <formula>"Catastrófico"</formula>
    </cfRule>
    <cfRule type="cellIs" dxfId="818" priority="817" operator="equal">
      <formula>"Mayor"</formula>
    </cfRule>
    <cfRule type="cellIs" dxfId="817" priority="818" operator="equal">
      <formula>"Moderado"</formula>
    </cfRule>
    <cfRule type="cellIs" dxfId="816" priority="819" operator="equal">
      <formula>"Menor"</formula>
    </cfRule>
    <cfRule type="cellIs" dxfId="815" priority="820" operator="equal">
      <formula>"Leve"</formula>
    </cfRule>
  </conditionalFormatting>
  <conditionalFormatting sqref="AD21">
    <cfRule type="cellIs" dxfId="814" priority="812" operator="equal">
      <formula>"Extremo"</formula>
    </cfRule>
    <cfRule type="cellIs" dxfId="813" priority="813" operator="equal">
      <formula>"Alto"</formula>
    </cfRule>
    <cfRule type="cellIs" dxfId="812" priority="814" operator="equal">
      <formula>"Moderado"</formula>
    </cfRule>
    <cfRule type="cellIs" dxfId="811" priority="815" operator="equal">
      <formula>"Bajo"</formula>
    </cfRule>
  </conditionalFormatting>
  <conditionalFormatting sqref="L21">
    <cfRule type="containsText" dxfId="810" priority="811" operator="containsText" text="❌">
      <formula>NOT(ISERROR(SEARCH("❌",L21)))</formula>
    </cfRule>
  </conditionalFormatting>
  <conditionalFormatting sqref="I22 I25">
    <cfRule type="cellIs" dxfId="809" priority="806" operator="equal">
      <formula>"Muy Alta"</formula>
    </cfRule>
    <cfRule type="cellIs" dxfId="808" priority="807" operator="equal">
      <formula>"Alta"</formula>
    </cfRule>
    <cfRule type="cellIs" dxfId="807" priority="808" operator="equal">
      <formula>"Media"</formula>
    </cfRule>
    <cfRule type="cellIs" dxfId="806" priority="809" operator="equal">
      <formula>"Baja"</formula>
    </cfRule>
    <cfRule type="cellIs" dxfId="805" priority="810" operator="equal">
      <formula>"Muy Baja"</formula>
    </cfRule>
  </conditionalFormatting>
  <conditionalFormatting sqref="M22 M25">
    <cfRule type="cellIs" dxfId="804" priority="801" operator="equal">
      <formula>"Catastrófico"</formula>
    </cfRule>
    <cfRule type="cellIs" dxfId="803" priority="802" operator="equal">
      <formula>"Mayor"</formula>
    </cfRule>
    <cfRule type="cellIs" dxfId="802" priority="803" operator="equal">
      <formula>"Moderado"</formula>
    </cfRule>
    <cfRule type="cellIs" dxfId="801" priority="804" operator="equal">
      <formula>"Menor"</formula>
    </cfRule>
    <cfRule type="cellIs" dxfId="800" priority="805" operator="equal">
      <formula>"Leve"</formula>
    </cfRule>
  </conditionalFormatting>
  <conditionalFormatting sqref="O22">
    <cfRule type="cellIs" dxfId="799" priority="797" operator="equal">
      <formula>"Extremo"</formula>
    </cfRule>
    <cfRule type="cellIs" dxfId="798" priority="798" operator="equal">
      <formula>"Alto"</formula>
    </cfRule>
    <cfRule type="cellIs" dxfId="797" priority="799" operator="equal">
      <formula>"Moderado"</formula>
    </cfRule>
    <cfRule type="cellIs" dxfId="796" priority="800" operator="equal">
      <formula>"Bajo"</formula>
    </cfRule>
  </conditionalFormatting>
  <conditionalFormatting sqref="Z22:Z24">
    <cfRule type="cellIs" dxfId="795" priority="792" operator="equal">
      <formula>"Muy Alta"</formula>
    </cfRule>
    <cfRule type="cellIs" dxfId="794" priority="793" operator="equal">
      <formula>"Alta"</formula>
    </cfRule>
    <cfRule type="cellIs" dxfId="793" priority="794" operator="equal">
      <formula>"Media"</formula>
    </cfRule>
    <cfRule type="cellIs" dxfId="792" priority="795" operator="equal">
      <formula>"Baja"</formula>
    </cfRule>
    <cfRule type="cellIs" dxfId="791" priority="796" operator="equal">
      <formula>"Muy Baja"</formula>
    </cfRule>
  </conditionalFormatting>
  <conditionalFormatting sqref="AB22:AB24">
    <cfRule type="cellIs" dxfId="790" priority="787" operator="equal">
      <formula>"Catastrófico"</formula>
    </cfRule>
    <cfRule type="cellIs" dxfId="789" priority="788" operator="equal">
      <formula>"Mayor"</formula>
    </cfRule>
    <cfRule type="cellIs" dxfId="788" priority="789" operator="equal">
      <formula>"Moderado"</formula>
    </cfRule>
    <cfRule type="cellIs" dxfId="787" priority="790" operator="equal">
      <formula>"Menor"</formula>
    </cfRule>
    <cfRule type="cellIs" dxfId="786" priority="791" operator="equal">
      <formula>"Leve"</formula>
    </cfRule>
  </conditionalFormatting>
  <conditionalFormatting sqref="AD22:AD24">
    <cfRule type="cellIs" dxfId="785" priority="783" operator="equal">
      <formula>"Extremo"</formula>
    </cfRule>
    <cfRule type="cellIs" dxfId="784" priority="784" operator="equal">
      <formula>"Alto"</formula>
    </cfRule>
    <cfRule type="cellIs" dxfId="783" priority="785" operator="equal">
      <formula>"Moderado"</formula>
    </cfRule>
    <cfRule type="cellIs" dxfId="782" priority="786" operator="equal">
      <formula>"Bajo"</formula>
    </cfRule>
  </conditionalFormatting>
  <conditionalFormatting sqref="O25">
    <cfRule type="cellIs" dxfId="781" priority="779" operator="equal">
      <formula>"Extremo"</formula>
    </cfRule>
    <cfRule type="cellIs" dxfId="780" priority="780" operator="equal">
      <formula>"Alto"</formula>
    </cfRule>
    <cfRule type="cellIs" dxfId="779" priority="781" operator="equal">
      <formula>"Moderado"</formula>
    </cfRule>
    <cfRule type="cellIs" dxfId="778" priority="782" operator="equal">
      <formula>"Bajo"</formula>
    </cfRule>
  </conditionalFormatting>
  <conditionalFormatting sqref="Z25:Z26">
    <cfRule type="cellIs" dxfId="777" priority="774" operator="equal">
      <formula>"Muy Alta"</formula>
    </cfRule>
    <cfRule type="cellIs" dxfId="776" priority="775" operator="equal">
      <formula>"Alta"</formula>
    </cfRule>
    <cfRule type="cellIs" dxfId="775" priority="776" operator="equal">
      <formula>"Media"</formula>
    </cfRule>
    <cfRule type="cellIs" dxfId="774" priority="777" operator="equal">
      <formula>"Baja"</formula>
    </cfRule>
    <cfRule type="cellIs" dxfId="773" priority="778" operator="equal">
      <formula>"Muy Baja"</formula>
    </cfRule>
  </conditionalFormatting>
  <conditionalFormatting sqref="AB25:AB26">
    <cfRule type="cellIs" dxfId="772" priority="769" operator="equal">
      <formula>"Catastrófico"</formula>
    </cfRule>
    <cfRule type="cellIs" dxfId="771" priority="770" operator="equal">
      <formula>"Mayor"</formula>
    </cfRule>
    <cfRule type="cellIs" dxfId="770" priority="771" operator="equal">
      <formula>"Moderado"</formula>
    </cfRule>
    <cfRule type="cellIs" dxfId="769" priority="772" operator="equal">
      <formula>"Menor"</formula>
    </cfRule>
    <cfRule type="cellIs" dxfId="768" priority="773" operator="equal">
      <formula>"Leve"</formula>
    </cfRule>
  </conditionalFormatting>
  <conditionalFormatting sqref="AD25:AD26">
    <cfRule type="cellIs" dxfId="767" priority="765" operator="equal">
      <formula>"Extremo"</formula>
    </cfRule>
    <cfRule type="cellIs" dxfId="766" priority="766" operator="equal">
      <formula>"Alto"</formula>
    </cfRule>
    <cfRule type="cellIs" dxfId="765" priority="767" operator="equal">
      <formula>"Moderado"</formula>
    </cfRule>
    <cfRule type="cellIs" dxfId="764" priority="768" operator="equal">
      <formula>"Bajo"</formula>
    </cfRule>
  </conditionalFormatting>
  <conditionalFormatting sqref="L22:L26">
    <cfRule type="containsText" dxfId="763" priority="764" operator="containsText" text="❌">
      <formula>NOT(ISERROR(SEARCH("❌",L22)))</formula>
    </cfRule>
  </conditionalFormatting>
  <conditionalFormatting sqref="B22">
    <cfRule type="cellIs" dxfId="762" priority="746" operator="equal">
      <formula>#REF!</formula>
    </cfRule>
    <cfRule type="cellIs" dxfId="761" priority="747" operator="equal">
      <formula>#REF!</formula>
    </cfRule>
    <cfRule type="cellIs" dxfId="760" priority="748" operator="equal">
      <formula>#REF!</formula>
    </cfRule>
    <cfRule type="cellIs" dxfId="759" priority="749" operator="equal">
      <formula>#REF!</formula>
    </cfRule>
    <cfRule type="cellIs" dxfId="758" priority="750" operator="equal">
      <formula>#REF!</formula>
    </cfRule>
    <cfRule type="cellIs" dxfId="757" priority="751" operator="equal">
      <formula>#REF!</formula>
    </cfRule>
    <cfRule type="cellIs" dxfId="756" priority="752" operator="equal">
      <formula>#REF!</formula>
    </cfRule>
    <cfRule type="cellIs" dxfId="755" priority="753" operator="equal">
      <formula>#REF!</formula>
    </cfRule>
    <cfRule type="cellIs" dxfId="754" priority="754" operator="equal">
      <formula>#REF!</formula>
    </cfRule>
    <cfRule type="cellIs" dxfId="753" priority="755" operator="equal">
      <formula>#REF!</formula>
    </cfRule>
    <cfRule type="cellIs" dxfId="752" priority="756" operator="equal">
      <formula>#REF!</formula>
    </cfRule>
    <cfRule type="cellIs" dxfId="751" priority="757" operator="equal">
      <formula>#REF!</formula>
    </cfRule>
    <cfRule type="cellIs" dxfId="750" priority="758" operator="equal">
      <formula>#REF!</formula>
    </cfRule>
    <cfRule type="cellIs" dxfId="749" priority="759" operator="equal">
      <formula>#REF!</formula>
    </cfRule>
    <cfRule type="cellIs" dxfId="748" priority="760" operator="equal">
      <formula>#REF!</formula>
    </cfRule>
    <cfRule type="cellIs" dxfId="747" priority="761" operator="equal">
      <formula>#REF!</formula>
    </cfRule>
    <cfRule type="cellIs" dxfId="746" priority="762" operator="equal">
      <formula>#REF!</formula>
    </cfRule>
    <cfRule type="cellIs" dxfId="745" priority="763" operator="equal">
      <formula>#REF!</formula>
    </cfRule>
  </conditionalFormatting>
  <conditionalFormatting sqref="I27">
    <cfRule type="cellIs" dxfId="744" priority="741" operator="equal">
      <formula>"Muy Alta"</formula>
    </cfRule>
    <cfRule type="cellIs" dxfId="743" priority="742" operator="equal">
      <formula>"Alta"</formula>
    </cfRule>
    <cfRule type="cellIs" dxfId="742" priority="743" operator="equal">
      <formula>"Media"</formula>
    </cfRule>
    <cfRule type="cellIs" dxfId="741" priority="744" operator="equal">
      <formula>"Baja"</formula>
    </cfRule>
    <cfRule type="cellIs" dxfId="740" priority="745" operator="equal">
      <formula>"Muy Baja"</formula>
    </cfRule>
  </conditionalFormatting>
  <conditionalFormatting sqref="M27 M33">
    <cfRule type="cellIs" dxfId="739" priority="736" operator="equal">
      <formula>"Catastrófico"</formula>
    </cfRule>
    <cfRule type="cellIs" dxfId="738" priority="737" operator="equal">
      <formula>"Mayor"</formula>
    </cfRule>
    <cfRule type="cellIs" dxfId="737" priority="738" operator="equal">
      <formula>"Moderado"</formula>
    </cfRule>
    <cfRule type="cellIs" dxfId="736" priority="739" operator="equal">
      <formula>"Menor"</formula>
    </cfRule>
    <cfRule type="cellIs" dxfId="735" priority="740" operator="equal">
      <formula>"Leve"</formula>
    </cfRule>
  </conditionalFormatting>
  <conditionalFormatting sqref="O27">
    <cfRule type="cellIs" dxfId="734" priority="732" operator="equal">
      <formula>"Extremo"</formula>
    </cfRule>
    <cfRule type="cellIs" dxfId="733" priority="733" operator="equal">
      <formula>"Alto"</formula>
    </cfRule>
    <cfRule type="cellIs" dxfId="732" priority="734" operator="equal">
      <formula>"Moderado"</formula>
    </cfRule>
    <cfRule type="cellIs" dxfId="731" priority="735" operator="equal">
      <formula>"Bajo"</formula>
    </cfRule>
  </conditionalFormatting>
  <conditionalFormatting sqref="I33">
    <cfRule type="cellIs" dxfId="730" priority="727" operator="equal">
      <formula>"Muy Alta"</formula>
    </cfRule>
    <cfRule type="cellIs" dxfId="729" priority="728" operator="equal">
      <formula>"Alta"</formula>
    </cfRule>
    <cfRule type="cellIs" dxfId="728" priority="729" operator="equal">
      <formula>"Media"</formula>
    </cfRule>
    <cfRule type="cellIs" dxfId="727" priority="730" operator="equal">
      <formula>"Baja"</formula>
    </cfRule>
    <cfRule type="cellIs" dxfId="726" priority="731" operator="equal">
      <formula>"Muy Baja"</formula>
    </cfRule>
  </conditionalFormatting>
  <conditionalFormatting sqref="O33">
    <cfRule type="cellIs" dxfId="725" priority="723" operator="equal">
      <formula>"Extremo"</formula>
    </cfRule>
    <cfRule type="cellIs" dxfId="724" priority="724" operator="equal">
      <formula>"Alto"</formula>
    </cfRule>
    <cfRule type="cellIs" dxfId="723" priority="725" operator="equal">
      <formula>"Moderado"</formula>
    </cfRule>
    <cfRule type="cellIs" dxfId="722" priority="726" operator="equal">
      <formula>"Bajo"</formula>
    </cfRule>
  </conditionalFormatting>
  <conditionalFormatting sqref="L27:L38">
    <cfRule type="containsText" dxfId="721" priority="722" operator="containsText" text="❌">
      <formula>NOT(ISERROR(SEARCH("❌",L27)))</formula>
    </cfRule>
  </conditionalFormatting>
  <conditionalFormatting sqref="B27">
    <cfRule type="cellIs" dxfId="720" priority="704" operator="equal">
      <formula>#REF!</formula>
    </cfRule>
    <cfRule type="cellIs" dxfId="719" priority="705" operator="equal">
      <formula>#REF!</formula>
    </cfRule>
    <cfRule type="cellIs" dxfId="718" priority="706" operator="equal">
      <formula>#REF!</formula>
    </cfRule>
    <cfRule type="cellIs" dxfId="717" priority="707" operator="equal">
      <formula>#REF!</formula>
    </cfRule>
    <cfRule type="cellIs" dxfId="716" priority="708" operator="equal">
      <formula>#REF!</formula>
    </cfRule>
    <cfRule type="cellIs" dxfId="715" priority="709" operator="equal">
      <formula>#REF!</formula>
    </cfRule>
    <cfRule type="cellIs" dxfId="714" priority="710" operator="equal">
      <formula>#REF!</formula>
    </cfRule>
    <cfRule type="cellIs" dxfId="713" priority="711" operator="equal">
      <formula>#REF!</formula>
    </cfRule>
    <cfRule type="cellIs" dxfId="712" priority="712" operator="equal">
      <formula>#REF!</formula>
    </cfRule>
    <cfRule type="cellIs" dxfId="711" priority="713" operator="equal">
      <formula>#REF!</formula>
    </cfRule>
    <cfRule type="cellIs" dxfId="710" priority="714" operator="equal">
      <formula>#REF!</formula>
    </cfRule>
    <cfRule type="cellIs" dxfId="709" priority="715" operator="equal">
      <formula>#REF!</formula>
    </cfRule>
    <cfRule type="cellIs" dxfId="708" priority="716" operator="equal">
      <formula>#REF!</formula>
    </cfRule>
    <cfRule type="cellIs" dxfId="707" priority="717" operator="equal">
      <formula>#REF!</formula>
    </cfRule>
    <cfRule type="cellIs" dxfId="706" priority="718" operator="equal">
      <formula>#REF!</formula>
    </cfRule>
    <cfRule type="cellIs" dxfId="705" priority="719" operator="equal">
      <formula>#REF!</formula>
    </cfRule>
    <cfRule type="cellIs" dxfId="704" priority="720" operator="equal">
      <formula>#REF!</formula>
    </cfRule>
    <cfRule type="cellIs" dxfId="703" priority="721" operator="equal">
      <formula>#REF!</formula>
    </cfRule>
  </conditionalFormatting>
  <conditionalFormatting sqref="B39">
    <cfRule type="cellIs" dxfId="702" priority="686" operator="equal">
      <formula>#REF!</formula>
    </cfRule>
    <cfRule type="cellIs" dxfId="701" priority="687" operator="equal">
      <formula>#REF!</formula>
    </cfRule>
    <cfRule type="cellIs" dxfId="700" priority="688" operator="equal">
      <formula>#REF!</formula>
    </cfRule>
    <cfRule type="cellIs" dxfId="699" priority="689" operator="equal">
      <formula>#REF!</formula>
    </cfRule>
    <cfRule type="cellIs" dxfId="698" priority="690" operator="equal">
      <formula>#REF!</formula>
    </cfRule>
    <cfRule type="cellIs" dxfId="697" priority="691" operator="equal">
      <formula>#REF!</formula>
    </cfRule>
    <cfRule type="cellIs" dxfId="696" priority="692" operator="equal">
      <formula>#REF!</formula>
    </cfRule>
    <cfRule type="cellIs" dxfId="695" priority="693" operator="equal">
      <formula>#REF!</formula>
    </cfRule>
    <cfRule type="cellIs" dxfId="694" priority="694" operator="equal">
      <formula>#REF!</formula>
    </cfRule>
    <cfRule type="cellIs" dxfId="693" priority="695" operator="equal">
      <formula>#REF!</formula>
    </cfRule>
    <cfRule type="cellIs" dxfId="692" priority="696" operator="equal">
      <formula>#REF!</formula>
    </cfRule>
    <cfRule type="cellIs" dxfId="691" priority="697" operator="equal">
      <formula>#REF!</formula>
    </cfRule>
    <cfRule type="cellIs" dxfId="690" priority="698" operator="equal">
      <formula>#REF!</formula>
    </cfRule>
    <cfRule type="cellIs" dxfId="689" priority="699" operator="equal">
      <formula>#REF!</formula>
    </cfRule>
    <cfRule type="cellIs" dxfId="688" priority="700" operator="equal">
      <formula>#REF!</formula>
    </cfRule>
    <cfRule type="cellIs" dxfId="687" priority="701" operator="equal">
      <formula>#REF!</formula>
    </cfRule>
    <cfRule type="cellIs" dxfId="686" priority="702" operator="equal">
      <formula>#REF!</formula>
    </cfRule>
    <cfRule type="cellIs" dxfId="685" priority="703" operator="equal">
      <formula>#REF!</formula>
    </cfRule>
  </conditionalFormatting>
  <conditionalFormatting sqref="I47">
    <cfRule type="cellIs" dxfId="684" priority="681" operator="equal">
      <formula>"Muy Alta"</formula>
    </cfRule>
    <cfRule type="cellIs" dxfId="683" priority="682" operator="equal">
      <formula>"Alta"</formula>
    </cfRule>
    <cfRule type="cellIs" dxfId="682" priority="683" operator="equal">
      <formula>"Media"</formula>
    </cfRule>
    <cfRule type="cellIs" dxfId="681" priority="684" operator="equal">
      <formula>"Baja"</formula>
    </cfRule>
    <cfRule type="cellIs" dxfId="680" priority="685" operator="equal">
      <formula>"Muy Baja"</formula>
    </cfRule>
  </conditionalFormatting>
  <conditionalFormatting sqref="M47:M48">
    <cfRule type="cellIs" dxfId="679" priority="676" operator="equal">
      <formula>"Catastrófico"</formula>
    </cfRule>
    <cfRule type="cellIs" dxfId="678" priority="677" operator="equal">
      <formula>"Mayor"</formula>
    </cfRule>
    <cfRule type="cellIs" dxfId="677" priority="678" operator="equal">
      <formula>"Moderado"</formula>
    </cfRule>
    <cfRule type="cellIs" dxfId="676" priority="679" operator="equal">
      <formula>"Menor"</formula>
    </cfRule>
    <cfRule type="cellIs" dxfId="675" priority="680" operator="equal">
      <formula>"Leve"</formula>
    </cfRule>
  </conditionalFormatting>
  <conditionalFormatting sqref="O47">
    <cfRule type="cellIs" dxfId="674" priority="672" operator="equal">
      <formula>"Extremo"</formula>
    </cfRule>
    <cfRule type="cellIs" dxfId="673" priority="673" operator="equal">
      <formula>"Alto"</formula>
    </cfRule>
    <cfRule type="cellIs" dxfId="672" priority="674" operator="equal">
      <formula>"Moderado"</formula>
    </cfRule>
    <cfRule type="cellIs" dxfId="671" priority="675" operator="equal">
      <formula>"Bajo"</formula>
    </cfRule>
  </conditionalFormatting>
  <conditionalFormatting sqref="Z47">
    <cfRule type="cellIs" dxfId="670" priority="667" operator="equal">
      <formula>"Muy Alta"</formula>
    </cfRule>
    <cfRule type="cellIs" dxfId="669" priority="668" operator="equal">
      <formula>"Alta"</formula>
    </cfRule>
    <cfRule type="cellIs" dxfId="668" priority="669" operator="equal">
      <formula>"Media"</formula>
    </cfRule>
    <cfRule type="cellIs" dxfId="667" priority="670" operator="equal">
      <formula>"Baja"</formula>
    </cfRule>
    <cfRule type="cellIs" dxfId="666" priority="671" operator="equal">
      <formula>"Muy Baja"</formula>
    </cfRule>
  </conditionalFormatting>
  <conditionalFormatting sqref="AB47">
    <cfRule type="cellIs" dxfId="665" priority="662" operator="equal">
      <formula>"Catastrófico"</formula>
    </cfRule>
    <cfRule type="cellIs" dxfId="664" priority="663" operator="equal">
      <formula>"Mayor"</formula>
    </cfRule>
    <cfRule type="cellIs" dxfId="663" priority="664" operator="equal">
      <formula>"Moderado"</formula>
    </cfRule>
    <cfRule type="cellIs" dxfId="662" priority="665" operator="equal">
      <formula>"Menor"</formula>
    </cfRule>
    <cfRule type="cellIs" dxfId="661" priority="666" operator="equal">
      <formula>"Leve"</formula>
    </cfRule>
  </conditionalFormatting>
  <conditionalFormatting sqref="AD47">
    <cfRule type="cellIs" dxfId="660" priority="658" operator="equal">
      <formula>"Extremo"</formula>
    </cfRule>
    <cfRule type="cellIs" dxfId="659" priority="659" operator="equal">
      <formula>"Alto"</formula>
    </cfRule>
    <cfRule type="cellIs" dxfId="658" priority="660" operator="equal">
      <formula>"Moderado"</formula>
    </cfRule>
    <cfRule type="cellIs" dxfId="657" priority="661" operator="equal">
      <formula>"Bajo"</formula>
    </cfRule>
  </conditionalFormatting>
  <conditionalFormatting sqref="I48">
    <cfRule type="cellIs" dxfId="656" priority="653" operator="equal">
      <formula>"Muy Alta"</formula>
    </cfRule>
    <cfRule type="cellIs" dxfId="655" priority="654" operator="equal">
      <formula>"Alta"</formula>
    </cfRule>
    <cfRule type="cellIs" dxfId="654" priority="655" operator="equal">
      <formula>"Media"</formula>
    </cfRule>
    <cfRule type="cellIs" dxfId="653" priority="656" operator="equal">
      <formula>"Baja"</formula>
    </cfRule>
    <cfRule type="cellIs" dxfId="652" priority="657" operator="equal">
      <formula>"Muy Baja"</formula>
    </cfRule>
  </conditionalFormatting>
  <conditionalFormatting sqref="O48">
    <cfRule type="cellIs" dxfId="651" priority="649" operator="equal">
      <formula>"Extremo"</formula>
    </cfRule>
    <cfRule type="cellIs" dxfId="650" priority="650" operator="equal">
      <formula>"Alto"</formula>
    </cfRule>
    <cfRule type="cellIs" dxfId="649" priority="651" operator="equal">
      <formula>"Moderado"</formula>
    </cfRule>
    <cfRule type="cellIs" dxfId="648" priority="652" operator="equal">
      <formula>"Bajo"</formula>
    </cfRule>
  </conditionalFormatting>
  <conditionalFormatting sqref="Z48">
    <cfRule type="cellIs" dxfId="647" priority="644" operator="equal">
      <formula>"Muy Alta"</formula>
    </cfRule>
    <cfRule type="cellIs" dxfId="646" priority="645" operator="equal">
      <formula>"Alta"</formula>
    </cfRule>
    <cfRule type="cellIs" dxfId="645" priority="646" operator="equal">
      <formula>"Media"</formula>
    </cfRule>
    <cfRule type="cellIs" dxfId="644" priority="647" operator="equal">
      <formula>"Baja"</formula>
    </cfRule>
    <cfRule type="cellIs" dxfId="643" priority="648" operator="equal">
      <formula>"Muy Baja"</formula>
    </cfRule>
  </conditionalFormatting>
  <conditionalFormatting sqref="AB48">
    <cfRule type="cellIs" dxfId="642" priority="639" operator="equal">
      <formula>"Catastrófico"</formula>
    </cfRule>
    <cfRule type="cellIs" dxfId="641" priority="640" operator="equal">
      <formula>"Mayor"</formula>
    </cfRule>
    <cfRule type="cellIs" dxfId="640" priority="641" operator="equal">
      <formula>"Moderado"</formula>
    </cfRule>
    <cfRule type="cellIs" dxfId="639" priority="642" operator="equal">
      <formula>"Menor"</formula>
    </cfRule>
    <cfRule type="cellIs" dxfId="638" priority="643" operator="equal">
      <formula>"Leve"</formula>
    </cfRule>
  </conditionalFormatting>
  <conditionalFormatting sqref="AD48">
    <cfRule type="cellIs" dxfId="637" priority="635" operator="equal">
      <formula>"Extremo"</formula>
    </cfRule>
    <cfRule type="cellIs" dxfId="636" priority="636" operator="equal">
      <formula>"Alto"</formula>
    </cfRule>
    <cfRule type="cellIs" dxfId="635" priority="637" operator="equal">
      <formula>"Moderado"</formula>
    </cfRule>
    <cfRule type="cellIs" dxfId="634" priority="638" operator="equal">
      <formula>"Bajo"</formula>
    </cfRule>
  </conditionalFormatting>
  <conditionalFormatting sqref="L47:L48">
    <cfRule type="containsText" dxfId="633" priority="634" operator="containsText" text="❌">
      <formula>NOT(ISERROR(SEARCH("❌",L47)))</formula>
    </cfRule>
  </conditionalFormatting>
  <conditionalFormatting sqref="B47">
    <cfRule type="cellIs" dxfId="632" priority="616" operator="equal">
      <formula>#REF!</formula>
    </cfRule>
    <cfRule type="cellIs" dxfId="631" priority="617" operator="equal">
      <formula>#REF!</formula>
    </cfRule>
    <cfRule type="cellIs" dxfId="630" priority="618" operator="equal">
      <formula>#REF!</formula>
    </cfRule>
    <cfRule type="cellIs" dxfId="629" priority="619" operator="equal">
      <formula>#REF!</formula>
    </cfRule>
    <cfRule type="cellIs" dxfId="628" priority="620" operator="equal">
      <formula>#REF!</formula>
    </cfRule>
    <cfRule type="cellIs" dxfId="627" priority="621" operator="equal">
      <formula>#REF!</formula>
    </cfRule>
    <cfRule type="cellIs" dxfId="626" priority="622" operator="equal">
      <formula>#REF!</formula>
    </cfRule>
    <cfRule type="cellIs" dxfId="625" priority="623" operator="equal">
      <formula>#REF!</formula>
    </cfRule>
    <cfRule type="cellIs" dxfId="624" priority="624" operator="equal">
      <formula>#REF!</formula>
    </cfRule>
    <cfRule type="cellIs" dxfId="623" priority="625" operator="equal">
      <formula>#REF!</formula>
    </cfRule>
    <cfRule type="cellIs" dxfId="622" priority="626" operator="equal">
      <formula>#REF!</formula>
    </cfRule>
    <cfRule type="cellIs" dxfId="621" priority="627" operator="equal">
      <formula>#REF!</formula>
    </cfRule>
    <cfRule type="cellIs" dxfId="620" priority="628" operator="equal">
      <formula>#REF!</formula>
    </cfRule>
    <cfRule type="cellIs" dxfId="619" priority="629" operator="equal">
      <formula>#REF!</formula>
    </cfRule>
    <cfRule type="cellIs" dxfId="618" priority="630" operator="equal">
      <formula>#REF!</formula>
    </cfRule>
    <cfRule type="cellIs" dxfId="617" priority="631" operator="equal">
      <formula>#REF!</formula>
    </cfRule>
    <cfRule type="cellIs" dxfId="616" priority="632" operator="equal">
      <formula>#REF!</formula>
    </cfRule>
    <cfRule type="cellIs" dxfId="615" priority="633" operator="equal">
      <formula>#REF!</formula>
    </cfRule>
  </conditionalFormatting>
  <conditionalFormatting sqref="B53">
    <cfRule type="cellIs" dxfId="614" priority="489" operator="equal">
      <formula>#REF!</formula>
    </cfRule>
    <cfRule type="cellIs" dxfId="613" priority="490" operator="equal">
      <formula>#REF!</formula>
    </cfRule>
    <cfRule type="cellIs" dxfId="612" priority="491" operator="equal">
      <formula>#REF!</formula>
    </cfRule>
    <cfRule type="cellIs" dxfId="611" priority="492" operator="equal">
      <formula>#REF!</formula>
    </cfRule>
    <cfRule type="cellIs" dxfId="610" priority="493" operator="equal">
      <formula>#REF!</formula>
    </cfRule>
    <cfRule type="cellIs" dxfId="609" priority="494" operator="equal">
      <formula>#REF!</formula>
    </cfRule>
    <cfRule type="cellIs" dxfId="608" priority="495" operator="equal">
      <formula>#REF!</formula>
    </cfRule>
    <cfRule type="cellIs" dxfId="607" priority="496" operator="equal">
      <formula>#REF!</formula>
    </cfRule>
    <cfRule type="cellIs" dxfId="606" priority="497" operator="equal">
      <formula>#REF!</formula>
    </cfRule>
    <cfRule type="cellIs" dxfId="605" priority="498" operator="equal">
      <formula>#REF!</formula>
    </cfRule>
    <cfRule type="cellIs" dxfId="604" priority="499" operator="equal">
      <formula>#REF!</formula>
    </cfRule>
    <cfRule type="cellIs" dxfId="603" priority="500" operator="equal">
      <formula>#REF!</formula>
    </cfRule>
    <cfRule type="cellIs" dxfId="602" priority="501" operator="equal">
      <formula>#REF!</formula>
    </cfRule>
    <cfRule type="cellIs" dxfId="601" priority="502" operator="equal">
      <formula>#REF!</formula>
    </cfRule>
    <cfRule type="cellIs" dxfId="600" priority="503" operator="equal">
      <formula>#REF!</formula>
    </cfRule>
    <cfRule type="cellIs" dxfId="599" priority="504" operator="equal">
      <formula>#REF!</formula>
    </cfRule>
    <cfRule type="cellIs" dxfId="598" priority="505" operator="equal">
      <formula>#REF!</formula>
    </cfRule>
    <cfRule type="cellIs" dxfId="597" priority="506" operator="equal">
      <formula>#REF!</formula>
    </cfRule>
  </conditionalFormatting>
  <conditionalFormatting sqref="I49 Z49:Z50">
    <cfRule type="cellIs" dxfId="596" priority="611" operator="equal">
      <formula>"Muy Alta"</formula>
    </cfRule>
    <cfRule type="cellIs" dxfId="595" priority="612" operator="equal">
      <formula>"Alta"</formula>
    </cfRule>
    <cfRule type="cellIs" dxfId="594" priority="613" operator="equal">
      <formula>"Media"</formula>
    </cfRule>
    <cfRule type="cellIs" dxfId="593" priority="614" operator="equal">
      <formula>"Baja"</formula>
    </cfRule>
    <cfRule type="cellIs" dxfId="592" priority="615" operator="equal">
      <formula>"Muy Baja"</formula>
    </cfRule>
  </conditionalFormatting>
  <conditionalFormatting sqref="M49 AB49:AB50">
    <cfRule type="cellIs" dxfId="591" priority="606" operator="equal">
      <formula>"Catastrófico"</formula>
    </cfRule>
    <cfRule type="cellIs" dxfId="590" priority="607" operator="equal">
      <formula>"Mayor"</formula>
    </cfRule>
    <cfRule type="cellIs" dxfId="589" priority="608" operator="equal">
      <formula>"Moderado"</formula>
    </cfRule>
    <cfRule type="cellIs" dxfId="588" priority="609" operator="equal">
      <formula>"Menor"</formula>
    </cfRule>
    <cfRule type="cellIs" dxfId="587" priority="610" operator="equal">
      <formula>"Leve"</formula>
    </cfRule>
  </conditionalFormatting>
  <conditionalFormatting sqref="O49 AD49:AD50">
    <cfRule type="cellIs" dxfId="586" priority="602" operator="equal">
      <formula>"Extremo"</formula>
    </cfRule>
    <cfRule type="cellIs" dxfId="585" priority="603" operator="equal">
      <formula>"Alto"</formula>
    </cfRule>
    <cfRule type="cellIs" dxfId="584" priority="604" operator="equal">
      <formula>"Moderado"</formula>
    </cfRule>
    <cfRule type="cellIs" dxfId="583" priority="605" operator="equal">
      <formula>"Bajo"</formula>
    </cfRule>
  </conditionalFormatting>
  <conditionalFormatting sqref="L49:L50">
    <cfRule type="containsText" dxfId="582" priority="601" operator="containsText" text="❌">
      <formula>NOT(ISERROR(SEARCH("❌",L49)))</formula>
    </cfRule>
  </conditionalFormatting>
  <conditionalFormatting sqref="B49">
    <cfRule type="cellIs" dxfId="581" priority="583" operator="equal">
      <formula>#REF!</formula>
    </cfRule>
    <cfRule type="cellIs" dxfId="580" priority="584" operator="equal">
      <formula>#REF!</formula>
    </cfRule>
    <cfRule type="cellIs" dxfId="579" priority="585" operator="equal">
      <formula>#REF!</formula>
    </cfRule>
    <cfRule type="cellIs" dxfId="578" priority="586" operator="equal">
      <formula>#REF!</formula>
    </cfRule>
    <cfRule type="cellIs" dxfId="577" priority="587" operator="equal">
      <formula>#REF!</formula>
    </cfRule>
    <cfRule type="cellIs" dxfId="576" priority="588" operator="equal">
      <formula>#REF!</formula>
    </cfRule>
    <cfRule type="cellIs" dxfId="575" priority="589" operator="equal">
      <formula>#REF!</formula>
    </cfRule>
    <cfRule type="cellIs" dxfId="574" priority="590" operator="equal">
      <formula>#REF!</formula>
    </cfRule>
    <cfRule type="cellIs" dxfId="573" priority="591" operator="equal">
      <formula>#REF!</formula>
    </cfRule>
    <cfRule type="cellIs" dxfId="572" priority="592" operator="equal">
      <formula>#REF!</formula>
    </cfRule>
    <cfRule type="cellIs" dxfId="571" priority="593" operator="equal">
      <formula>#REF!</formula>
    </cfRule>
    <cfRule type="cellIs" dxfId="570" priority="594" operator="equal">
      <formula>#REF!</formula>
    </cfRule>
    <cfRule type="cellIs" dxfId="569" priority="595" operator="equal">
      <formula>#REF!</formula>
    </cfRule>
    <cfRule type="cellIs" dxfId="568" priority="596" operator="equal">
      <formula>#REF!</formula>
    </cfRule>
    <cfRule type="cellIs" dxfId="567" priority="597" operator="equal">
      <formula>#REF!</formula>
    </cfRule>
    <cfRule type="cellIs" dxfId="566" priority="598" operator="equal">
      <formula>#REF!</formula>
    </cfRule>
    <cfRule type="cellIs" dxfId="565" priority="599" operator="equal">
      <formula>#REF!</formula>
    </cfRule>
    <cfRule type="cellIs" dxfId="564" priority="600" operator="equal">
      <formula>#REF!</formula>
    </cfRule>
  </conditionalFormatting>
  <conditionalFormatting sqref="I51">
    <cfRule type="cellIs" dxfId="563" priority="578" operator="equal">
      <formula>"Muy Alta"</formula>
    </cfRule>
    <cfRule type="cellIs" dxfId="562" priority="579" operator="equal">
      <formula>"Alta"</formula>
    </cfRule>
    <cfRule type="cellIs" dxfId="561" priority="580" operator="equal">
      <formula>"Media"</formula>
    </cfRule>
    <cfRule type="cellIs" dxfId="560" priority="581" operator="equal">
      <formula>"Baja"</formula>
    </cfRule>
    <cfRule type="cellIs" dxfId="559" priority="582" operator="equal">
      <formula>"Muy Baja"</formula>
    </cfRule>
  </conditionalFormatting>
  <conditionalFormatting sqref="M51">
    <cfRule type="cellIs" dxfId="558" priority="573" operator="equal">
      <formula>"Catastrófico"</formula>
    </cfRule>
    <cfRule type="cellIs" dxfId="557" priority="574" operator="equal">
      <formula>"Mayor"</formula>
    </cfRule>
    <cfRule type="cellIs" dxfId="556" priority="575" operator="equal">
      <formula>"Moderado"</formula>
    </cfRule>
    <cfRule type="cellIs" dxfId="555" priority="576" operator="equal">
      <formula>"Menor"</formula>
    </cfRule>
    <cfRule type="cellIs" dxfId="554" priority="577" operator="equal">
      <formula>"Leve"</formula>
    </cfRule>
  </conditionalFormatting>
  <conditionalFormatting sqref="O51">
    <cfRule type="cellIs" dxfId="553" priority="569" operator="equal">
      <formula>"Extremo"</formula>
    </cfRule>
    <cfRule type="cellIs" dxfId="552" priority="570" operator="equal">
      <formula>"Alto"</formula>
    </cfRule>
    <cfRule type="cellIs" dxfId="551" priority="571" operator="equal">
      <formula>"Moderado"</formula>
    </cfRule>
    <cfRule type="cellIs" dxfId="550" priority="572" operator="equal">
      <formula>"Bajo"</formula>
    </cfRule>
  </conditionalFormatting>
  <conditionalFormatting sqref="L51:L52">
    <cfRule type="containsText" dxfId="549" priority="568" operator="containsText" text="❌">
      <formula>NOT(ISERROR(SEARCH("❌",L51)))</formula>
    </cfRule>
  </conditionalFormatting>
  <conditionalFormatting sqref="B51">
    <cfRule type="cellIs" dxfId="548" priority="550" operator="equal">
      <formula>#REF!</formula>
    </cfRule>
    <cfRule type="cellIs" dxfId="547" priority="551" operator="equal">
      <formula>#REF!</formula>
    </cfRule>
    <cfRule type="cellIs" dxfId="546" priority="552" operator="equal">
      <formula>#REF!</formula>
    </cfRule>
    <cfRule type="cellIs" dxfId="545" priority="553" operator="equal">
      <formula>#REF!</formula>
    </cfRule>
    <cfRule type="cellIs" dxfId="544" priority="554" operator="equal">
      <formula>#REF!</formula>
    </cfRule>
    <cfRule type="cellIs" dxfId="543" priority="555" operator="equal">
      <formula>#REF!</formula>
    </cfRule>
    <cfRule type="cellIs" dxfId="542" priority="556" operator="equal">
      <formula>#REF!</formula>
    </cfRule>
    <cfRule type="cellIs" dxfId="541" priority="557" operator="equal">
      <formula>#REF!</formula>
    </cfRule>
    <cfRule type="cellIs" dxfId="540" priority="558" operator="equal">
      <formula>#REF!</formula>
    </cfRule>
    <cfRule type="cellIs" dxfId="539" priority="559" operator="equal">
      <formula>#REF!</formula>
    </cfRule>
    <cfRule type="cellIs" dxfId="538" priority="560" operator="equal">
      <formula>#REF!</formula>
    </cfRule>
    <cfRule type="cellIs" dxfId="537" priority="561" operator="equal">
      <formula>#REF!</formula>
    </cfRule>
    <cfRule type="cellIs" dxfId="536" priority="562" operator="equal">
      <formula>#REF!</formula>
    </cfRule>
    <cfRule type="cellIs" dxfId="535" priority="563" operator="equal">
      <formula>#REF!</formula>
    </cfRule>
    <cfRule type="cellIs" dxfId="534" priority="564" operator="equal">
      <formula>#REF!</formula>
    </cfRule>
    <cfRule type="cellIs" dxfId="533" priority="565" operator="equal">
      <formula>#REF!</formula>
    </cfRule>
    <cfRule type="cellIs" dxfId="532" priority="566" operator="equal">
      <formula>#REF!</formula>
    </cfRule>
    <cfRule type="cellIs" dxfId="531" priority="567" operator="equal">
      <formula>#REF!</formula>
    </cfRule>
  </conditionalFormatting>
  <conditionalFormatting sqref="Z51:Z52">
    <cfRule type="cellIs" dxfId="530" priority="545" operator="equal">
      <formula>"Muy Alta"</formula>
    </cfRule>
    <cfRule type="cellIs" dxfId="529" priority="546" operator="equal">
      <formula>"Alta"</formula>
    </cfRule>
    <cfRule type="cellIs" dxfId="528" priority="547" operator="equal">
      <formula>"Media"</formula>
    </cfRule>
    <cfRule type="cellIs" dxfId="527" priority="548" operator="equal">
      <formula>"Baja"</formula>
    </cfRule>
    <cfRule type="cellIs" dxfId="526" priority="549" operator="equal">
      <formula>"Muy Baja"</formula>
    </cfRule>
  </conditionalFormatting>
  <conditionalFormatting sqref="AB51:AB52">
    <cfRule type="cellIs" dxfId="525" priority="540" operator="equal">
      <formula>"Catastrófico"</formula>
    </cfRule>
    <cfRule type="cellIs" dxfId="524" priority="541" operator="equal">
      <formula>"Mayor"</formula>
    </cfRule>
    <cfRule type="cellIs" dxfId="523" priority="542" operator="equal">
      <formula>"Moderado"</formula>
    </cfRule>
    <cfRule type="cellIs" dxfId="522" priority="543" operator="equal">
      <formula>"Menor"</formula>
    </cfRule>
    <cfRule type="cellIs" dxfId="521" priority="544" operator="equal">
      <formula>"Leve"</formula>
    </cfRule>
  </conditionalFormatting>
  <conditionalFormatting sqref="AD51:AD52">
    <cfRule type="cellIs" dxfId="520" priority="536" operator="equal">
      <formula>"Extremo"</formula>
    </cfRule>
    <cfRule type="cellIs" dxfId="519" priority="537" operator="equal">
      <formula>"Alto"</formula>
    </cfRule>
    <cfRule type="cellIs" dxfId="518" priority="538" operator="equal">
      <formula>"Moderado"</formula>
    </cfRule>
    <cfRule type="cellIs" dxfId="517" priority="539" operator="equal">
      <formula>"Bajo"</formula>
    </cfRule>
  </conditionalFormatting>
  <conditionalFormatting sqref="M53">
    <cfRule type="cellIs" dxfId="516" priority="531" operator="equal">
      <formula>"Catastrófico"</formula>
    </cfRule>
    <cfRule type="cellIs" dxfId="515" priority="532" operator="equal">
      <formula>"Mayor"</formula>
    </cfRule>
    <cfRule type="cellIs" dxfId="514" priority="533" operator="equal">
      <formula>"Moderado"</formula>
    </cfRule>
    <cfRule type="cellIs" dxfId="513" priority="534" operator="equal">
      <formula>"Menor"</formula>
    </cfRule>
    <cfRule type="cellIs" dxfId="512" priority="535" operator="equal">
      <formula>"Leve"</formula>
    </cfRule>
  </conditionalFormatting>
  <conditionalFormatting sqref="I53">
    <cfRule type="cellIs" dxfId="511" priority="526" operator="equal">
      <formula>"Muy Alta"</formula>
    </cfRule>
    <cfRule type="cellIs" dxfId="510" priority="527" operator="equal">
      <formula>"Alta"</formula>
    </cfRule>
    <cfRule type="cellIs" dxfId="509" priority="528" operator="equal">
      <formula>"Media"</formula>
    </cfRule>
    <cfRule type="cellIs" dxfId="508" priority="529" operator="equal">
      <formula>"Baja"</formula>
    </cfRule>
    <cfRule type="cellIs" dxfId="507" priority="530" operator="equal">
      <formula>"Muy Baja"</formula>
    </cfRule>
  </conditionalFormatting>
  <conditionalFormatting sqref="O53">
    <cfRule type="cellIs" dxfId="506" priority="522" operator="equal">
      <formula>"Extremo"</formula>
    </cfRule>
    <cfRule type="cellIs" dxfId="505" priority="523" operator="equal">
      <formula>"Alto"</formula>
    </cfRule>
    <cfRule type="cellIs" dxfId="504" priority="524" operator="equal">
      <formula>"Moderado"</formula>
    </cfRule>
    <cfRule type="cellIs" dxfId="503" priority="525" operator="equal">
      <formula>"Bajo"</formula>
    </cfRule>
  </conditionalFormatting>
  <conditionalFormatting sqref="Z53">
    <cfRule type="cellIs" dxfId="502" priority="517" operator="equal">
      <formula>"Muy Alta"</formula>
    </cfRule>
    <cfRule type="cellIs" dxfId="501" priority="518" operator="equal">
      <formula>"Alta"</formula>
    </cfRule>
    <cfRule type="cellIs" dxfId="500" priority="519" operator="equal">
      <formula>"Media"</formula>
    </cfRule>
    <cfRule type="cellIs" dxfId="499" priority="520" operator="equal">
      <formula>"Baja"</formula>
    </cfRule>
    <cfRule type="cellIs" dxfId="498" priority="521" operator="equal">
      <formula>"Muy Baja"</formula>
    </cfRule>
  </conditionalFormatting>
  <conditionalFormatting sqref="AB53">
    <cfRule type="cellIs" dxfId="497" priority="512" operator="equal">
      <formula>"Catastrófico"</formula>
    </cfRule>
    <cfRule type="cellIs" dxfId="496" priority="513" operator="equal">
      <formula>"Mayor"</formula>
    </cfRule>
    <cfRule type="cellIs" dxfId="495" priority="514" operator="equal">
      <formula>"Moderado"</formula>
    </cfRule>
    <cfRule type="cellIs" dxfId="494" priority="515" operator="equal">
      <formula>"Menor"</formula>
    </cfRule>
    <cfRule type="cellIs" dxfId="493" priority="516" operator="equal">
      <formula>"Leve"</formula>
    </cfRule>
  </conditionalFormatting>
  <conditionalFormatting sqref="AD53">
    <cfRule type="cellIs" dxfId="492" priority="508" operator="equal">
      <formula>"Extremo"</formula>
    </cfRule>
    <cfRule type="cellIs" dxfId="491" priority="509" operator="equal">
      <formula>"Alto"</formula>
    </cfRule>
    <cfRule type="cellIs" dxfId="490" priority="510" operator="equal">
      <formula>"Moderado"</formula>
    </cfRule>
    <cfRule type="cellIs" dxfId="489" priority="511" operator="equal">
      <formula>"Bajo"</formula>
    </cfRule>
  </conditionalFormatting>
  <conditionalFormatting sqref="L53:L58">
    <cfRule type="containsText" dxfId="488" priority="507" operator="containsText" text="❌">
      <formula>NOT(ISERROR(SEARCH("❌",L53)))</formula>
    </cfRule>
  </conditionalFormatting>
  <conditionalFormatting sqref="I89 I92">
    <cfRule type="cellIs" dxfId="487" priority="424" operator="equal">
      <formula>"Muy Alta"</formula>
    </cfRule>
  </conditionalFormatting>
  <conditionalFormatting sqref="I89 I92">
    <cfRule type="cellIs" dxfId="486" priority="425" operator="equal">
      <formula>"Alta"</formula>
    </cfRule>
  </conditionalFormatting>
  <conditionalFormatting sqref="I89 I92">
    <cfRule type="cellIs" dxfId="485" priority="426" operator="equal">
      <formula>"Media"</formula>
    </cfRule>
  </conditionalFormatting>
  <conditionalFormatting sqref="I89 I92">
    <cfRule type="cellIs" dxfId="484" priority="427" operator="equal">
      <formula>"Baja"</formula>
    </cfRule>
  </conditionalFormatting>
  <conditionalFormatting sqref="I89 I92">
    <cfRule type="cellIs" dxfId="483" priority="428" operator="equal">
      <formula>"Muy Baja"</formula>
    </cfRule>
  </conditionalFormatting>
  <conditionalFormatting sqref="M89 M92">
    <cfRule type="cellIs" dxfId="482" priority="429" operator="equal">
      <formula>"Catastrófico"</formula>
    </cfRule>
  </conditionalFormatting>
  <conditionalFormatting sqref="M89 M92">
    <cfRule type="cellIs" dxfId="481" priority="430" operator="equal">
      <formula>"Mayor"</formula>
    </cfRule>
  </conditionalFormatting>
  <conditionalFormatting sqref="M89 M92">
    <cfRule type="cellIs" dxfId="480" priority="431" operator="equal">
      <formula>"Moderado"</formula>
    </cfRule>
  </conditionalFormatting>
  <conditionalFormatting sqref="M89 M92">
    <cfRule type="cellIs" dxfId="479" priority="432" operator="equal">
      <formula>"Menor"</formula>
    </cfRule>
  </conditionalFormatting>
  <conditionalFormatting sqref="M89 M92">
    <cfRule type="cellIs" dxfId="478" priority="433" operator="equal">
      <formula>"Leve"</formula>
    </cfRule>
  </conditionalFormatting>
  <conditionalFormatting sqref="O89">
    <cfRule type="cellIs" dxfId="477" priority="434" operator="equal">
      <formula>"Extremo"</formula>
    </cfRule>
  </conditionalFormatting>
  <conditionalFormatting sqref="O89">
    <cfRule type="cellIs" dxfId="476" priority="435" operator="equal">
      <formula>"Alto"</formula>
    </cfRule>
  </conditionalFormatting>
  <conditionalFormatting sqref="O89">
    <cfRule type="cellIs" dxfId="475" priority="436" operator="equal">
      <formula>"Moderado"</formula>
    </cfRule>
  </conditionalFormatting>
  <conditionalFormatting sqref="O89">
    <cfRule type="cellIs" dxfId="474" priority="437" operator="equal">
      <formula>"Bajo"</formula>
    </cfRule>
  </conditionalFormatting>
  <conditionalFormatting sqref="Z89:Z91">
    <cfRule type="cellIs" dxfId="473" priority="438" operator="equal">
      <formula>"Muy Alta"</formula>
    </cfRule>
  </conditionalFormatting>
  <conditionalFormatting sqref="Z89:Z91">
    <cfRule type="cellIs" dxfId="472" priority="439" operator="equal">
      <formula>"Alta"</formula>
    </cfRule>
  </conditionalFormatting>
  <conditionalFormatting sqref="Z89:Z91">
    <cfRule type="cellIs" dxfId="471" priority="440" operator="equal">
      <formula>"Media"</formula>
    </cfRule>
  </conditionalFormatting>
  <conditionalFormatting sqref="Z89:Z91">
    <cfRule type="cellIs" dxfId="470" priority="441" operator="equal">
      <formula>"Baja"</formula>
    </cfRule>
  </conditionalFormatting>
  <conditionalFormatting sqref="Z89:Z91">
    <cfRule type="cellIs" dxfId="469" priority="442" operator="equal">
      <formula>"Muy Baja"</formula>
    </cfRule>
  </conditionalFormatting>
  <conditionalFormatting sqref="AB89:AB91">
    <cfRule type="cellIs" dxfId="468" priority="443" operator="equal">
      <formula>"Catastrófico"</formula>
    </cfRule>
  </conditionalFormatting>
  <conditionalFormatting sqref="AB89:AB91">
    <cfRule type="cellIs" dxfId="467" priority="444" operator="equal">
      <formula>"Mayor"</formula>
    </cfRule>
  </conditionalFormatting>
  <conditionalFormatting sqref="AB89:AB91">
    <cfRule type="cellIs" dxfId="466" priority="445" operator="equal">
      <formula>"Moderado"</formula>
    </cfRule>
  </conditionalFormatting>
  <conditionalFormatting sqref="AB89:AB91">
    <cfRule type="cellIs" dxfId="465" priority="446" operator="equal">
      <formula>"Menor"</formula>
    </cfRule>
  </conditionalFormatting>
  <conditionalFormatting sqref="AB89:AB91">
    <cfRule type="cellIs" dxfId="464" priority="447" operator="equal">
      <formula>"Leve"</formula>
    </cfRule>
  </conditionalFormatting>
  <conditionalFormatting sqref="AD89:AD91">
    <cfRule type="cellIs" dxfId="463" priority="448" operator="equal">
      <formula>"Extremo"</formula>
    </cfRule>
  </conditionalFormatting>
  <conditionalFormatting sqref="AD89:AD91">
    <cfRule type="cellIs" dxfId="462" priority="449" operator="equal">
      <formula>"Alto"</formula>
    </cfRule>
  </conditionalFormatting>
  <conditionalFormatting sqref="AD89:AD91">
    <cfRule type="cellIs" dxfId="461" priority="450" operator="equal">
      <formula>"Moderado"</formula>
    </cfRule>
  </conditionalFormatting>
  <conditionalFormatting sqref="AD89:AD91">
    <cfRule type="cellIs" dxfId="460" priority="451" operator="equal">
      <formula>"Bajo"</formula>
    </cfRule>
  </conditionalFormatting>
  <conditionalFormatting sqref="O92">
    <cfRule type="cellIs" dxfId="459" priority="452" operator="equal">
      <formula>"Extremo"</formula>
    </cfRule>
  </conditionalFormatting>
  <conditionalFormatting sqref="O92">
    <cfRule type="cellIs" dxfId="458" priority="453" operator="equal">
      <formula>"Alto"</formula>
    </cfRule>
  </conditionalFormatting>
  <conditionalFormatting sqref="O92">
    <cfRule type="cellIs" dxfId="457" priority="454" operator="equal">
      <formula>"Moderado"</formula>
    </cfRule>
  </conditionalFormatting>
  <conditionalFormatting sqref="O92">
    <cfRule type="cellIs" dxfId="456" priority="455" operator="equal">
      <formula>"Bajo"</formula>
    </cfRule>
  </conditionalFormatting>
  <conditionalFormatting sqref="Z92:Z96">
    <cfRule type="cellIs" dxfId="455" priority="456" operator="equal">
      <formula>"Muy Alta"</formula>
    </cfRule>
  </conditionalFormatting>
  <conditionalFormatting sqref="Z92:Z96">
    <cfRule type="cellIs" dxfId="454" priority="457" operator="equal">
      <formula>"Alta"</formula>
    </cfRule>
  </conditionalFormatting>
  <conditionalFormatting sqref="Z92:Z96">
    <cfRule type="cellIs" dxfId="453" priority="458" operator="equal">
      <formula>"Media"</formula>
    </cfRule>
  </conditionalFormatting>
  <conditionalFormatting sqref="Z92:Z96">
    <cfRule type="cellIs" dxfId="452" priority="459" operator="equal">
      <formula>"Baja"</formula>
    </cfRule>
  </conditionalFormatting>
  <conditionalFormatting sqref="Z92:Z96">
    <cfRule type="cellIs" dxfId="451" priority="460" operator="equal">
      <formula>"Muy Baja"</formula>
    </cfRule>
  </conditionalFormatting>
  <conditionalFormatting sqref="AB92:AB96">
    <cfRule type="cellIs" dxfId="450" priority="461" operator="equal">
      <formula>"Catastrófico"</formula>
    </cfRule>
  </conditionalFormatting>
  <conditionalFormatting sqref="AB92:AB96">
    <cfRule type="cellIs" dxfId="449" priority="462" operator="equal">
      <formula>"Mayor"</formula>
    </cfRule>
  </conditionalFormatting>
  <conditionalFormatting sqref="AB92:AB96">
    <cfRule type="cellIs" dxfId="448" priority="463" operator="equal">
      <formula>"Moderado"</formula>
    </cfRule>
  </conditionalFormatting>
  <conditionalFormatting sqref="AB92:AB96">
    <cfRule type="cellIs" dxfId="447" priority="464" operator="equal">
      <formula>"Menor"</formula>
    </cfRule>
  </conditionalFormatting>
  <conditionalFormatting sqref="AB92:AB96">
    <cfRule type="cellIs" dxfId="446" priority="465" operator="equal">
      <formula>"Leve"</formula>
    </cfRule>
  </conditionalFormatting>
  <conditionalFormatting sqref="AD92:AD96">
    <cfRule type="cellIs" dxfId="445" priority="466" operator="equal">
      <formula>"Extremo"</formula>
    </cfRule>
  </conditionalFormatting>
  <conditionalFormatting sqref="AD92:AD96">
    <cfRule type="cellIs" dxfId="444" priority="467" operator="equal">
      <formula>"Alto"</formula>
    </cfRule>
  </conditionalFormatting>
  <conditionalFormatting sqref="AD92:AD96">
    <cfRule type="cellIs" dxfId="443" priority="468" operator="equal">
      <formula>"Moderado"</formula>
    </cfRule>
  </conditionalFormatting>
  <conditionalFormatting sqref="AD92:AD96">
    <cfRule type="cellIs" dxfId="442" priority="469" operator="equal">
      <formula>"Bajo"</formula>
    </cfRule>
  </conditionalFormatting>
  <conditionalFormatting sqref="L89:L96">
    <cfRule type="containsText" dxfId="441" priority="470" operator="containsText" text="❌">
      <formula>NOT(ISERROR(SEARCH(("❌"),(L89))))</formula>
    </cfRule>
  </conditionalFormatting>
  <conditionalFormatting sqref="B89 B92">
    <cfRule type="cellIs" dxfId="440" priority="471" operator="equal">
      <formula>#REF!</formula>
    </cfRule>
  </conditionalFormatting>
  <conditionalFormatting sqref="B89 B92">
    <cfRule type="cellIs" dxfId="439" priority="472" operator="equal">
      <formula>#REF!</formula>
    </cfRule>
  </conditionalFormatting>
  <conditionalFormatting sqref="B89 B92">
    <cfRule type="cellIs" dxfId="438" priority="473" operator="equal">
      <formula>#REF!</formula>
    </cfRule>
  </conditionalFormatting>
  <conditionalFormatting sqref="B89 B92">
    <cfRule type="cellIs" dxfId="437" priority="474" operator="equal">
      <formula>#REF!</formula>
    </cfRule>
  </conditionalFormatting>
  <conditionalFormatting sqref="B89 B92">
    <cfRule type="cellIs" dxfId="436" priority="475" operator="equal">
      <formula>#REF!</formula>
    </cfRule>
  </conditionalFormatting>
  <conditionalFormatting sqref="B89 B92">
    <cfRule type="cellIs" dxfId="435" priority="476" operator="equal">
      <formula>#REF!</formula>
    </cfRule>
  </conditionalFormatting>
  <conditionalFormatting sqref="B89 B92">
    <cfRule type="cellIs" dxfId="434" priority="477" operator="equal">
      <formula>#REF!</formula>
    </cfRule>
  </conditionalFormatting>
  <conditionalFormatting sqref="B89 B92">
    <cfRule type="cellIs" dxfId="433" priority="478" operator="equal">
      <formula>#REF!</formula>
    </cfRule>
  </conditionalFormatting>
  <conditionalFormatting sqref="B89 B92">
    <cfRule type="cellIs" dxfId="432" priority="479" operator="equal">
      <formula>#REF!</formula>
    </cfRule>
  </conditionalFormatting>
  <conditionalFormatting sqref="B89 B92">
    <cfRule type="cellIs" dxfId="431" priority="480" operator="equal">
      <formula>#REF!</formula>
    </cfRule>
  </conditionalFormatting>
  <conditionalFormatting sqref="B89 B92">
    <cfRule type="cellIs" dxfId="430" priority="481" operator="equal">
      <formula>#REF!</formula>
    </cfRule>
  </conditionalFormatting>
  <conditionalFormatting sqref="B89 B92">
    <cfRule type="cellIs" dxfId="429" priority="482" operator="equal">
      <formula>#REF!</formula>
    </cfRule>
  </conditionalFormatting>
  <conditionalFormatting sqref="B89 B92">
    <cfRule type="cellIs" dxfId="428" priority="483" operator="equal">
      <formula>#REF!</formula>
    </cfRule>
  </conditionalFormatting>
  <conditionalFormatting sqref="B89 B92">
    <cfRule type="cellIs" dxfId="427" priority="484" operator="equal">
      <formula>#REF!</formula>
    </cfRule>
  </conditionalFormatting>
  <conditionalFormatting sqref="B89 B92">
    <cfRule type="cellIs" dxfId="426" priority="485" operator="equal">
      <formula>#REF!</formula>
    </cfRule>
  </conditionalFormatting>
  <conditionalFormatting sqref="B89 B92">
    <cfRule type="cellIs" dxfId="425" priority="486" operator="equal">
      <formula>#REF!</formula>
    </cfRule>
  </conditionalFormatting>
  <conditionalFormatting sqref="B89 B92">
    <cfRule type="cellIs" dxfId="424" priority="487" operator="equal">
      <formula>#REF!</formula>
    </cfRule>
  </conditionalFormatting>
  <conditionalFormatting sqref="B89 B92">
    <cfRule type="cellIs" dxfId="423" priority="488" operator="equal">
      <formula>#REF!</formula>
    </cfRule>
  </conditionalFormatting>
  <conditionalFormatting sqref="I97 I101">
    <cfRule type="cellIs" dxfId="422" priority="419" operator="equal">
      <formula>"Muy Alta"</formula>
    </cfRule>
    <cfRule type="cellIs" dxfId="421" priority="420" operator="equal">
      <formula>"Alta"</formula>
    </cfRule>
    <cfRule type="cellIs" dxfId="420" priority="421" operator="equal">
      <formula>"Media"</formula>
    </cfRule>
    <cfRule type="cellIs" dxfId="419" priority="422" operator="equal">
      <formula>"Baja"</formula>
    </cfRule>
    <cfRule type="cellIs" dxfId="418" priority="423" operator="equal">
      <formula>"Muy Baja"</formula>
    </cfRule>
  </conditionalFormatting>
  <conditionalFormatting sqref="M97 M101">
    <cfRule type="cellIs" dxfId="417" priority="414" operator="equal">
      <formula>"Catastrófico"</formula>
    </cfRule>
    <cfRule type="cellIs" dxfId="416" priority="415" operator="equal">
      <formula>"Mayor"</formula>
    </cfRule>
    <cfRule type="cellIs" dxfId="415" priority="416" operator="equal">
      <formula>"Moderado"</formula>
    </cfRule>
    <cfRule type="cellIs" dxfId="414" priority="417" operator="equal">
      <formula>"Menor"</formula>
    </cfRule>
    <cfRule type="cellIs" dxfId="413" priority="418" operator="equal">
      <formula>"Leve"</formula>
    </cfRule>
  </conditionalFormatting>
  <conditionalFormatting sqref="O97">
    <cfRule type="cellIs" dxfId="412" priority="410" operator="equal">
      <formula>"Extremo"</formula>
    </cfRule>
    <cfRule type="cellIs" dxfId="411" priority="411" operator="equal">
      <formula>"Alto"</formula>
    </cfRule>
    <cfRule type="cellIs" dxfId="410" priority="412" operator="equal">
      <formula>"Moderado"</formula>
    </cfRule>
    <cfRule type="cellIs" dxfId="409" priority="413" operator="equal">
      <formula>"Bajo"</formula>
    </cfRule>
  </conditionalFormatting>
  <conditionalFormatting sqref="Z97">
    <cfRule type="cellIs" dxfId="408" priority="405" operator="equal">
      <formula>"Muy Alta"</formula>
    </cfRule>
    <cfRule type="cellIs" dxfId="407" priority="406" operator="equal">
      <formula>"Alta"</formula>
    </cfRule>
    <cfRule type="cellIs" dxfId="406" priority="407" operator="equal">
      <formula>"Media"</formula>
    </cfRule>
    <cfRule type="cellIs" dxfId="405" priority="408" operator="equal">
      <formula>"Baja"</formula>
    </cfRule>
    <cfRule type="cellIs" dxfId="404" priority="409" operator="equal">
      <formula>"Muy Baja"</formula>
    </cfRule>
  </conditionalFormatting>
  <conditionalFormatting sqref="AB97">
    <cfRule type="cellIs" dxfId="403" priority="400" operator="equal">
      <formula>"Catastrófico"</formula>
    </cfRule>
    <cfRule type="cellIs" dxfId="402" priority="401" operator="equal">
      <formula>"Mayor"</formula>
    </cfRule>
    <cfRule type="cellIs" dxfId="401" priority="402" operator="equal">
      <formula>"Moderado"</formula>
    </cfRule>
    <cfRule type="cellIs" dxfId="400" priority="403" operator="equal">
      <formula>"Menor"</formula>
    </cfRule>
    <cfRule type="cellIs" dxfId="399" priority="404" operator="equal">
      <formula>"Leve"</formula>
    </cfRule>
  </conditionalFormatting>
  <conditionalFormatting sqref="AD97">
    <cfRule type="cellIs" dxfId="398" priority="396" operator="equal">
      <formula>"Extremo"</formula>
    </cfRule>
    <cfRule type="cellIs" dxfId="397" priority="397" operator="equal">
      <formula>"Alto"</formula>
    </cfRule>
    <cfRule type="cellIs" dxfId="396" priority="398" operator="equal">
      <formula>"Moderado"</formula>
    </cfRule>
    <cfRule type="cellIs" dxfId="395" priority="399" operator="equal">
      <formula>"Bajo"</formula>
    </cfRule>
  </conditionalFormatting>
  <conditionalFormatting sqref="O101">
    <cfRule type="cellIs" dxfId="394" priority="392" operator="equal">
      <formula>"Extremo"</formula>
    </cfRule>
    <cfRule type="cellIs" dxfId="393" priority="393" operator="equal">
      <formula>"Alto"</formula>
    </cfRule>
    <cfRule type="cellIs" dxfId="392" priority="394" operator="equal">
      <formula>"Moderado"</formula>
    </cfRule>
    <cfRule type="cellIs" dxfId="391" priority="395" operator="equal">
      <formula>"Bajo"</formula>
    </cfRule>
  </conditionalFormatting>
  <conditionalFormatting sqref="Z101">
    <cfRule type="cellIs" dxfId="390" priority="387" operator="equal">
      <formula>"Muy Alta"</formula>
    </cfRule>
    <cfRule type="cellIs" dxfId="389" priority="388" operator="equal">
      <formula>"Alta"</formula>
    </cfRule>
    <cfRule type="cellIs" dxfId="388" priority="389" operator="equal">
      <formula>"Media"</formula>
    </cfRule>
    <cfRule type="cellIs" dxfId="387" priority="390" operator="equal">
      <formula>"Baja"</formula>
    </cfRule>
    <cfRule type="cellIs" dxfId="386" priority="391" operator="equal">
      <formula>"Muy Baja"</formula>
    </cfRule>
  </conditionalFormatting>
  <conditionalFormatting sqref="AB101">
    <cfRule type="cellIs" dxfId="385" priority="382" operator="equal">
      <formula>"Catastrófico"</formula>
    </cfRule>
    <cfRule type="cellIs" dxfId="384" priority="383" operator="equal">
      <formula>"Mayor"</formula>
    </cfRule>
    <cfRule type="cellIs" dxfId="383" priority="384" operator="equal">
      <formula>"Moderado"</formula>
    </cfRule>
    <cfRule type="cellIs" dxfId="382" priority="385" operator="equal">
      <formula>"Menor"</formula>
    </cfRule>
    <cfRule type="cellIs" dxfId="381" priority="386" operator="equal">
      <formula>"Leve"</formula>
    </cfRule>
  </conditionalFormatting>
  <conditionalFormatting sqref="AD101">
    <cfRule type="cellIs" dxfId="380" priority="378" operator="equal">
      <formula>"Extremo"</formula>
    </cfRule>
    <cfRule type="cellIs" dxfId="379" priority="379" operator="equal">
      <formula>"Alto"</formula>
    </cfRule>
    <cfRule type="cellIs" dxfId="378" priority="380" operator="equal">
      <formula>"Moderado"</formula>
    </cfRule>
    <cfRule type="cellIs" dxfId="377" priority="381" operator="equal">
      <formula>"Bajo"</formula>
    </cfRule>
  </conditionalFormatting>
  <conditionalFormatting sqref="L97:L106">
    <cfRule type="containsText" dxfId="376" priority="377" operator="containsText" text="❌">
      <formula>NOT(ISERROR(SEARCH("❌",L97)))</formula>
    </cfRule>
  </conditionalFormatting>
  <conditionalFormatting sqref="B97 B101">
    <cfRule type="cellIs" dxfId="375" priority="359" operator="equal">
      <formula>#REF!</formula>
    </cfRule>
    <cfRule type="cellIs" dxfId="374" priority="360" operator="equal">
      <formula>#REF!</formula>
    </cfRule>
    <cfRule type="cellIs" dxfId="373" priority="361" operator="equal">
      <formula>#REF!</formula>
    </cfRule>
    <cfRule type="cellIs" dxfId="372" priority="362" operator="equal">
      <formula>#REF!</formula>
    </cfRule>
    <cfRule type="cellIs" dxfId="371" priority="363" operator="equal">
      <formula>#REF!</formula>
    </cfRule>
    <cfRule type="cellIs" dxfId="370" priority="364" operator="equal">
      <formula>#REF!</formula>
    </cfRule>
    <cfRule type="cellIs" dxfId="369" priority="365" operator="equal">
      <formula>#REF!</formula>
    </cfRule>
    <cfRule type="cellIs" dxfId="368" priority="366" operator="equal">
      <formula>#REF!</formula>
    </cfRule>
    <cfRule type="cellIs" dxfId="367" priority="367" operator="equal">
      <formula>#REF!</formula>
    </cfRule>
    <cfRule type="cellIs" dxfId="366" priority="368" operator="equal">
      <formula>#REF!</formula>
    </cfRule>
    <cfRule type="cellIs" dxfId="365" priority="369" operator="equal">
      <formula>#REF!</formula>
    </cfRule>
    <cfRule type="cellIs" dxfId="364" priority="370" operator="equal">
      <formula>#REF!</formula>
    </cfRule>
    <cfRule type="cellIs" dxfId="363" priority="371" operator="equal">
      <formula>#REF!</formula>
    </cfRule>
    <cfRule type="cellIs" dxfId="362" priority="372" operator="equal">
      <formula>#REF!</formula>
    </cfRule>
    <cfRule type="cellIs" dxfId="361" priority="373" operator="equal">
      <formula>#REF!</formula>
    </cfRule>
    <cfRule type="cellIs" dxfId="360" priority="374" operator="equal">
      <formula>#REF!</formula>
    </cfRule>
    <cfRule type="cellIs" dxfId="359" priority="375" operator="equal">
      <formula>#REF!</formula>
    </cfRule>
    <cfRule type="cellIs" dxfId="358" priority="376" operator="equal">
      <formula>#REF!</formula>
    </cfRule>
  </conditionalFormatting>
  <conditionalFormatting sqref="B107">
    <cfRule type="cellIs" dxfId="357" priority="341" operator="equal">
      <formula>#REF!</formula>
    </cfRule>
    <cfRule type="cellIs" dxfId="356" priority="342" operator="equal">
      <formula>#REF!</formula>
    </cfRule>
    <cfRule type="cellIs" dxfId="355" priority="343" operator="equal">
      <formula>#REF!</formula>
    </cfRule>
    <cfRule type="cellIs" dxfId="354" priority="344" operator="equal">
      <formula>#REF!</formula>
    </cfRule>
    <cfRule type="cellIs" dxfId="353" priority="345" operator="equal">
      <formula>#REF!</formula>
    </cfRule>
    <cfRule type="cellIs" dxfId="352" priority="346" operator="equal">
      <formula>#REF!</formula>
    </cfRule>
    <cfRule type="cellIs" dxfId="351" priority="347" operator="equal">
      <formula>#REF!</formula>
    </cfRule>
    <cfRule type="cellIs" dxfId="350" priority="348" operator="equal">
      <formula>#REF!</formula>
    </cfRule>
    <cfRule type="cellIs" dxfId="349" priority="349" operator="equal">
      <formula>#REF!</formula>
    </cfRule>
    <cfRule type="cellIs" dxfId="348" priority="350" operator="equal">
      <formula>#REF!</formula>
    </cfRule>
    <cfRule type="cellIs" dxfId="347" priority="351" operator="equal">
      <formula>#REF!</formula>
    </cfRule>
    <cfRule type="cellIs" dxfId="346" priority="352" operator="equal">
      <formula>#REF!</formula>
    </cfRule>
    <cfRule type="cellIs" dxfId="345" priority="353" operator="equal">
      <formula>#REF!</formula>
    </cfRule>
    <cfRule type="cellIs" dxfId="344" priority="354" operator="equal">
      <formula>#REF!</formula>
    </cfRule>
    <cfRule type="cellIs" dxfId="343" priority="355" operator="equal">
      <formula>#REF!</formula>
    </cfRule>
    <cfRule type="cellIs" dxfId="342" priority="356" operator="equal">
      <formula>#REF!</formula>
    </cfRule>
    <cfRule type="cellIs" dxfId="341" priority="357" operator="equal">
      <formula>#REF!</formula>
    </cfRule>
    <cfRule type="cellIs" dxfId="340" priority="358" operator="equal">
      <formula>#REF!</formula>
    </cfRule>
  </conditionalFormatting>
  <conditionalFormatting sqref="L114:L115">
    <cfRule type="containsText" dxfId="339" priority="340" operator="containsText" text="❌">
      <formula>NOT(ISERROR(SEARCH("❌",L114)))</formula>
    </cfRule>
  </conditionalFormatting>
  <conditionalFormatting sqref="I107">
    <cfRule type="cellIs" dxfId="338" priority="335" operator="equal">
      <formula>"Muy Alta"</formula>
    </cfRule>
    <cfRule type="cellIs" dxfId="337" priority="336" operator="equal">
      <formula>"Alta"</formula>
    </cfRule>
    <cfRule type="cellIs" dxfId="336" priority="337" operator="equal">
      <formula>"Media"</formula>
    </cfRule>
    <cfRule type="cellIs" dxfId="335" priority="338" operator="equal">
      <formula>"Baja"</formula>
    </cfRule>
    <cfRule type="cellIs" dxfId="334" priority="339" operator="equal">
      <formula>"Muy Baja"</formula>
    </cfRule>
  </conditionalFormatting>
  <conditionalFormatting sqref="M107">
    <cfRule type="cellIs" dxfId="333" priority="330" operator="equal">
      <formula>"Catastrófico"</formula>
    </cfRule>
    <cfRule type="cellIs" dxfId="332" priority="331" operator="equal">
      <formula>"Mayor"</formula>
    </cfRule>
    <cfRule type="cellIs" dxfId="331" priority="332" operator="equal">
      <formula>"Moderado"</formula>
    </cfRule>
    <cfRule type="cellIs" dxfId="330" priority="333" operator="equal">
      <formula>"Menor"</formula>
    </cfRule>
    <cfRule type="cellIs" dxfId="329" priority="334" operator="equal">
      <formula>"Leve"</formula>
    </cfRule>
  </conditionalFormatting>
  <conditionalFormatting sqref="O107">
    <cfRule type="cellIs" dxfId="328" priority="326" operator="equal">
      <formula>"Extremo"</formula>
    </cfRule>
    <cfRule type="cellIs" dxfId="327" priority="327" operator="equal">
      <formula>"Alto"</formula>
    </cfRule>
    <cfRule type="cellIs" dxfId="326" priority="328" operator="equal">
      <formula>"Moderado"</formula>
    </cfRule>
    <cfRule type="cellIs" dxfId="325" priority="329" operator="equal">
      <formula>"Bajo"</formula>
    </cfRule>
  </conditionalFormatting>
  <conditionalFormatting sqref="L107:L112">
    <cfRule type="containsText" dxfId="324" priority="325" operator="containsText" text="❌">
      <formula>NOT(ISERROR(SEARCH("❌",L107)))</formula>
    </cfRule>
  </conditionalFormatting>
  <conditionalFormatting sqref="Z107">
    <cfRule type="cellIs" dxfId="323" priority="320" operator="equal">
      <formula>"Muy Alta"</formula>
    </cfRule>
    <cfRule type="cellIs" dxfId="322" priority="321" operator="equal">
      <formula>"Alta"</formula>
    </cfRule>
    <cfRule type="cellIs" dxfId="321" priority="322" operator="equal">
      <formula>"Media"</formula>
    </cfRule>
    <cfRule type="cellIs" dxfId="320" priority="323" operator="equal">
      <formula>"Baja"</formula>
    </cfRule>
    <cfRule type="cellIs" dxfId="319" priority="324" operator="equal">
      <formula>"Muy Baja"</formula>
    </cfRule>
  </conditionalFormatting>
  <conditionalFormatting sqref="Z110">
    <cfRule type="cellIs" dxfId="318" priority="315" operator="equal">
      <formula>"Muy Alta"</formula>
    </cfRule>
    <cfRule type="cellIs" dxfId="317" priority="316" operator="equal">
      <formula>"Alta"</formula>
    </cfRule>
    <cfRule type="cellIs" dxfId="316" priority="317" operator="equal">
      <formula>"Media"</formula>
    </cfRule>
    <cfRule type="cellIs" dxfId="315" priority="318" operator="equal">
      <formula>"Baja"</formula>
    </cfRule>
    <cfRule type="cellIs" dxfId="314" priority="319" operator="equal">
      <formula>"Muy Baja"</formula>
    </cfRule>
  </conditionalFormatting>
  <conditionalFormatting sqref="I113">
    <cfRule type="cellIs" dxfId="313" priority="310" operator="equal">
      <formula>"Muy Alta"</formula>
    </cfRule>
    <cfRule type="cellIs" dxfId="312" priority="311" operator="equal">
      <formula>"Alta"</formula>
    </cfRule>
    <cfRule type="cellIs" dxfId="311" priority="312" operator="equal">
      <formula>"Media"</formula>
    </cfRule>
    <cfRule type="cellIs" dxfId="310" priority="313" operator="equal">
      <formula>"Baja"</formula>
    </cfRule>
    <cfRule type="cellIs" dxfId="309" priority="314" operator="equal">
      <formula>"Muy Baja"</formula>
    </cfRule>
  </conditionalFormatting>
  <conditionalFormatting sqref="M113">
    <cfRule type="cellIs" dxfId="308" priority="305" operator="equal">
      <formula>"Catastrófico"</formula>
    </cfRule>
    <cfRule type="cellIs" dxfId="307" priority="306" operator="equal">
      <formula>"Mayor"</formula>
    </cfRule>
    <cfRule type="cellIs" dxfId="306" priority="307" operator="equal">
      <formula>"Moderado"</formula>
    </cfRule>
    <cfRule type="cellIs" dxfId="305" priority="308" operator="equal">
      <formula>"Menor"</formula>
    </cfRule>
    <cfRule type="cellIs" dxfId="304" priority="309" operator="equal">
      <formula>"Leve"</formula>
    </cfRule>
  </conditionalFormatting>
  <conditionalFormatting sqref="O113">
    <cfRule type="cellIs" dxfId="303" priority="301" operator="equal">
      <formula>"Extremo"</formula>
    </cfRule>
    <cfRule type="cellIs" dxfId="302" priority="302" operator="equal">
      <formula>"Alto"</formula>
    </cfRule>
    <cfRule type="cellIs" dxfId="301" priority="303" operator="equal">
      <formula>"Moderado"</formula>
    </cfRule>
    <cfRule type="cellIs" dxfId="300" priority="304" operator="equal">
      <formula>"Bajo"</formula>
    </cfRule>
  </conditionalFormatting>
  <conditionalFormatting sqref="Z113">
    <cfRule type="cellIs" dxfId="299" priority="296" operator="equal">
      <formula>"Muy Alta"</formula>
    </cfRule>
    <cfRule type="cellIs" dxfId="298" priority="297" operator="equal">
      <formula>"Alta"</formula>
    </cfRule>
    <cfRule type="cellIs" dxfId="297" priority="298" operator="equal">
      <formula>"Media"</formula>
    </cfRule>
    <cfRule type="cellIs" dxfId="296" priority="299" operator="equal">
      <formula>"Baja"</formula>
    </cfRule>
    <cfRule type="cellIs" dxfId="295" priority="300" operator="equal">
      <formula>"Muy Baja"</formula>
    </cfRule>
  </conditionalFormatting>
  <conditionalFormatting sqref="AB113">
    <cfRule type="cellIs" dxfId="294" priority="291" operator="equal">
      <formula>"Catastrófico"</formula>
    </cfRule>
    <cfRule type="cellIs" dxfId="293" priority="292" operator="equal">
      <formula>"Mayor"</formula>
    </cfRule>
    <cfRule type="cellIs" dxfId="292" priority="293" operator="equal">
      <formula>"Moderado"</formula>
    </cfRule>
    <cfRule type="cellIs" dxfId="291" priority="294" operator="equal">
      <formula>"Menor"</formula>
    </cfRule>
    <cfRule type="cellIs" dxfId="290" priority="295" operator="equal">
      <formula>"Leve"</formula>
    </cfRule>
  </conditionalFormatting>
  <conditionalFormatting sqref="AD113">
    <cfRule type="cellIs" dxfId="289" priority="287" operator="equal">
      <formula>"Extremo"</formula>
    </cfRule>
    <cfRule type="cellIs" dxfId="288" priority="288" operator="equal">
      <formula>"Alto"</formula>
    </cfRule>
    <cfRule type="cellIs" dxfId="287" priority="289" operator="equal">
      <formula>"Moderado"</formula>
    </cfRule>
    <cfRule type="cellIs" dxfId="286" priority="290" operator="equal">
      <formula>"Bajo"</formula>
    </cfRule>
  </conditionalFormatting>
  <conditionalFormatting sqref="L113">
    <cfRule type="containsText" dxfId="285" priority="286" operator="containsText" text="❌">
      <formula>NOT(ISERROR(SEARCH("❌",L113)))</formula>
    </cfRule>
  </conditionalFormatting>
  <conditionalFormatting sqref="M114">
    <cfRule type="cellIs" dxfId="284" priority="281" operator="equal">
      <formula>"Catastrófico"</formula>
    </cfRule>
    <cfRule type="cellIs" dxfId="283" priority="282" operator="equal">
      <formula>"Mayor"</formula>
    </cfRule>
    <cfRule type="cellIs" dxfId="282" priority="283" operator="equal">
      <formula>"Moderado"</formula>
    </cfRule>
    <cfRule type="cellIs" dxfId="281" priority="284" operator="equal">
      <formula>"Menor"</formula>
    </cfRule>
    <cfRule type="cellIs" dxfId="280" priority="285" operator="equal">
      <formula>"Leve"</formula>
    </cfRule>
  </conditionalFormatting>
  <conditionalFormatting sqref="I114">
    <cfRule type="cellIs" dxfId="279" priority="276" operator="equal">
      <formula>"Muy Alta"</formula>
    </cfRule>
    <cfRule type="cellIs" dxfId="278" priority="277" operator="equal">
      <formula>"Alta"</formula>
    </cfRule>
    <cfRule type="cellIs" dxfId="277" priority="278" operator="equal">
      <formula>"Media"</formula>
    </cfRule>
    <cfRule type="cellIs" dxfId="276" priority="279" operator="equal">
      <formula>"Baja"</formula>
    </cfRule>
    <cfRule type="cellIs" dxfId="275" priority="280" operator="equal">
      <formula>"Muy Baja"</formula>
    </cfRule>
  </conditionalFormatting>
  <conditionalFormatting sqref="O114">
    <cfRule type="cellIs" dxfId="274" priority="272" operator="equal">
      <formula>"Extremo"</formula>
    </cfRule>
    <cfRule type="cellIs" dxfId="273" priority="273" operator="equal">
      <formula>"Alto"</formula>
    </cfRule>
    <cfRule type="cellIs" dxfId="272" priority="274" operator="equal">
      <formula>"Moderado"</formula>
    </cfRule>
    <cfRule type="cellIs" dxfId="271" priority="275" operator="equal">
      <formula>"Bajo"</formula>
    </cfRule>
  </conditionalFormatting>
  <conditionalFormatting sqref="Z114:Z115">
    <cfRule type="cellIs" dxfId="270" priority="267" operator="equal">
      <formula>"Muy Alta"</formula>
    </cfRule>
    <cfRule type="cellIs" dxfId="269" priority="268" operator="equal">
      <formula>"Alta"</formula>
    </cfRule>
    <cfRule type="cellIs" dxfId="268" priority="269" operator="equal">
      <formula>"Media"</formula>
    </cfRule>
    <cfRule type="cellIs" dxfId="267" priority="270" operator="equal">
      <formula>"Baja"</formula>
    </cfRule>
    <cfRule type="cellIs" dxfId="266" priority="271" operator="equal">
      <formula>"Muy Baja"</formula>
    </cfRule>
  </conditionalFormatting>
  <conditionalFormatting sqref="AB114:AB115">
    <cfRule type="cellIs" dxfId="265" priority="262" operator="equal">
      <formula>"Catastrófico"</formula>
    </cfRule>
    <cfRule type="cellIs" dxfId="264" priority="263" operator="equal">
      <formula>"Mayor"</formula>
    </cfRule>
    <cfRule type="cellIs" dxfId="263" priority="264" operator="equal">
      <formula>"Moderado"</formula>
    </cfRule>
    <cfRule type="cellIs" dxfId="262" priority="265" operator="equal">
      <formula>"Menor"</formula>
    </cfRule>
    <cfRule type="cellIs" dxfId="261" priority="266" operator="equal">
      <formula>"Leve"</formula>
    </cfRule>
  </conditionalFormatting>
  <conditionalFormatting sqref="AD114:AD115">
    <cfRule type="cellIs" dxfId="260" priority="258" operator="equal">
      <formula>"Extremo"</formula>
    </cfRule>
    <cfRule type="cellIs" dxfId="259" priority="259" operator="equal">
      <formula>"Alto"</formula>
    </cfRule>
    <cfRule type="cellIs" dxfId="258" priority="260" operator="equal">
      <formula>"Moderado"</formula>
    </cfRule>
    <cfRule type="cellIs" dxfId="257" priority="261" operator="equal">
      <formula>"Bajo"</formula>
    </cfRule>
  </conditionalFormatting>
  <conditionalFormatting sqref="M116">
    <cfRule type="cellIs" dxfId="256" priority="253" operator="equal">
      <formula>"Catastrófico"</formula>
    </cfRule>
    <cfRule type="cellIs" dxfId="255" priority="254" operator="equal">
      <formula>"Mayor"</formula>
    </cfRule>
    <cfRule type="cellIs" dxfId="254" priority="255" operator="equal">
      <formula>"Moderado"</formula>
    </cfRule>
    <cfRule type="cellIs" dxfId="253" priority="256" operator="equal">
      <formula>"Menor"</formula>
    </cfRule>
    <cfRule type="cellIs" dxfId="252" priority="257" operator="equal">
      <formula>"Leve"</formula>
    </cfRule>
  </conditionalFormatting>
  <conditionalFormatting sqref="I116">
    <cfRule type="cellIs" dxfId="251" priority="248" operator="equal">
      <formula>"Muy Alta"</formula>
    </cfRule>
    <cfRule type="cellIs" dxfId="250" priority="249" operator="equal">
      <formula>"Alta"</formula>
    </cfRule>
    <cfRule type="cellIs" dxfId="249" priority="250" operator="equal">
      <formula>"Media"</formula>
    </cfRule>
    <cfRule type="cellIs" dxfId="248" priority="251" operator="equal">
      <formula>"Baja"</formula>
    </cfRule>
    <cfRule type="cellIs" dxfId="247" priority="252" operator="equal">
      <formula>"Muy Baja"</formula>
    </cfRule>
  </conditionalFormatting>
  <conditionalFormatting sqref="O116">
    <cfRule type="cellIs" dxfId="246" priority="244" operator="equal">
      <formula>"Extremo"</formula>
    </cfRule>
    <cfRule type="cellIs" dxfId="245" priority="245" operator="equal">
      <formula>"Alto"</formula>
    </cfRule>
    <cfRule type="cellIs" dxfId="244" priority="246" operator="equal">
      <formula>"Moderado"</formula>
    </cfRule>
    <cfRule type="cellIs" dxfId="243" priority="247" operator="equal">
      <formula>"Bajo"</formula>
    </cfRule>
  </conditionalFormatting>
  <conditionalFormatting sqref="Z116">
    <cfRule type="cellIs" dxfId="242" priority="239" operator="equal">
      <formula>"Muy Alta"</formula>
    </cfRule>
    <cfRule type="cellIs" dxfId="241" priority="240" operator="equal">
      <formula>"Alta"</formula>
    </cfRule>
    <cfRule type="cellIs" dxfId="240" priority="241" operator="equal">
      <formula>"Media"</formula>
    </cfRule>
    <cfRule type="cellIs" dxfId="239" priority="242" operator="equal">
      <formula>"Baja"</formula>
    </cfRule>
    <cfRule type="cellIs" dxfId="238" priority="243" operator="equal">
      <formula>"Muy Baja"</formula>
    </cfRule>
  </conditionalFormatting>
  <conditionalFormatting sqref="AB116">
    <cfRule type="cellIs" dxfId="237" priority="234" operator="equal">
      <formula>"Catastrófico"</formula>
    </cfRule>
    <cfRule type="cellIs" dxfId="236" priority="235" operator="equal">
      <formula>"Mayor"</formula>
    </cfRule>
    <cfRule type="cellIs" dxfId="235" priority="236" operator="equal">
      <formula>"Moderado"</formula>
    </cfRule>
    <cfRule type="cellIs" dxfId="234" priority="237" operator="equal">
      <formula>"Menor"</formula>
    </cfRule>
    <cfRule type="cellIs" dxfId="233" priority="238" operator="equal">
      <formula>"Leve"</formula>
    </cfRule>
  </conditionalFormatting>
  <conditionalFormatting sqref="AD116:AD117">
    <cfRule type="cellIs" dxfId="232" priority="230" operator="equal">
      <formula>"Extremo"</formula>
    </cfRule>
    <cfRule type="cellIs" dxfId="231" priority="231" operator="equal">
      <formula>"Alto"</formula>
    </cfRule>
    <cfRule type="cellIs" dxfId="230" priority="232" operator="equal">
      <formula>"Moderado"</formula>
    </cfRule>
    <cfRule type="cellIs" dxfId="229" priority="233" operator="equal">
      <formula>"Bajo"</formula>
    </cfRule>
  </conditionalFormatting>
  <conditionalFormatting sqref="L116">
    <cfRule type="containsText" dxfId="228" priority="229" operator="containsText" text="❌">
      <formula>NOT(ISERROR(SEARCH("❌",L116)))</formula>
    </cfRule>
  </conditionalFormatting>
  <conditionalFormatting sqref="Z117">
    <cfRule type="cellIs" dxfId="227" priority="224" operator="equal">
      <formula>"Muy Alta"</formula>
    </cfRule>
    <cfRule type="cellIs" dxfId="226" priority="225" operator="equal">
      <formula>"Alta"</formula>
    </cfRule>
    <cfRule type="cellIs" dxfId="225" priority="226" operator="equal">
      <formula>"Media"</formula>
    </cfRule>
    <cfRule type="cellIs" dxfId="224" priority="227" operator="equal">
      <formula>"Baja"</formula>
    </cfRule>
    <cfRule type="cellIs" dxfId="223" priority="228" operator="equal">
      <formula>"Muy Baja"</formula>
    </cfRule>
  </conditionalFormatting>
  <conditionalFormatting sqref="AB117">
    <cfRule type="cellIs" dxfId="222" priority="219" operator="equal">
      <formula>"Catastrófico"</formula>
    </cfRule>
    <cfRule type="cellIs" dxfId="221" priority="220" operator="equal">
      <formula>"Mayor"</formula>
    </cfRule>
    <cfRule type="cellIs" dxfId="220" priority="221" operator="equal">
      <formula>"Moderado"</formula>
    </cfRule>
    <cfRule type="cellIs" dxfId="219" priority="222" operator="equal">
      <formula>"Menor"</formula>
    </cfRule>
    <cfRule type="cellIs" dxfId="218" priority="223" operator="equal">
      <formula>"Leve"</formula>
    </cfRule>
  </conditionalFormatting>
  <conditionalFormatting sqref="I118">
    <cfRule type="cellIs" dxfId="217" priority="214" operator="equal">
      <formula>"Muy Alta"</formula>
    </cfRule>
    <cfRule type="cellIs" dxfId="216" priority="215" operator="equal">
      <formula>"Alta"</formula>
    </cfRule>
    <cfRule type="cellIs" dxfId="215" priority="216" operator="equal">
      <formula>"Media"</formula>
    </cfRule>
    <cfRule type="cellIs" dxfId="214" priority="217" operator="equal">
      <formula>"Baja"</formula>
    </cfRule>
    <cfRule type="cellIs" dxfId="213" priority="218" operator="equal">
      <formula>"Muy Baja"</formula>
    </cfRule>
  </conditionalFormatting>
  <conditionalFormatting sqref="M118:M119">
    <cfRule type="cellIs" dxfId="212" priority="209" operator="equal">
      <formula>"Catastrófico"</formula>
    </cfRule>
    <cfRule type="cellIs" dxfId="211" priority="210" operator="equal">
      <formula>"Mayor"</formula>
    </cfRule>
    <cfRule type="cellIs" dxfId="210" priority="211" operator="equal">
      <formula>"Moderado"</formula>
    </cfRule>
    <cfRule type="cellIs" dxfId="209" priority="212" operator="equal">
      <formula>"Menor"</formula>
    </cfRule>
    <cfRule type="cellIs" dxfId="208" priority="213" operator="equal">
      <formula>"Leve"</formula>
    </cfRule>
  </conditionalFormatting>
  <conditionalFormatting sqref="O118">
    <cfRule type="cellIs" dxfId="207" priority="205" operator="equal">
      <formula>"Extremo"</formula>
    </cfRule>
    <cfRule type="cellIs" dxfId="206" priority="206" operator="equal">
      <formula>"Alto"</formula>
    </cfRule>
    <cfRule type="cellIs" dxfId="205" priority="207" operator="equal">
      <formula>"Moderado"</formula>
    </cfRule>
    <cfRule type="cellIs" dxfId="204" priority="208" operator="equal">
      <formula>"Bajo"</formula>
    </cfRule>
  </conditionalFormatting>
  <conditionalFormatting sqref="Z118">
    <cfRule type="cellIs" dxfId="203" priority="200" operator="equal">
      <formula>"Muy Alta"</formula>
    </cfRule>
    <cfRule type="cellIs" dxfId="202" priority="201" operator="equal">
      <formula>"Alta"</formula>
    </cfRule>
    <cfRule type="cellIs" dxfId="201" priority="202" operator="equal">
      <formula>"Media"</formula>
    </cfRule>
    <cfRule type="cellIs" dxfId="200" priority="203" operator="equal">
      <formula>"Baja"</formula>
    </cfRule>
    <cfRule type="cellIs" dxfId="199" priority="204" operator="equal">
      <formula>"Muy Baja"</formula>
    </cfRule>
  </conditionalFormatting>
  <conditionalFormatting sqref="AB118">
    <cfRule type="cellIs" dxfId="198" priority="195" operator="equal">
      <formula>"Catastrófico"</formula>
    </cfRule>
    <cfRule type="cellIs" dxfId="197" priority="196" operator="equal">
      <formula>"Mayor"</formula>
    </cfRule>
    <cfRule type="cellIs" dxfId="196" priority="197" operator="equal">
      <formula>"Moderado"</formula>
    </cfRule>
    <cfRule type="cellIs" dxfId="195" priority="198" operator="equal">
      <formula>"Menor"</formula>
    </cfRule>
    <cfRule type="cellIs" dxfId="194" priority="199" operator="equal">
      <formula>"Leve"</formula>
    </cfRule>
  </conditionalFormatting>
  <conditionalFormatting sqref="AD118">
    <cfRule type="cellIs" dxfId="193" priority="191" operator="equal">
      <formula>"Extremo"</formula>
    </cfRule>
    <cfRule type="cellIs" dxfId="192" priority="192" operator="equal">
      <formula>"Alto"</formula>
    </cfRule>
    <cfRule type="cellIs" dxfId="191" priority="193" operator="equal">
      <formula>"Moderado"</formula>
    </cfRule>
    <cfRule type="cellIs" dxfId="190" priority="194" operator="equal">
      <formula>"Bajo"</formula>
    </cfRule>
  </conditionalFormatting>
  <conditionalFormatting sqref="I119">
    <cfRule type="cellIs" dxfId="189" priority="186" operator="equal">
      <formula>"Muy Alta"</formula>
    </cfRule>
    <cfRule type="cellIs" dxfId="188" priority="187" operator="equal">
      <formula>"Alta"</formula>
    </cfRule>
    <cfRule type="cellIs" dxfId="187" priority="188" operator="equal">
      <formula>"Media"</formula>
    </cfRule>
    <cfRule type="cellIs" dxfId="186" priority="189" operator="equal">
      <formula>"Baja"</formula>
    </cfRule>
    <cfRule type="cellIs" dxfId="185" priority="190" operator="equal">
      <formula>"Muy Baja"</formula>
    </cfRule>
  </conditionalFormatting>
  <conditionalFormatting sqref="O119">
    <cfRule type="cellIs" dxfId="184" priority="182" operator="equal">
      <formula>"Extremo"</formula>
    </cfRule>
    <cfRule type="cellIs" dxfId="183" priority="183" operator="equal">
      <formula>"Alto"</formula>
    </cfRule>
    <cfRule type="cellIs" dxfId="182" priority="184" operator="equal">
      <formula>"Moderado"</formula>
    </cfRule>
    <cfRule type="cellIs" dxfId="181" priority="185" operator="equal">
      <formula>"Bajo"</formula>
    </cfRule>
  </conditionalFormatting>
  <conditionalFormatting sqref="Z119:Z120">
    <cfRule type="cellIs" dxfId="180" priority="177" operator="equal">
      <formula>"Muy Alta"</formula>
    </cfRule>
    <cfRule type="cellIs" dxfId="179" priority="178" operator="equal">
      <formula>"Alta"</formula>
    </cfRule>
    <cfRule type="cellIs" dxfId="178" priority="179" operator="equal">
      <formula>"Media"</formula>
    </cfRule>
    <cfRule type="cellIs" dxfId="177" priority="180" operator="equal">
      <formula>"Baja"</formula>
    </cfRule>
    <cfRule type="cellIs" dxfId="176" priority="181" operator="equal">
      <formula>"Muy Baja"</formula>
    </cfRule>
  </conditionalFormatting>
  <conditionalFormatting sqref="AB119:AB120">
    <cfRule type="cellIs" dxfId="175" priority="172" operator="equal">
      <formula>"Catastrófico"</formula>
    </cfRule>
    <cfRule type="cellIs" dxfId="174" priority="173" operator="equal">
      <formula>"Mayor"</formula>
    </cfRule>
    <cfRule type="cellIs" dxfId="173" priority="174" operator="equal">
      <formula>"Moderado"</formula>
    </cfRule>
    <cfRule type="cellIs" dxfId="172" priority="175" operator="equal">
      <formula>"Menor"</formula>
    </cfRule>
    <cfRule type="cellIs" dxfId="171" priority="176" operator="equal">
      <formula>"Leve"</formula>
    </cfRule>
  </conditionalFormatting>
  <conditionalFormatting sqref="AD119:AD120">
    <cfRule type="cellIs" dxfId="170" priority="168" operator="equal">
      <formula>"Extremo"</formula>
    </cfRule>
    <cfRule type="cellIs" dxfId="169" priority="169" operator="equal">
      <formula>"Alto"</formula>
    </cfRule>
    <cfRule type="cellIs" dxfId="168" priority="170" operator="equal">
      <formula>"Moderado"</formula>
    </cfRule>
    <cfRule type="cellIs" dxfId="167" priority="171" operator="equal">
      <formula>"Bajo"</formula>
    </cfRule>
  </conditionalFormatting>
  <conditionalFormatting sqref="L118:L119">
    <cfRule type="containsText" dxfId="166" priority="167" operator="containsText" text="❌">
      <formula>NOT(ISERROR(SEARCH("❌",L118)))</formula>
    </cfRule>
  </conditionalFormatting>
  <conditionalFormatting sqref="B118">
    <cfRule type="cellIs" dxfId="165" priority="149" operator="equal">
      <formula>#REF!</formula>
    </cfRule>
    <cfRule type="cellIs" dxfId="164" priority="150" operator="equal">
      <formula>#REF!</formula>
    </cfRule>
    <cfRule type="cellIs" dxfId="163" priority="151" operator="equal">
      <formula>#REF!</formula>
    </cfRule>
    <cfRule type="cellIs" dxfId="162" priority="152" operator="equal">
      <formula>#REF!</formula>
    </cfRule>
    <cfRule type="cellIs" dxfId="161" priority="153" operator="equal">
      <formula>#REF!</formula>
    </cfRule>
    <cfRule type="cellIs" dxfId="160" priority="154" operator="equal">
      <formula>#REF!</formula>
    </cfRule>
    <cfRule type="cellIs" dxfId="159" priority="155" operator="equal">
      <formula>#REF!</formula>
    </cfRule>
    <cfRule type="cellIs" dxfId="158" priority="156" operator="equal">
      <formula>#REF!</formula>
    </cfRule>
    <cfRule type="cellIs" dxfId="157" priority="157" operator="equal">
      <formula>#REF!</formula>
    </cfRule>
    <cfRule type="cellIs" dxfId="156" priority="158" operator="equal">
      <formula>#REF!</formula>
    </cfRule>
    <cfRule type="cellIs" dxfId="155" priority="159" operator="equal">
      <formula>#REF!</formula>
    </cfRule>
    <cfRule type="cellIs" dxfId="154" priority="160" operator="equal">
      <formula>#REF!</formula>
    </cfRule>
    <cfRule type="cellIs" dxfId="153" priority="161" operator="equal">
      <formula>#REF!</formula>
    </cfRule>
    <cfRule type="cellIs" dxfId="152" priority="162" operator="equal">
      <formula>#REF!</formula>
    </cfRule>
    <cfRule type="cellIs" dxfId="151" priority="163" operator="equal">
      <formula>#REF!</formula>
    </cfRule>
    <cfRule type="cellIs" dxfId="150" priority="164" operator="equal">
      <formula>#REF!</formula>
    </cfRule>
    <cfRule type="cellIs" dxfId="149" priority="165" operator="equal">
      <formula>#REF!</formula>
    </cfRule>
    <cfRule type="cellIs" dxfId="148" priority="166" operator="equal">
      <formula>#REF!</formula>
    </cfRule>
  </conditionalFormatting>
  <conditionalFormatting sqref="I39">
    <cfRule type="cellIs" dxfId="147" priority="144" operator="equal">
      <formula>"Muy Alta"</formula>
    </cfRule>
    <cfRule type="cellIs" dxfId="146" priority="145" operator="equal">
      <formula>"Alta"</formula>
    </cfRule>
    <cfRule type="cellIs" dxfId="145" priority="146" operator="equal">
      <formula>"Media"</formula>
    </cfRule>
    <cfRule type="cellIs" dxfId="144" priority="147" operator="equal">
      <formula>"Baja"</formula>
    </cfRule>
    <cfRule type="cellIs" dxfId="143" priority="148" operator="equal">
      <formula>"Muy Baja"</formula>
    </cfRule>
  </conditionalFormatting>
  <conditionalFormatting sqref="M39">
    <cfRule type="cellIs" dxfId="142" priority="139" operator="equal">
      <formula>"Catastrófico"</formula>
    </cfRule>
    <cfRule type="cellIs" dxfId="141" priority="140" operator="equal">
      <formula>"Mayor"</formula>
    </cfRule>
    <cfRule type="cellIs" dxfId="140" priority="141" operator="equal">
      <formula>"Moderado"</formula>
    </cfRule>
    <cfRule type="cellIs" dxfId="139" priority="142" operator="equal">
      <formula>"Menor"</formula>
    </cfRule>
    <cfRule type="cellIs" dxfId="138" priority="143" operator="equal">
      <formula>"Leve"</formula>
    </cfRule>
  </conditionalFormatting>
  <conditionalFormatting sqref="O39">
    <cfRule type="cellIs" dxfId="137" priority="135" operator="equal">
      <formula>"Extremo"</formula>
    </cfRule>
    <cfRule type="cellIs" dxfId="136" priority="136" operator="equal">
      <formula>"Alto"</formula>
    </cfRule>
    <cfRule type="cellIs" dxfId="135" priority="137" operator="equal">
      <formula>"Moderado"</formula>
    </cfRule>
    <cfRule type="cellIs" dxfId="134" priority="138" operator="equal">
      <formula>"Bajo"</formula>
    </cfRule>
  </conditionalFormatting>
  <conditionalFormatting sqref="Z39">
    <cfRule type="cellIs" dxfId="133" priority="130" operator="equal">
      <formula>"Muy Alta"</formula>
    </cfRule>
    <cfRule type="cellIs" dxfId="132" priority="131" operator="equal">
      <formula>"Alta"</formula>
    </cfRule>
    <cfRule type="cellIs" dxfId="131" priority="132" operator="equal">
      <formula>"Media"</formula>
    </cfRule>
    <cfRule type="cellIs" dxfId="130" priority="133" operator="equal">
      <formula>"Baja"</formula>
    </cfRule>
    <cfRule type="cellIs" dxfId="129" priority="134" operator="equal">
      <formula>"Muy Baja"</formula>
    </cfRule>
  </conditionalFormatting>
  <conditionalFormatting sqref="AB39">
    <cfRule type="cellIs" dxfId="128" priority="125" operator="equal">
      <formula>"Catastrófico"</formula>
    </cfRule>
    <cfRule type="cellIs" dxfId="127" priority="126" operator="equal">
      <formula>"Mayor"</formula>
    </cfRule>
    <cfRule type="cellIs" dxfId="126" priority="127" operator="equal">
      <formula>"Moderado"</formula>
    </cfRule>
    <cfRule type="cellIs" dxfId="125" priority="128" operator="equal">
      <formula>"Menor"</formula>
    </cfRule>
    <cfRule type="cellIs" dxfId="124" priority="129" operator="equal">
      <formula>"Leve"</formula>
    </cfRule>
  </conditionalFormatting>
  <conditionalFormatting sqref="AD39">
    <cfRule type="cellIs" dxfId="123" priority="121" operator="equal">
      <formula>"Extremo"</formula>
    </cfRule>
    <cfRule type="cellIs" dxfId="122" priority="122" operator="equal">
      <formula>"Alto"</formula>
    </cfRule>
    <cfRule type="cellIs" dxfId="121" priority="123" operator="equal">
      <formula>"Moderado"</formula>
    </cfRule>
    <cfRule type="cellIs" dxfId="120" priority="124" operator="equal">
      <formula>"Bajo"</formula>
    </cfRule>
  </conditionalFormatting>
  <conditionalFormatting sqref="I43">
    <cfRule type="cellIs" dxfId="119" priority="116" operator="equal">
      <formula>"Muy Alta"</formula>
    </cfRule>
    <cfRule type="cellIs" dxfId="118" priority="117" operator="equal">
      <formula>"Alta"</formula>
    </cfRule>
    <cfRule type="cellIs" dxfId="117" priority="118" operator="equal">
      <formula>"Media"</formula>
    </cfRule>
    <cfRule type="cellIs" dxfId="116" priority="119" operator="equal">
      <formula>"Baja"</formula>
    </cfRule>
    <cfRule type="cellIs" dxfId="115" priority="120" operator="equal">
      <formula>"Muy Baja"</formula>
    </cfRule>
  </conditionalFormatting>
  <conditionalFormatting sqref="M43">
    <cfRule type="cellIs" dxfId="114" priority="111" operator="equal">
      <formula>"Catastrófico"</formula>
    </cfRule>
    <cfRule type="cellIs" dxfId="113" priority="112" operator="equal">
      <formula>"Mayor"</formula>
    </cfRule>
    <cfRule type="cellIs" dxfId="112" priority="113" operator="equal">
      <formula>"Moderado"</formula>
    </cfRule>
    <cfRule type="cellIs" dxfId="111" priority="114" operator="equal">
      <formula>"Menor"</formula>
    </cfRule>
    <cfRule type="cellIs" dxfId="110" priority="115" operator="equal">
      <formula>"Leve"</formula>
    </cfRule>
  </conditionalFormatting>
  <conditionalFormatting sqref="O43">
    <cfRule type="cellIs" dxfId="109" priority="107" operator="equal">
      <formula>"Extremo"</formula>
    </cfRule>
    <cfRule type="cellIs" dxfId="108" priority="108" operator="equal">
      <formula>"Alto"</formula>
    </cfRule>
    <cfRule type="cellIs" dxfId="107" priority="109" operator="equal">
      <formula>"Moderado"</formula>
    </cfRule>
    <cfRule type="cellIs" dxfId="106" priority="110" operator="equal">
      <formula>"Bajo"</formula>
    </cfRule>
  </conditionalFormatting>
  <conditionalFormatting sqref="Z43">
    <cfRule type="cellIs" dxfId="105" priority="102" operator="equal">
      <formula>"Muy Alta"</formula>
    </cfRule>
    <cfRule type="cellIs" dxfId="104" priority="103" operator="equal">
      <formula>"Alta"</formula>
    </cfRule>
    <cfRule type="cellIs" dxfId="103" priority="104" operator="equal">
      <formula>"Media"</formula>
    </cfRule>
    <cfRule type="cellIs" dxfId="102" priority="105" operator="equal">
      <formula>"Baja"</formula>
    </cfRule>
    <cfRule type="cellIs" dxfId="101" priority="106" operator="equal">
      <formula>"Muy Baja"</formula>
    </cfRule>
  </conditionalFormatting>
  <conditionalFormatting sqref="AB43">
    <cfRule type="cellIs" dxfId="100" priority="97" operator="equal">
      <formula>"Catastrófico"</formula>
    </cfRule>
    <cfRule type="cellIs" dxfId="99" priority="98" operator="equal">
      <formula>"Mayor"</formula>
    </cfRule>
    <cfRule type="cellIs" dxfId="98" priority="99" operator="equal">
      <formula>"Moderado"</formula>
    </cfRule>
    <cfRule type="cellIs" dxfId="97" priority="100" operator="equal">
      <formula>"Menor"</formula>
    </cfRule>
    <cfRule type="cellIs" dxfId="96" priority="101" operator="equal">
      <formula>"Leve"</formula>
    </cfRule>
  </conditionalFormatting>
  <conditionalFormatting sqref="AD43">
    <cfRule type="cellIs" dxfId="95" priority="93" operator="equal">
      <formula>"Extremo"</formula>
    </cfRule>
    <cfRule type="cellIs" dxfId="94" priority="94" operator="equal">
      <formula>"Alto"</formula>
    </cfRule>
    <cfRule type="cellIs" dxfId="93" priority="95" operator="equal">
      <formula>"Moderado"</formula>
    </cfRule>
    <cfRule type="cellIs" dxfId="92" priority="96" operator="equal">
      <formula>"Bajo"</formula>
    </cfRule>
  </conditionalFormatting>
  <conditionalFormatting sqref="AB30">
    <cfRule type="cellIs" dxfId="91" priority="88" operator="equal">
      <formula>"Catastrófico"</formula>
    </cfRule>
    <cfRule type="cellIs" dxfId="90" priority="89" operator="equal">
      <formula>"Mayor"</formula>
    </cfRule>
    <cfRule type="cellIs" dxfId="89" priority="90" operator="equal">
      <formula>"Moderado"</formula>
    </cfRule>
    <cfRule type="cellIs" dxfId="88" priority="91" operator="equal">
      <formula>"Menor"</formula>
    </cfRule>
    <cfRule type="cellIs" dxfId="87" priority="92" operator="equal">
      <formula>"Leve"</formula>
    </cfRule>
  </conditionalFormatting>
  <conditionalFormatting sqref="AD30">
    <cfRule type="cellIs" dxfId="86" priority="84" operator="equal">
      <formula>"Extremo"</formula>
    </cfRule>
    <cfRule type="cellIs" dxfId="85" priority="85" operator="equal">
      <formula>"Alto"</formula>
    </cfRule>
    <cfRule type="cellIs" dxfId="84" priority="86" operator="equal">
      <formula>"Moderado"</formula>
    </cfRule>
    <cfRule type="cellIs" dxfId="83" priority="87" operator="equal">
      <formula>"Bajo"</formula>
    </cfRule>
  </conditionalFormatting>
  <conditionalFormatting sqref="I139 I143">
    <cfRule type="cellIs" dxfId="82" priority="79" operator="equal">
      <formula>"Muy Alta"</formula>
    </cfRule>
    <cfRule type="cellIs" dxfId="81" priority="80" operator="equal">
      <formula>"Alta"</formula>
    </cfRule>
    <cfRule type="cellIs" dxfId="80" priority="81" operator="equal">
      <formula>"Media"</formula>
    </cfRule>
    <cfRule type="cellIs" dxfId="79" priority="82" operator="equal">
      <formula>"Baja"</formula>
    </cfRule>
    <cfRule type="cellIs" dxfId="78" priority="83" operator="equal">
      <formula>"Muy Baja"</formula>
    </cfRule>
  </conditionalFormatting>
  <conditionalFormatting sqref="M139 M143">
    <cfRule type="cellIs" dxfId="77" priority="74" operator="equal">
      <formula>"Catastrófico"</formula>
    </cfRule>
    <cfRule type="cellIs" dxfId="76" priority="75" operator="equal">
      <formula>"Mayor"</formula>
    </cfRule>
    <cfRule type="cellIs" dxfId="75" priority="76" operator="equal">
      <formula>"Moderado"</formula>
    </cfRule>
    <cfRule type="cellIs" dxfId="74" priority="77" operator="equal">
      <formula>"Menor"</formula>
    </cfRule>
    <cfRule type="cellIs" dxfId="73" priority="78" operator="equal">
      <formula>"Leve"</formula>
    </cfRule>
  </conditionalFormatting>
  <conditionalFormatting sqref="O139">
    <cfRule type="cellIs" dxfId="72" priority="70" operator="equal">
      <formula>"Extremo"</formula>
    </cfRule>
    <cfRule type="cellIs" dxfId="71" priority="71" operator="equal">
      <formula>"Alto"</formula>
    </cfRule>
    <cfRule type="cellIs" dxfId="70" priority="72" operator="equal">
      <formula>"Moderado"</formula>
    </cfRule>
    <cfRule type="cellIs" dxfId="69" priority="73" operator="equal">
      <formula>"Bajo"</formula>
    </cfRule>
  </conditionalFormatting>
  <conditionalFormatting sqref="Z139:Z142">
    <cfRule type="cellIs" dxfId="68" priority="65" operator="equal">
      <formula>"Muy Alta"</formula>
    </cfRule>
    <cfRule type="cellIs" dxfId="67" priority="66" operator="equal">
      <formula>"Alta"</formula>
    </cfRule>
    <cfRule type="cellIs" dxfId="66" priority="67" operator="equal">
      <formula>"Media"</formula>
    </cfRule>
    <cfRule type="cellIs" dxfId="65" priority="68" operator="equal">
      <formula>"Baja"</formula>
    </cfRule>
    <cfRule type="cellIs" dxfId="64" priority="69" operator="equal">
      <formula>"Muy Baja"</formula>
    </cfRule>
  </conditionalFormatting>
  <conditionalFormatting sqref="AB139:AB142">
    <cfRule type="cellIs" dxfId="63" priority="60" operator="equal">
      <formula>"Catastrófico"</formula>
    </cfRule>
    <cfRule type="cellIs" dxfId="62" priority="61" operator="equal">
      <formula>"Mayor"</formula>
    </cfRule>
    <cfRule type="cellIs" dxfId="61" priority="62" operator="equal">
      <formula>"Moderado"</formula>
    </cfRule>
    <cfRule type="cellIs" dxfId="60" priority="63" operator="equal">
      <formula>"Menor"</formula>
    </cfRule>
    <cfRule type="cellIs" dxfId="59" priority="64" operator="equal">
      <formula>"Leve"</formula>
    </cfRule>
  </conditionalFormatting>
  <conditionalFormatting sqref="AD139:AD142">
    <cfRule type="cellIs" dxfId="58" priority="56" operator="equal">
      <formula>"Extremo"</formula>
    </cfRule>
    <cfRule type="cellIs" dxfId="57" priority="57" operator="equal">
      <formula>"Alto"</formula>
    </cfRule>
    <cfRule type="cellIs" dxfId="56" priority="58" operator="equal">
      <formula>"Moderado"</formula>
    </cfRule>
    <cfRule type="cellIs" dxfId="55" priority="59" operator="equal">
      <formula>"Bajo"</formula>
    </cfRule>
  </conditionalFormatting>
  <conditionalFormatting sqref="O143">
    <cfRule type="cellIs" dxfId="54" priority="52" operator="equal">
      <formula>"Extremo"</formula>
    </cfRule>
    <cfRule type="cellIs" dxfId="53" priority="53" operator="equal">
      <formula>"Alto"</formula>
    </cfRule>
    <cfRule type="cellIs" dxfId="52" priority="54" operator="equal">
      <formula>"Moderado"</formula>
    </cfRule>
    <cfRule type="cellIs" dxfId="51" priority="55" operator="equal">
      <formula>"Bajo"</formula>
    </cfRule>
  </conditionalFormatting>
  <conditionalFormatting sqref="Z143:Z146">
    <cfRule type="cellIs" dxfId="50" priority="47" operator="equal">
      <formula>"Muy Alta"</formula>
    </cfRule>
    <cfRule type="cellIs" dxfId="49" priority="48" operator="equal">
      <formula>"Alta"</formula>
    </cfRule>
    <cfRule type="cellIs" dxfId="48" priority="49" operator="equal">
      <formula>"Media"</formula>
    </cfRule>
    <cfRule type="cellIs" dxfId="47" priority="50" operator="equal">
      <formula>"Baja"</formula>
    </cfRule>
    <cfRule type="cellIs" dxfId="46" priority="51" operator="equal">
      <formula>"Muy Baja"</formula>
    </cfRule>
  </conditionalFormatting>
  <conditionalFormatting sqref="AB143:AB146">
    <cfRule type="cellIs" dxfId="45" priority="42" operator="equal">
      <formula>"Catastrófico"</formula>
    </cfRule>
    <cfRule type="cellIs" dxfId="44" priority="43" operator="equal">
      <formula>"Mayor"</formula>
    </cfRule>
    <cfRule type="cellIs" dxfId="43" priority="44" operator="equal">
      <formula>"Moderado"</formula>
    </cfRule>
    <cfRule type="cellIs" dxfId="42" priority="45" operator="equal">
      <formula>"Menor"</formula>
    </cfRule>
    <cfRule type="cellIs" dxfId="41" priority="46" operator="equal">
      <formula>"Leve"</formula>
    </cfRule>
  </conditionalFormatting>
  <conditionalFormatting sqref="AD143:AD146">
    <cfRule type="cellIs" dxfId="40" priority="38" operator="equal">
      <formula>"Extremo"</formula>
    </cfRule>
    <cfRule type="cellIs" dxfId="39" priority="39" operator="equal">
      <formula>"Alto"</formula>
    </cfRule>
    <cfRule type="cellIs" dxfId="38" priority="40" operator="equal">
      <formula>"Moderado"</formula>
    </cfRule>
    <cfRule type="cellIs" dxfId="37" priority="41" operator="equal">
      <formula>"Bajo"</formula>
    </cfRule>
  </conditionalFormatting>
  <conditionalFormatting sqref="L139:L146">
    <cfRule type="containsText" dxfId="36" priority="37" operator="containsText" text="❌">
      <formula>NOT(ISERROR(SEARCH("❌",L139)))</formula>
    </cfRule>
  </conditionalFormatting>
  <conditionalFormatting sqref="B139 B143">
    <cfRule type="cellIs" dxfId="35" priority="19" operator="equal">
      <formula>#REF!</formula>
    </cfRule>
    <cfRule type="cellIs" dxfId="34" priority="20" operator="equal">
      <formula>#REF!</formula>
    </cfRule>
    <cfRule type="cellIs" dxfId="33" priority="21" operator="equal">
      <formula>#REF!</formula>
    </cfRule>
    <cfRule type="cellIs" dxfId="32" priority="22" operator="equal">
      <formula>#REF!</formula>
    </cfRule>
    <cfRule type="cellIs" dxfId="31" priority="23" operator="equal">
      <formula>#REF!</formula>
    </cfRule>
    <cfRule type="cellIs" dxfId="30" priority="24" operator="equal">
      <formula>#REF!</formula>
    </cfRule>
    <cfRule type="cellIs" dxfId="29" priority="25" operator="equal">
      <formula>#REF!</formula>
    </cfRule>
    <cfRule type="cellIs" dxfId="28" priority="26" operator="equal">
      <formula>#REF!</formula>
    </cfRule>
    <cfRule type="cellIs" dxfId="27" priority="27" operator="equal">
      <formula>#REF!</formula>
    </cfRule>
    <cfRule type="cellIs" dxfId="26" priority="28" operator="equal">
      <formula>#REF!</formula>
    </cfRule>
    <cfRule type="cellIs" dxfId="25" priority="29" operator="equal">
      <formula>#REF!</formula>
    </cfRule>
    <cfRule type="cellIs" dxfId="24" priority="30" operator="equal">
      <formula>#REF!</formula>
    </cfRule>
    <cfRule type="cellIs" dxfId="23" priority="31" operator="equal">
      <formula>#REF!</formula>
    </cfRule>
    <cfRule type="cellIs" dxfId="22" priority="32" operator="equal">
      <formula>#REF!</formula>
    </cfRule>
    <cfRule type="cellIs" dxfId="21" priority="33" operator="equal">
      <formula>#REF!</formula>
    </cfRule>
    <cfRule type="cellIs" dxfId="20" priority="34" operator="equal">
      <formula>#REF!</formula>
    </cfRule>
    <cfRule type="cellIs" dxfId="19" priority="35" operator="equal">
      <formula>#REF!</formula>
    </cfRule>
    <cfRule type="cellIs" dxfId="18" priority="36" operator="equal">
      <formula>#REF!</formula>
    </cfRule>
  </conditionalFormatting>
  <conditionalFormatting sqref="AD107">
    <cfRule type="cellIs" dxfId="17" priority="15" operator="equal">
      <formula>"Extremo"</formula>
    </cfRule>
    <cfRule type="cellIs" dxfId="16" priority="16" operator="equal">
      <formula>"Alto"</formula>
    </cfRule>
    <cfRule type="cellIs" dxfId="15" priority="17" operator="equal">
      <formula>"Moderado"</formula>
    </cfRule>
    <cfRule type="cellIs" dxfId="14" priority="18" operator="equal">
      <formula>"Bajo"</formula>
    </cfRule>
  </conditionalFormatting>
  <conditionalFormatting sqref="AD110">
    <cfRule type="cellIs" dxfId="13" priority="11" operator="equal">
      <formula>"Extremo"</formula>
    </cfRule>
    <cfRule type="cellIs" dxfId="12" priority="12" operator="equal">
      <formula>"Alto"</formula>
    </cfRule>
    <cfRule type="cellIs" dxfId="11" priority="13" operator="equal">
      <formula>"Moderado"</formula>
    </cfRule>
    <cfRule type="cellIs" dxfId="10" priority="14" operator="equal">
      <formula>"Bajo"</formula>
    </cfRule>
  </conditionalFormatting>
  <conditionalFormatting sqref="AB107">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AB110">
    <cfRule type="cellIs" dxfId="4" priority="1" operator="equal">
      <formula>"Catastrófico"</formula>
    </cfRule>
    <cfRule type="cellIs" dxfId="3" priority="2" operator="equal">
      <formula>"Mayor"</formula>
    </cfRule>
    <cfRule type="cellIs" dxfId="2" priority="3" operator="equal">
      <formula>"Moderado"</formula>
    </cfRule>
    <cfRule type="cellIs" dxfId="1" priority="4" operator="equal">
      <formula>"Menor"</formula>
    </cfRule>
    <cfRule type="cellIs" dxfId="0" priority="5" operator="equal">
      <formula>"Leve"</formula>
    </cfRule>
  </conditionalFormatting>
  <dataValidations count="5">
    <dataValidation type="list" allowBlank="1" showInputMessage="1" showErrorMessage="1" sqref="AE39 AE43:AE46" xr:uid="{00000000-0002-0000-0200-000004000000}">
      <formula1>#REF!</formula1>
    </dataValidation>
    <dataValidation type="custom" allowBlank="1" showInputMessage="1" showErrorMessage="1" error="Recuerde que las acciones se generan bajo la medida de mitigar el riesgo" sqref="AK43:AK46" xr:uid="{00000000-0002-0000-0200-000003000000}">
      <formula1>IF(OR(Y43=#REF!,Y43=#REF!,Y43=#REF!),ISBLANK(Y43),ISTEXT(Y43))</formula1>
    </dataValidation>
    <dataValidation type="list" allowBlank="1" showInputMessage="1" showErrorMessage="1" sqref="G39:G46 K39:K46 C39 T39:T46 S39 C43:C46 V39:X46 S43:S46" xr:uid="{00000000-0002-0000-0200-000002000000}">
      <formula1>#REF!</formula1>
    </dataValidation>
    <dataValidation allowBlank="1" showInputMessage="1" showErrorMessage="1" error="Recuerde que las acciones se generan bajo la medida de mitigar el riesgo" sqref="AG59:AH59" xr:uid="{00000000-0002-0000-0200-000001000000}"/>
    <dataValidation showInputMessage="1" showErrorMessage="1" error="Recuerde que las acciones se generan bajo la medida de mitigar el riesgo" sqref="AF59" xr:uid="{00000000-0002-0000-0200-000000000000}"/>
  </dataValidations>
  <pageMargins left="0.7" right="0.7" top="0.75" bottom="0.75" header="0.3" footer="0.3"/>
  <pageSetup scale="1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PAAC 2022</vt:lpstr>
      <vt:lpstr>PLAN DE GESTIÓN DE INTEGRIDAD</vt:lpstr>
      <vt:lpstr>R. Corrupción</vt:lpstr>
      <vt:lpstr>R. Gestión </vt:lpstr>
      <vt:lpstr>'R. Corrupción'!Área_de_impresión</vt:lpstr>
      <vt:lpstr>'R. Gestión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NATALIA.MORENO</cp:lastModifiedBy>
  <dcterms:created xsi:type="dcterms:W3CDTF">2020-01-16T14:18:13Z</dcterms:created>
  <dcterms:modified xsi:type="dcterms:W3CDTF">2022-07-27T20:19:21Z</dcterms:modified>
</cp:coreProperties>
</file>