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ISY.SOLER.SDA\Documents\2022\TRANSPARENCIA\"/>
    </mc:Choice>
  </mc:AlternateContent>
  <xr:revisionPtr revIDLastSave="0" documentId="13_ncr:1_{1F38BCD9-CA67-41E5-94DD-DBA7F57781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46" r:id="rId1"/>
  </sheets>
  <definedNames>
    <definedName name="_xlnm._FilterDatabase" localSheetId="0" hidden="1">septiembre!$A$1:$V$147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6" i="46" l="1"/>
  <c r="K146" i="46"/>
  <c r="P145" i="46"/>
  <c r="K145" i="46"/>
  <c r="P144" i="46"/>
  <c r="K144" i="46"/>
  <c r="P143" i="46"/>
  <c r="K143" i="46"/>
  <c r="P142" i="46"/>
  <c r="K142" i="46"/>
  <c r="P141" i="46"/>
  <c r="K141" i="46"/>
  <c r="P140" i="46"/>
  <c r="K140" i="46"/>
  <c r="P139" i="46"/>
  <c r="K139" i="46"/>
  <c r="P138" i="46"/>
  <c r="K138" i="46"/>
  <c r="P137" i="46"/>
  <c r="K137" i="46"/>
  <c r="P136" i="46"/>
  <c r="K136" i="46"/>
  <c r="P135" i="46"/>
  <c r="K135" i="46"/>
  <c r="P134" i="46"/>
  <c r="K134" i="46"/>
  <c r="P133" i="46"/>
  <c r="K133" i="46"/>
  <c r="P132" i="46"/>
  <c r="K132" i="46"/>
  <c r="P131" i="46"/>
  <c r="K131" i="46"/>
  <c r="P130" i="46"/>
  <c r="K130" i="46"/>
  <c r="P129" i="46"/>
  <c r="K129" i="46"/>
  <c r="P128" i="46"/>
  <c r="K128" i="46"/>
  <c r="P127" i="46"/>
  <c r="K127" i="46"/>
  <c r="P126" i="46"/>
  <c r="K126" i="46"/>
  <c r="P125" i="46"/>
  <c r="K125" i="46"/>
  <c r="P124" i="46"/>
  <c r="K124" i="46"/>
  <c r="P123" i="46"/>
  <c r="K123" i="46"/>
  <c r="P122" i="46"/>
  <c r="K122" i="46"/>
  <c r="P121" i="46"/>
  <c r="K121" i="46"/>
  <c r="P120" i="46"/>
  <c r="K120" i="46"/>
  <c r="P119" i="46"/>
  <c r="K119" i="46"/>
  <c r="P118" i="46"/>
  <c r="K118" i="46"/>
  <c r="P117" i="46"/>
  <c r="K117" i="46"/>
  <c r="P116" i="46"/>
  <c r="K116" i="46"/>
  <c r="P115" i="46"/>
  <c r="K115" i="46"/>
  <c r="P114" i="46"/>
  <c r="K114" i="46"/>
  <c r="P113" i="46"/>
  <c r="K113" i="46"/>
  <c r="P112" i="46"/>
  <c r="K112" i="46"/>
  <c r="P111" i="46"/>
  <c r="K111" i="46"/>
  <c r="P110" i="46"/>
  <c r="K110" i="46"/>
  <c r="P109" i="46"/>
  <c r="K109" i="46"/>
  <c r="P108" i="46"/>
  <c r="K108" i="46"/>
  <c r="P107" i="46"/>
  <c r="K107" i="46"/>
  <c r="P106" i="46"/>
  <c r="K106" i="46"/>
  <c r="P105" i="46"/>
  <c r="K105" i="46"/>
  <c r="P104" i="46"/>
  <c r="K104" i="46"/>
  <c r="P103" i="46"/>
  <c r="K103" i="46"/>
  <c r="P102" i="46"/>
  <c r="K102" i="46"/>
  <c r="P101" i="46"/>
  <c r="K101" i="46"/>
  <c r="P100" i="46"/>
  <c r="K100" i="46"/>
  <c r="P99" i="46"/>
  <c r="K99" i="46"/>
  <c r="P98" i="46"/>
  <c r="K98" i="46"/>
  <c r="P97" i="46"/>
  <c r="K97" i="46"/>
  <c r="P96" i="46"/>
  <c r="K96" i="46"/>
  <c r="P95" i="46"/>
  <c r="K95" i="46"/>
  <c r="P94" i="46"/>
  <c r="K94" i="46"/>
  <c r="P93" i="46"/>
  <c r="K93" i="46"/>
  <c r="P92" i="46"/>
  <c r="K92" i="46"/>
  <c r="P91" i="46"/>
  <c r="K91" i="46"/>
  <c r="P90" i="46"/>
  <c r="K90" i="46"/>
  <c r="P89" i="46"/>
  <c r="K89" i="46"/>
  <c r="P88" i="46"/>
  <c r="K88" i="46"/>
  <c r="P87" i="46"/>
  <c r="K87" i="46"/>
  <c r="P86" i="46"/>
  <c r="K86" i="46"/>
  <c r="P85" i="46"/>
  <c r="K85" i="46"/>
  <c r="P84" i="46"/>
  <c r="K84" i="46"/>
  <c r="P83" i="46"/>
  <c r="K83" i="46"/>
  <c r="P82" i="46"/>
  <c r="K82" i="46"/>
  <c r="P81" i="46"/>
  <c r="K81" i="46"/>
  <c r="P80" i="46"/>
  <c r="K80" i="46"/>
  <c r="P79" i="46"/>
  <c r="K79" i="46"/>
  <c r="P78" i="46"/>
  <c r="K78" i="46"/>
  <c r="P77" i="46"/>
  <c r="K77" i="46"/>
  <c r="P76" i="46"/>
  <c r="K76" i="46"/>
  <c r="P75" i="46"/>
  <c r="K75" i="46"/>
  <c r="P74" i="46"/>
  <c r="K74" i="46"/>
  <c r="P73" i="46"/>
  <c r="K73" i="46"/>
  <c r="P72" i="46"/>
  <c r="K72" i="46"/>
  <c r="P71" i="46"/>
  <c r="K71" i="46"/>
  <c r="P70" i="46"/>
  <c r="K70" i="46"/>
  <c r="P69" i="46"/>
  <c r="K69" i="46"/>
  <c r="P68" i="46"/>
  <c r="K68" i="46"/>
  <c r="P67" i="46"/>
  <c r="K67" i="46"/>
  <c r="P66" i="46"/>
  <c r="K66" i="46"/>
  <c r="P65" i="46"/>
  <c r="K65" i="46"/>
  <c r="P64" i="46"/>
  <c r="K64" i="46"/>
  <c r="P63" i="46"/>
  <c r="K63" i="46"/>
  <c r="P62" i="46"/>
  <c r="K62" i="46"/>
  <c r="P61" i="46"/>
  <c r="K61" i="46"/>
  <c r="P60" i="46"/>
  <c r="K60" i="46"/>
  <c r="P59" i="46"/>
  <c r="K59" i="46"/>
  <c r="P58" i="46"/>
  <c r="K58" i="46"/>
  <c r="P57" i="46"/>
  <c r="K57" i="46"/>
  <c r="P56" i="46"/>
  <c r="K56" i="46"/>
  <c r="P55" i="46"/>
  <c r="K55" i="46"/>
  <c r="P54" i="46"/>
  <c r="K54" i="46"/>
  <c r="P53" i="46"/>
  <c r="K53" i="46"/>
  <c r="P52" i="46"/>
  <c r="P51" i="46"/>
  <c r="K51" i="46"/>
  <c r="P50" i="46"/>
  <c r="K50" i="46"/>
  <c r="P49" i="46"/>
  <c r="K49" i="46"/>
  <c r="P48" i="46"/>
  <c r="K48" i="46"/>
  <c r="P47" i="46"/>
  <c r="K47" i="46"/>
  <c r="P46" i="46"/>
  <c r="K46" i="46"/>
  <c r="P45" i="46"/>
  <c r="K45" i="46"/>
  <c r="P44" i="46"/>
  <c r="K44" i="46"/>
  <c r="P43" i="46"/>
  <c r="K43" i="46"/>
  <c r="P42" i="46"/>
  <c r="K42" i="46"/>
  <c r="P41" i="46"/>
  <c r="K41" i="46"/>
  <c r="P40" i="46"/>
  <c r="K40" i="46"/>
  <c r="P39" i="46"/>
  <c r="K39" i="46"/>
  <c r="P38" i="46"/>
  <c r="K38" i="46"/>
  <c r="P37" i="46"/>
  <c r="K37" i="46"/>
  <c r="P36" i="46"/>
  <c r="K36" i="46"/>
  <c r="P35" i="46"/>
  <c r="K35" i="46"/>
  <c r="P34" i="46"/>
  <c r="K34" i="46"/>
  <c r="P33" i="46"/>
  <c r="K33" i="46"/>
  <c r="P32" i="46"/>
  <c r="K32" i="46"/>
  <c r="P31" i="46"/>
  <c r="K31" i="46"/>
  <c r="P30" i="46"/>
  <c r="K30" i="46"/>
  <c r="P29" i="46"/>
  <c r="K29" i="46"/>
  <c r="P28" i="46"/>
  <c r="K28" i="46"/>
  <c r="P27" i="46"/>
  <c r="K27" i="46"/>
  <c r="P26" i="46"/>
  <c r="K26" i="46"/>
  <c r="P25" i="46"/>
  <c r="K25" i="46"/>
  <c r="P24" i="46"/>
  <c r="K24" i="46"/>
  <c r="P23" i="46"/>
  <c r="K23" i="46"/>
  <c r="P22" i="46"/>
  <c r="K22" i="46"/>
  <c r="P21" i="46"/>
  <c r="K21" i="46"/>
  <c r="P20" i="46"/>
  <c r="K20" i="46"/>
  <c r="P19" i="46"/>
  <c r="K19" i="46"/>
  <c r="P18" i="46"/>
  <c r="K18" i="46"/>
  <c r="P17" i="46"/>
  <c r="K17" i="46"/>
  <c r="P16" i="46"/>
  <c r="K16" i="46"/>
  <c r="P15" i="46"/>
  <c r="K15" i="46"/>
  <c r="P14" i="46"/>
  <c r="K14" i="46"/>
  <c r="P13" i="46"/>
  <c r="K13" i="46"/>
  <c r="P12" i="46"/>
  <c r="K12" i="46"/>
  <c r="P11" i="46"/>
  <c r="K11" i="46"/>
  <c r="P10" i="46"/>
  <c r="K10" i="46"/>
  <c r="P9" i="46"/>
  <c r="K9" i="46"/>
  <c r="P8" i="46"/>
  <c r="K8" i="46"/>
  <c r="P7" i="46"/>
  <c r="K7" i="46"/>
  <c r="P6" i="46"/>
  <c r="K6" i="46"/>
  <c r="P5" i="46"/>
  <c r="K5" i="46"/>
  <c r="P4" i="46"/>
  <c r="K4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ADRIANA.MENDIETA</author>
  </authors>
  <commentList>
    <comment ref="H142" authorId="0" shapeId="0" xr:uid="{071736D7-2EE8-4096-96C9-403F07EB3322}">
      <text>
        <r>
          <rPr>
            <b/>
            <sz val="9"/>
            <color indexed="81"/>
            <rFont val="Tahoma"/>
            <family val="2"/>
          </rPr>
          <t>ADRIANA.MENDIETA:</t>
        </r>
        <r>
          <rPr>
            <sz val="9"/>
            <color indexed="81"/>
            <rFont val="Tahoma"/>
            <family val="2"/>
          </rPr>
          <t xml:space="preserve">
VACANCIA TEMPORAL HASTA EL 23 DE MARZO POR LICENCIA DE MATERNIDAD </t>
        </r>
      </text>
    </comment>
  </commentList>
</comments>
</file>

<file path=xl/sharedStrings.xml><?xml version="1.0" encoding="utf-8"?>
<sst xmlns="http://schemas.openxmlformats.org/spreadsheetml/2006/main" count="1941" uniqueCount="892">
  <si>
    <t>COD.</t>
  </si>
  <si>
    <t xml:space="preserve">GRADO </t>
  </si>
  <si>
    <t xml:space="preserve">SITUACION ADMINISTRATIVA DEL EMPLEO </t>
  </si>
  <si>
    <t>APELLIDOS</t>
  </si>
  <si>
    <t>NOMBRES</t>
  </si>
  <si>
    <t>LUGAR DE NACIMIENTO</t>
  </si>
  <si>
    <t xml:space="preserve">PREGRADO </t>
  </si>
  <si>
    <t>POST-GRADO</t>
  </si>
  <si>
    <t>FECHA VINCULACION SDA</t>
  </si>
  <si>
    <t>CORREO INSTITUCIONAL</t>
  </si>
  <si>
    <t>AREA DE TRABAJO</t>
  </si>
  <si>
    <t>EXTENSION</t>
  </si>
  <si>
    <t>DESPACHO</t>
  </si>
  <si>
    <t>SECRETARIO DE DESPACHO</t>
  </si>
  <si>
    <t>DIRECTIVO</t>
  </si>
  <si>
    <t>LIBRE NOMBRAMIENTO</t>
  </si>
  <si>
    <t>TITULAR</t>
  </si>
  <si>
    <t xml:space="preserve">TITULAR </t>
  </si>
  <si>
    <t xml:space="preserve">URRUTIA VASQUEZ </t>
  </si>
  <si>
    <t>CAROLINA</t>
  </si>
  <si>
    <t>BOGOTA</t>
  </si>
  <si>
    <t xml:space="preserve">LICENCIATURA EN CIENCIAS POLITICAS Y ADMINISTRACIÓN PÚBLICA </t>
  </si>
  <si>
    <t>MASTERS IN PUBLIC POLICY</t>
  </si>
  <si>
    <t>carolina.urrutia@ambientebogota.gov.co</t>
  </si>
  <si>
    <t>ASESOR</t>
  </si>
  <si>
    <t>RICAURTE AYALA</t>
  </si>
  <si>
    <t xml:space="preserve">PAOLA </t>
  </si>
  <si>
    <t>BOYACA (TOCA)</t>
  </si>
  <si>
    <t xml:space="preserve">ECOLOGA </t>
  </si>
  <si>
    <t xml:space="preserve"> MAESTRIA  EN GESTIÓN AMBIENTAL PARA  EL DESARROLLO SOSTENIBLE </t>
  </si>
  <si>
    <t>paola.ricaurte@ambientebogota.gov.co</t>
  </si>
  <si>
    <t>SECRETARIO EJECUTIVO</t>
  </si>
  <si>
    <t>ASISTENCIAL</t>
  </si>
  <si>
    <t>CARRERA ADMINISTRATIVA</t>
  </si>
  <si>
    <t>ALONSO BERNAL</t>
  </si>
  <si>
    <t>LUZ ALEIDA</t>
  </si>
  <si>
    <t>Bogotá</t>
  </si>
  <si>
    <t>LICENCIADA EN LENGUAS MODERNAS</t>
  </si>
  <si>
    <t>ESP. EN RELACIONES INTERNACIONALES</t>
  </si>
  <si>
    <t>luz.alonso@ambientebogota.gov.co</t>
  </si>
  <si>
    <t>APOYO ADMINISTRATIVO</t>
  </si>
  <si>
    <t>OFICINA ASESORA DE COMUNICACIONES</t>
  </si>
  <si>
    <t>JEFE DE OFICINA ASESORA</t>
  </si>
  <si>
    <t xml:space="preserve">MURILLO ROJAS </t>
  </si>
  <si>
    <t xml:space="preserve">GABRIEL </t>
  </si>
  <si>
    <t xml:space="preserve">COMUNICADOR SOCIAL Y PERIODISTA </t>
  </si>
  <si>
    <t>Especialista en Opinión Pública y Mercadeo Político</t>
  </si>
  <si>
    <t>gabriel.murillo@ambientebogota.gov.co</t>
  </si>
  <si>
    <t>PROFESIONAL ESPECIALIZADO</t>
  </si>
  <si>
    <t>PROFESIONAL</t>
  </si>
  <si>
    <t>VANEGAS VASQUEZ</t>
  </si>
  <si>
    <t>VIVIANA</t>
  </si>
  <si>
    <t>COMUN.SOCIAL-PERIOD.</t>
  </si>
  <si>
    <t>ESP. EDUCACION AMBIENTAL - GESTIÓN SOCIAL</t>
  </si>
  <si>
    <t>viviana.vanegas@ambientebogota.gov.co</t>
  </si>
  <si>
    <t>PRENSA Y COMUNICACIONES</t>
  </si>
  <si>
    <t>OFICINA DE CONTROL INTERNO</t>
  </si>
  <si>
    <t>JEFE DE OFICINA</t>
  </si>
  <si>
    <t>CANOSA  SUAREZ</t>
  </si>
  <si>
    <t xml:space="preserve">IRELVA  </t>
  </si>
  <si>
    <t>ABOGADO</t>
  </si>
  <si>
    <t>ESPECIALIZACION EN FILOSOFIA DEL DERECHO Y TEORIA JURIDICA</t>
  </si>
  <si>
    <t>irelva.canosa@ambientebogota.gov.co</t>
  </si>
  <si>
    <t>CONTROL INTERNO</t>
  </si>
  <si>
    <t>MOYANO MELO</t>
  </si>
  <si>
    <t>SARA STELLA</t>
  </si>
  <si>
    <t>BOGOTÁ</t>
  </si>
  <si>
    <t>CONTADOR PÚBLICO</t>
  </si>
  <si>
    <t>ESP. FINANZAS PUBLICAS NACIONALES Y TERRITORIALES</t>
  </si>
  <si>
    <t>sara.moyano@ambientebogota.gov.co</t>
  </si>
  <si>
    <t>SUBSECRETARIA GENERAL</t>
  </si>
  <si>
    <t>AUXILIAR ADMINISTRATIVO</t>
  </si>
  <si>
    <t>CHINCHILLA TORRES</t>
  </si>
  <si>
    <t>DIANA MARCELA</t>
  </si>
  <si>
    <t>ECONOMISTA</t>
  </si>
  <si>
    <t xml:space="preserve">ESP.GESTION AMBIENTAL </t>
  </si>
  <si>
    <t>diana.chinchilla@ambientebogota.gov.co</t>
  </si>
  <si>
    <t>ZULUAGA TAPASCO</t>
  </si>
  <si>
    <t>LUZ MARINA</t>
  </si>
  <si>
    <t>TECNICO PROFESIONAL SECRETARIADO BILINGÚE</t>
  </si>
  <si>
    <t>OFICINA DE PARTICIPACION, EDUCACION Y LOCALIDADES</t>
  </si>
  <si>
    <t>MONTES ARROYO</t>
  </si>
  <si>
    <t>ALIX AUXILIADORA</t>
  </si>
  <si>
    <t>SOCIOLOGA</t>
  </si>
  <si>
    <t>ESPECIALISTA EN EDUCACION AMBIENTAL</t>
  </si>
  <si>
    <t>alix.montes@ambientebogota.gov.co</t>
  </si>
  <si>
    <t>PARTICIPACION</t>
  </si>
  <si>
    <t xml:space="preserve">BETANCOURT CLAROS </t>
  </si>
  <si>
    <t xml:space="preserve">NELSON </t>
  </si>
  <si>
    <t xml:space="preserve">INGENIERO FORESTAL </t>
  </si>
  <si>
    <t xml:space="preserve">ESP. EN DERECHO AMBIENTAL </t>
  </si>
  <si>
    <t>nelson.betancourt@ambientebogota.gov.co</t>
  </si>
  <si>
    <t>DIRECCION DE PLANEACION</t>
  </si>
  <si>
    <t>PROFESIONAL UNIVERSITARIO</t>
  </si>
  <si>
    <t>BOSSIO DE MANZANO</t>
  </si>
  <si>
    <t>LUDDY PATRICIA</t>
  </si>
  <si>
    <t>SOCIOLOGA - TRABAJADORA SOCIAL</t>
  </si>
  <si>
    <t>ESP. EN POLITICA SOCIAL</t>
  </si>
  <si>
    <t>luddy.bossio@ambientebogota.gov.co</t>
  </si>
  <si>
    <t>REY SABOGAL</t>
  </si>
  <si>
    <t>LUZ STELLA</t>
  </si>
  <si>
    <t>SECRETARIO</t>
  </si>
  <si>
    <t>PERALTA HUERTAS</t>
  </si>
  <si>
    <t>SONIA</t>
  </si>
  <si>
    <t>BACHILLER</t>
  </si>
  <si>
    <t>TECNOLOGO EN CONTABILIDAD Y FINANZAS</t>
  </si>
  <si>
    <t xml:space="preserve">CORPORATIVA </t>
  </si>
  <si>
    <t>SUBSECRETARIO DE DESPACHO</t>
  </si>
  <si>
    <t xml:space="preserve">PULIDO PUERTO </t>
  </si>
  <si>
    <t xml:space="preserve">JULIO CESAR </t>
  </si>
  <si>
    <t>INGENIERO QUIMICO</t>
  </si>
  <si>
    <t xml:space="preserve">ESP. DERECHO AMBIENTAL </t>
  </si>
  <si>
    <t>julio.pulido@ambientebogota.gov.co</t>
  </si>
  <si>
    <t>RODRIGUEZ MUÑOZ</t>
  </si>
  <si>
    <t xml:space="preserve">CATHERIN MARITZA </t>
  </si>
  <si>
    <t>PASTO -NARIÑO</t>
  </si>
  <si>
    <t>ADMINISTRADOR DE EMPRESAS</t>
  </si>
  <si>
    <t xml:space="preserve">ESP. EN GERENCIA Y AUDITORIA DE LA CALIDAD EN SALUD </t>
  </si>
  <si>
    <t>catherin.rodriguez@ambientebogota.gov.co</t>
  </si>
  <si>
    <t>VALDERRAMA GUTIERREZ</t>
  </si>
  <si>
    <t>WILLIAM</t>
  </si>
  <si>
    <t>ADMINISTRADOR PUBLICO</t>
  </si>
  <si>
    <t>william.valderrama@ambientebogota.gov.co</t>
  </si>
  <si>
    <t>GUTIERREZ ROA</t>
  </si>
  <si>
    <t>SALOMON</t>
  </si>
  <si>
    <t>Bogota</t>
  </si>
  <si>
    <t>INGENIERO INDUSTRIAL</t>
  </si>
  <si>
    <t>salomon.gutierrez@ambientebogota.gov.co</t>
  </si>
  <si>
    <t>MARTINEZ MANCERA</t>
  </si>
  <si>
    <t>CLAUDIA JHOVANNA</t>
  </si>
  <si>
    <t>TECNOLOGO EN GESTION AMBIENTAL Y SERVICIOS PUBLICOS</t>
  </si>
  <si>
    <t>claudia.mancera@ambientebogota.gov.co</t>
  </si>
  <si>
    <t>CORRESPONDENCIA</t>
  </si>
  <si>
    <t xml:space="preserve">PROVISIONAL  </t>
  </si>
  <si>
    <t>MONICA</t>
  </si>
  <si>
    <t>DIRECCION DE PLANEACION Y SISTEMAS DE INFORMACION AMBIENTAL</t>
  </si>
  <si>
    <t>DIRECTOR TECNICO</t>
  </si>
  <si>
    <t>SISTEMAS DE INFORMACION</t>
  </si>
  <si>
    <t>CARDENAS SANABRIA</t>
  </si>
  <si>
    <t>GABRIEL ARTURO</t>
  </si>
  <si>
    <t>INGENIERO CATASTRAL Y GEODESTA</t>
  </si>
  <si>
    <t>ESP. SISTEMAS DE INFOMACIÓN GEOGRAFICA</t>
  </si>
  <si>
    <t>gabriel.cardenas@ambientebogota.gov.co</t>
  </si>
  <si>
    <t>LIZARAZO RAMIREZ</t>
  </si>
  <si>
    <t>MARY TERESA</t>
  </si>
  <si>
    <t>Duitama (Boyaca)</t>
  </si>
  <si>
    <t xml:space="preserve">INGENIERO AMBIENTAL  </t>
  </si>
  <si>
    <t>ESP. EN EDUCACION AMBIENTAL</t>
  </si>
  <si>
    <t>mary.lizarazo@ambientebogota.gov.co</t>
  </si>
  <si>
    <t>ECOURBANISMO</t>
  </si>
  <si>
    <t>GIRALDO SALAZAR</t>
  </si>
  <si>
    <t>MARÍA CARMENZA</t>
  </si>
  <si>
    <t>Filadelfia (Caldas)</t>
  </si>
  <si>
    <t>INGENIERO DE SISTEMAS</t>
  </si>
  <si>
    <t>ESP. TELEINFORMATICA</t>
  </si>
  <si>
    <t>carmenza.giraldo@ambientebogota.gov.co</t>
  </si>
  <si>
    <t>SIA</t>
  </si>
  <si>
    <t>REAL CASTILLO</t>
  </si>
  <si>
    <t>JOHN ALEXANDER</t>
  </si>
  <si>
    <t>john.real@ambientebogota.gov.co</t>
  </si>
  <si>
    <t>TÉCNICO OPERATIVO</t>
  </si>
  <si>
    <t>TÉCNICO</t>
  </si>
  <si>
    <t>NEIRA TUZO</t>
  </si>
  <si>
    <t>CARLOS AUGUSTO</t>
  </si>
  <si>
    <t>ESP. EN SOFTWARE DE REDES</t>
  </si>
  <si>
    <t>carlos.neira@ambientebogota.gov.co</t>
  </si>
  <si>
    <t>ALMACEN</t>
  </si>
  <si>
    <t>PATIÑO SALAMANCA</t>
  </si>
  <si>
    <t xml:space="preserve">FANY CECILIA </t>
  </si>
  <si>
    <t>fanny.patino@ambientebogota.gov.co</t>
  </si>
  <si>
    <t>CENTRO DE DOCUMENTACION</t>
  </si>
  <si>
    <t>SUBDIRECCION DE PROYECTOS Y COOPERACION INTERNACIONAL</t>
  </si>
  <si>
    <t>SUBDIRECTOR</t>
  </si>
  <si>
    <t>VALBUENA COCA</t>
  </si>
  <si>
    <t>HECTOR JULIO</t>
  </si>
  <si>
    <t>Saboya (Boyaca)</t>
  </si>
  <si>
    <t>ESP. EN PROYECTOS DE DESARROLLO</t>
  </si>
  <si>
    <t>hector.valbuena@ambientebogota.gov.co</t>
  </si>
  <si>
    <t>PROYECTOS</t>
  </si>
  <si>
    <t>RECURSO HIDRICO</t>
  </si>
  <si>
    <t>GONZÁLEZ CANTOR</t>
  </si>
  <si>
    <t>CARMEN ROCIO</t>
  </si>
  <si>
    <t>MEDICO VETERINARIO</t>
  </si>
  <si>
    <t>ESP. EPIDEMIOLOGIA</t>
  </si>
  <si>
    <t>carmen.gonzalez@ambientebogota.gov.co</t>
  </si>
  <si>
    <t>SUBDIRECCION DE POLITICAS Y PLANES AMBIENTALES</t>
  </si>
  <si>
    <t xml:space="preserve">MORENO PANESSO </t>
  </si>
  <si>
    <t xml:space="preserve">LUISA FERNANDA </t>
  </si>
  <si>
    <t>INGENIERA AMBIENTAL Y SANITARIA</t>
  </si>
  <si>
    <t xml:space="preserve">ESP. EN DERECHO AMBIENTAL -  MAESTRIA EN DERECHO DE LOS RECURSOS NATURALES </t>
  </si>
  <si>
    <t>luisa.moreno@ambientebogota.gov.co</t>
  </si>
  <si>
    <t>PEREZ PEREZ</t>
  </si>
  <si>
    <t>MARÍA DEL CARMEN</t>
  </si>
  <si>
    <t>BIOLOGO</t>
  </si>
  <si>
    <t>MAGISTER EN GESTION AMBIENTAL</t>
  </si>
  <si>
    <t xml:space="preserve">maria.perez@ambientebogota.gov.co </t>
  </si>
  <si>
    <t>POLITICAS</t>
  </si>
  <si>
    <t>RAMIREZ PACHON</t>
  </si>
  <si>
    <t xml:space="preserve">RICARDO </t>
  </si>
  <si>
    <t>SOCIOLOGO</t>
  </si>
  <si>
    <t>ESP. EVALUACIÓN AMBIENTAL DE PROYECTOS</t>
  </si>
  <si>
    <t>ricardo.ramirez@ambientebogota.gov.co</t>
  </si>
  <si>
    <t>AVELLANEDA MESA</t>
  </si>
  <si>
    <t>ALEYDA</t>
  </si>
  <si>
    <t>Tasco (Boyaca)</t>
  </si>
  <si>
    <t>ESPECIALIZACIÓN TÉCNICA EN SISTEMAS DE MICROPROPAGACIÓN - ESP. EN EDUCACIÓN AMBIENTAL</t>
  </si>
  <si>
    <t>aleyda.avellaneda@ambientebogota.gov.co</t>
  </si>
  <si>
    <t>ALEJO CANO</t>
  </si>
  <si>
    <t>ALBA RUTH</t>
  </si>
  <si>
    <t>INGENIERO AGRONOMO</t>
  </si>
  <si>
    <t>MAGISTER EN INGENIERIA CIVIL</t>
  </si>
  <si>
    <t>alba.alejo@ambientebogota.gov.co</t>
  </si>
  <si>
    <t>CALIDAD DEL AIRE</t>
  </si>
  <si>
    <t>DIRECCION DE CONTROL AMBIENTAL</t>
  </si>
  <si>
    <t>DCA</t>
  </si>
  <si>
    <t xml:space="preserve">VACANTE </t>
  </si>
  <si>
    <t>LEGUIZAMON HERNANDEZ</t>
  </si>
  <si>
    <t>NORBERTO</t>
  </si>
  <si>
    <t>ZOOTECNISTA</t>
  </si>
  <si>
    <t>MAGISTER EN BIOLOGIA</t>
  </si>
  <si>
    <t>norberto.leguizamon@ambientebogota.gov.co</t>
  </si>
  <si>
    <t>FAUNA</t>
  </si>
  <si>
    <t>CRUZ HERRERA</t>
  </si>
  <si>
    <t>JOSE FABIAN</t>
  </si>
  <si>
    <t>INGENIERO FORESTAL</t>
  </si>
  <si>
    <t>ESPECIALISTA EN SISTEMAS DE INFORMACION GEOGRAFICA</t>
  </si>
  <si>
    <t>jose.cruz@ambientebogota.gov.co</t>
  </si>
  <si>
    <t>CONTROL AMBIENTAL</t>
  </si>
  <si>
    <t>ROJAS AFRICANO</t>
  </si>
  <si>
    <t>LUIS FRANCISCO</t>
  </si>
  <si>
    <t>Sogamoso (Boyaca)</t>
  </si>
  <si>
    <t>ESP PRODUCCION Y TRANSFORMACION DE LA MADERA</t>
  </si>
  <si>
    <t>francisco.rojas@ambientebogota.gov.co</t>
  </si>
  <si>
    <t>MADERAS</t>
  </si>
  <si>
    <t>PARDO PARDO</t>
  </si>
  <si>
    <t>CLAUDIA MARCELA</t>
  </si>
  <si>
    <t>BIOLOGA</t>
  </si>
  <si>
    <t>ESP. EN GERENCIA AMBIENTAL Y DESARROLLO SOSTENIBLE EMPRESARIAL</t>
  </si>
  <si>
    <t>claudia.pardo@ambientebogota.gov.co</t>
  </si>
  <si>
    <t>LUGO BARAHONA</t>
  </si>
  <si>
    <t>EDWIN FERNANDO</t>
  </si>
  <si>
    <t>Florencia (Caqueta)</t>
  </si>
  <si>
    <t>INGENIERO AMBIENTAL Y SANITARIO</t>
  </si>
  <si>
    <t>ESP. GESTION INTEGRADA QHSE</t>
  </si>
  <si>
    <t>edwin.lugo@ambientebogota.gov.co</t>
  </si>
  <si>
    <t>ESTUPIÑAN MEJIA</t>
  </si>
  <si>
    <t>Socha (Boyaca)</t>
  </si>
  <si>
    <t>TECNOLOGO EN MINAS - TECNOLOGO EN GESTIÓN INDUSTRIAL - ADMINISTRADORA DE EMPRESAS</t>
  </si>
  <si>
    <t>DIPLOMADO EN GESTION AMBIENTAL-ESPECIALISTA EN GESTION PUBLICA</t>
  </si>
  <si>
    <t>CASTELLANOS RUIZ</t>
  </si>
  <si>
    <t xml:space="preserve">NUBIA EVANGELINA </t>
  </si>
  <si>
    <t>Ubate (C/marca)</t>
  </si>
  <si>
    <t xml:space="preserve">BACHILLER </t>
  </si>
  <si>
    <t>nubia.castellanos@ambientebogota.gov.co</t>
  </si>
  <si>
    <t>SUBDIRECCIÓN DE CONTROL AMBIENTAL AL SECTOR PUBLICO</t>
  </si>
  <si>
    <t>SCASP</t>
  </si>
  <si>
    <t>GODOY ORJUELA</t>
  </si>
  <si>
    <t>CLAUDIA YANIRA</t>
  </si>
  <si>
    <t>Fusagasuga</t>
  </si>
  <si>
    <t>ABOGADA</t>
  </si>
  <si>
    <t>claudia.godoy@ambientebogota.gov.co</t>
  </si>
  <si>
    <t>SANCHEZ HERRERA</t>
  </si>
  <si>
    <t>JAIRO ANDRES</t>
  </si>
  <si>
    <t>jairo.sanchez@ambientebogota.gov.co</t>
  </si>
  <si>
    <t>SUBDIRECCIÓN DEL  RECURSO HIDRICO Y DEL SUELO</t>
  </si>
  <si>
    <t xml:space="preserve">GELVEZ GUTIERREZ </t>
  </si>
  <si>
    <t>INGENIERO CIVIL</t>
  </si>
  <si>
    <t>MAESTRIA EN INGENIERIA AMBIENTAL</t>
  </si>
  <si>
    <t>reinaldo.gelvez@ambientebogota,gov.co</t>
  </si>
  <si>
    <t>ACUÑA BUITRAGO</t>
  </si>
  <si>
    <t>MARÍA ALICIA</t>
  </si>
  <si>
    <t>MAGISTER EN RECURSOS HIDRAULICOS</t>
  </si>
  <si>
    <t>alicia.acuna@ambientebogota.gov.co</t>
  </si>
  <si>
    <t xml:space="preserve">OLIVERIO </t>
  </si>
  <si>
    <t>EPS. EN GESTIÓN AMBIENTAL - EPS. EN ADMINISTRACIÓN PÚBLICA CONTEMPORANEA</t>
  </si>
  <si>
    <t xml:space="preserve">oliverio.leon@ambientebogota.gov.co </t>
  </si>
  <si>
    <t>RODRÍGUEZ ORTIZ</t>
  </si>
  <si>
    <t>MARIA DEL PILAR</t>
  </si>
  <si>
    <t>ESP. EN INGENIERIA AMBIENTAL, - ESP.  GESTION ECONOMICA DEL MEDIO AMBIENTE</t>
  </si>
  <si>
    <t>RONCANCIO CHAVES</t>
  </si>
  <si>
    <t>JUAN CARLOS</t>
  </si>
  <si>
    <t>ESP. GOBIERNO Y CONTROL DEL D.C. - ECONOMIA DEL MEDIO AMBIENTE, MAGISTER EN DESARROLLO SUSTENTABLE Y GESTION AMBIENTAL</t>
  </si>
  <si>
    <t>juan.roncancio@ambientebogota.gov.co</t>
  </si>
  <si>
    <t>HIDRICO</t>
  </si>
  <si>
    <t>CLAVIJO ROJAS</t>
  </si>
  <si>
    <t>MARIA ODILIA</t>
  </si>
  <si>
    <t>Cabrera (C/marca)</t>
  </si>
  <si>
    <t>ESP. EN DERECHO DEL MEDIO AMBIENTE</t>
  </si>
  <si>
    <t>maria.clavijo@ambientebogota.gov.co</t>
  </si>
  <si>
    <t>LOPEZ AYALA</t>
  </si>
  <si>
    <t>LIGIA SOFIA</t>
  </si>
  <si>
    <t>Quibdo (Choco)</t>
  </si>
  <si>
    <t>GEOLOGO - LIC.BIOLOGIA Y QUIMICA</t>
  </si>
  <si>
    <t>ESP. EN EDUCACION Y GESTION AMBIENTAL</t>
  </si>
  <si>
    <t>ligia.lopez@ambientebogota.gov.co</t>
  </si>
  <si>
    <t>HERNANDEZ LÓPEZ</t>
  </si>
  <si>
    <t>JORGE ENRIQUE</t>
  </si>
  <si>
    <t>ESP. PLANEACION AMBIENTAL Y MANEJO  INTEGRAL. DE REC. NAT.</t>
  </si>
  <si>
    <t>jorge.hernandez@ambientebogota.gov.co</t>
  </si>
  <si>
    <t>SILVICULTURA</t>
  </si>
  <si>
    <t>MORA SOLER</t>
  </si>
  <si>
    <t>Chinavita (Boyaca)</t>
  </si>
  <si>
    <t>TECNOL. EN SANEAMIENTO AMBIENTAL</t>
  </si>
  <si>
    <t>ADMINISTRACION AMBIENTAL</t>
  </si>
  <si>
    <t>maria.mora@ambientebogota.gov.co</t>
  </si>
  <si>
    <t>MELENDEZ</t>
  </si>
  <si>
    <t>SANDRA PATRICIA</t>
  </si>
  <si>
    <t>sandra.melendez@ambientebogota.gov.co</t>
  </si>
  <si>
    <t>SUBDIRECCIÓN DE SILVICULTURA, FLORA Y FAUNA SILVESTRE</t>
  </si>
  <si>
    <t>FUQUENE ESPEJO</t>
  </si>
  <si>
    <t>AMANDA</t>
  </si>
  <si>
    <t>ESP. PLANEACION AMBIENTAL Y MANEJO  INTEGRAL DE RECURSOS NATURALES- ESPECIALISTA EN PRODUCCION Y TRANSFORMACION DE LA MADERA</t>
  </si>
  <si>
    <t>amanda.fuquene@ambientebogota.gov.co</t>
  </si>
  <si>
    <t>CADENA CARREÑO</t>
  </si>
  <si>
    <t>HERNAN GONZALO</t>
  </si>
  <si>
    <t>Suba (C/marca)</t>
  </si>
  <si>
    <t>ESPECIALIZACION EN GESTION AMBIENTAL URBANA</t>
  </si>
  <si>
    <t>hernan.cadena@ambientebogota.gov.co</t>
  </si>
  <si>
    <t>LEGUIZAMO PARDO</t>
  </si>
  <si>
    <t>CINDY CRISTINA</t>
  </si>
  <si>
    <t>MAGISTER EN CIENCIAS</t>
  </si>
  <si>
    <t>cindy.leguizamo@ambientebogota.gov.co</t>
  </si>
  <si>
    <t>MONSALVE CASTELLANOS</t>
  </si>
  <si>
    <t>LIDA TERESA</t>
  </si>
  <si>
    <t>ESP. DERECHO PROCESAL CIVIL - ESP. DERECHO AMBIENTAL - ESP. DOCENCIA UNIVERSITARIA - ESP. GESTION AMBIENTAL MUNICIPAL</t>
  </si>
  <si>
    <t>lida.monsalve@ambientebogota.gov.co</t>
  </si>
  <si>
    <t>GESTION AMBIENTAL</t>
  </si>
  <si>
    <t>TOVAR CORZO</t>
  </si>
  <si>
    <t>GERMAN</t>
  </si>
  <si>
    <t>ESP. EN PLANIFICACION Y ADMINISTRACION DEL DESARROLLO REGIONAL, MAGISTER EN GESTION AMBIENTAL</t>
  </si>
  <si>
    <t>german.tovar@ambientebogota.gov.co</t>
  </si>
  <si>
    <t>SANCHEZ CALDAS</t>
  </si>
  <si>
    <t>JAVIER MAURICIO</t>
  </si>
  <si>
    <t>ESP. EN GESTION AMBIENTAL</t>
  </si>
  <si>
    <t>RURALIDAD</t>
  </si>
  <si>
    <t>CALVO SERRATO</t>
  </si>
  <si>
    <t>TITO GERARDO</t>
  </si>
  <si>
    <t>AGROLOGO</t>
  </si>
  <si>
    <t>tito.calvo@ambientebogota.gov.co</t>
  </si>
  <si>
    <t xml:space="preserve">JARAMILLO ZARATE </t>
  </si>
  <si>
    <t xml:space="preserve">JAIRO </t>
  </si>
  <si>
    <t>ESP. DERECHO PUBLICO</t>
  </si>
  <si>
    <t>jairo.jaramillo@ambientebogota.gov.co</t>
  </si>
  <si>
    <t>SUBDIRECCIÓN DE CALIDAD DEL AIRE, AUDITIVA Y VISUAL</t>
  </si>
  <si>
    <t>INGENIERO MECANICO</t>
  </si>
  <si>
    <t>GARAVITO CALDERON</t>
  </si>
  <si>
    <t>JOSE HERNAN</t>
  </si>
  <si>
    <t xml:space="preserve">ESP. EN PLANEACIÓN AMBIENTAL Y MANEJO INTEGRAL RECURSOS NATURALES </t>
  </si>
  <si>
    <t>jose.garavito@ambientebogota.gov.co</t>
  </si>
  <si>
    <t>SCAAV</t>
  </si>
  <si>
    <t>ROJAS</t>
  </si>
  <si>
    <t>EDGAR ALBERTO</t>
  </si>
  <si>
    <t>BIOQUIMICO</t>
  </si>
  <si>
    <t>MASTER EN CIENCIAS EN QUIMICA</t>
  </si>
  <si>
    <t>AIRE</t>
  </si>
  <si>
    <t>QUIÑONES CANTOR</t>
  </si>
  <si>
    <t>LEONARDO</t>
  </si>
  <si>
    <t>MAGISTER EN INGENIERIA AMBIENTAL</t>
  </si>
  <si>
    <t>leonardo.quinones@ambientebogota.gov.co</t>
  </si>
  <si>
    <t xml:space="preserve">SABOGAL AREVALO </t>
  </si>
  <si>
    <t>LILIANA</t>
  </si>
  <si>
    <t>ESP. DERECHO AMBIENTAL</t>
  </si>
  <si>
    <t>liliana.sabogal@ambientebogota.gov.co</t>
  </si>
  <si>
    <t xml:space="preserve">LEZAMA MARTINEZ </t>
  </si>
  <si>
    <t>JORGE</t>
  </si>
  <si>
    <t>TECNOLOGIA EN RECURSOS NATURALES RENOVABLES - ADMINISTRADOR AMBIENTAL Y DE LOS RECURSOS NATURALES</t>
  </si>
  <si>
    <t>jorge.lezama@ambientebogota.gov.co</t>
  </si>
  <si>
    <t>DIRECCION DE GESTION AMBIENTAL</t>
  </si>
  <si>
    <t>RODRIGUEZ AMADOR</t>
  </si>
  <si>
    <t>ADRIANA DEL PILAR</t>
  </si>
  <si>
    <t>CELY CERINZA</t>
  </si>
  <si>
    <t>YADIRA</t>
  </si>
  <si>
    <t>INGENIERO AGRICOLA</t>
  </si>
  <si>
    <t>yadira.cely@ambientebogota.gov.co</t>
  </si>
  <si>
    <t>ARCHILA SOTO</t>
  </si>
  <si>
    <t>MARÍA EUGENIA</t>
  </si>
  <si>
    <t>ADMINISTRADORA AMBIENTAL DE LOS RECURSOS NATURALES</t>
  </si>
  <si>
    <t>maria.archila@ambientebogota.gov.co</t>
  </si>
  <si>
    <t>COMISIONADO PARA PIGA DGC</t>
  </si>
  <si>
    <t xml:space="preserve">SECRETARIO </t>
  </si>
  <si>
    <t>CAICEDO LUJAN</t>
  </si>
  <si>
    <t>NATHALY JULIETH</t>
  </si>
  <si>
    <t>SUBDIRECCIÓN DE ECOURBANISMO Y GESTION AMBIENTAL EMPRESARIAL</t>
  </si>
  <si>
    <t xml:space="preserve">RUBIO GOYES </t>
  </si>
  <si>
    <t>DIEGO FRANCISCO</t>
  </si>
  <si>
    <t>INGENIERO AMBIENTAL Y  SANITARIO</t>
  </si>
  <si>
    <t xml:space="preserve">MAGISTER EN GOBIERNO Y POLITICAS PÚBLICAS </t>
  </si>
  <si>
    <t>diego.rubio@ambientebogota.gov.co</t>
  </si>
  <si>
    <t>BELLO HERREÑO</t>
  </si>
  <si>
    <t>SANDRA TATYANA</t>
  </si>
  <si>
    <t>INGENIERA QUIMICA</t>
  </si>
  <si>
    <t>ESP. EN GESTION DE PROYECTOS</t>
  </si>
  <si>
    <t>MOLINA LEON</t>
  </si>
  <si>
    <t xml:space="preserve">MARTHA PATRICIA </t>
  </si>
  <si>
    <t>MAESTRIA EN INGENIERIA AMBIENTAL Y SANITARIA</t>
  </si>
  <si>
    <t>martha.molina@ambientebogota.gov.co</t>
  </si>
  <si>
    <t>VARGAS MORENO</t>
  </si>
  <si>
    <t>OSCAR ALBERTO</t>
  </si>
  <si>
    <t>Malaga (Santander)</t>
  </si>
  <si>
    <t>GEOLOGO</t>
  </si>
  <si>
    <t>ESP. EVAUACIÓN Y DESARROLLO DE PROYECTOS</t>
  </si>
  <si>
    <t>oscar.vargas@ambientebogota.gov.co</t>
  </si>
  <si>
    <t>GESTION AMBIENTAL EMPRESARIAL</t>
  </si>
  <si>
    <t>CUELLO CUELLO</t>
  </si>
  <si>
    <t>JOSE FERNANDO</t>
  </si>
  <si>
    <t>Barrancabermeja</t>
  </si>
  <si>
    <t>ARQUITECTO</t>
  </si>
  <si>
    <t>ESP. MANEJO INTEGRADO DEL MEDIO AMBIENTE-MAGISTER EN GESTIÓN URBANA</t>
  </si>
  <si>
    <t>jose.cuello@ambientebogota.gov.co</t>
  </si>
  <si>
    <t>CIFUENTES ALVAREZ</t>
  </si>
  <si>
    <t>JAVIER</t>
  </si>
  <si>
    <t>La Palma (C/marca)</t>
  </si>
  <si>
    <t>ESP. MERCADEO AGROPECUARIO - ESP. EVALUACIÓN DEL IMPACTO AMBIENTAL DE PROYECTOS</t>
  </si>
  <si>
    <t>javier.cifuentes@ambientebogota.gov.co</t>
  </si>
  <si>
    <t>SUBDIRECCIÓN DE ECOSISTEMAS Y RURALIDAD</t>
  </si>
  <si>
    <t xml:space="preserve">RAMIREZ MARTINEZ </t>
  </si>
  <si>
    <t xml:space="preserve">NATALIA MARIA </t>
  </si>
  <si>
    <t xml:space="preserve">BIOLOGA </t>
  </si>
  <si>
    <t>natalia.ramirez@ambientebogota.gov.co</t>
  </si>
  <si>
    <t>ECOSISTEMAS</t>
  </si>
  <si>
    <t>CASTRO RODRÍGUEZ</t>
  </si>
  <si>
    <t>LICENCIADO EN BIOLOGÍA</t>
  </si>
  <si>
    <t>MAESTRIA EN GESTION AMBIENTAL PARA EL DES. SOSTENIBLE, ESPECIALISTA EN DERECHO DEL MEDIO AMBIENTE.</t>
  </si>
  <si>
    <t>liliana.castro@ambientebogota.gov.co</t>
  </si>
  <si>
    <t>CASTILLO RODRÍGUEZ</t>
  </si>
  <si>
    <t xml:space="preserve">ALBA CONSUELO </t>
  </si>
  <si>
    <t>"ESPECIALIZACIÓN TÉCNICA EN EVALUACIÓN DE IMPACTO AMBIENTAL.</t>
  </si>
  <si>
    <t>consuelo.castillo@ambientebogota.gov.co</t>
  </si>
  <si>
    <t>MONTOYA VILLAREAL</t>
  </si>
  <si>
    <t>sandra.montoya@ambientebogota.gov.co</t>
  </si>
  <si>
    <t>BELLO ESPINOSA</t>
  </si>
  <si>
    <t>AURITA</t>
  </si>
  <si>
    <t xml:space="preserve">MASTER EN AUDITORIAS Y GESTIÓN AMBIENTAL </t>
  </si>
  <si>
    <t>FAJARDO BOHORQUEZ</t>
  </si>
  <si>
    <t>ROBERTO</t>
  </si>
  <si>
    <t>ESPECIALIZACIÓN TÉCNICA EN EVALUACIÓN DE IMPACTO  AMBIENTAL</t>
  </si>
  <si>
    <t>roberto.fajardo@ambientebogota.gov.co</t>
  </si>
  <si>
    <t xml:space="preserve">MARTINEZ SIERRA </t>
  </si>
  <si>
    <t>OSCAR IVAN</t>
  </si>
  <si>
    <t>MAESTRIA EN DESARROLLO RURAL (Sin título), DIPLOMADO EN GERENCIA PUBLICA I, ESP. EN EVALUACION DE IMPACTO AMBIENTAL, DIPLOMADO EN RESOLUCION DE CONFLICTOS AMBIENTALES.</t>
  </si>
  <si>
    <t>oscar.martinez@ambientebogota.gov.co</t>
  </si>
  <si>
    <t>VASQUEZ MENDOZA</t>
  </si>
  <si>
    <t>MARIA EUGENIA</t>
  </si>
  <si>
    <t>ESP. PLANEACION AMBIENTAL</t>
  </si>
  <si>
    <t>maria.vasquez@ambientebogota.gov.co</t>
  </si>
  <si>
    <t>PEREZ ALVAREZ</t>
  </si>
  <si>
    <t>MAYRA ALEJANDRA</t>
  </si>
  <si>
    <t>La Dorada (Caldas)</t>
  </si>
  <si>
    <t>mayra.perez@ambientebogota.gov.co</t>
  </si>
  <si>
    <t>DIRECCION LEGAL AMBIENTAL</t>
  </si>
  <si>
    <t>CARABALY CERRA</t>
  </si>
  <si>
    <t xml:space="preserve">CRISTIAN ALONSO </t>
  </si>
  <si>
    <t>VALLEDUPAR (CESAR)</t>
  </si>
  <si>
    <t>ESP. DERECHO PÚBLICO</t>
  </si>
  <si>
    <t>cristian.carabaly@ambientebogota.gov.co</t>
  </si>
  <si>
    <t>LEGAL AMBIENTAL</t>
  </si>
  <si>
    <t>DE LA ROCHE TODARO</t>
  </si>
  <si>
    <t>TATIANA MARIA</t>
  </si>
  <si>
    <t>ESP EN DERECHO DE LOS NEGOCIOS</t>
  </si>
  <si>
    <t>tatiana.delaroche@ambientebogota.gov.co</t>
  </si>
  <si>
    <t>HERNANDEZ LOPEZ</t>
  </si>
  <si>
    <t xml:space="preserve">YUDY MARCELA </t>
  </si>
  <si>
    <t>BITUIMA (CUNDINAMARCA)</t>
  </si>
  <si>
    <t>ESP. EN DERECHO AMBIENTAL  - ESP. EN DERECHO ADMINISTRATIVO</t>
  </si>
  <si>
    <t>MIRANDA CUERVO</t>
  </si>
  <si>
    <t>CARMENZA</t>
  </si>
  <si>
    <t>BACHILLER-SECRETARIO B.</t>
  </si>
  <si>
    <t>carmenza.miranda@ambientebogota.gov.co</t>
  </si>
  <si>
    <t>NIÑO ACEVEDO</t>
  </si>
  <si>
    <t>Paipa (Boy)</t>
  </si>
  <si>
    <t>ESPECIALIZADO EN DERECHO ADMINISTRATIVO</t>
  </si>
  <si>
    <t>juan.nino@ambientebogota.gov.co</t>
  </si>
  <si>
    <t>DIRECCION DE GESTION CORPORATIVA</t>
  </si>
  <si>
    <t>JIMENEZ LONDOÑO</t>
  </si>
  <si>
    <t>JOHN JAIRO</t>
  </si>
  <si>
    <t>john.jimenez@ambientebogota.gov.co</t>
  </si>
  <si>
    <t>SERVICIOS GENERALES</t>
  </si>
  <si>
    <t>BARRERA NEIRA</t>
  </si>
  <si>
    <t>JAIME ORLANDO</t>
  </si>
  <si>
    <t>INGENIERO SANITARIO Y AMBIENTAL</t>
  </si>
  <si>
    <t>ESP. PLANEACION AMBIENTAL Y MANEJO I, ESPECIALIZACION TECNICA EN EVALUACION DE IMPACTO A.</t>
  </si>
  <si>
    <t xml:space="preserve">REYES DELGADO </t>
  </si>
  <si>
    <t>HERNANDO</t>
  </si>
  <si>
    <t>hernando.reyes@ambientebogota.gov.co</t>
  </si>
  <si>
    <t xml:space="preserve">PRIETO BERNAL </t>
  </si>
  <si>
    <t>LUCERO</t>
  </si>
  <si>
    <t>ESP. DERECHO ADMINISTRATIVO - ESP. DER. AMBIENTAL - MAG. DER. ADMINISTRATIVO</t>
  </si>
  <si>
    <t>lucero.prieto@ambientebogota.gov.co</t>
  </si>
  <si>
    <t>RECURSOS HUMANOS</t>
  </si>
  <si>
    <t>CEFERINO GIRALDO</t>
  </si>
  <si>
    <t xml:space="preserve">ADMINISTRACION EMPRESAS </t>
  </si>
  <si>
    <t>monica.ceferino@ambientebogota.gov.co</t>
  </si>
  <si>
    <t>BIENESTAR</t>
  </si>
  <si>
    <t>CONTRERAS MOJICA</t>
  </si>
  <si>
    <t>JOSE VICENTE</t>
  </si>
  <si>
    <t>jose.contreras@ambientebogota.gov.co</t>
  </si>
  <si>
    <t>ARIAS VELEZ</t>
  </si>
  <si>
    <t>HAMES ALEXIS</t>
  </si>
  <si>
    <t>PROFESIONAL EN CIENCIAS DE LA INFORMACION Y LA DOCUMENTACION, BIBLIOTECOLOGIA Y ARCHIVISTICA</t>
  </si>
  <si>
    <t>ESP. TECNOLOGICA EN GESTION DE DOCUMENTOS ELECTRONICOS</t>
  </si>
  <si>
    <t>hames.arias@ambientebogota.gov.co</t>
  </si>
  <si>
    <t>SANCHEZ GONZALEZ</t>
  </si>
  <si>
    <t>YUDY ELIZABETH</t>
  </si>
  <si>
    <t>CONTADOR PUBLICO</t>
  </si>
  <si>
    <t>ESP. EN GERENCIA TRIBUTARIA</t>
  </si>
  <si>
    <t>yudy.sanchez@ambientebogota.gov.co</t>
  </si>
  <si>
    <t>CONTRERAS URREGO</t>
  </si>
  <si>
    <t>CARLA</t>
  </si>
  <si>
    <t>carla.contreras@ambientebogota.gov.co</t>
  </si>
  <si>
    <t>NOMINA</t>
  </si>
  <si>
    <t>anyhela.escandon@ambientebogota.gov.co</t>
  </si>
  <si>
    <t>SALAMANCA TIGUAQUE</t>
  </si>
  <si>
    <t>YEYME</t>
  </si>
  <si>
    <t>ADMINISTRACIÓN DE EMPRESAS (Estudiante)</t>
  </si>
  <si>
    <t>yeyme.salamanca@ambientebogota.gov.co</t>
  </si>
  <si>
    <t>NOTIFICACIONES</t>
  </si>
  <si>
    <t>CONDUCTOR</t>
  </si>
  <si>
    <t>RODRIGUEZ HIGUERA</t>
  </si>
  <si>
    <t>JOSE ALFREDO</t>
  </si>
  <si>
    <t>jose.rodriguez@ambientebogota.gov.co</t>
  </si>
  <si>
    <t>TRANSPORTES</t>
  </si>
  <si>
    <t>GOMEZ BELARDE</t>
  </si>
  <si>
    <t>JORGE LUIS</t>
  </si>
  <si>
    <t>Palestina (Caldas)</t>
  </si>
  <si>
    <t>jorge.gomez@ambientebogota.gov.co</t>
  </si>
  <si>
    <t>LURENVER GUSTAVO</t>
  </si>
  <si>
    <t>N.A</t>
  </si>
  <si>
    <t xml:space="preserve">lurenver.garcia@ambientebogota.gov.co </t>
  </si>
  <si>
    <t>MARTIN MORALES</t>
  </si>
  <si>
    <t>OSWALDO</t>
  </si>
  <si>
    <t>oswaldo.martin@ambientebogota.gov.co</t>
  </si>
  <si>
    <t>MEJIA RIOS</t>
  </si>
  <si>
    <t>JOSÉ EDGARD</t>
  </si>
  <si>
    <t>jose.mejia@ambientebogota.gov.co</t>
  </si>
  <si>
    <t>GOMEZ BALLEN</t>
  </si>
  <si>
    <t>JEREMIAS</t>
  </si>
  <si>
    <t>RODRÍGUEZ MORENO</t>
  </si>
  <si>
    <t>JESUS MARÍA</t>
  </si>
  <si>
    <t>Tibirita (C/marca)</t>
  </si>
  <si>
    <t>SUAREZ BUITRAGO</t>
  </si>
  <si>
    <t>MARCO FIDEL</t>
  </si>
  <si>
    <t>DISEÑADOR GRÁFICO</t>
  </si>
  <si>
    <t>SUAREZ SANCHEZ</t>
  </si>
  <si>
    <t>SAUL ALFONSO</t>
  </si>
  <si>
    <t>AUX. DE CONTABILIDAD</t>
  </si>
  <si>
    <t>saul.suarez@ambientebogota.gov.co</t>
  </si>
  <si>
    <t>AUXILIAR DE SERVICIOS GENERALES</t>
  </si>
  <si>
    <t>SUBDIRECCIÓN CONTRACTUAL</t>
  </si>
  <si>
    <t>MARTINEZ CESPEDES</t>
  </si>
  <si>
    <t>JESUS ALBERTO</t>
  </si>
  <si>
    <t>ESP. EN DERECHO ADMINISTRATIVO</t>
  </si>
  <si>
    <t>jesus.martinez@ambientebogota.gov.co</t>
  </si>
  <si>
    <t>CONTRATACIÓN</t>
  </si>
  <si>
    <t>VACANTE DEFINITIVA</t>
  </si>
  <si>
    <t>VILLEGAS HERNANDEZ</t>
  </si>
  <si>
    <t>MARTHA MARGARITA</t>
  </si>
  <si>
    <t>martha.villegas @ambientebogota.gov.co</t>
  </si>
  <si>
    <t xml:space="preserve">CONTRATACIÓN </t>
  </si>
  <si>
    <t>SUBDIRECCIÓN FINANCIERA</t>
  </si>
  <si>
    <t xml:space="preserve">GIL ARDILA </t>
  </si>
  <si>
    <t xml:space="preserve">GUIOMAR PATRICIA </t>
  </si>
  <si>
    <t xml:space="preserve">CONTADORA PÚBLICA </t>
  </si>
  <si>
    <t xml:space="preserve">ESP. EN CONTROL GERENCIAL CORPORATIVO - MAESTRIA EN ADMINISTRACIÓN DE EMPRESAS </t>
  </si>
  <si>
    <t xml:space="preserve">guiomar.gil@ambientebogota.gov.co </t>
  </si>
  <si>
    <t>NEIRA TRIANA</t>
  </si>
  <si>
    <t>ANDREA CATALINA</t>
  </si>
  <si>
    <t>MAGISTER EN ADMINISTRACION</t>
  </si>
  <si>
    <t>andrea.neira@ambientebogota.gov.co</t>
  </si>
  <si>
    <t>CONTABILIDAD</t>
  </si>
  <si>
    <t>ALAYON TRIANA</t>
  </si>
  <si>
    <t>DANIEL MELQUICEDEC</t>
  </si>
  <si>
    <t xml:space="preserve">ESPECIALIZACIÓN EN FINANZAS PUBLICAS </t>
  </si>
  <si>
    <t>PRESUPUESTO</t>
  </si>
  <si>
    <t>VACANTE DEFINITIVO</t>
  </si>
  <si>
    <t xml:space="preserve">VACANTE TEMPORAL </t>
  </si>
  <si>
    <t>PATIÑO BERMUDEZ</t>
  </si>
  <si>
    <t xml:space="preserve">LUIS SANDRO </t>
  </si>
  <si>
    <t>VACANTE TEMPORAL</t>
  </si>
  <si>
    <t xml:space="preserve">ESCANDON TRUJILLO </t>
  </si>
  <si>
    <t xml:space="preserve">GARCIA GUTIERREZ </t>
  </si>
  <si>
    <t xml:space="preserve">LEÓN BEJARANO </t>
  </si>
  <si>
    <t xml:space="preserve">VACANCIA DEFINITIVA </t>
  </si>
  <si>
    <t>ENCARGO/DEFINITIVO</t>
  </si>
  <si>
    <t xml:space="preserve">ENCARGO/TEMPORAL </t>
  </si>
  <si>
    <t xml:space="preserve">EXPERIENCIA EN LA ENTIDAD </t>
  </si>
  <si>
    <t>DENOMINACIÓN DEL EMPLEO</t>
  </si>
  <si>
    <t>NIVEL</t>
  </si>
  <si>
    <t>Id° 880</t>
  </si>
  <si>
    <t>Id° 862</t>
  </si>
  <si>
    <t>Id° 882</t>
  </si>
  <si>
    <t>Id° 982</t>
  </si>
  <si>
    <t>Id° 881</t>
  </si>
  <si>
    <t>Id° 928</t>
  </si>
  <si>
    <t>Id° 879</t>
  </si>
  <si>
    <t>Id° 929</t>
  </si>
  <si>
    <t>Id° 896</t>
  </si>
  <si>
    <t>Id° 975</t>
  </si>
  <si>
    <t>Id° 983</t>
  </si>
  <si>
    <t>Id° 908</t>
  </si>
  <si>
    <t>Id° 934</t>
  </si>
  <si>
    <t>Id° 935</t>
  </si>
  <si>
    <t>Id° 990</t>
  </si>
  <si>
    <t>Id° 863</t>
  </si>
  <si>
    <t>Id° 925</t>
  </si>
  <si>
    <t>Id° 954</t>
  </si>
  <si>
    <t>Id° 936</t>
  </si>
  <si>
    <t>Id° 976</t>
  </si>
  <si>
    <t>Id° 980</t>
  </si>
  <si>
    <t>Id° 864</t>
  </si>
  <si>
    <t>Id° 897</t>
  </si>
  <si>
    <t>Id° 903</t>
  </si>
  <si>
    <t>Id° 909</t>
  </si>
  <si>
    <t>Id° 910</t>
  </si>
  <si>
    <t>Id° 963</t>
  </si>
  <si>
    <t>Id° 984</t>
  </si>
  <si>
    <t>Id° 870</t>
  </si>
  <si>
    <t>Id° 883</t>
  </si>
  <si>
    <t>Id° 957</t>
  </si>
  <si>
    <t>Id° 960</t>
  </si>
  <si>
    <t>Id° 869</t>
  </si>
  <si>
    <t>Id° 911</t>
  </si>
  <si>
    <t>Id° 930</t>
  </si>
  <si>
    <t>Id° 937</t>
  </si>
  <si>
    <t>Id° 938</t>
  </si>
  <si>
    <t>Id° 865</t>
  </si>
  <si>
    <t>Id° 898</t>
  </si>
  <si>
    <t>Id° 904</t>
  </si>
  <si>
    <t>Id° 905</t>
  </si>
  <si>
    <t>Id° 955</t>
  </si>
  <si>
    <t>Id° 939</t>
  </si>
  <si>
    <t>Id° 977</t>
  </si>
  <si>
    <t>Id° 989</t>
  </si>
  <si>
    <t>Id° 871</t>
  </si>
  <si>
    <t>Id° 953</t>
  </si>
  <si>
    <t>Id° 967</t>
  </si>
  <si>
    <t>Id° 878</t>
  </si>
  <si>
    <t>Id° 884</t>
  </si>
  <si>
    <t>Id° 890</t>
  </si>
  <si>
    <t>Id° 885</t>
  </si>
  <si>
    <t>Id° 886</t>
  </si>
  <si>
    <t>Id° 906</t>
  </si>
  <si>
    <t>Id° 912</t>
  </si>
  <si>
    <t>Id°940</t>
  </si>
  <si>
    <t>Id° 965</t>
  </si>
  <si>
    <t>Id° 968</t>
  </si>
  <si>
    <t>Id° 913</t>
  </si>
  <si>
    <t>Id° 914</t>
  </si>
  <si>
    <t>Id° 872</t>
  </si>
  <si>
    <t>Id° 926</t>
  </si>
  <si>
    <t>Id° 915</t>
  </si>
  <si>
    <t>Id° 916</t>
  </si>
  <si>
    <t>Id° 933</t>
  </si>
  <si>
    <t>Id° 941</t>
  </si>
  <si>
    <t>Id° 942</t>
  </si>
  <si>
    <t>Id° 873</t>
  </si>
  <si>
    <t>Id° 895</t>
  </si>
  <si>
    <t>Id° 900</t>
  </si>
  <si>
    <t>Id° 927</t>
  </si>
  <si>
    <t>Id° 917</t>
  </si>
  <si>
    <t>Id° 966</t>
  </si>
  <si>
    <t>Id° 866</t>
  </si>
  <si>
    <t>Id° 902</t>
  </si>
  <si>
    <t>Id° 923</t>
  </si>
  <si>
    <t>Id° 961</t>
  </si>
  <si>
    <t>Id° 992</t>
  </si>
  <si>
    <t>Id° 874</t>
  </si>
  <si>
    <t>Id° 894</t>
  </si>
  <si>
    <t>Id° 887</t>
  </si>
  <si>
    <t>Id° 888</t>
  </si>
  <si>
    <t>Id° 901</t>
  </si>
  <si>
    <t>Id° 943</t>
  </si>
  <si>
    <t>Id° 875</t>
  </si>
  <si>
    <t>Id° 889</t>
  </si>
  <si>
    <t>Id° 918</t>
  </si>
  <si>
    <t>Id° 919</t>
  </si>
  <si>
    <t>Id° 920</t>
  </si>
  <si>
    <t>Id° 931</t>
  </si>
  <si>
    <t>Id° 944</t>
  </si>
  <si>
    <t>Id° 945</t>
  </si>
  <si>
    <t>Id° 946</t>
  </si>
  <si>
    <t>Id° 985</t>
  </si>
  <si>
    <t>Id° 867</t>
  </si>
  <si>
    <t>Id° 952</t>
  </si>
  <si>
    <t>Id° 951</t>
  </si>
  <si>
    <t>Id° 986</t>
  </si>
  <si>
    <t>Id° 924</t>
  </si>
  <si>
    <t>Id° 959</t>
  </si>
  <si>
    <t>Id° 868</t>
  </si>
  <si>
    <t>Id° 907</t>
  </si>
  <si>
    <t>Id° 947</t>
  </si>
  <si>
    <t>Id° 948</t>
  </si>
  <si>
    <t>Id° 958</t>
  </si>
  <si>
    <t>Id° 921</t>
  </si>
  <si>
    <t>Id° 969</t>
  </si>
  <si>
    <t>Id° 964</t>
  </si>
  <si>
    <t>Id° 970</t>
  </si>
  <si>
    <t>Id° 974</t>
  </si>
  <si>
    <t>Id° 962</t>
  </si>
  <si>
    <t>Id° 987</t>
  </si>
  <si>
    <t>Id° 988</t>
  </si>
  <si>
    <t>Id° 978</t>
  </si>
  <si>
    <t>Id° 979</t>
  </si>
  <si>
    <t>Id° 993</t>
  </si>
  <si>
    <t>Id° 994</t>
  </si>
  <si>
    <t>Id° 995</t>
  </si>
  <si>
    <t>Id° 996</t>
  </si>
  <si>
    <t>Id° 997</t>
  </si>
  <si>
    <t>Id° 999</t>
  </si>
  <si>
    <t>Id° 998</t>
  </si>
  <si>
    <t>Id° 1000</t>
  </si>
  <si>
    <t>Id° 1001</t>
  </si>
  <si>
    <t>Id° 1002</t>
  </si>
  <si>
    <t>Id° 1003</t>
  </si>
  <si>
    <t>Id° 876</t>
  </si>
  <si>
    <t>Id° 981</t>
  </si>
  <si>
    <t>Id° 891</t>
  </si>
  <si>
    <t>Id° 956</t>
  </si>
  <si>
    <t>Id° 949</t>
  </si>
  <si>
    <t>Id° 991</t>
  </si>
  <si>
    <t>Id° 877</t>
  </si>
  <si>
    <t>Id° 922</t>
  </si>
  <si>
    <t>Id° 932</t>
  </si>
  <si>
    <t>Id° 950</t>
  </si>
  <si>
    <t>Id° 971</t>
  </si>
  <si>
    <t>Id° 973</t>
  </si>
  <si>
    <t>Id° 972</t>
  </si>
  <si>
    <t>Id° 892</t>
  </si>
  <si>
    <t>Id° 899</t>
  </si>
  <si>
    <t>ENCARGO DEFINITIVO</t>
  </si>
  <si>
    <t>COMISIÓN EN EMPLEO DE LNR</t>
  </si>
  <si>
    <t>COMISIÓN PARA DEDESMPEÑAR CARGO DE LNR</t>
  </si>
  <si>
    <t>CORPORATIVA</t>
  </si>
  <si>
    <t>CARDONA ARTEAGA</t>
  </si>
  <si>
    <t xml:space="preserve">BEATRIZ EUGENIA </t>
  </si>
  <si>
    <t>PEDROZA CASTRO</t>
  </si>
  <si>
    <t>JULIETH CAROLINA</t>
  </si>
  <si>
    <t xml:space="preserve">ABOGADA </t>
  </si>
  <si>
    <t>ESPECIALISTA EN DERECHO AMBIENTAL</t>
  </si>
  <si>
    <t>julieth.pedroza@ambientebogota.gov.co</t>
  </si>
  <si>
    <t>NA</t>
  </si>
  <si>
    <t xml:space="preserve">ESP EN GESTIÓN PUBLICA </t>
  </si>
  <si>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ESP EN GESTIÓN AMBIENTAL</t>
    </r>
  </si>
  <si>
    <t xml:space="preserve">MAGÍSTER EN GESTIÓN AMBIENTAL Y ENERGÉTICA EN LAS ORGANIZACIONES
ESP. EN DERECHO DEL MEDIO AMBIENTE - </t>
  </si>
  <si>
    <t>INGENIERO AGRONOMO - INGENIERA DE ALIMENTOS</t>
  </si>
  <si>
    <t>RODRIGUEZ DEVIA</t>
  </si>
  <si>
    <t>HECTOR FABIO</t>
  </si>
  <si>
    <t>MAESTRIA EN GESTIÓN INTEGRAL DEL RIESGO - ESP EN ASEGURAMIENTO Y CONTROL INTERNO</t>
  </si>
  <si>
    <t xml:space="preserve">ESP. PLAN. AMBIENTAL Y MAN INT. DE REC. NAT. / ESP. PRODUCCION Y TRANSFORMACION DE LA MADERA / MAGÍSTER EN BIODIVERSIDAD,
FUNCIONAMIENTO Y GESTIÓN DE ECOSISTEMAS </t>
  </si>
  <si>
    <t>ALEJANDRO</t>
  </si>
  <si>
    <t xml:space="preserve">INGENIERO AMBIENTAL Y SANITARIO </t>
  </si>
  <si>
    <t>MAGISTER EN HIDROSISTEMAS</t>
  </si>
  <si>
    <t>sandro.patino@ambientebogota.gov.co</t>
  </si>
  <si>
    <t>ARGEL GONZALEZ</t>
  </si>
  <si>
    <t>LUIS RAFAEL</t>
  </si>
  <si>
    <t>INGENIERO DE SITEMAS
TECNICO PROFESIONAL EN COMUNICACIÓN</t>
  </si>
  <si>
    <t xml:space="preserve">ESPECIALISTA EN SEGURIDAD INFORMATICA </t>
  </si>
  <si>
    <t>TALENTO HUMANO</t>
  </si>
  <si>
    <t xml:space="preserve">SAENZ PULIDO  </t>
  </si>
  <si>
    <t>HUGO ENRIQUE</t>
  </si>
  <si>
    <t>sonia.peralta@ambientebogota.gov.co</t>
  </si>
  <si>
    <t>luz.zuluaga@ambientebogota.gov.co</t>
  </si>
  <si>
    <t>luz.rey@ambientebogota.gov.co</t>
  </si>
  <si>
    <t>luz.estupinan@ambientebogota.gov.co</t>
  </si>
  <si>
    <t>maria.rodriguez@ambientebogota.gov.co</t>
  </si>
  <si>
    <t>jeremias.gomez@ambientebogota.gov.co</t>
  </si>
  <si>
    <t>ENCARGO/TEMPORAL</t>
  </si>
  <si>
    <t>Id° 893</t>
  </si>
  <si>
    <t>CONTRERAS SANDOVAL</t>
  </si>
  <si>
    <t>FREDY ELKIN</t>
  </si>
  <si>
    <t>GOMEZ CUBILLOS</t>
  </si>
  <si>
    <t>yudy.hernandez@ambientebogota.gov.co</t>
  </si>
  <si>
    <t>luis.argel@ambientebogota.gov.co</t>
  </si>
  <si>
    <t>ESPECIALIZACIÓN  GERENCIA DE RIESGOS Y SEGUROS
ESP EN GERENCIA DE PROYECTOS EN INTELIGENCIA DE NEGOCOS
ESP EN GERENCIA DE FINANZAS</t>
  </si>
  <si>
    <t>ANYHELA BEATRIZ</t>
  </si>
  <si>
    <t>CARRILLO CARRILLO</t>
  </si>
  <si>
    <t>HECTOR EULISES</t>
  </si>
  <si>
    <t>DIRECCIÓN DE GESTIÓN AMBIENTAL</t>
  </si>
  <si>
    <t xml:space="preserve">ADMINISTRACIÓN DE EMPRESAS - TÉCNCIO PROFESIONAL EN ADMINISTRACIÓN DE SERVICIOS PARA AEROLINEAS - </t>
  </si>
  <si>
    <t>OFICINA DE CONTROL DISCIPLINARIO INTERNO</t>
  </si>
  <si>
    <t>ESPECIALIZACION EN GESTION AMBIENTAL URBANA (sin graduación)</t>
  </si>
  <si>
    <t>Id° 34427</t>
  </si>
  <si>
    <t>ESPECIALISTA EN DERECHO ADMINISTRATIVO
MAGISTER EN DERECHO CONTRACTUAL PÚBLICO Y PRIVADO</t>
  </si>
  <si>
    <t>beatriz.cardona@ambientebogota.gov.co</t>
  </si>
  <si>
    <t>dirección legal ambiental</t>
  </si>
  <si>
    <t xml:space="preserve">GISSET </t>
  </si>
  <si>
    <t>VALENCIA ORTIZ</t>
  </si>
  <si>
    <t>PLANEACIÓN</t>
  </si>
  <si>
    <t>HIGUERA RODRÍGUEZ</t>
  </si>
  <si>
    <t>ANGELICA</t>
  </si>
  <si>
    <t>MAGISTER EN DERECHO CONTRACTUAL PUBLICO Y PRIVADO   -   ESPECIALISTA EN DERECHO AMBIENTAL</t>
  </si>
  <si>
    <t>angelica.higuera@ambientebogota.gov.co</t>
  </si>
  <si>
    <t>HECTOR ALEJANDRO</t>
  </si>
  <si>
    <t>DUARTE GUZMAN</t>
  </si>
  <si>
    <t>TÉCNICO EN DOCUMENTACIÓN Y REGISTRO DE OPERACIONES CONTRABLES</t>
  </si>
  <si>
    <t>GONZÁLEZ VELANDIA</t>
  </si>
  <si>
    <t>KRYSTLE DANITZA</t>
  </si>
  <si>
    <t xml:space="preserve">INGENIARIA AGRICOLA </t>
  </si>
  <si>
    <t>MAESTRIA EN DESARROLLO SOSTENIBLE Y GESTIÓN AMBIENTAL</t>
  </si>
  <si>
    <t>MONTENEGRO MENDIETA</t>
  </si>
  <si>
    <t>LEILA</t>
  </si>
  <si>
    <t>TINJACA (BOYACA)</t>
  </si>
  <si>
    <t>TECNOLOGO EN GESTIÓN DOCUMENTAL</t>
  </si>
  <si>
    <t xml:space="preserve">JENNIFER KARINA </t>
  </si>
  <si>
    <t>ESPECIALISA EN DERECHOCONSTITUCIONAL Y ADMINISTRATIVO    -    ESPECIALISTA EN CONTRATACIÓN ESTATAL</t>
  </si>
  <si>
    <t>CONTRACTUAL</t>
  </si>
  <si>
    <t>leila.montenegro@ambientebogota.gov.co</t>
  </si>
  <si>
    <t>gisset.valencia@ambientebogota.gov.co</t>
  </si>
  <si>
    <t>TECNICO PROFESIONAL EN SERVICIO DE LA POLICIA -
TÉCNOLOGO EN EN INVERSTIGACIÓN DE ACCIDENTES DE TRANSITO
TÉCNICO - PROFESIONAL EN SEGIRIDAD VIAL
TÉCNICO PROFESIONAL EN SEGURIDAD VIAL 
TENOLOGO EN INVESTIGACIÓN DE ACCIDENTES DE TRANSITO</t>
  </si>
  <si>
    <t>JUAN SEBASTIAN</t>
  </si>
  <si>
    <t>HERRERA JARA</t>
  </si>
  <si>
    <t>INGENIERIO SANITARIO   -  
 TECNOLOGO EN SANEAMIENTO AMBIENTAL</t>
  </si>
  <si>
    <t>juan.jara@ambientebogota.gov.co</t>
  </si>
  <si>
    <t>hector.rodriguez@ambientebogota.gov.co</t>
  </si>
  <si>
    <t>QUINTERO MOJICA</t>
  </si>
  <si>
    <t>ANA LUCIA</t>
  </si>
  <si>
    <t>SAN MATEO (BOYACA)</t>
  </si>
  <si>
    <t>CONTADURIA PUBLICA</t>
  </si>
  <si>
    <t>ESPECIALISTA EN FINANZAS</t>
  </si>
  <si>
    <t>lucia.quintero@ambientebogota.gov.co</t>
  </si>
  <si>
    <t>FINANCIERA</t>
  </si>
  <si>
    <t>alejandro.gomez@ambientebogota.gov.co</t>
  </si>
  <si>
    <t>hector.carrillo@ambientebogota.gov.co</t>
  </si>
  <si>
    <t>krystle.gonzalez@ambientebogota.gov.co</t>
  </si>
  <si>
    <t>jennifer.vargas@ambientebogota.gov.co</t>
  </si>
  <si>
    <t>hector.duarte@ambientebogota.gov.co</t>
  </si>
  <si>
    <t>javier.caldas@ambientebogota.gov.co</t>
  </si>
  <si>
    <t>hugo.saenzam@bientebogota.gov.co</t>
  </si>
  <si>
    <t>tatyana.bello@ambientebogota.gov.co</t>
  </si>
  <si>
    <t>aurita.bello@ambientebogota.gov.co</t>
  </si>
  <si>
    <t>jaime.barrera@ambientebogota.gov.co</t>
  </si>
  <si>
    <t>edgar.rojas@ambientebogota.gov.co</t>
  </si>
  <si>
    <t>adriana.rodriguez@ambientebogota.gov.co</t>
  </si>
  <si>
    <t>daniel.alayon@ambientebogota.gov.co</t>
  </si>
  <si>
    <t>nathaly.caicedo@ambientebogota.gov.co</t>
  </si>
  <si>
    <t xml:space="preserve">REINALDO </t>
  </si>
  <si>
    <t xml:space="preserve">TECNOLOGO EN CONTROL AMBIENTAL </t>
  </si>
  <si>
    <t>UBICACIÓN</t>
  </si>
  <si>
    <t>TUNJANO PINZON</t>
  </si>
  <si>
    <t>VACANTE ENCARGADO CRISTIAN ALONSO CARABALY CERRA haasta le 28/06/2022</t>
  </si>
  <si>
    <t>ESPECIALISTA EN DERECHO DISCIPLINARIO - ESPECIALISTA EN DERECHO ADMINISTRATIVO Y CONSTITUCIONAL</t>
  </si>
  <si>
    <t>luz.tunjano@ambientebogota.gov.co</t>
  </si>
  <si>
    <t>OFICINA CONTROL DISIPLINARIO INTERNO</t>
  </si>
  <si>
    <t>ENCARGO/DEFINITVA</t>
  </si>
  <si>
    <t>VACANTE DEFINITIVA (encargoda el ana lucia )</t>
  </si>
  <si>
    <t>VACATE DEFINITIVA (encagado ricardo ramirez pacho 02/08/2022)</t>
  </si>
  <si>
    <t>DONOSO HERRERA</t>
  </si>
  <si>
    <t>YESENIA</t>
  </si>
  <si>
    <t>ABOGADA
LICENCIADA EN BIOLOGÍA</t>
  </si>
  <si>
    <t>MAGISTER NE GOBIERNO URBANO
ESPECIALIZACIÓN EN DERECHO AMBIENTAL</t>
  </si>
  <si>
    <t>yesenia.donoso@ambientebogota.gov.co</t>
  </si>
  <si>
    <t xml:space="preserve">DENOMINACIÓN DEL EMPLEO </t>
  </si>
  <si>
    <t xml:space="preserve">    INFORMACIÓN DEL FUNCIONARIO QUE OCUPA ACTUALMENTE EL CARGO</t>
  </si>
  <si>
    <t xml:space="preserve">SITUACIÓN ACTUAL DEL EMPLEO  </t>
  </si>
  <si>
    <t xml:space="preserve">No DE EMPLEOS </t>
  </si>
  <si>
    <t>ID SIDEAP</t>
  </si>
  <si>
    <t xml:space="preserve">TIEMPO DE SERVICIO  EN LA  ENTIDAD </t>
  </si>
  <si>
    <t xml:space="preserve">CLASE DE NOMBRAMIENTO </t>
  </si>
  <si>
    <t>ASIGNACIÓN DE SALARIOS 2022</t>
  </si>
  <si>
    <t xml:space="preserve">GONZALEZ FONSECA </t>
  </si>
  <si>
    <t xml:space="preserve">HELMAN ALEXANDER </t>
  </si>
  <si>
    <t xml:space="preserve">helman.gonzalez@ambientebogota.gov.co </t>
  </si>
  <si>
    <t xml:space="preserve">SECTOR PÚBLICO </t>
  </si>
  <si>
    <t xml:space="preserve">PINEDA MURCIA </t>
  </si>
  <si>
    <t xml:space="preserve">CAROLINA DEL PILAR </t>
  </si>
  <si>
    <t>ALVARO  HERNAN</t>
  </si>
  <si>
    <t xml:space="preserve">AGUDELO ACERO </t>
  </si>
  <si>
    <t xml:space="preserve">RODRIGO ALBERTO </t>
  </si>
  <si>
    <t>MANRIQUE FORERO</t>
  </si>
  <si>
    <t xml:space="preserve">MODALIDAD DE NOMBRAMIENTO </t>
  </si>
  <si>
    <t xml:space="preserve">TITULAR PERIODO FIJO </t>
  </si>
  <si>
    <t xml:space="preserve">PERIODO FIJO </t>
  </si>
  <si>
    <t>CONTADOR PUBLICO -ABOGADA</t>
  </si>
  <si>
    <t>NEIVA(HUILA)</t>
  </si>
  <si>
    <t>Chinu(Cordoba)</t>
  </si>
  <si>
    <t>Ibague(Tolima)</t>
  </si>
  <si>
    <t>Barranquilla(Atlantico)</t>
  </si>
  <si>
    <t>Villavicencio(Meta)</t>
  </si>
  <si>
    <t>Tunja(Boyacá)</t>
  </si>
  <si>
    <t>Villavicencio(meta)</t>
  </si>
  <si>
    <t>VILLAVICENCIO(META)</t>
  </si>
  <si>
    <t>El Colegio (C/marca)</t>
  </si>
  <si>
    <t>TUNJA(BOYACÁ)</t>
  </si>
  <si>
    <t>Honda(Tolima)</t>
  </si>
  <si>
    <t>Armenia(Quindio)</t>
  </si>
  <si>
    <t>Gachantiva(Boyacá)</t>
  </si>
  <si>
    <t>TUNJA(BOYACA)</t>
  </si>
  <si>
    <t>Facatativa(C/MARCA)</t>
  </si>
  <si>
    <t>Girardot(C/marca)</t>
  </si>
  <si>
    <t>Chiquinquira (Boyacá)</t>
  </si>
  <si>
    <t>MEDILLIN(ANTIOQUIA)</t>
  </si>
  <si>
    <t>SUESCA(C/MARCA)</t>
  </si>
  <si>
    <t>CALARCA(quindio)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</si>
</sst>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"/>
    <numFmt numFmtId="165" formatCode="00"/>
    <numFmt numFmtId="166" formatCode="yy\ mm\ dd"/>
    <numFmt numFmtId="167" formatCode="0.00_)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theme="1" tint="4.9989318521683403E-2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1" applyFont="1" applyFill="1" applyBorder="1" applyAlignment="1" applyProtection="1"/>
    <xf numFmtId="1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4" fillId="0" borderId="1" xfId="1" applyFont="1" applyFill="1" applyBorder="1" applyAlignment="1" applyProtection="1">
      <alignment vertical="center"/>
    </xf>
    <xf numFmtId="0" fontId="3" fillId="0" borderId="1" xfId="1" applyFill="1" applyBorder="1" applyAlignment="1" applyProtection="1"/>
    <xf numFmtId="0" fontId="3" fillId="0" borderId="1" xfId="1" applyFill="1" applyBorder="1" applyAlignment="1">
      <alignment vertical="center"/>
    </xf>
    <xf numFmtId="0" fontId="3" fillId="0" borderId="0" xfId="1" applyFill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5" xfId="1" applyFill="1" applyBorder="1" applyAlignment="1" applyProtection="1"/>
    <xf numFmtId="0" fontId="4" fillId="0" borderId="4" xfId="1" applyFont="1" applyFill="1" applyBorder="1" applyAlignment="1" applyProtection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center"/>
    </xf>
    <xf numFmtId="165" fontId="2" fillId="0" borderId="1" xfId="0" quotePrefix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quotePrefix="1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5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165" fontId="2" fillId="0" borderId="5" xfId="0" quotePrefix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3" fontId="2" fillId="0" borderId="5" xfId="0" quotePrefix="1" applyNumberFormat="1" applyFont="1" applyBorder="1" applyAlignment="1">
      <alignment horizontal="center" vertical="center"/>
    </xf>
    <xf numFmtId="165" fontId="2" fillId="0" borderId="4" xfId="0" quotePrefix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3" fontId="2" fillId="0" borderId="4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Border="1" applyAlignment="1">
      <alignment horizontal="left" vertical="center" wrapText="1"/>
    </xf>
    <xf numFmtId="0" fontId="3" fillId="0" borderId="0" xfId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center"/>
    </xf>
    <xf numFmtId="0" fontId="16" fillId="3" borderId="8" xfId="0" applyFont="1" applyFill="1" applyBorder="1" applyAlignment="1">
      <alignment vertical="top" wrapText="1"/>
    </xf>
    <xf numFmtId="0" fontId="0" fillId="3" borderId="0" xfId="0" applyFill="1"/>
    <xf numFmtId="14" fontId="1" fillId="2" borderId="1" xfId="0" applyNumberFormat="1" applyFont="1" applyFill="1" applyBorder="1" applyAlignment="1">
      <alignment horizontal="center" vertical="center" wrapText="1"/>
    </xf>
    <xf numFmtId="14" fontId="14" fillId="3" borderId="3" xfId="0" applyNumberFormat="1" applyFont="1" applyFill="1" applyBorder="1" applyAlignment="1">
      <alignment horizontal="center" vertical="center" wrapText="1"/>
    </xf>
    <xf numFmtId="14" fontId="14" fillId="3" borderId="2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14" fontId="14" fillId="3" borderId="0" xfId="0" applyNumberFormat="1" applyFont="1" applyFill="1" applyAlignment="1">
      <alignment horizontal="center" vertical="center" wrapText="1"/>
    </xf>
    <xf numFmtId="14" fontId="14" fillId="3" borderId="6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lba.alejo@secretariadeambiente.gov.co" TargetMode="External"/><Relationship Id="rId21" Type="http://schemas.openxmlformats.org/officeDocument/2006/relationships/hyperlink" Target="mailto:sonia.peralta@ambientebogota.gov.co" TargetMode="External"/><Relationship Id="rId42" Type="http://schemas.openxmlformats.org/officeDocument/2006/relationships/hyperlink" Target="mailto:adriana.rodriguez@ambientebogota.gov.co" TargetMode="External"/><Relationship Id="rId47" Type="http://schemas.openxmlformats.org/officeDocument/2006/relationships/hyperlink" Target="mailto:diego.rubio@ambientebogota.gov.co" TargetMode="External"/><Relationship Id="rId63" Type="http://schemas.openxmlformats.org/officeDocument/2006/relationships/hyperlink" Target="mailto:alejandro.gomez@ambientebogota.gov.co" TargetMode="External"/><Relationship Id="rId68" Type="http://schemas.openxmlformats.org/officeDocument/2006/relationships/hyperlink" Target="mailto:hector.duarte@ambientebogota.gov.co" TargetMode="External"/><Relationship Id="rId16" Type="http://schemas.openxmlformats.org/officeDocument/2006/relationships/hyperlink" Target="mailto:luz.zuluaga@ambientebogota.gov.co" TargetMode="External"/><Relationship Id="rId11" Type="http://schemas.openxmlformats.org/officeDocument/2006/relationships/hyperlink" Target="mailto:luz.rey@ambientebogota.gov.co" TargetMode="External"/><Relationship Id="rId24" Type="http://schemas.openxmlformats.org/officeDocument/2006/relationships/hyperlink" Target="mailto:luisa.moreno@ambientebogota.gov.co" TargetMode="External"/><Relationship Id="rId32" Type="http://schemas.openxmlformats.org/officeDocument/2006/relationships/hyperlink" Target="mailto:julio.pulido@ambientebogota.gov.co" TargetMode="External"/><Relationship Id="rId37" Type="http://schemas.openxmlformats.org/officeDocument/2006/relationships/hyperlink" Target="mailto:oliverio.leon@ambientebogota.gov.co" TargetMode="External"/><Relationship Id="rId40" Type="http://schemas.openxmlformats.org/officeDocument/2006/relationships/hyperlink" Target="mailto:edgar.rojas@ambientebogota.gov.co" TargetMode="External"/><Relationship Id="rId45" Type="http://schemas.openxmlformats.org/officeDocument/2006/relationships/hyperlink" Target="mailto:guiomar.gil@ambientebogota.gov.co" TargetMode="External"/><Relationship Id="rId53" Type="http://schemas.openxmlformats.org/officeDocument/2006/relationships/hyperlink" Target="mailto:luis.argel@ambientebogota.gov.co" TargetMode="External"/><Relationship Id="rId58" Type="http://schemas.openxmlformats.org/officeDocument/2006/relationships/hyperlink" Target="mailto:gisset.valencia@ambientebogota.gov.co" TargetMode="External"/><Relationship Id="rId66" Type="http://schemas.openxmlformats.org/officeDocument/2006/relationships/hyperlink" Target="mailto:krystle.gonzalez@ambientebogota.gov.co" TargetMode="External"/><Relationship Id="rId74" Type="http://schemas.openxmlformats.org/officeDocument/2006/relationships/hyperlink" Target="mailto:luz.tunjano@ambientebogota.gov.co" TargetMode="External"/><Relationship Id="rId79" Type="http://schemas.openxmlformats.org/officeDocument/2006/relationships/vmlDrawing" Target="../drawings/vmlDrawing1.vml"/><Relationship Id="rId5" Type="http://schemas.openxmlformats.org/officeDocument/2006/relationships/hyperlink" Target="mailto:juan.nino@ambientebogota.gov.co" TargetMode="External"/><Relationship Id="rId61" Type="http://schemas.openxmlformats.org/officeDocument/2006/relationships/hyperlink" Target="mailto:hector.rodriguez@ambientebogota.gov.co" TargetMode="External"/><Relationship Id="rId19" Type="http://schemas.openxmlformats.org/officeDocument/2006/relationships/hyperlink" Target="mailto:camilo.rincon@ambientebogota.gov.co" TargetMode="External"/><Relationship Id="rId14" Type="http://schemas.openxmlformats.org/officeDocument/2006/relationships/hyperlink" Target="mailto:hector.valbuena@ambientebogota.gov.co" TargetMode="External"/><Relationship Id="rId22" Type="http://schemas.openxmlformats.org/officeDocument/2006/relationships/hyperlink" Target="mailto:luis.laverde@ambientebogota.gov.co" TargetMode="External"/><Relationship Id="rId27" Type="http://schemas.openxmlformats.org/officeDocument/2006/relationships/hyperlink" Target="mailto:rosanna.sanfeliu@ambientebogota.gov.co" TargetMode="External"/><Relationship Id="rId30" Type="http://schemas.openxmlformats.org/officeDocument/2006/relationships/hyperlink" Target="mailto:cindy.leguizamo@ambientebogota.gov.co" TargetMode="External"/><Relationship Id="rId35" Type="http://schemas.openxmlformats.org/officeDocument/2006/relationships/hyperlink" Target="mailto:carolina.urrutia@ambientebogota.gov.co" TargetMode="External"/><Relationship Id="rId43" Type="http://schemas.openxmlformats.org/officeDocument/2006/relationships/hyperlink" Target="mailto:cristian.carabaly@ambientebogota.gov.co" TargetMode="External"/><Relationship Id="rId48" Type="http://schemas.openxmlformats.org/officeDocument/2006/relationships/hyperlink" Target="mailto:sandro.patino@ambientebogota.gov.co" TargetMode="External"/><Relationship Id="rId56" Type="http://schemas.openxmlformats.org/officeDocument/2006/relationships/hyperlink" Target="mailto:luz.estupinan@ambientebogota.gov.co" TargetMode="External"/><Relationship Id="rId64" Type="http://schemas.openxmlformats.org/officeDocument/2006/relationships/hyperlink" Target="mailto:hector.carrillo@ambientebogota.gov.co" TargetMode="External"/><Relationship Id="rId69" Type="http://schemas.openxmlformats.org/officeDocument/2006/relationships/hyperlink" Target="mailto:hugo.saenzam@bientebogota.gov.co" TargetMode="External"/><Relationship Id="rId77" Type="http://schemas.openxmlformats.org/officeDocument/2006/relationships/hyperlink" Target="mailto:helman.gonzalez@ambientebogota.gov.co" TargetMode="External"/><Relationship Id="rId8" Type="http://schemas.openxmlformats.org/officeDocument/2006/relationships/hyperlink" Target="mailto:oscar.martinez@ambientebogota.gov.co" TargetMode="External"/><Relationship Id="rId51" Type="http://schemas.openxmlformats.org/officeDocument/2006/relationships/hyperlink" Target="mailto:jeremias.gomez@ambientebogota.gov.co" TargetMode="External"/><Relationship Id="rId72" Type="http://schemas.openxmlformats.org/officeDocument/2006/relationships/hyperlink" Target="mailto:daniel.alayon@ambientebogota.gov.co" TargetMode="External"/><Relationship Id="rId80" Type="http://schemas.openxmlformats.org/officeDocument/2006/relationships/comments" Target="../comments1.xml"/><Relationship Id="rId3" Type="http://schemas.openxmlformats.org/officeDocument/2006/relationships/hyperlink" Target="mailto:nathaly.caicedo@ambientebogota.gov.co" TargetMode="External"/><Relationship Id="rId12" Type="http://schemas.openxmlformats.org/officeDocument/2006/relationships/hyperlink" Target="mailto:maria.perez@ambientebogota.gov.co" TargetMode="External"/><Relationship Id="rId17" Type="http://schemas.openxmlformats.org/officeDocument/2006/relationships/hyperlink" Target="mailto:diego.sanchez@ambientebogota.gov.co" TargetMode="External"/><Relationship Id="rId25" Type="http://schemas.openxmlformats.org/officeDocument/2006/relationships/hyperlink" Target="mailto:claudia.mancera@ambientebogota.gov.co" TargetMode="External"/><Relationship Id="rId33" Type="http://schemas.openxmlformats.org/officeDocument/2006/relationships/hyperlink" Target="mailto:gabriel.murillo@ambientebogota.gov.co" TargetMode="External"/><Relationship Id="rId38" Type="http://schemas.openxmlformats.org/officeDocument/2006/relationships/hyperlink" Target="mailto:tito.calvo@ambientebogota.gov.co" TargetMode="External"/><Relationship Id="rId46" Type="http://schemas.openxmlformats.org/officeDocument/2006/relationships/hyperlink" Target="mailto:julieth.pedroza@ambientebogota.gov.co" TargetMode="External"/><Relationship Id="rId59" Type="http://schemas.openxmlformats.org/officeDocument/2006/relationships/hyperlink" Target="mailto:jorge.lezama@ambientebogota.gov.co" TargetMode="External"/><Relationship Id="rId67" Type="http://schemas.openxmlformats.org/officeDocument/2006/relationships/hyperlink" Target="mailto:jennifer.vargas@ambientebogota.gov.co" TargetMode="External"/><Relationship Id="rId20" Type="http://schemas.openxmlformats.org/officeDocument/2006/relationships/hyperlink" Target="mailto:diana.cabrera@ambientebogota,gov.co" TargetMode="External"/><Relationship Id="rId41" Type="http://schemas.openxmlformats.org/officeDocument/2006/relationships/hyperlink" Target="mailto:liliana.sabogal@ambientebogota.gov.co" TargetMode="External"/><Relationship Id="rId54" Type="http://schemas.openxmlformats.org/officeDocument/2006/relationships/hyperlink" Target="mailto:beatriz.cardona@ambientebogota.gov.co" TargetMode="External"/><Relationship Id="rId62" Type="http://schemas.openxmlformats.org/officeDocument/2006/relationships/hyperlink" Target="mailto:lucia.quintero@ambientebogota.gov.co" TargetMode="External"/><Relationship Id="rId70" Type="http://schemas.openxmlformats.org/officeDocument/2006/relationships/hyperlink" Target="mailto:tatyana.bello@ambientebogota.gov.co" TargetMode="External"/><Relationship Id="rId75" Type="http://schemas.openxmlformats.org/officeDocument/2006/relationships/hyperlink" Target="mailto:lurenver.garcia@ambientebogota.gov.co" TargetMode="External"/><Relationship Id="rId1" Type="http://schemas.openxmlformats.org/officeDocument/2006/relationships/hyperlink" Target="mailto:mayra.perez@ambientebogota.gov.co" TargetMode="External"/><Relationship Id="rId6" Type="http://schemas.openxmlformats.org/officeDocument/2006/relationships/hyperlink" Target="mailto:anyhela.escandon@ambientebogota.gov.co" TargetMode="External"/><Relationship Id="rId15" Type="http://schemas.openxmlformats.org/officeDocument/2006/relationships/hyperlink" Target="mailto:luzmarina.zuluaga@ambientebogota.gov.co" TargetMode="External"/><Relationship Id="rId23" Type="http://schemas.openxmlformats.org/officeDocument/2006/relationships/hyperlink" Target="mailto:jairo.sanchez@secretariadeambiente.gov.co" TargetMode="External"/><Relationship Id="rId28" Type="http://schemas.openxmlformats.org/officeDocument/2006/relationships/hyperlink" Target="mailto:claudia.calao@ambientebogota.gov.co" TargetMode="External"/><Relationship Id="rId36" Type="http://schemas.openxmlformats.org/officeDocument/2006/relationships/hyperlink" Target="mailto:reinaldo.gelvez@ambientebogota,gov.co" TargetMode="External"/><Relationship Id="rId49" Type="http://schemas.openxmlformats.org/officeDocument/2006/relationships/hyperlink" Target="mailto:sonia.peralta@ambientebogota.gov.co" TargetMode="External"/><Relationship Id="rId57" Type="http://schemas.openxmlformats.org/officeDocument/2006/relationships/hyperlink" Target="mailto:leila.montenegro@ambientebogota.gov.co" TargetMode="External"/><Relationship Id="rId10" Type="http://schemas.openxmlformats.org/officeDocument/2006/relationships/hyperlink" Target="mailto:jesus.martinez@ambientebogota.gov.co" TargetMode="External"/><Relationship Id="rId31" Type="http://schemas.openxmlformats.org/officeDocument/2006/relationships/hyperlink" Target="mailto:catherin.rodriguez@ambientebogota.gov.co" TargetMode="External"/><Relationship Id="rId44" Type="http://schemas.openxmlformats.org/officeDocument/2006/relationships/hyperlink" Target="mailto:john.jimenez@ambientebogota.gov.co" TargetMode="External"/><Relationship Id="rId52" Type="http://schemas.openxmlformats.org/officeDocument/2006/relationships/hyperlink" Target="mailto:yudy.hernandez@ambientebogota.gov.co" TargetMode="External"/><Relationship Id="rId60" Type="http://schemas.openxmlformats.org/officeDocument/2006/relationships/hyperlink" Target="mailto:juan.jara@ambientebogota.gov.co" TargetMode="External"/><Relationship Id="rId65" Type="http://schemas.openxmlformats.org/officeDocument/2006/relationships/hyperlink" Target="mailto:carmen.gonzalez@ambientebogota.gov.co" TargetMode="External"/><Relationship Id="rId73" Type="http://schemas.openxmlformats.org/officeDocument/2006/relationships/hyperlink" Target="mailto:andrea.neira@ambientebogota.gov.co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mailto:jaime.barrera@ambientebogota.gov.co" TargetMode="External"/><Relationship Id="rId9" Type="http://schemas.openxmlformats.org/officeDocument/2006/relationships/hyperlink" Target="mailto:natalia.ramirez@ambientebogota.gov.co" TargetMode="External"/><Relationship Id="rId13" Type="http://schemas.openxmlformats.org/officeDocument/2006/relationships/hyperlink" Target="mailto:claudia.pardo@ambientebogota.gov.co" TargetMode="External"/><Relationship Id="rId18" Type="http://schemas.openxmlformats.org/officeDocument/2006/relationships/hyperlink" Target="mailto:sandra.mu&#241;oz@ambientebogota.gov.co" TargetMode="External"/><Relationship Id="rId39" Type="http://schemas.openxmlformats.org/officeDocument/2006/relationships/hyperlink" Target="mailto:jose.garavito@ambientebogota.gov.co" TargetMode="External"/><Relationship Id="rId34" Type="http://schemas.openxmlformats.org/officeDocument/2006/relationships/hyperlink" Target="mailto:paola.ricaurte@ambientebogota.gov.co" TargetMode="External"/><Relationship Id="rId50" Type="http://schemas.openxmlformats.org/officeDocument/2006/relationships/hyperlink" Target="mailto:maria.rodriguez@ambientebogota.gov.co" TargetMode="External"/><Relationship Id="rId55" Type="http://schemas.openxmlformats.org/officeDocument/2006/relationships/hyperlink" Target="mailto:angelica.higuera@ambientebogota.gov.co" TargetMode="External"/><Relationship Id="rId76" Type="http://schemas.openxmlformats.org/officeDocument/2006/relationships/hyperlink" Target="mailto:yesenia.donoso@ambientebogota.gov.co" TargetMode="External"/><Relationship Id="rId7" Type="http://schemas.openxmlformats.org/officeDocument/2006/relationships/hyperlink" Target="mailto:javier.caldas@ambientebogota.gov.co" TargetMode="External"/><Relationship Id="rId71" Type="http://schemas.openxmlformats.org/officeDocument/2006/relationships/hyperlink" Target="mailto:aurita.bello@ambientebogota.gov.co" TargetMode="External"/><Relationship Id="rId2" Type="http://schemas.openxmlformats.org/officeDocument/2006/relationships/hyperlink" Target="mailto:leonardo.quinones@ambientebogota.gov.co" TargetMode="External"/><Relationship Id="rId29" Type="http://schemas.openxmlformats.org/officeDocument/2006/relationships/hyperlink" Target="mailto:maria.clavijo@ambiente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E8513-F992-410F-B950-AB09851BBF14}">
  <dimension ref="A1:V149"/>
  <sheetViews>
    <sheetView tabSelected="1" topLeftCell="O1" zoomScale="90" zoomScaleNormal="90" workbookViewId="0">
      <selection activeCell="Y9" sqref="Y9"/>
    </sheetView>
  </sheetViews>
  <sheetFormatPr baseColWidth="10" defaultRowHeight="15" x14ac:dyDescent="0.25"/>
  <cols>
    <col min="1" max="1" width="11.140625" style="17" customWidth="1"/>
    <col min="2" max="2" width="68.7109375" style="7" customWidth="1"/>
    <col min="3" max="3" width="8.42578125" style="1" hidden="1" customWidth="1"/>
    <col min="4" max="4" width="32.7109375" style="7" customWidth="1"/>
    <col min="5" max="5" width="7.7109375" style="6" customWidth="1"/>
    <col min="6" max="6" width="8.7109375" style="1" customWidth="1"/>
    <col min="7" max="7" width="19" style="2" customWidth="1"/>
    <col min="8" max="8" width="23" style="1" customWidth="1"/>
    <col min="9" max="9" width="24" style="2" customWidth="1"/>
    <col min="10" max="10" width="17" style="4" customWidth="1"/>
    <col min="11" max="11" width="19.140625" style="4" customWidth="1"/>
    <col min="12" max="12" width="19.85546875" style="2" customWidth="1"/>
    <col min="13" max="13" width="19.5703125" style="2" customWidth="1"/>
    <col min="14" max="14" width="78.140625" style="2" customWidth="1"/>
    <col min="15" max="15" width="89.85546875" style="2" customWidth="1"/>
    <col min="16" max="16" width="21" style="5" customWidth="1"/>
    <col min="17" max="17" width="36.85546875" style="1" customWidth="1"/>
    <col min="18" max="18" width="28" style="1" customWidth="1"/>
    <col min="19" max="19" width="12.7109375" style="1" customWidth="1"/>
    <col min="20" max="20" width="25.7109375" style="2" customWidth="1"/>
    <col min="21" max="21" width="32.28515625" style="2" customWidth="1"/>
    <col min="22" max="22" width="16.140625" customWidth="1"/>
  </cols>
  <sheetData>
    <row r="1" spans="1:22" ht="27" customHeight="1" x14ac:dyDescent="0.25">
      <c r="A1" s="79" t="s">
        <v>850</v>
      </c>
      <c r="B1" s="79"/>
      <c r="C1" s="79"/>
      <c r="D1" s="79"/>
      <c r="E1" s="79"/>
      <c r="F1" s="79"/>
      <c r="G1" s="80"/>
      <c r="H1" s="81" t="s">
        <v>851</v>
      </c>
      <c r="I1" s="82"/>
      <c r="J1" s="82"/>
      <c r="K1" s="82"/>
      <c r="L1" s="82"/>
      <c r="M1" s="82"/>
      <c r="N1" s="82"/>
      <c r="O1" s="82"/>
      <c r="P1" s="73"/>
      <c r="Q1" s="83"/>
      <c r="R1" s="83"/>
      <c r="S1" s="73"/>
      <c r="T1" s="76" t="s">
        <v>852</v>
      </c>
      <c r="U1" s="77"/>
      <c r="V1" s="74"/>
    </row>
    <row r="2" spans="1:22" ht="25.5" customHeight="1" x14ac:dyDescent="0.25">
      <c r="A2" s="84" t="s">
        <v>853</v>
      </c>
      <c r="B2" s="78" t="s">
        <v>836</v>
      </c>
      <c r="C2" s="78" t="s">
        <v>854</v>
      </c>
      <c r="D2" s="78" t="s">
        <v>585</v>
      </c>
      <c r="E2" s="78" t="s">
        <v>0</v>
      </c>
      <c r="F2" s="78" t="s">
        <v>1</v>
      </c>
      <c r="G2" s="78" t="s">
        <v>586</v>
      </c>
      <c r="H2" s="78" t="s">
        <v>3</v>
      </c>
      <c r="I2" s="78" t="s">
        <v>4</v>
      </c>
      <c r="J2" s="78" t="s">
        <v>8</v>
      </c>
      <c r="K2" s="78" t="s">
        <v>584</v>
      </c>
      <c r="L2" s="78" t="s">
        <v>2</v>
      </c>
      <c r="M2" s="78" t="s">
        <v>5</v>
      </c>
      <c r="N2" s="78" t="s">
        <v>6</v>
      </c>
      <c r="O2" s="78" t="s">
        <v>7</v>
      </c>
      <c r="P2" s="78" t="s">
        <v>855</v>
      </c>
      <c r="Q2" s="78" t="s">
        <v>9</v>
      </c>
      <c r="R2" s="78" t="s">
        <v>10</v>
      </c>
      <c r="S2" s="78" t="s">
        <v>11</v>
      </c>
      <c r="T2" s="78" t="s">
        <v>856</v>
      </c>
      <c r="U2" s="78" t="s">
        <v>868</v>
      </c>
      <c r="V2" s="85" t="s">
        <v>857</v>
      </c>
    </row>
    <row r="3" spans="1:22" ht="27.75" customHeight="1" x14ac:dyDescent="0.25">
      <c r="A3" s="84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</row>
    <row r="4" spans="1:22" x14ac:dyDescent="0.25">
      <c r="A4" s="16">
        <v>1</v>
      </c>
      <c r="B4" s="33" t="s">
        <v>12</v>
      </c>
      <c r="C4" s="19" t="s">
        <v>588</v>
      </c>
      <c r="D4" s="13" t="s">
        <v>13</v>
      </c>
      <c r="E4" s="20">
        <v>20</v>
      </c>
      <c r="F4" s="19">
        <v>9</v>
      </c>
      <c r="G4" s="21" t="s">
        <v>14</v>
      </c>
      <c r="H4" s="13" t="s">
        <v>18</v>
      </c>
      <c r="I4" s="13" t="s">
        <v>19</v>
      </c>
      <c r="J4" s="22">
        <v>43831</v>
      </c>
      <c r="K4" s="23">
        <f ca="1">(TODAY()-J4)-30</f>
        <v>992</v>
      </c>
      <c r="L4" s="21" t="s">
        <v>16</v>
      </c>
      <c r="M4" s="24" t="s">
        <v>20</v>
      </c>
      <c r="N4" s="21" t="s">
        <v>21</v>
      </c>
      <c r="O4" s="21" t="s">
        <v>22</v>
      </c>
      <c r="P4" s="23">
        <f t="shared" ref="P4:P35" ca="1" si="0">TODAY()-J4</f>
        <v>1022</v>
      </c>
      <c r="Q4" s="3" t="s">
        <v>23</v>
      </c>
      <c r="R4" s="25" t="s">
        <v>12</v>
      </c>
      <c r="S4" s="25">
        <v>8875</v>
      </c>
      <c r="T4" s="75" t="s">
        <v>17</v>
      </c>
      <c r="U4" s="21" t="s">
        <v>15</v>
      </c>
      <c r="V4" s="27">
        <v>9675191</v>
      </c>
    </row>
    <row r="5" spans="1:22" x14ac:dyDescent="0.25">
      <c r="A5" s="16">
        <v>2</v>
      </c>
      <c r="B5" s="33" t="s">
        <v>12</v>
      </c>
      <c r="C5" s="19" t="s">
        <v>589</v>
      </c>
      <c r="D5" s="28" t="s">
        <v>24</v>
      </c>
      <c r="E5" s="20">
        <v>105</v>
      </c>
      <c r="F5" s="19">
        <v>6</v>
      </c>
      <c r="G5" s="21" t="s">
        <v>24</v>
      </c>
      <c r="H5" s="13" t="s">
        <v>25</v>
      </c>
      <c r="I5" s="13" t="s">
        <v>26</v>
      </c>
      <c r="J5" s="22">
        <v>43844</v>
      </c>
      <c r="K5" s="23">
        <f ca="1">(TODAY()-J5)-31</f>
        <v>978</v>
      </c>
      <c r="L5" s="21" t="s">
        <v>16</v>
      </c>
      <c r="M5" s="24" t="s">
        <v>27</v>
      </c>
      <c r="N5" s="29" t="s">
        <v>28</v>
      </c>
      <c r="O5" s="30" t="s">
        <v>29</v>
      </c>
      <c r="P5" s="23">
        <f t="shared" ca="1" si="0"/>
        <v>1009</v>
      </c>
      <c r="Q5" s="3" t="s">
        <v>30</v>
      </c>
      <c r="R5" s="21" t="s">
        <v>12</v>
      </c>
      <c r="S5" s="21">
        <v>8831</v>
      </c>
      <c r="T5" s="21" t="s">
        <v>17</v>
      </c>
      <c r="U5" s="22" t="s">
        <v>15</v>
      </c>
      <c r="V5" s="27">
        <v>7028513</v>
      </c>
    </row>
    <row r="6" spans="1:22" x14ac:dyDescent="0.25">
      <c r="A6" s="16">
        <v>3</v>
      </c>
      <c r="B6" s="33" t="s">
        <v>12</v>
      </c>
      <c r="C6" s="19" t="s">
        <v>590</v>
      </c>
      <c r="D6" s="13" t="s">
        <v>31</v>
      </c>
      <c r="E6" s="20">
        <v>425</v>
      </c>
      <c r="F6" s="31">
        <v>27</v>
      </c>
      <c r="G6" s="21" t="s">
        <v>32</v>
      </c>
      <c r="H6" s="13" t="s">
        <v>34</v>
      </c>
      <c r="I6" s="13" t="s">
        <v>35</v>
      </c>
      <c r="J6" s="22">
        <v>33527</v>
      </c>
      <c r="K6" s="23">
        <f ca="1">(TODAY()-J6)-31</f>
        <v>11295</v>
      </c>
      <c r="L6" s="32" t="s">
        <v>17</v>
      </c>
      <c r="M6" s="24" t="s">
        <v>20</v>
      </c>
      <c r="N6" s="21" t="s">
        <v>37</v>
      </c>
      <c r="O6" s="21" t="s">
        <v>38</v>
      </c>
      <c r="P6" s="23">
        <f t="shared" ca="1" si="0"/>
        <v>11326</v>
      </c>
      <c r="Q6" s="3" t="s">
        <v>39</v>
      </c>
      <c r="R6" s="21" t="s">
        <v>40</v>
      </c>
      <c r="S6" s="21">
        <v>8834</v>
      </c>
      <c r="T6" s="21" t="s">
        <v>17</v>
      </c>
      <c r="U6" s="21" t="s">
        <v>33</v>
      </c>
      <c r="V6" s="27">
        <v>2961318</v>
      </c>
    </row>
    <row r="7" spans="1:22" x14ac:dyDescent="0.25">
      <c r="A7" s="16">
        <v>4</v>
      </c>
      <c r="B7" s="33" t="s">
        <v>41</v>
      </c>
      <c r="C7" s="19" t="s">
        <v>591</v>
      </c>
      <c r="D7" s="33" t="s">
        <v>42</v>
      </c>
      <c r="E7" s="34">
        <v>115</v>
      </c>
      <c r="F7" s="35">
        <v>5</v>
      </c>
      <c r="G7" s="29" t="s">
        <v>24</v>
      </c>
      <c r="H7" s="33" t="s">
        <v>43</v>
      </c>
      <c r="I7" s="33" t="s">
        <v>44</v>
      </c>
      <c r="J7" s="36">
        <v>43864</v>
      </c>
      <c r="K7" s="23">
        <f ca="1">(TODAY()-J7)-30</f>
        <v>959</v>
      </c>
      <c r="L7" s="21" t="s">
        <v>17</v>
      </c>
      <c r="M7" s="24" t="s">
        <v>20</v>
      </c>
      <c r="N7" s="37" t="s">
        <v>45</v>
      </c>
      <c r="O7" s="29" t="s">
        <v>46</v>
      </c>
      <c r="P7" s="23">
        <f t="shared" ca="1" si="0"/>
        <v>989</v>
      </c>
      <c r="Q7" s="3" t="s">
        <v>47</v>
      </c>
      <c r="R7" s="29" t="s">
        <v>41</v>
      </c>
      <c r="S7" s="29">
        <v>8861</v>
      </c>
      <c r="T7" s="21" t="s">
        <v>17</v>
      </c>
      <c r="U7" s="29" t="s">
        <v>15</v>
      </c>
      <c r="V7" s="27">
        <v>6303113</v>
      </c>
    </row>
    <row r="8" spans="1:22" x14ac:dyDescent="0.25">
      <c r="A8" s="16">
        <v>5</v>
      </c>
      <c r="B8" s="33" t="s">
        <v>41</v>
      </c>
      <c r="C8" s="19" t="s">
        <v>592</v>
      </c>
      <c r="D8" s="33" t="s">
        <v>48</v>
      </c>
      <c r="E8" s="34">
        <v>222</v>
      </c>
      <c r="F8" s="35">
        <v>19</v>
      </c>
      <c r="G8" s="29" t="s">
        <v>49</v>
      </c>
      <c r="H8" s="33" t="s">
        <v>50</v>
      </c>
      <c r="I8" s="33" t="s">
        <v>51</v>
      </c>
      <c r="J8" s="36">
        <v>35062</v>
      </c>
      <c r="K8" s="23">
        <f t="shared" ref="K8:K71" ca="1" si="1">(TODAY()-J8)-31</f>
        <v>9760</v>
      </c>
      <c r="L8" s="21" t="s">
        <v>16</v>
      </c>
      <c r="M8" s="24" t="s">
        <v>20</v>
      </c>
      <c r="N8" s="29" t="s">
        <v>52</v>
      </c>
      <c r="O8" s="29" t="s">
        <v>53</v>
      </c>
      <c r="P8" s="23">
        <f t="shared" ca="1" si="0"/>
        <v>9791</v>
      </c>
      <c r="Q8" s="3" t="s">
        <v>54</v>
      </c>
      <c r="R8" s="29" t="s">
        <v>55</v>
      </c>
      <c r="S8" s="29">
        <v>8861</v>
      </c>
      <c r="T8" s="21" t="s">
        <v>17</v>
      </c>
      <c r="U8" s="29" t="s">
        <v>33</v>
      </c>
      <c r="V8" s="27">
        <v>4293731</v>
      </c>
    </row>
    <row r="9" spans="1:22" ht="45.75" customHeight="1" x14ac:dyDescent="0.25">
      <c r="A9" s="16">
        <v>6</v>
      </c>
      <c r="B9" s="33" t="s">
        <v>56</v>
      </c>
      <c r="C9" s="19" t="s">
        <v>593</v>
      </c>
      <c r="D9" s="13" t="s">
        <v>57</v>
      </c>
      <c r="E9" s="20">
        <v>6</v>
      </c>
      <c r="F9" s="19">
        <v>5</v>
      </c>
      <c r="G9" s="21" t="s">
        <v>14</v>
      </c>
      <c r="H9" s="13" t="s">
        <v>744</v>
      </c>
      <c r="I9" s="13" t="s">
        <v>745</v>
      </c>
      <c r="J9" s="22">
        <v>44378</v>
      </c>
      <c r="K9" s="23">
        <f ca="1">(TODAY()-J9)-30</f>
        <v>445</v>
      </c>
      <c r="L9" s="21" t="s">
        <v>16</v>
      </c>
      <c r="M9" s="24" t="s">
        <v>872</v>
      </c>
      <c r="N9" s="21" t="s">
        <v>503</v>
      </c>
      <c r="O9" s="32" t="s">
        <v>746</v>
      </c>
      <c r="P9" s="23">
        <f t="shared" ca="1" si="0"/>
        <v>475</v>
      </c>
      <c r="Q9" s="10" t="s">
        <v>812</v>
      </c>
      <c r="R9" s="21" t="s">
        <v>56</v>
      </c>
      <c r="S9" s="21">
        <v>8859</v>
      </c>
      <c r="T9" s="21" t="s">
        <v>869</v>
      </c>
      <c r="U9" s="22" t="s">
        <v>870</v>
      </c>
      <c r="V9" s="27">
        <v>6303113</v>
      </c>
    </row>
    <row r="10" spans="1:22" x14ac:dyDescent="0.25">
      <c r="A10" s="16">
        <v>7</v>
      </c>
      <c r="B10" s="33" t="s">
        <v>56</v>
      </c>
      <c r="C10" s="19" t="s">
        <v>595</v>
      </c>
      <c r="D10" s="13" t="s">
        <v>48</v>
      </c>
      <c r="E10" s="20">
        <v>222</v>
      </c>
      <c r="F10" s="31">
        <v>24</v>
      </c>
      <c r="G10" s="21" t="s">
        <v>49</v>
      </c>
      <c r="H10" s="13" t="s">
        <v>58</v>
      </c>
      <c r="I10" s="13" t="s">
        <v>59</v>
      </c>
      <c r="J10" s="22">
        <v>35060</v>
      </c>
      <c r="K10" s="23">
        <f ca="1">(TODAY()-J10)-31</f>
        <v>9762</v>
      </c>
      <c r="L10" s="21" t="s">
        <v>16</v>
      </c>
      <c r="M10" s="24" t="s">
        <v>20</v>
      </c>
      <c r="N10" s="21" t="s">
        <v>60</v>
      </c>
      <c r="O10" s="21" t="s">
        <v>61</v>
      </c>
      <c r="P10" s="23">
        <f t="shared" ca="1" si="0"/>
        <v>9793</v>
      </c>
      <c r="Q10" s="3" t="s">
        <v>62</v>
      </c>
      <c r="R10" s="21" t="s">
        <v>63</v>
      </c>
      <c r="S10" s="21">
        <v>8859</v>
      </c>
      <c r="T10" s="21" t="s">
        <v>17</v>
      </c>
      <c r="U10" s="21" t="s">
        <v>33</v>
      </c>
      <c r="V10" s="27">
        <v>4671719</v>
      </c>
    </row>
    <row r="11" spans="1:22" x14ac:dyDescent="0.25">
      <c r="A11" s="16">
        <v>8</v>
      </c>
      <c r="B11" s="33" t="s">
        <v>56</v>
      </c>
      <c r="C11" s="19" t="s">
        <v>594</v>
      </c>
      <c r="D11" s="13" t="s">
        <v>48</v>
      </c>
      <c r="E11" s="20">
        <v>222</v>
      </c>
      <c r="F11" s="31">
        <v>19</v>
      </c>
      <c r="G11" s="21" t="s">
        <v>49</v>
      </c>
      <c r="H11" s="13" t="s">
        <v>64</v>
      </c>
      <c r="I11" s="13" t="s">
        <v>65</v>
      </c>
      <c r="J11" s="39">
        <v>35394</v>
      </c>
      <c r="K11" s="23">
        <f t="shared" ca="1" si="1"/>
        <v>9428</v>
      </c>
      <c r="L11" s="21" t="s">
        <v>17</v>
      </c>
      <c r="M11" s="24" t="s">
        <v>20</v>
      </c>
      <c r="N11" s="21" t="s">
        <v>67</v>
      </c>
      <c r="O11" s="21" t="s">
        <v>68</v>
      </c>
      <c r="P11" s="23">
        <f t="shared" ca="1" si="0"/>
        <v>9459</v>
      </c>
      <c r="Q11" s="3" t="s">
        <v>69</v>
      </c>
      <c r="R11" s="21" t="s">
        <v>70</v>
      </c>
      <c r="S11" s="21">
        <v>8869</v>
      </c>
      <c r="T11" s="21" t="s">
        <v>17</v>
      </c>
      <c r="U11" s="21" t="s">
        <v>33</v>
      </c>
      <c r="V11" s="27">
        <v>4293731</v>
      </c>
    </row>
    <row r="12" spans="1:22" x14ac:dyDescent="0.25">
      <c r="A12" s="16">
        <v>9</v>
      </c>
      <c r="B12" s="33" t="s">
        <v>56</v>
      </c>
      <c r="C12" s="19" t="s">
        <v>596</v>
      </c>
      <c r="D12" s="13" t="s">
        <v>71</v>
      </c>
      <c r="E12" s="20">
        <v>407</v>
      </c>
      <c r="F12" s="31">
        <v>17</v>
      </c>
      <c r="G12" s="21" t="s">
        <v>32</v>
      </c>
      <c r="H12" s="13" t="s">
        <v>245</v>
      </c>
      <c r="I12" s="13" t="s">
        <v>78</v>
      </c>
      <c r="J12" s="22">
        <v>37909</v>
      </c>
      <c r="K12" s="23">
        <f t="shared" ca="1" si="1"/>
        <v>6913</v>
      </c>
      <c r="L12" s="21" t="s">
        <v>577</v>
      </c>
      <c r="M12" s="21" t="s">
        <v>246</v>
      </c>
      <c r="N12" s="21" t="s">
        <v>247</v>
      </c>
      <c r="O12" s="21" t="s">
        <v>248</v>
      </c>
      <c r="P12" s="23">
        <f t="shared" ca="1" si="0"/>
        <v>6944</v>
      </c>
      <c r="Q12" s="10" t="s">
        <v>762</v>
      </c>
      <c r="R12" s="40" t="s">
        <v>70</v>
      </c>
      <c r="S12" s="40"/>
      <c r="T12" s="21" t="s">
        <v>765</v>
      </c>
      <c r="U12" s="21" t="s">
        <v>33</v>
      </c>
      <c r="V12" s="27">
        <v>2357383</v>
      </c>
    </row>
    <row r="13" spans="1:22" x14ac:dyDescent="0.25">
      <c r="A13" s="16">
        <v>10</v>
      </c>
      <c r="B13" s="33" t="s">
        <v>56</v>
      </c>
      <c r="C13" s="19" t="s">
        <v>597</v>
      </c>
      <c r="D13" s="13" t="s">
        <v>31</v>
      </c>
      <c r="E13" s="20">
        <v>425</v>
      </c>
      <c r="F13" s="31">
        <v>24</v>
      </c>
      <c r="G13" s="21" t="s">
        <v>32</v>
      </c>
      <c r="H13" s="13" t="s">
        <v>77</v>
      </c>
      <c r="I13" s="13" t="s">
        <v>78</v>
      </c>
      <c r="J13" s="22">
        <v>34985</v>
      </c>
      <c r="K13" s="23">
        <f t="shared" ca="1" si="1"/>
        <v>9837</v>
      </c>
      <c r="L13" s="21" t="s">
        <v>17</v>
      </c>
      <c r="M13" s="24" t="s">
        <v>36</v>
      </c>
      <c r="N13" s="21" t="s">
        <v>79</v>
      </c>
      <c r="O13" s="21"/>
      <c r="P13" s="23">
        <f t="shared" ca="1" si="0"/>
        <v>9868</v>
      </c>
      <c r="Q13" s="10" t="s">
        <v>760</v>
      </c>
      <c r="R13" s="21" t="s">
        <v>40</v>
      </c>
      <c r="S13" s="21">
        <v>8834</v>
      </c>
      <c r="T13" s="21" t="s">
        <v>17</v>
      </c>
      <c r="U13" s="21" t="s">
        <v>33</v>
      </c>
      <c r="V13" s="27">
        <v>2819574</v>
      </c>
    </row>
    <row r="14" spans="1:22" x14ac:dyDescent="0.25">
      <c r="A14" s="16">
        <v>11</v>
      </c>
      <c r="B14" s="33" t="s">
        <v>80</v>
      </c>
      <c r="C14" s="19" t="s">
        <v>587</v>
      </c>
      <c r="D14" s="33" t="s">
        <v>57</v>
      </c>
      <c r="E14" s="34">
        <v>6</v>
      </c>
      <c r="F14" s="41">
        <v>4</v>
      </c>
      <c r="G14" s="29" t="s">
        <v>14</v>
      </c>
      <c r="H14" s="33" t="s">
        <v>81</v>
      </c>
      <c r="I14" s="33" t="s">
        <v>82</v>
      </c>
      <c r="J14" s="36">
        <v>42389</v>
      </c>
      <c r="K14" s="23">
        <f t="shared" ca="1" si="1"/>
        <v>2433</v>
      </c>
      <c r="L14" s="21" t="s">
        <v>16</v>
      </c>
      <c r="M14" s="24" t="s">
        <v>873</v>
      </c>
      <c r="N14" s="29" t="s">
        <v>83</v>
      </c>
      <c r="O14" s="29" t="s">
        <v>84</v>
      </c>
      <c r="P14" s="23">
        <f t="shared" ca="1" si="0"/>
        <v>2464</v>
      </c>
      <c r="Q14" s="3" t="s">
        <v>85</v>
      </c>
      <c r="R14" s="29" t="s">
        <v>86</v>
      </c>
      <c r="S14" s="29"/>
      <c r="T14" s="21" t="s">
        <v>17</v>
      </c>
      <c r="U14" s="29" t="s">
        <v>15</v>
      </c>
      <c r="V14" s="27">
        <v>5711218</v>
      </c>
    </row>
    <row r="15" spans="1:22" x14ac:dyDescent="0.25">
      <c r="A15" s="16">
        <v>12</v>
      </c>
      <c r="B15" s="33" t="s">
        <v>80</v>
      </c>
      <c r="C15" s="19" t="s">
        <v>598</v>
      </c>
      <c r="D15" s="13" t="s">
        <v>48</v>
      </c>
      <c r="E15" s="20">
        <v>222</v>
      </c>
      <c r="F15" s="31">
        <v>20</v>
      </c>
      <c r="G15" s="21" t="s">
        <v>49</v>
      </c>
      <c r="H15" s="13" t="s">
        <v>87</v>
      </c>
      <c r="I15" s="13" t="s">
        <v>88</v>
      </c>
      <c r="J15" s="22">
        <v>35052</v>
      </c>
      <c r="K15" s="23">
        <f t="shared" ca="1" si="1"/>
        <v>9770</v>
      </c>
      <c r="L15" s="21" t="s">
        <v>16</v>
      </c>
      <c r="M15" s="24" t="s">
        <v>874</v>
      </c>
      <c r="N15" s="21" t="s">
        <v>89</v>
      </c>
      <c r="O15" s="21" t="s">
        <v>90</v>
      </c>
      <c r="P15" s="23">
        <f t="shared" ca="1" si="0"/>
        <v>9801</v>
      </c>
      <c r="Q15" s="3" t="s">
        <v>91</v>
      </c>
      <c r="R15" s="21" t="s">
        <v>92</v>
      </c>
      <c r="S15" s="21">
        <v>8852</v>
      </c>
      <c r="T15" s="21" t="s">
        <v>17</v>
      </c>
      <c r="U15" s="21" t="s">
        <v>33</v>
      </c>
      <c r="V15" s="27">
        <v>4394591</v>
      </c>
    </row>
    <row r="16" spans="1:22" x14ac:dyDescent="0.25">
      <c r="A16" s="16">
        <v>13</v>
      </c>
      <c r="B16" s="33" t="s">
        <v>80</v>
      </c>
      <c r="C16" s="19" t="s">
        <v>599</v>
      </c>
      <c r="D16" s="13" t="s">
        <v>93</v>
      </c>
      <c r="E16" s="20">
        <v>219</v>
      </c>
      <c r="F16" s="31">
        <v>18</v>
      </c>
      <c r="G16" s="21" t="s">
        <v>49</v>
      </c>
      <c r="H16" s="13" t="s">
        <v>94</v>
      </c>
      <c r="I16" s="13" t="s">
        <v>95</v>
      </c>
      <c r="J16" s="22">
        <v>35312</v>
      </c>
      <c r="K16" s="23">
        <f t="shared" ca="1" si="1"/>
        <v>9510</v>
      </c>
      <c r="L16" s="21" t="s">
        <v>17</v>
      </c>
      <c r="M16" s="24" t="s">
        <v>875</v>
      </c>
      <c r="N16" s="21" t="s">
        <v>96</v>
      </c>
      <c r="O16" s="21" t="s">
        <v>97</v>
      </c>
      <c r="P16" s="23">
        <f t="shared" ca="1" si="0"/>
        <v>9541</v>
      </c>
      <c r="Q16" s="3" t="s">
        <v>98</v>
      </c>
      <c r="R16" s="21" t="s">
        <v>86</v>
      </c>
      <c r="S16" s="21">
        <v>8833</v>
      </c>
      <c r="T16" s="21" t="s">
        <v>17</v>
      </c>
      <c r="U16" s="21" t="s">
        <v>33</v>
      </c>
      <c r="V16" s="27">
        <v>4082666</v>
      </c>
    </row>
    <row r="17" spans="1:22" x14ac:dyDescent="0.25">
      <c r="A17" s="16">
        <v>14</v>
      </c>
      <c r="B17" s="33" t="s">
        <v>80</v>
      </c>
      <c r="C17" s="19" t="s">
        <v>600</v>
      </c>
      <c r="D17" s="13" t="s">
        <v>93</v>
      </c>
      <c r="E17" s="20">
        <v>219</v>
      </c>
      <c r="F17" s="31">
        <v>18</v>
      </c>
      <c r="G17" s="21" t="s">
        <v>49</v>
      </c>
      <c r="H17" s="13" t="s">
        <v>99</v>
      </c>
      <c r="I17" s="13" t="s">
        <v>100</v>
      </c>
      <c r="J17" s="22">
        <v>40197</v>
      </c>
      <c r="K17" s="23">
        <f t="shared" ca="1" si="1"/>
        <v>4625</v>
      </c>
      <c r="L17" s="21" t="s">
        <v>17</v>
      </c>
      <c r="M17" s="24" t="s">
        <v>876</v>
      </c>
      <c r="N17" s="36" t="s">
        <v>83</v>
      </c>
      <c r="O17" s="42"/>
      <c r="P17" s="23">
        <f t="shared" ca="1" si="0"/>
        <v>4656</v>
      </c>
      <c r="Q17" s="10" t="s">
        <v>761</v>
      </c>
      <c r="R17" s="21" t="s">
        <v>86</v>
      </c>
      <c r="S17" s="21">
        <v>8881</v>
      </c>
      <c r="T17" s="21" t="s">
        <v>17</v>
      </c>
      <c r="U17" s="21" t="s">
        <v>33</v>
      </c>
      <c r="V17" s="27">
        <v>4082666</v>
      </c>
    </row>
    <row r="18" spans="1:22" x14ac:dyDescent="0.25">
      <c r="A18" s="16">
        <v>15</v>
      </c>
      <c r="B18" s="33" t="s">
        <v>80</v>
      </c>
      <c r="C18" s="19" t="s">
        <v>601</v>
      </c>
      <c r="D18" s="13" t="s">
        <v>101</v>
      </c>
      <c r="E18" s="20">
        <v>440</v>
      </c>
      <c r="F18" s="31">
        <v>17</v>
      </c>
      <c r="G18" s="21" t="s">
        <v>32</v>
      </c>
      <c r="H18" s="13" t="s">
        <v>380</v>
      </c>
      <c r="I18" s="13" t="s">
        <v>381</v>
      </c>
      <c r="J18" s="22">
        <v>43374</v>
      </c>
      <c r="K18" s="23">
        <f t="shared" ca="1" si="1"/>
        <v>1448</v>
      </c>
      <c r="L18" s="21" t="s">
        <v>577</v>
      </c>
      <c r="M18" s="21" t="s">
        <v>125</v>
      </c>
      <c r="N18" s="21"/>
      <c r="O18" s="21" t="s">
        <v>835</v>
      </c>
      <c r="P18" s="23">
        <f t="shared" ca="1" si="0"/>
        <v>1479</v>
      </c>
      <c r="Q18" s="10" t="s">
        <v>833</v>
      </c>
      <c r="R18" s="21" t="s">
        <v>367</v>
      </c>
      <c r="S18" s="21">
        <v>8828</v>
      </c>
      <c r="T18" s="21" t="s">
        <v>583</v>
      </c>
      <c r="U18" s="21" t="s">
        <v>33</v>
      </c>
      <c r="V18" s="27">
        <v>2357383</v>
      </c>
    </row>
    <row r="19" spans="1:22" x14ac:dyDescent="0.25">
      <c r="A19" s="16">
        <v>16</v>
      </c>
      <c r="B19" s="33" t="s">
        <v>778</v>
      </c>
      <c r="C19" s="19" t="s">
        <v>780</v>
      </c>
      <c r="D19" s="13" t="s">
        <v>57</v>
      </c>
      <c r="E19" s="20">
        <v>6</v>
      </c>
      <c r="F19" s="31">
        <v>5</v>
      </c>
      <c r="G19" s="21" t="s">
        <v>14</v>
      </c>
      <c r="H19" s="13" t="s">
        <v>837</v>
      </c>
      <c r="I19" s="13" t="s">
        <v>78</v>
      </c>
      <c r="J19" s="22">
        <v>44740</v>
      </c>
      <c r="K19" s="23">
        <f ca="1">(TODAY()-J19)</f>
        <v>113</v>
      </c>
      <c r="L19" s="21" t="s">
        <v>838</v>
      </c>
      <c r="M19" s="21" t="s">
        <v>876</v>
      </c>
      <c r="N19" s="21" t="s">
        <v>259</v>
      </c>
      <c r="O19" s="21" t="s">
        <v>839</v>
      </c>
      <c r="P19" s="23">
        <f t="shared" ca="1" si="0"/>
        <v>113</v>
      </c>
      <c r="Q19" s="10" t="s">
        <v>840</v>
      </c>
      <c r="R19" s="21" t="s">
        <v>841</v>
      </c>
      <c r="S19" s="21"/>
      <c r="T19" s="21" t="s">
        <v>17</v>
      </c>
      <c r="U19" s="21" t="s">
        <v>15</v>
      </c>
      <c r="V19" s="27">
        <v>6303113</v>
      </c>
    </row>
    <row r="20" spans="1:22" x14ac:dyDescent="0.25">
      <c r="A20" s="16">
        <v>17</v>
      </c>
      <c r="B20" s="33" t="s">
        <v>70</v>
      </c>
      <c r="C20" s="19" t="s">
        <v>602</v>
      </c>
      <c r="D20" s="13" t="s">
        <v>107</v>
      </c>
      <c r="E20" s="20">
        <v>45</v>
      </c>
      <c r="F20" s="31">
        <v>8</v>
      </c>
      <c r="G20" s="21" t="s">
        <v>14</v>
      </c>
      <c r="H20" s="13" t="s">
        <v>108</v>
      </c>
      <c r="I20" s="13" t="s">
        <v>109</v>
      </c>
      <c r="J20" s="22">
        <v>43839</v>
      </c>
      <c r="K20" s="23">
        <f t="shared" ca="1" si="1"/>
        <v>983</v>
      </c>
      <c r="L20" s="21" t="s">
        <v>16</v>
      </c>
      <c r="M20" s="24" t="s">
        <v>36</v>
      </c>
      <c r="N20" s="21" t="s">
        <v>110</v>
      </c>
      <c r="O20" s="21" t="s">
        <v>111</v>
      </c>
      <c r="P20" s="23">
        <f t="shared" ca="1" si="0"/>
        <v>1014</v>
      </c>
      <c r="Q20" s="3" t="s">
        <v>112</v>
      </c>
      <c r="R20" s="40" t="s">
        <v>70</v>
      </c>
      <c r="S20" s="21">
        <v>8878</v>
      </c>
      <c r="T20" s="21" t="s">
        <v>17</v>
      </c>
      <c r="U20" s="21" t="s">
        <v>15</v>
      </c>
      <c r="V20" s="27">
        <v>8628086</v>
      </c>
    </row>
    <row r="21" spans="1:22" x14ac:dyDescent="0.25">
      <c r="A21" s="16">
        <v>18</v>
      </c>
      <c r="B21" s="33" t="s">
        <v>70</v>
      </c>
      <c r="C21" s="19" t="s">
        <v>766</v>
      </c>
      <c r="D21" s="13" t="s">
        <v>48</v>
      </c>
      <c r="E21" s="20">
        <v>222</v>
      </c>
      <c r="F21" s="31">
        <v>25</v>
      </c>
      <c r="G21" s="21" t="s">
        <v>49</v>
      </c>
      <c r="H21" s="13" t="s">
        <v>113</v>
      </c>
      <c r="I21" s="13" t="s">
        <v>114</v>
      </c>
      <c r="J21" s="22">
        <v>43720</v>
      </c>
      <c r="K21" s="23">
        <f t="shared" ca="1" si="1"/>
        <v>1102</v>
      </c>
      <c r="L21" s="21" t="s">
        <v>16</v>
      </c>
      <c r="M21" s="24" t="s">
        <v>115</v>
      </c>
      <c r="N21" s="21" t="s">
        <v>116</v>
      </c>
      <c r="O21" s="21" t="s">
        <v>117</v>
      </c>
      <c r="P21" s="23">
        <f t="shared" ca="1" si="0"/>
        <v>1133</v>
      </c>
      <c r="Q21" s="3" t="s">
        <v>118</v>
      </c>
      <c r="R21" s="40" t="s">
        <v>70</v>
      </c>
      <c r="S21" s="21">
        <v>8898</v>
      </c>
      <c r="T21" s="21" t="s">
        <v>17</v>
      </c>
      <c r="U21" s="21" t="s">
        <v>33</v>
      </c>
      <c r="V21" s="27">
        <v>4789802</v>
      </c>
    </row>
    <row r="22" spans="1:22" x14ac:dyDescent="0.25">
      <c r="A22" s="16">
        <v>19</v>
      </c>
      <c r="B22" s="33" t="s">
        <v>70</v>
      </c>
      <c r="C22" s="19" t="s">
        <v>603</v>
      </c>
      <c r="D22" s="13" t="s">
        <v>48</v>
      </c>
      <c r="E22" s="20">
        <v>222</v>
      </c>
      <c r="F22" s="31">
        <v>20</v>
      </c>
      <c r="G22" s="21" t="s">
        <v>49</v>
      </c>
      <c r="H22" s="40" t="s">
        <v>119</v>
      </c>
      <c r="I22" s="13" t="s">
        <v>120</v>
      </c>
      <c r="J22" s="22">
        <v>34983</v>
      </c>
      <c r="K22" s="23">
        <f t="shared" ca="1" si="1"/>
        <v>9839</v>
      </c>
      <c r="L22" s="21" t="s">
        <v>17</v>
      </c>
      <c r="M22" s="24" t="s">
        <v>36</v>
      </c>
      <c r="N22" s="21" t="s">
        <v>121</v>
      </c>
      <c r="O22" s="21"/>
      <c r="P22" s="23">
        <f t="shared" ca="1" si="0"/>
        <v>9870</v>
      </c>
      <c r="Q22" s="3" t="s">
        <v>122</v>
      </c>
      <c r="R22" s="40" t="s">
        <v>70</v>
      </c>
      <c r="S22" s="40"/>
      <c r="T22" s="21" t="s">
        <v>17</v>
      </c>
      <c r="U22" s="21" t="s">
        <v>33</v>
      </c>
      <c r="V22" s="27">
        <v>4394591</v>
      </c>
    </row>
    <row r="23" spans="1:22" x14ac:dyDescent="0.25">
      <c r="A23" s="16">
        <v>20</v>
      </c>
      <c r="B23" s="33" t="s">
        <v>70</v>
      </c>
      <c r="C23" s="19" t="s">
        <v>604</v>
      </c>
      <c r="D23" s="13" t="s">
        <v>93</v>
      </c>
      <c r="E23" s="20">
        <v>219</v>
      </c>
      <c r="F23" s="31">
        <v>18</v>
      </c>
      <c r="G23" s="21" t="s">
        <v>49</v>
      </c>
      <c r="H23" s="13" t="s">
        <v>123</v>
      </c>
      <c r="I23" s="13" t="s">
        <v>124</v>
      </c>
      <c r="J23" s="22">
        <v>43385</v>
      </c>
      <c r="K23" s="23">
        <f t="shared" ca="1" si="1"/>
        <v>1437</v>
      </c>
      <c r="L23" s="21" t="s">
        <v>16</v>
      </c>
      <c r="M23" s="24" t="s">
        <v>125</v>
      </c>
      <c r="N23" s="21" t="s">
        <v>126</v>
      </c>
      <c r="O23" s="21"/>
      <c r="P23" s="23">
        <f t="shared" ca="1" si="0"/>
        <v>1468</v>
      </c>
      <c r="Q23" s="3" t="s">
        <v>127</v>
      </c>
      <c r="R23" s="40" t="s">
        <v>70</v>
      </c>
      <c r="S23" s="21"/>
      <c r="T23" s="21" t="s">
        <v>17</v>
      </c>
      <c r="U23" s="21" t="s">
        <v>33</v>
      </c>
      <c r="V23" s="27">
        <v>4082666</v>
      </c>
    </row>
    <row r="24" spans="1:22" ht="42" customHeight="1" x14ac:dyDescent="0.25">
      <c r="A24" s="16">
        <v>21</v>
      </c>
      <c r="B24" s="33" t="s">
        <v>70</v>
      </c>
      <c r="C24" s="19" t="s">
        <v>605</v>
      </c>
      <c r="D24" s="13" t="s">
        <v>93</v>
      </c>
      <c r="E24" s="44">
        <v>219</v>
      </c>
      <c r="F24" s="19">
        <v>18</v>
      </c>
      <c r="G24" s="21" t="s">
        <v>49</v>
      </c>
      <c r="H24" s="40" t="s">
        <v>489</v>
      </c>
      <c r="I24" s="13" t="s">
        <v>134</v>
      </c>
      <c r="J24" s="22">
        <v>35905</v>
      </c>
      <c r="K24" s="23">
        <f t="shared" ca="1" si="1"/>
        <v>8917</v>
      </c>
      <c r="L24" s="21" t="s">
        <v>577</v>
      </c>
      <c r="M24" s="21" t="s">
        <v>36</v>
      </c>
      <c r="N24" s="21" t="s">
        <v>490</v>
      </c>
      <c r="O24" s="32" t="s">
        <v>772</v>
      </c>
      <c r="P24" s="23">
        <f t="shared" ca="1" si="0"/>
        <v>8948</v>
      </c>
      <c r="Q24" s="9" t="s">
        <v>491</v>
      </c>
      <c r="R24" s="21" t="s">
        <v>492</v>
      </c>
      <c r="S24" s="21">
        <v>8803</v>
      </c>
      <c r="T24" s="21" t="s">
        <v>583</v>
      </c>
      <c r="U24" s="21" t="s">
        <v>33</v>
      </c>
      <c r="V24" s="27">
        <v>4082666</v>
      </c>
    </row>
    <row r="25" spans="1:22" x14ac:dyDescent="0.25">
      <c r="A25" s="16">
        <v>22</v>
      </c>
      <c r="B25" s="33" t="s">
        <v>70</v>
      </c>
      <c r="C25" s="19" t="s">
        <v>606</v>
      </c>
      <c r="D25" s="13" t="s">
        <v>71</v>
      </c>
      <c r="E25" s="20">
        <v>407</v>
      </c>
      <c r="F25" s="31">
        <v>17</v>
      </c>
      <c r="G25" s="21" t="s">
        <v>32</v>
      </c>
      <c r="H25" s="13" t="s">
        <v>128</v>
      </c>
      <c r="I25" s="13" t="s">
        <v>129</v>
      </c>
      <c r="J25" s="22">
        <v>43368</v>
      </c>
      <c r="K25" s="23">
        <f t="shared" ca="1" si="1"/>
        <v>1454</v>
      </c>
      <c r="L25" s="21" t="s">
        <v>16</v>
      </c>
      <c r="M25" s="24" t="s">
        <v>36</v>
      </c>
      <c r="N25" s="21" t="s">
        <v>104</v>
      </c>
      <c r="O25" s="21" t="s">
        <v>130</v>
      </c>
      <c r="P25" s="23">
        <f t="shared" ca="1" si="0"/>
        <v>1485</v>
      </c>
      <c r="Q25" s="3" t="s">
        <v>131</v>
      </c>
      <c r="R25" s="21" t="s">
        <v>132</v>
      </c>
      <c r="S25" s="21"/>
      <c r="T25" s="21" t="s">
        <v>17</v>
      </c>
      <c r="U25" s="21" t="s">
        <v>33</v>
      </c>
      <c r="V25" s="27">
        <v>2357383</v>
      </c>
    </row>
    <row r="26" spans="1:22" x14ac:dyDescent="0.25">
      <c r="A26" s="16">
        <v>23</v>
      </c>
      <c r="B26" s="33" t="s">
        <v>70</v>
      </c>
      <c r="C26" s="19" t="s">
        <v>607</v>
      </c>
      <c r="D26" s="13" t="s">
        <v>71</v>
      </c>
      <c r="E26" s="20">
        <v>407</v>
      </c>
      <c r="F26" s="31">
        <v>9</v>
      </c>
      <c r="G26" s="21" t="s">
        <v>32</v>
      </c>
      <c r="H26" s="13" t="s">
        <v>577</v>
      </c>
      <c r="I26" s="13" t="s">
        <v>215</v>
      </c>
      <c r="J26" s="22"/>
      <c r="K26" s="23">
        <f t="shared" ca="1" si="1"/>
        <v>44822</v>
      </c>
      <c r="L26" s="21" t="s">
        <v>577</v>
      </c>
      <c r="M26" s="40"/>
      <c r="N26" s="40"/>
      <c r="O26" s="40"/>
      <c r="P26" s="23">
        <f t="shared" ca="1" si="0"/>
        <v>44853</v>
      </c>
      <c r="Q26" s="40"/>
      <c r="S26" s="40"/>
      <c r="T26" s="21" t="s">
        <v>577</v>
      </c>
      <c r="U26" s="21" t="s">
        <v>33</v>
      </c>
      <c r="V26" s="27">
        <v>1835483</v>
      </c>
    </row>
    <row r="27" spans="1:22" x14ac:dyDescent="0.25">
      <c r="A27" s="16">
        <v>24</v>
      </c>
      <c r="B27" s="33" t="s">
        <v>135</v>
      </c>
      <c r="C27" s="19" t="s">
        <v>608</v>
      </c>
      <c r="D27" s="13" t="s">
        <v>136</v>
      </c>
      <c r="E27" s="20">
        <v>9</v>
      </c>
      <c r="F27" s="31">
        <v>7</v>
      </c>
      <c r="G27" s="21" t="s">
        <v>14</v>
      </c>
      <c r="H27" s="40" t="s">
        <v>186</v>
      </c>
      <c r="I27" s="13" t="s">
        <v>187</v>
      </c>
      <c r="J27" s="22">
        <v>43845</v>
      </c>
      <c r="K27" s="23">
        <f t="shared" ca="1" si="1"/>
        <v>977</v>
      </c>
      <c r="L27" s="21" t="s">
        <v>16</v>
      </c>
      <c r="M27" s="24" t="s">
        <v>20</v>
      </c>
      <c r="N27" s="21" t="s">
        <v>188</v>
      </c>
      <c r="O27" s="21" t="s">
        <v>189</v>
      </c>
      <c r="P27" s="23">
        <f t="shared" ca="1" si="0"/>
        <v>1008</v>
      </c>
      <c r="Q27" s="10" t="s">
        <v>190</v>
      </c>
      <c r="R27" s="21" t="s">
        <v>178</v>
      </c>
      <c r="S27" s="21">
        <v>8828</v>
      </c>
      <c r="T27" s="21" t="s">
        <v>17</v>
      </c>
      <c r="U27" s="21" t="s">
        <v>15</v>
      </c>
      <c r="V27" s="27">
        <v>7702101</v>
      </c>
    </row>
    <row r="28" spans="1:22" x14ac:dyDescent="0.25">
      <c r="A28" s="16">
        <v>25</v>
      </c>
      <c r="B28" s="33" t="s">
        <v>135</v>
      </c>
      <c r="C28" s="19" t="s">
        <v>609</v>
      </c>
      <c r="D28" s="13" t="s">
        <v>48</v>
      </c>
      <c r="E28" s="20">
        <v>222</v>
      </c>
      <c r="F28" s="31">
        <v>24</v>
      </c>
      <c r="G28" s="21" t="s">
        <v>49</v>
      </c>
      <c r="H28" s="13" t="s">
        <v>138</v>
      </c>
      <c r="I28" s="13" t="s">
        <v>139</v>
      </c>
      <c r="J28" s="22">
        <v>35073</v>
      </c>
      <c r="K28" s="23">
        <f t="shared" ca="1" si="1"/>
        <v>9749</v>
      </c>
      <c r="L28" s="21" t="s">
        <v>16</v>
      </c>
      <c r="M28" s="24" t="s">
        <v>36</v>
      </c>
      <c r="N28" s="21" t="s">
        <v>140</v>
      </c>
      <c r="O28" s="21" t="s">
        <v>141</v>
      </c>
      <c r="P28" s="23">
        <f t="shared" ca="1" si="0"/>
        <v>9780</v>
      </c>
      <c r="Q28" s="3" t="s">
        <v>142</v>
      </c>
      <c r="R28" s="21" t="s">
        <v>137</v>
      </c>
      <c r="S28" s="21">
        <v>8951</v>
      </c>
      <c r="T28" s="21" t="s">
        <v>17</v>
      </c>
      <c r="U28" s="21" t="s">
        <v>33</v>
      </c>
      <c r="V28" s="27">
        <v>4671719</v>
      </c>
    </row>
    <row r="29" spans="1:22" x14ac:dyDescent="0.25">
      <c r="A29" s="16">
        <v>26</v>
      </c>
      <c r="B29" s="33" t="s">
        <v>135</v>
      </c>
      <c r="C29" s="19" t="s">
        <v>610</v>
      </c>
      <c r="D29" s="13" t="s">
        <v>48</v>
      </c>
      <c r="E29" s="20">
        <v>222</v>
      </c>
      <c r="F29" s="31">
        <v>21</v>
      </c>
      <c r="G29" s="21" t="s">
        <v>49</v>
      </c>
      <c r="H29" s="13" t="s">
        <v>143</v>
      </c>
      <c r="I29" s="13" t="s">
        <v>144</v>
      </c>
      <c r="J29" s="22">
        <v>40007</v>
      </c>
      <c r="K29" s="23">
        <f t="shared" ca="1" si="1"/>
        <v>4815</v>
      </c>
      <c r="L29" s="21" t="s">
        <v>16</v>
      </c>
      <c r="M29" s="24" t="s">
        <v>145</v>
      </c>
      <c r="N29" s="21" t="s">
        <v>146</v>
      </c>
      <c r="O29" s="21" t="s">
        <v>147</v>
      </c>
      <c r="P29" s="23">
        <f t="shared" ca="1" si="0"/>
        <v>4846</v>
      </c>
      <c r="Q29" s="3" t="s">
        <v>148</v>
      </c>
      <c r="R29" s="29" t="s">
        <v>149</v>
      </c>
      <c r="S29" s="21">
        <v>8828</v>
      </c>
      <c r="T29" s="21" t="s">
        <v>17</v>
      </c>
      <c r="U29" s="21" t="s">
        <v>33</v>
      </c>
      <c r="V29" s="27">
        <v>4504693</v>
      </c>
    </row>
    <row r="30" spans="1:22" x14ac:dyDescent="0.25">
      <c r="A30" s="16">
        <v>27</v>
      </c>
      <c r="B30" s="33" t="s">
        <v>135</v>
      </c>
      <c r="C30" s="19" t="s">
        <v>611</v>
      </c>
      <c r="D30" s="13" t="s">
        <v>48</v>
      </c>
      <c r="E30" s="20">
        <v>222</v>
      </c>
      <c r="F30" s="31">
        <v>20</v>
      </c>
      <c r="G30" s="21" t="s">
        <v>49</v>
      </c>
      <c r="H30" s="13" t="s">
        <v>150</v>
      </c>
      <c r="I30" s="13" t="s">
        <v>151</v>
      </c>
      <c r="J30" s="22">
        <v>33486</v>
      </c>
      <c r="K30" s="23">
        <f t="shared" ca="1" si="1"/>
        <v>11336</v>
      </c>
      <c r="L30" s="21" t="s">
        <v>16</v>
      </c>
      <c r="M30" s="24" t="s">
        <v>152</v>
      </c>
      <c r="N30" s="21" t="s">
        <v>153</v>
      </c>
      <c r="O30" s="21" t="s">
        <v>154</v>
      </c>
      <c r="P30" s="23">
        <f t="shared" ca="1" si="0"/>
        <v>11367</v>
      </c>
      <c r="Q30" s="3" t="s">
        <v>155</v>
      </c>
      <c r="R30" s="21" t="s">
        <v>156</v>
      </c>
      <c r="S30" s="21">
        <v>8815</v>
      </c>
      <c r="T30" s="21" t="s">
        <v>17</v>
      </c>
      <c r="U30" s="21" t="s">
        <v>33</v>
      </c>
      <c r="V30" s="27">
        <v>4394591</v>
      </c>
    </row>
    <row r="31" spans="1:22" x14ac:dyDescent="0.25">
      <c r="A31" s="16">
        <v>28</v>
      </c>
      <c r="B31" s="33" t="s">
        <v>135</v>
      </c>
      <c r="C31" s="19" t="s">
        <v>612</v>
      </c>
      <c r="D31" s="13" t="s">
        <v>48</v>
      </c>
      <c r="E31" s="20">
        <v>222</v>
      </c>
      <c r="F31" s="31">
        <v>20</v>
      </c>
      <c r="G31" s="21" t="s">
        <v>49</v>
      </c>
      <c r="H31" s="13" t="s">
        <v>157</v>
      </c>
      <c r="I31" s="13" t="s">
        <v>158</v>
      </c>
      <c r="J31" s="22">
        <v>40008</v>
      </c>
      <c r="K31" s="23">
        <f t="shared" ca="1" si="1"/>
        <v>4814</v>
      </c>
      <c r="L31" s="21" t="s">
        <v>16</v>
      </c>
      <c r="M31" s="24" t="s">
        <v>36</v>
      </c>
      <c r="N31" s="21" t="s">
        <v>153</v>
      </c>
      <c r="O31" s="21"/>
      <c r="P31" s="23">
        <f t="shared" ca="1" si="0"/>
        <v>4845</v>
      </c>
      <c r="Q31" s="3" t="s">
        <v>159</v>
      </c>
      <c r="R31" s="21" t="s">
        <v>137</v>
      </c>
      <c r="S31" s="21">
        <v>8813</v>
      </c>
      <c r="T31" s="21" t="s">
        <v>17</v>
      </c>
      <c r="U31" s="21" t="s">
        <v>33</v>
      </c>
      <c r="V31" s="27">
        <v>4394591</v>
      </c>
    </row>
    <row r="32" spans="1:22" x14ac:dyDescent="0.25">
      <c r="A32" s="16">
        <v>29</v>
      </c>
      <c r="B32" s="33" t="s">
        <v>135</v>
      </c>
      <c r="C32" s="19" t="s">
        <v>613</v>
      </c>
      <c r="D32" s="13" t="s">
        <v>160</v>
      </c>
      <c r="E32" s="20">
        <v>314</v>
      </c>
      <c r="F32" s="31">
        <v>17</v>
      </c>
      <c r="G32" s="21" t="s">
        <v>161</v>
      </c>
      <c r="H32" s="40" t="s">
        <v>577</v>
      </c>
      <c r="I32" s="40" t="s">
        <v>215</v>
      </c>
      <c r="J32" s="21"/>
      <c r="K32" s="23">
        <f t="shared" ca="1" si="1"/>
        <v>44822</v>
      </c>
      <c r="L32" s="22" t="s">
        <v>577</v>
      </c>
      <c r="M32" s="40"/>
      <c r="N32" s="40"/>
      <c r="O32" s="40"/>
      <c r="P32" s="23">
        <f t="shared" ca="1" si="0"/>
        <v>44853</v>
      </c>
      <c r="Q32" s="40"/>
      <c r="R32" s="40"/>
      <c r="S32" s="40"/>
      <c r="T32" s="21" t="s">
        <v>577</v>
      </c>
      <c r="U32" s="21" t="s">
        <v>33</v>
      </c>
      <c r="V32" s="27">
        <v>3067462</v>
      </c>
    </row>
    <row r="33" spans="1:22" x14ac:dyDescent="0.25">
      <c r="A33" s="16">
        <v>30</v>
      </c>
      <c r="B33" s="33" t="s">
        <v>135</v>
      </c>
      <c r="C33" s="45" t="s">
        <v>614</v>
      </c>
      <c r="D33" s="46" t="s">
        <v>31</v>
      </c>
      <c r="E33" s="47">
        <v>425</v>
      </c>
      <c r="F33" s="48">
        <v>24</v>
      </c>
      <c r="G33" s="49" t="s">
        <v>32</v>
      </c>
      <c r="H33" s="50" t="s">
        <v>785</v>
      </c>
      <c r="I33" s="46" t="s">
        <v>784</v>
      </c>
      <c r="J33" s="51">
        <v>44564</v>
      </c>
      <c r="K33" s="52">
        <f ca="1">(TODAY()-J33)</f>
        <v>289</v>
      </c>
      <c r="L33" s="51" t="s">
        <v>16</v>
      </c>
      <c r="M33" s="53" t="s">
        <v>20</v>
      </c>
      <c r="N33" s="49" t="s">
        <v>104</v>
      </c>
      <c r="O33" s="49" t="s">
        <v>739</v>
      </c>
      <c r="P33" s="23">
        <f t="shared" ca="1" si="0"/>
        <v>289</v>
      </c>
      <c r="Q33" s="14" t="s">
        <v>806</v>
      </c>
      <c r="R33" s="49" t="s">
        <v>786</v>
      </c>
      <c r="S33" s="49">
        <v>8913</v>
      </c>
      <c r="T33" s="21" t="s">
        <v>17</v>
      </c>
      <c r="U33" s="49" t="s">
        <v>33</v>
      </c>
      <c r="V33" s="54">
        <v>2819574</v>
      </c>
    </row>
    <row r="34" spans="1:22" ht="29.25" customHeight="1" x14ac:dyDescent="0.25">
      <c r="A34" s="16">
        <v>31</v>
      </c>
      <c r="B34" s="33" t="s">
        <v>171</v>
      </c>
      <c r="C34" s="19" t="s">
        <v>615</v>
      </c>
      <c r="D34" s="13" t="s">
        <v>172</v>
      </c>
      <c r="E34" s="20">
        <v>68</v>
      </c>
      <c r="F34" s="31">
        <v>4</v>
      </c>
      <c r="G34" s="21" t="s">
        <v>14</v>
      </c>
      <c r="H34" s="13" t="s">
        <v>865</v>
      </c>
      <c r="I34" s="13" t="s">
        <v>864</v>
      </c>
      <c r="J34" s="22"/>
      <c r="K34" s="23">
        <f t="shared" ca="1" si="1"/>
        <v>44822</v>
      </c>
      <c r="L34" s="21" t="s">
        <v>843</v>
      </c>
      <c r="M34" s="40"/>
      <c r="N34" s="40"/>
      <c r="O34" s="40"/>
      <c r="P34" s="23">
        <f t="shared" ca="1" si="0"/>
        <v>44853</v>
      </c>
      <c r="Q34" s="40"/>
      <c r="R34" s="40"/>
      <c r="S34" s="40"/>
      <c r="T34" s="49" t="s">
        <v>16</v>
      </c>
      <c r="U34" s="21" t="s">
        <v>15</v>
      </c>
      <c r="V34" s="27">
        <v>5711218</v>
      </c>
    </row>
    <row r="35" spans="1:22" x14ac:dyDescent="0.25">
      <c r="A35" s="16">
        <v>32</v>
      </c>
      <c r="B35" s="33" t="s">
        <v>171</v>
      </c>
      <c r="C35" s="55" t="s">
        <v>616</v>
      </c>
      <c r="D35" s="56" t="s">
        <v>48</v>
      </c>
      <c r="E35" s="57">
        <v>222</v>
      </c>
      <c r="F35" s="58">
        <v>25</v>
      </c>
      <c r="G35" s="25" t="s">
        <v>49</v>
      </c>
      <c r="H35" s="56" t="s">
        <v>173</v>
      </c>
      <c r="I35" s="56" t="s">
        <v>174</v>
      </c>
      <c r="J35" s="26">
        <v>35506</v>
      </c>
      <c r="K35" s="59">
        <f t="shared" ca="1" si="1"/>
        <v>9316</v>
      </c>
      <c r="L35" s="25" t="s">
        <v>16</v>
      </c>
      <c r="M35" s="60" t="s">
        <v>175</v>
      </c>
      <c r="N35" s="25" t="s">
        <v>140</v>
      </c>
      <c r="O35" s="25" t="s">
        <v>176</v>
      </c>
      <c r="P35" s="23">
        <f t="shared" ca="1" si="0"/>
        <v>9347</v>
      </c>
      <c r="Q35" s="15" t="s">
        <v>177</v>
      </c>
      <c r="R35" s="25" t="s">
        <v>178</v>
      </c>
      <c r="S35" s="25">
        <v>8894</v>
      </c>
      <c r="T35" s="21" t="s">
        <v>17</v>
      </c>
      <c r="U35" s="25" t="s">
        <v>33</v>
      </c>
      <c r="V35" s="61">
        <v>4789802</v>
      </c>
    </row>
    <row r="36" spans="1:22" ht="25.5" x14ac:dyDescent="0.25">
      <c r="A36" s="16">
        <v>33</v>
      </c>
      <c r="B36" s="33" t="s">
        <v>171</v>
      </c>
      <c r="C36" s="19" t="s">
        <v>617</v>
      </c>
      <c r="D36" s="13" t="s">
        <v>93</v>
      </c>
      <c r="E36" s="20">
        <v>219</v>
      </c>
      <c r="F36" s="31">
        <v>15</v>
      </c>
      <c r="G36" s="21" t="s">
        <v>49</v>
      </c>
      <c r="H36" s="13" t="s">
        <v>374</v>
      </c>
      <c r="I36" s="13" t="s">
        <v>375</v>
      </c>
      <c r="J36" s="22">
        <v>35282</v>
      </c>
      <c r="K36" s="23">
        <f t="shared" ca="1" si="1"/>
        <v>9540</v>
      </c>
      <c r="L36" s="22" t="s">
        <v>16</v>
      </c>
      <c r="M36" s="24" t="s">
        <v>877</v>
      </c>
      <c r="N36" s="21" t="s">
        <v>376</v>
      </c>
      <c r="O36" s="32" t="s">
        <v>742</v>
      </c>
      <c r="P36" s="23">
        <f t="shared" ref="P36:P67" ca="1" si="2">TODAY()-J36</f>
        <v>9571</v>
      </c>
      <c r="Q36" s="3" t="s">
        <v>377</v>
      </c>
      <c r="R36" s="21" t="s">
        <v>378</v>
      </c>
      <c r="S36" s="62"/>
      <c r="T36" s="25" t="s">
        <v>17</v>
      </c>
      <c r="U36" s="21" t="s">
        <v>33</v>
      </c>
      <c r="V36" s="27">
        <v>3959348</v>
      </c>
    </row>
    <row r="37" spans="1:22" x14ac:dyDescent="0.25">
      <c r="A37" s="16">
        <v>34</v>
      </c>
      <c r="B37" s="33" t="s">
        <v>171</v>
      </c>
      <c r="C37" s="19" t="s">
        <v>618</v>
      </c>
      <c r="D37" s="13" t="s">
        <v>93</v>
      </c>
      <c r="E37" s="20">
        <v>219</v>
      </c>
      <c r="F37" s="31">
        <v>14</v>
      </c>
      <c r="G37" s="21" t="s">
        <v>49</v>
      </c>
      <c r="H37" s="40" t="s">
        <v>72</v>
      </c>
      <c r="I37" s="40" t="s">
        <v>73</v>
      </c>
      <c r="J37" s="22">
        <v>35390</v>
      </c>
      <c r="K37" s="23">
        <f t="shared" ca="1" si="1"/>
        <v>9432</v>
      </c>
      <c r="L37" s="21" t="s">
        <v>577</v>
      </c>
      <c r="M37" s="24" t="s">
        <v>36</v>
      </c>
      <c r="N37" s="21" t="s">
        <v>74</v>
      </c>
      <c r="O37" s="21" t="s">
        <v>75</v>
      </c>
      <c r="P37" s="23">
        <f t="shared" ca="1" si="2"/>
        <v>9463</v>
      </c>
      <c r="Q37" s="3" t="s">
        <v>76</v>
      </c>
      <c r="R37" s="21" t="s">
        <v>70</v>
      </c>
      <c r="S37" s="21">
        <v>8869</v>
      </c>
      <c r="T37" s="21" t="s">
        <v>583</v>
      </c>
      <c r="U37" s="21" t="s">
        <v>33</v>
      </c>
      <c r="V37" s="27">
        <v>3959168</v>
      </c>
    </row>
    <row r="38" spans="1:22" ht="27.75" customHeight="1" x14ac:dyDescent="0.25">
      <c r="A38" s="16">
        <v>35</v>
      </c>
      <c r="B38" s="33" t="s">
        <v>185</v>
      </c>
      <c r="C38" s="19" t="s">
        <v>619</v>
      </c>
      <c r="D38" s="13" t="s">
        <v>172</v>
      </c>
      <c r="E38" s="20">
        <v>68</v>
      </c>
      <c r="F38" s="31">
        <v>4</v>
      </c>
      <c r="G38" s="21" t="s">
        <v>14</v>
      </c>
      <c r="H38" s="40" t="s">
        <v>845</v>
      </c>
      <c r="I38" s="40" t="s">
        <v>846</v>
      </c>
      <c r="J38" s="22">
        <v>44783</v>
      </c>
      <c r="K38" s="23">
        <f ca="1">(TODAY()-J38)</f>
        <v>70</v>
      </c>
      <c r="L38" s="22" t="s">
        <v>844</v>
      </c>
      <c r="M38" s="24" t="s">
        <v>20</v>
      </c>
      <c r="N38" s="32" t="s">
        <v>847</v>
      </c>
      <c r="O38" s="63" t="s">
        <v>848</v>
      </c>
      <c r="P38" s="23">
        <f t="shared" ca="1" si="2"/>
        <v>70</v>
      </c>
      <c r="Q38" s="11" t="s">
        <v>849</v>
      </c>
      <c r="R38" s="21" t="s">
        <v>86</v>
      </c>
      <c r="S38" s="21"/>
      <c r="T38" s="21" t="s">
        <v>17</v>
      </c>
      <c r="U38" s="21" t="s">
        <v>15</v>
      </c>
      <c r="V38" s="27">
        <v>5711218</v>
      </c>
    </row>
    <row r="39" spans="1:22" x14ac:dyDescent="0.25">
      <c r="A39" s="16">
        <v>36</v>
      </c>
      <c r="B39" s="33" t="s">
        <v>185</v>
      </c>
      <c r="C39" s="19" t="s">
        <v>620</v>
      </c>
      <c r="D39" s="13" t="s">
        <v>48</v>
      </c>
      <c r="E39" s="20">
        <v>222</v>
      </c>
      <c r="F39" s="31">
        <v>20</v>
      </c>
      <c r="G39" s="21" t="s">
        <v>49</v>
      </c>
      <c r="H39" s="13" t="s">
        <v>191</v>
      </c>
      <c r="I39" s="13" t="s">
        <v>192</v>
      </c>
      <c r="J39" s="22">
        <v>34835</v>
      </c>
      <c r="K39" s="23">
        <f t="shared" ca="1" si="1"/>
        <v>9987</v>
      </c>
      <c r="L39" s="21" t="s">
        <v>16</v>
      </c>
      <c r="M39" s="24" t="s">
        <v>36</v>
      </c>
      <c r="N39" s="21" t="s">
        <v>193</v>
      </c>
      <c r="O39" s="21" t="s">
        <v>194</v>
      </c>
      <c r="P39" s="23">
        <f t="shared" ca="1" si="2"/>
        <v>10018</v>
      </c>
      <c r="Q39" s="3" t="s">
        <v>195</v>
      </c>
      <c r="R39" s="21" t="s">
        <v>196</v>
      </c>
      <c r="S39" s="21">
        <v>8842</v>
      </c>
      <c r="T39" s="21" t="s">
        <v>17</v>
      </c>
      <c r="U39" s="21" t="s">
        <v>33</v>
      </c>
      <c r="V39" s="27">
        <v>4394591</v>
      </c>
    </row>
    <row r="40" spans="1:22" x14ac:dyDescent="0.25">
      <c r="A40" s="16">
        <v>37</v>
      </c>
      <c r="B40" s="33" t="s">
        <v>185</v>
      </c>
      <c r="C40" s="19" t="s">
        <v>621</v>
      </c>
      <c r="D40" s="13" t="s">
        <v>48</v>
      </c>
      <c r="E40" s="20">
        <v>222</v>
      </c>
      <c r="F40" s="31">
        <v>19</v>
      </c>
      <c r="G40" s="21" t="s">
        <v>49</v>
      </c>
      <c r="H40" s="13" t="s">
        <v>197</v>
      </c>
      <c r="I40" s="13" t="s">
        <v>198</v>
      </c>
      <c r="J40" s="22">
        <v>35313</v>
      </c>
      <c r="K40" s="23">
        <f t="shared" ca="1" si="1"/>
        <v>9509</v>
      </c>
      <c r="L40" s="21" t="s">
        <v>16</v>
      </c>
      <c r="M40" s="24" t="s">
        <v>36</v>
      </c>
      <c r="N40" s="21" t="s">
        <v>199</v>
      </c>
      <c r="O40" s="21" t="s">
        <v>200</v>
      </c>
      <c r="P40" s="23">
        <f t="shared" ca="1" si="2"/>
        <v>9540</v>
      </c>
      <c r="Q40" s="3" t="s">
        <v>201</v>
      </c>
      <c r="R40" s="21" t="s">
        <v>196</v>
      </c>
      <c r="S40" s="21">
        <v>8837</v>
      </c>
      <c r="T40" s="21" t="s">
        <v>17</v>
      </c>
      <c r="U40" s="21" t="s">
        <v>33</v>
      </c>
      <c r="V40" s="27">
        <v>4293731</v>
      </c>
    </row>
    <row r="41" spans="1:22" x14ac:dyDescent="0.25">
      <c r="A41" s="16">
        <v>38</v>
      </c>
      <c r="B41" s="33" t="s">
        <v>185</v>
      </c>
      <c r="C41" s="19" t="s">
        <v>622</v>
      </c>
      <c r="D41" s="13" t="s">
        <v>93</v>
      </c>
      <c r="E41" s="20">
        <v>219</v>
      </c>
      <c r="F41" s="31">
        <v>18</v>
      </c>
      <c r="G41" s="21" t="s">
        <v>49</v>
      </c>
      <c r="H41" s="13" t="s">
        <v>202</v>
      </c>
      <c r="I41" s="13" t="s">
        <v>203</v>
      </c>
      <c r="J41" s="22">
        <v>40925</v>
      </c>
      <c r="K41" s="23">
        <f t="shared" ca="1" si="1"/>
        <v>3897</v>
      </c>
      <c r="L41" s="21" t="s">
        <v>16</v>
      </c>
      <c r="M41" s="24" t="s">
        <v>204</v>
      </c>
      <c r="N41" s="21" t="s">
        <v>743</v>
      </c>
      <c r="O41" s="21" t="s">
        <v>205</v>
      </c>
      <c r="P41" s="23">
        <f t="shared" ca="1" si="2"/>
        <v>3928</v>
      </c>
      <c r="Q41" s="3" t="s">
        <v>206</v>
      </c>
      <c r="R41" s="21" t="s">
        <v>196</v>
      </c>
      <c r="S41" s="21">
        <v>8837</v>
      </c>
      <c r="T41" s="21" t="s">
        <v>17</v>
      </c>
      <c r="U41" s="21" t="s">
        <v>33</v>
      </c>
      <c r="V41" s="27">
        <v>4082666</v>
      </c>
    </row>
    <row r="42" spans="1:22" x14ac:dyDescent="0.25">
      <c r="A42" s="16">
        <v>39</v>
      </c>
      <c r="B42" s="33" t="s">
        <v>185</v>
      </c>
      <c r="C42" s="19" t="s">
        <v>623</v>
      </c>
      <c r="D42" s="13" t="s">
        <v>93</v>
      </c>
      <c r="E42" s="20">
        <v>219</v>
      </c>
      <c r="F42" s="31">
        <v>18</v>
      </c>
      <c r="G42" s="21" t="s">
        <v>49</v>
      </c>
      <c r="H42" s="13" t="s">
        <v>207</v>
      </c>
      <c r="I42" s="13" t="s">
        <v>208</v>
      </c>
      <c r="J42" s="64">
        <v>35080</v>
      </c>
      <c r="K42" s="23">
        <f t="shared" ca="1" si="1"/>
        <v>9742</v>
      </c>
      <c r="L42" s="21" t="s">
        <v>16</v>
      </c>
      <c r="M42" s="24" t="s">
        <v>878</v>
      </c>
      <c r="N42" s="21" t="s">
        <v>209</v>
      </c>
      <c r="O42" s="21" t="s">
        <v>210</v>
      </c>
      <c r="P42" s="23">
        <f t="shared" ca="1" si="2"/>
        <v>9773</v>
      </c>
      <c r="Q42" s="3" t="s">
        <v>211</v>
      </c>
      <c r="R42" s="21" t="s">
        <v>212</v>
      </c>
      <c r="S42" s="40"/>
      <c r="T42" s="21" t="s">
        <v>17</v>
      </c>
      <c r="U42" s="21" t="s">
        <v>33</v>
      </c>
      <c r="V42" s="27">
        <v>4082666</v>
      </c>
    </row>
    <row r="43" spans="1:22" x14ac:dyDescent="0.25">
      <c r="A43" s="16">
        <v>40</v>
      </c>
      <c r="B43" s="33" t="s">
        <v>213</v>
      </c>
      <c r="C43" s="19" t="s">
        <v>624</v>
      </c>
      <c r="D43" s="13" t="s">
        <v>136</v>
      </c>
      <c r="E43" s="20">
        <v>9</v>
      </c>
      <c r="F43" s="31">
        <v>7</v>
      </c>
      <c r="G43" s="21" t="s">
        <v>14</v>
      </c>
      <c r="H43" s="13" t="s">
        <v>867</v>
      </c>
      <c r="I43" s="13" t="s">
        <v>866</v>
      </c>
      <c r="J43" s="22"/>
      <c r="K43" s="23">
        <f t="shared" ca="1" si="1"/>
        <v>44822</v>
      </c>
      <c r="L43" s="21"/>
      <c r="M43" s="24"/>
      <c r="N43" s="21"/>
      <c r="O43" s="21"/>
      <c r="P43" s="23">
        <f t="shared" ca="1" si="2"/>
        <v>44853</v>
      </c>
      <c r="Q43" s="10"/>
      <c r="R43" s="21" t="s">
        <v>214</v>
      </c>
      <c r="S43" s="21"/>
      <c r="T43" s="21" t="s">
        <v>17</v>
      </c>
      <c r="U43" s="21" t="s">
        <v>15</v>
      </c>
      <c r="V43" s="27">
        <v>7702101</v>
      </c>
    </row>
    <row r="44" spans="1:22" ht="18.75" customHeight="1" x14ac:dyDescent="0.25">
      <c r="A44" s="16">
        <v>41</v>
      </c>
      <c r="B44" s="33" t="s">
        <v>213</v>
      </c>
      <c r="C44" s="19" t="s">
        <v>727</v>
      </c>
      <c r="D44" s="13" t="s">
        <v>48</v>
      </c>
      <c r="E44" s="20">
        <v>222</v>
      </c>
      <c r="F44" s="31">
        <v>24</v>
      </c>
      <c r="G44" s="21" t="s">
        <v>49</v>
      </c>
      <c r="H44" s="13" t="s">
        <v>787</v>
      </c>
      <c r="I44" s="13" t="s">
        <v>788</v>
      </c>
      <c r="J44" s="22">
        <v>44564</v>
      </c>
      <c r="K44" s="23">
        <f ca="1">(TODAY()-J44)</f>
        <v>289</v>
      </c>
      <c r="L44" s="22" t="s">
        <v>16</v>
      </c>
      <c r="M44" s="24" t="s">
        <v>36</v>
      </c>
      <c r="N44" s="21" t="s">
        <v>60</v>
      </c>
      <c r="O44" s="65" t="s">
        <v>789</v>
      </c>
      <c r="P44" s="23">
        <f t="shared" ca="1" si="2"/>
        <v>289</v>
      </c>
      <c r="Q44" s="10" t="s">
        <v>790</v>
      </c>
      <c r="R44" s="21" t="s">
        <v>227</v>
      </c>
      <c r="S44" s="21"/>
      <c r="T44" s="21" t="s">
        <v>17</v>
      </c>
      <c r="U44" s="21" t="s">
        <v>33</v>
      </c>
      <c r="V44" s="27">
        <v>4671719</v>
      </c>
    </row>
    <row r="45" spans="1:22" x14ac:dyDescent="0.25">
      <c r="A45" s="16">
        <v>42</v>
      </c>
      <c r="B45" s="33" t="s">
        <v>213</v>
      </c>
      <c r="C45" s="19" t="s">
        <v>625</v>
      </c>
      <c r="D45" s="13" t="s">
        <v>48</v>
      </c>
      <c r="E45" s="20">
        <v>222</v>
      </c>
      <c r="F45" s="31">
        <v>24</v>
      </c>
      <c r="G45" s="21" t="s">
        <v>49</v>
      </c>
      <c r="H45" s="13" t="s">
        <v>216</v>
      </c>
      <c r="I45" s="13" t="s">
        <v>217</v>
      </c>
      <c r="J45" s="22">
        <v>35053</v>
      </c>
      <c r="K45" s="23">
        <f t="shared" ca="1" si="1"/>
        <v>9769</v>
      </c>
      <c r="L45" s="21" t="s">
        <v>17</v>
      </c>
      <c r="M45" s="24" t="s">
        <v>36</v>
      </c>
      <c r="N45" s="21" t="s">
        <v>218</v>
      </c>
      <c r="O45" s="21" t="s">
        <v>219</v>
      </c>
      <c r="P45" s="23">
        <f t="shared" ca="1" si="2"/>
        <v>9800</v>
      </c>
      <c r="Q45" s="3" t="s">
        <v>220</v>
      </c>
      <c r="R45" s="21" t="s">
        <v>221</v>
      </c>
      <c r="S45" s="21">
        <v>8950</v>
      </c>
      <c r="T45" s="21" t="s">
        <v>17</v>
      </c>
      <c r="U45" s="21" t="s">
        <v>33</v>
      </c>
      <c r="V45" s="27">
        <v>4671719</v>
      </c>
    </row>
    <row r="46" spans="1:22" x14ac:dyDescent="0.25">
      <c r="A46" s="16">
        <v>43</v>
      </c>
      <c r="B46" s="33" t="s">
        <v>213</v>
      </c>
      <c r="C46" s="19" t="s">
        <v>626</v>
      </c>
      <c r="D46" s="13" t="s">
        <v>48</v>
      </c>
      <c r="E46" s="20">
        <v>222</v>
      </c>
      <c r="F46" s="31">
        <v>21</v>
      </c>
      <c r="G46" s="21" t="s">
        <v>49</v>
      </c>
      <c r="H46" s="13" t="s">
        <v>222</v>
      </c>
      <c r="I46" s="13" t="s">
        <v>223</v>
      </c>
      <c r="J46" s="22">
        <v>40360</v>
      </c>
      <c r="K46" s="23">
        <f t="shared" ca="1" si="1"/>
        <v>4462</v>
      </c>
      <c r="L46" s="22" t="s">
        <v>17</v>
      </c>
      <c r="M46" s="24" t="s">
        <v>36</v>
      </c>
      <c r="N46" s="21" t="s">
        <v>224</v>
      </c>
      <c r="O46" s="21" t="s">
        <v>225</v>
      </c>
      <c r="P46" s="23">
        <f t="shared" ca="1" si="2"/>
        <v>4493</v>
      </c>
      <c r="Q46" s="3" t="s">
        <v>226</v>
      </c>
      <c r="R46" s="21" t="s">
        <v>227</v>
      </c>
      <c r="S46" s="21">
        <v>8932</v>
      </c>
      <c r="T46" s="21" t="s">
        <v>17</v>
      </c>
      <c r="U46" s="21" t="s">
        <v>33</v>
      </c>
      <c r="V46" s="27">
        <v>4504693</v>
      </c>
    </row>
    <row r="47" spans="1:22" x14ac:dyDescent="0.25">
      <c r="A47" s="16">
        <v>44</v>
      </c>
      <c r="B47" s="33" t="s">
        <v>213</v>
      </c>
      <c r="C47" s="19" t="s">
        <v>627</v>
      </c>
      <c r="D47" s="13" t="s">
        <v>48</v>
      </c>
      <c r="E47" s="20">
        <v>222</v>
      </c>
      <c r="F47" s="31">
        <v>21</v>
      </c>
      <c r="G47" s="21" t="s">
        <v>49</v>
      </c>
      <c r="H47" s="13" t="s">
        <v>228</v>
      </c>
      <c r="I47" s="13" t="s">
        <v>229</v>
      </c>
      <c r="J47" s="22">
        <v>40332</v>
      </c>
      <c r="K47" s="23">
        <f t="shared" ca="1" si="1"/>
        <v>4490</v>
      </c>
      <c r="L47" s="21" t="s">
        <v>16</v>
      </c>
      <c r="M47" s="24" t="s">
        <v>230</v>
      </c>
      <c r="N47" s="21" t="s">
        <v>224</v>
      </c>
      <c r="O47" s="21" t="s">
        <v>231</v>
      </c>
      <c r="P47" s="23">
        <f t="shared" ca="1" si="2"/>
        <v>4521</v>
      </c>
      <c r="Q47" s="3" t="s">
        <v>232</v>
      </c>
      <c r="R47" s="22" t="s">
        <v>233</v>
      </c>
      <c r="S47" s="21">
        <v>8853</v>
      </c>
      <c r="T47" s="21" t="s">
        <v>17</v>
      </c>
      <c r="U47" s="21" t="s">
        <v>33</v>
      </c>
      <c r="V47" s="27">
        <v>4504693</v>
      </c>
    </row>
    <row r="48" spans="1:22" x14ac:dyDescent="0.25">
      <c r="A48" s="16">
        <v>45</v>
      </c>
      <c r="B48" s="33" t="s">
        <v>213</v>
      </c>
      <c r="C48" s="19" t="s">
        <v>628</v>
      </c>
      <c r="D48" s="13" t="s">
        <v>93</v>
      </c>
      <c r="E48" s="20">
        <v>219</v>
      </c>
      <c r="F48" s="31">
        <v>18</v>
      </c>
      <c r="G48" s="21" t="s">
        <v>49</v>
      </c>
      <c r="H48" s="13" t="s">
        <v>234</v>
      </c>
      <c r="I48" s="13" t="s">
        <v>235</v>
      </c>
      <c r="J48" s="64">
        <v>43374</v>
      </c>
      <c r="K48" s="23">
        <f t="shared" ca="1" si="1"/>
        <v>1448</v>
      </c>
      <c r="L48" s="21" t="s">
        <v>16</v>
      </c>
      <c r="M48" s="24" t="s">
        <v>36</v>
      </c>
      <c r="N48" s="62" t="s">
        <v>236</v>
      </c>
      <c r="O48" s="62" t="s">
        <v>237</v>
      </c>
      <c r="P48" s="23">
        <f t="shared" ca="1" si="2"/>
        <v>1479</v>
      </c>
      <c r="Q48" s="3" t="s">
        <v>238</v>
      </c>
      <c r="R48" s="62" t="s">
        <v>214</v>
      </c>
      <c r="S48" s="62">
        <v>8932</v>
      </c>
      <c r="T48" s="21" t="s">
        <v>17</v>
      </c>
      <c r="U48" s="21" t="s">
        <v>33</v>
      </c>
      <c r="V48" s="27">
        <v>4082666</v>
      </c>
    </row>
    <row r="49" spans="1:22" x14ac:dyDescent="0.25">
      <c r="A49" s="16">
        <v>46</v>
      </c>
      <c r="B49" s="33" t="s">
        <v>213</v>
      </c>
      <c r="C49" s="19" t="s">
        <v>629</v>
      </c>
      <c r="D49" s="13" t="s">
        <v>93</v>
      </c>
      <c r="E49" s="20">
        <v>219</v>
      </c>
      <c r="F49" s="31">
        <v>18</v>
      </c>
      <c r="G49" s="21" t="s">
        <v>49</v>
      </c>
      <c r="H49" s="13" t="s">
        <v>239</v>
      </c>
      <c r="I49" s="13" t="s">
        <v>240</v>
      </c>
      <c r="J49" s="22">
        <v>40485</v>
      </c>
      <c r="K49" s="23">
        <f t="shared" ca="1" si="1"/>
        <v>4337</v>
      </c>
      <c r="L49" s="21" t="s">
        <v>16</v>
      </c>
      <c r="M49" s="24" t="s">
        <v>241</v>
      </c>
      <c r="N49" s="21" t="s">
        <v>242</v>
      </c>
      <c r="O49" s="21" t="s">
        <v>243</v>
      </c>
      <c r="P49" s="23">
        <f t="shared" ca="1" si="2"/>
        <v>4368</v>
      </c>
      <c r="Q49" s="3" t="s">
        <v>244</v>
      </c>
      <c r="R49" s="21" t="s">
        <v>227</v>
      </c>
      <c r="S49" s="21">
        <v>8932</v>
      </c>
      <c r="T49" s="21" t="s">
        <v>17</v>
      </c>
      <c r="U49" s="21" t="s">
        <v>33</v>
      </c>
      <c r="V49" s="27">
        <v>4082666</v>
      </c>
    </row>
    <row r="50" spans="1:22" x14ac:dyDescent="0.25">
      <c r="A50" s="16">
        <v>47</v>
      </c>
      <c r="B50" s="33" t="s">
        <v>213</v>
      </c>
      <c r="C50" s="19" t="s">
        <v>630</v>
      </c>
      <c r="D50" s="13" t="s">
        <v>71</v>
      </c>
      <c r="E50" s="21">
        <v>407</v>
      </c>
      <c r="F50" s="31">
        <v>17</v>
      </c>
      <c r="G50" s="21" t="s">
        <v>32</v>
      </c>
      <c r="H50" s="66" t="s">
        <v>792</v>
      </c>
      <c r="I50" s="13" t="s">
        <v>791</v>
      </c>
      <c r="J50" s="22">
        <v>44564</v>
      </c>
      <c r="K50" s="23">
        <f ca="1">(TODAY()-J50)</f>
        <v>289</v>
      </c>
      <c r="L50" s="22" t="s">
        <v>16</v>
      </c>
      <c r="M50" s="24" t="s">
        <v>20</v>
      </c>
      <c r="N50" s="21" t="s">
        <v>793</v>
      </c>
      <c r="O50" s="21" t="s">
        <v>739</v>
      </c>
      <c r="P50" s="23">
        <f t="shared" ca="1" si="2"/>
        <v>289</v>
      </c>
      <c r="Q50" s="10" t="s">
        <v>824</v>
      </c>
      <c r="R50" s="21" t="s">
        <v>227</v>
      </c>
      <c r="S50" s="21"/>
      <c r="T50" s="21" t="s">
        <v>17</v>
      </c>
      <c r="U50" s="21" t="s">
        <v>33</v>
      </c>
      <c r="V50" s="27">
        <v>2357383</v>
      </c>
    </row>
    <row r="51" spans="1:22" x14ac:dyDescent="0.25">
      <c r="A51" s="16">
        <v>48</v>
      </c>
      <c r="B51" s="33" t="s">
        <v>213</v>
      </c>
      <c r="C51" s="19" t="s">
        <v>631</v>
      </c>
      <c r="D51" s="13" t="s">
        <v>101</v>
      </c>
      <c r="E51" s="20">
        <v>440</v>
      </c>
      <c r="F51" s="31">
        <v>17</v>
      </c>
      <c r="G51" s="21" t="s">
        <v>32</v>
      </c>
      <c r="H51" s="13" t="s">
        <v>249</v>
      </c>
      <c r="I51" s="13" t="s">
        <v>250</v>
      </c>
      <c r="J51" s="22">
        <v>41522</v>
      </c>
      <c r="K51" s="23">
        <f t="shared" ca="1" si="1"/>
        <v>3300</v>
      </c>
      <c r="L51" s="21" t="s">
        <v>573</v>
      </c>
      <c r="M51" s="24" t="s">
        <v>251</v>
      </c>
      <c r="N51" s="21" t="s">
        <v>252</v>
      </c>
      <c r="O51" s="21"/>
      <c r="P51" s="23">
        <f t="shared" ca="1" si="2"/>
        <v>3331</v>
      </c>
      <c r="Q51" s="3" t="s">
        <v>253</v>
      </c>
      <c r="R51" s="21" t="s">
        <v>227</v>
      </c>
      <c r="S51" s="21">
        <v>8932</v>
      </c>
      <c r="T51" s="21" t="s">
        <v>133</v>
      </c>
      <c r="U51" s="21" t="s">
        <v>133</v>
      </c>
      <c r="V51" s="27">
        <v>2357383</v>
      </c>
    </row>
    <row r="52" spans="1:22" x14ac:dyDescent="0.25">
      <c r="A52" s="16">
        <v>49</v>
      </c>
      <c r="B52" s="33" t="s">
        <v>254</v>
      </c>
      <c r="C52" s="19" t="s">
        <v>632</v>
      </c>
      <c r="D52" s="13" t="s">
        <v>172</v>
      </c>
      <c r="E52" s="20">
        <v>68</v>
      </c>
      <c r="F52" s="31">
        <v>4</v>
      </c>
      <c r="G52" s="21" t="s">
        <v>14</v>
      </c>
      <c r="H52" s="13" t="s">
        <v>858</v>
      </c>
      <c r="I52" s="13" t="s">
        <v>859</v>
      </c>
      <c r="J52" s="22">
        <v>44816</v>
      </c>
      <c r="K52" s="23"/>
      <c r="L52" s="22" t="s">
        <v>17</v>
      </c>
      <c r="M52" s="24" t="s">
        <v>20</v>
      </c>
      <c r="N52" s="21" t="s">
        <v>60</v>
      </c>
      <c r="O52" s="21" t="s">
        <v>550</v>
      </c>
      <c r="P52" s="23">
        <f t="shared" ca="1" si="2"/>
        <v>37</v>
      </c>
      <c r="Q52" s="67" t="s">
        <v>860</v>
      </c>
      <c r="R52" s="21" t="s">
        <v>861</v>
      </c>
      <c r="S52" s="21">
        <v>8921</v>
      </c>
      <c r="T52" s="21" t="s">
        <v>17</v>
      </c>
      <c r="U52" s="21" t="s">
        <v>15</v>
      </c>
      <c r="V52" s="27">
        <v>5711218</v>
      </c>
    </row>
    <row r="53" spans="1:22" x14ac:dyDescent="0.25">
      <c r="A53" s="16">
        <v>50</v>
      </c>
      <c r="B53" s="33" t="s">
        <v>254</v>
      </c>
      <c r="C53" s="19" t="s">
        <v>633</v>
      </c>
      <c r="D53" s="13" t="s">
        <v>93</v>
      </c>
      <c r="E53" s="20">
        <v>219</v>
      </c>
      <c r="F53" s="31">
        <v>18</v>
      </c>
      <c r="G53" s="21" t="s">
        <v>49</v>
      </c>
      <c r="H53" s="13" t="s">
        <v>339</v>
      </c>
      <c r="I53" s="13" t="s">
        <v>340</v>
      </c>
      <c r="J53" s="22">
        <v>35046</v>
      </c>
      <c r="K53" s="23">
        <f t="shared" ca="1" si="1"/>
        <v>9776</v>
      </c>
      <c r="L53" s="21" t="s">
        <v>577</v>
      </c>
      <c r="M53" s="24" t="s">
        <v>20</v>
      </c>
      <c r="N53" s="21" t="s">
        <v>60</v>
      </c>
      <c r="O53" s="21" t="s">
        <v>341</v>
      </c>
      <c r="P53" s="23">
        <f t="shared" ca="1" si="2"/>
        <v>9807</v>
      </c>
      <c r="Q53" s="3" t="s">
        <v>342</v>
      </c>
      <c r="R53" s="21" t="s">
        <v>227</v>
      </c>
      <c r="S53" s="21">
        <v>8932</v>
      </c>
      <c r="T53" s="21" t="s">
        <v>583</v>
      </c>
      <c r="U53" s="21" t="s">
        <v>33</v>
      </c>
      <c r="V53" s="27">
        <v>4082666</v>
      </c>
    </row>
    <row r="54" spans="1:22" x14ac:dyDescent="0.25">
      <c r="A54" s="16">
        <v>51</v>
      </c>
      <c r="B54" s="33" t="s">
        <v>254</v>
      </c>
      <c r="C54" s="19" t="s">
        <v>634</v>
      </c>
      <c r="D54" s="13" t="s">
        <v>71</v>
      </c>
      <c r="E54" s="20">
        <v>407</v>
      </c>
      <c r="F54" s="31">
        <v>27</v>
      </c>
      <c r="G54" s="62" t="s">
        <v>32</v>
      </c>
      <c r="H54" s="13" t="s">
        <v>261</v>
      </c>
      <c r="I54" s="13" t="s">
        <v>262</v>
      </c>
      <c r="J54" s="22">
        <v>40722</v>
      </c>
      <c r="K54" s="23">
        <f t="shared" ca="1" si="1"/>
        <v>4100</v>
      </c>
      <c r="L54" s="22" t="s">
        <v>728</v>
      </c>
      <c r="M54" s="24" t="s">
        <v>20</v>
      </c>
      <c r="N54" s="21" t="s">
        <v>121</v>
      </c>
      <c r="O54" s="21" t="s">
        <v>740</v>
      </c>
      <c r="P54" s="23">
        <f t="shared" ca="1" si="2"/>
        <v>4131</v>
      </c>
      <c r="Q54" s="3" t="s">
        <v>263</v>
      </c>
      <c r="R54" s="21" t="s">
        <v>255</v>
      </c>
      <c r="S54" s="21">
        <v>8921</v>
      </c>
      <c r="T54" s="21" t="s">
        <v>582</v>
      </c>
      <c r="U54" s="62" t="s">
        <v>33</v>
      </c>
      <c r="V54" s="27">
        <v>2961318</v>
      </c>
    </row>
    <row r="55" spans="1:22" x14ac:dyDescent="0.25">
      <c r="A55" s="16">
        <v>52</v>
      </c>
      <c r="B55" s="33" t="s">
        <v>264</v>
      </c>
      <c r="C55" s="19" t="s">
        <v>635</v>
      </c>
      <c r="D55" s="33" t="s">
        <v>172</v>
      </c>
      <c r="E55" s="34">
        <v>68</v>
      </c>
      <c r="F55" s="41">
        <v>4</v>
      </c>
      <c r="G55" s="29" t="s">
        <v>14</v>
      </c>
      <c r="H55" s="68" t="s">
        <v>265</v>
      </c>
      <c r="I55" s="68" t="s">
        <v>834</v>
      </c>
      <c r="J55" s="36">
        <v>44088</v>
      </c>
      <c r="K55" s="23">
        <f t="shared" ca="1" si="1"/>
        <v>734</v>
      </c>
      <c r="L55" s="21" t="s">
        <v>17</v>
      </c>
      <c r="M55" s="24" t="s">
        <v>20</v>
      </c>
      <c r="N55" s="29" t="s">
        <v>266</v>
      </c>
      <c r="O55" s="29" t="s">
        <v>267</v>
      </c>
      <c r="P55" s="23">
        <f t="shared" ca="1" si="2"/>
        <v>765</v>
      </c>
      <c r="Q55" s="10" t="s">
        <v>268</v>
      </c>
      <c r="R55" s="29"/>
      <c r="S55" s="29"/>
      <c r="T55" s="21" t="s">
        <v>17</v>
      </c>
      <c r="U55" s="29" t="s">
        <v>15</v>
      </c>
      <c r="V55" s="27">
        <v>5711218</v>
      </c>
    </row>
    <row r="56" spans="1:22" x14ac:dyDescent="0.25">
      <c r="A56" s="16">
        <v>53</v>
      </c>
      <c r="B56" s="33" t="s">
        <v>264</v>
      </c>
      <c r="C56" s="19" t="s">
        <v>636</v>
      </c>
      <c r="D56" s="33" t="s">
        <v>48</v>
      </c>
      <c r="E56" s="34">
        <v>222</v>
      </c>
      <c r="F56" s="41">
        <v>25</v>
      </c>
      <c r="G56" s="29" t="s">
        <v>49</v>
      </c>
      <c r="H56" s="33" t="s">
        <v>269</v>
      </c>
      <c r="I56" s="33" t="s">
        <v>270</v>
      </c>
      <c r="J56" s="36">
        <v>34946</v>
      </c>
      <c r="K56" s="23">
        <f t="shared" ca="1" si="1"/>
        <v>9876</v>
      </c>
      <c r="L56" s="21" t="s">
        <v>16</v>
      </c>
      <c r="M56" s="24" t="s">
        <v>36</v>
      </c>
      <c r="N56" s="29" t="s">
        <v>266</v>
      </c>
      <c r="O56" s="29" t="s">
        <v>271</v>
      </c>
      <c r="P56" s="23">
        <f t="shared" ca="1" si="2"/>
        <v>9907</v>
      </c>
      <c r="Q56" s="3" t="s">
        <v>272</v>
      </c>
      <c r="R56" s="29" t="s">
        <v>179</v>
      </c>
      <c r="S56" s="29"/>
      <c r="T56" s="21" t="s">
        <v>17</v>
      </c>
      <c r="U56" s="29" t="s">
        <v>33</v>
      </c>
      <c r="V56" s="27">
        <v>4789802</v>
      </c>
    </row>
    <row r="57" spans="1:22" x14ac:dyDescent="0.25">
      <c r="A57" s="16">
        <v>54</v>
      </c>
      <c r="B57" s="33" t="s">
        <v>264</v>
      </c>
      <c r="C57" s="19" t="s">
        <v>637</v>
      </c>
      <c r="D57" s="13" t="s">
        <v>48</v>
      </c>
      <c r="E57" s="20">
        <v>222</v>
      </c>
      <c r="F57" s="31">
        <v>25</v>
      </c>
      <c r="G57" s="21" t="s">
        <v>49</v>
      </c>
      <c r="H57" s="40" t="s">
        <v>580</v>
      </c>
      <c r="I57" s="13" t="s">
        <v>273</v>
      </c>
      <c r="J57" s="22">
        <v>44042</v>
      </c>
      <c r="K57" s="23">
        <f t="shared" ca="1" si="1"/>
        <v>780</v>
      </c>
      <c r="L57" s="21" t="s">
        <v>16</v>
      </c>
      <c r="M57" s="21" t="s">
        <v>879</v>
      </c>
      <c r="N57" s="21" t="s">
        <v>209</v>
      </c>
      <c r="O57" s="21" t="s">
        <v>274</v>
      </c>
      <c r="P57" s="23">
        <f t="shared" ca="1" si="2"/>
        <v>811</v>
      </c>
      <c r="Q57" s="3" t="s">
        <v>275</v>
      </c>
      <c r="R57" s="21"/>
      <c r="S57" s="21"/>
      <c r="T57" s="21" t="s">
        <v>17</v>
      </c>
      <c r="U57" s="21" t="s">
        <v>33</v>
      </c>
      <c r="V57" s="27">
        <v>4789802</v>
      </c>
    </row>
    <row r="58" spans="1:22" x14ac:dyDescent="0.25">
      <c r="A58" s="16">
        <v>55</v>
      </c>
      <c r="B58" s="33" t="s">
        <v>264</v>
      </c>
      <c r="C58" s="19" t="s">
        <v>726</v>
      </c>
      <c r="D58" s="18" t="s">
        <v>48</v>
      </c>
      <c r="E58" s="20">
        <v>222</v>
      </c>
      <c r="F58" s="31">
        <v>25</v>
      </c>
      <c r="G58" s="21" t="s">
        <v>49</v>
      </c>
      <c r="H58" s="13" t="s">
        <v>284</v>
      </c>
      <c r="I58" s="13" t="s">
        <v>285</v>
      </c>
      <c r="J58" s="22">
        <v>35584</v>
      </c>
      <c r="K58" s="23">
        <f t="shared" ca="1" si="1"/>
        <v>9238</v>
      </c>
      <c r="L58" s="22" t="s">
        <v>728</v>
      </c>
      <c r="M58" s="24" t="s">
        <v>286</v>
      </c>
      <c r="N58" s="29" t="s">
        <v>60</v>
      </c>
      <c r="O58" s="21" t="s">
        <v>287</v>
      </c>
      <c r="P58" s="23">
        <f t="shared" ca="1" si="2"/>
        <v>9269</v>
      </c>
      <c r="Q58" s="3" t="s">
        <v>288</v>
      </c>
      <c r="R58" s="21" t="s">
        <v>283</v>
      </c>
      <c r="S58" s="21">
        <v>8867</v>
      </c>
      <c r="T58" s="21" t="s">
        <v>582</v>
      </c>
      <c r="U58" s="21" t="s">
        <v>33</v>
      </c>
      <c r="V58" s="27">
        <v>4789802</v>
      </c>
    </row>
    <row r="59" spans="1:22" x14ac:dyDescent="0.25">
      <c r="A59" s="16">
        <v>56</v>
      </c>
      <c r="B59" s="33" t="s">
        <v>264</v>
      </c>
      <c r="C59" s="19" t="s">
        <v>638</v>
      </c>
      <c r="D59" s="13" t="s">
        <v>48</v>
      </c>
      <c r="E59" s="20">
        <v>222</v>
      </c>
      <c r="F59" s="31">
        <v>25</v>
      </c>
      <c r="G59" s="21" t="s">
        <v>49</v>
      </c>
      <c r="H59" s="13" t="s">
        <v>276</v>
      </c>
      <c r="I59" s="13" t="s">
        <v>277</v>
      </c>
      <c r="J59" s="22">
        <v>35339</v>
      </c>
      <c r="K59" s="23">
        <f t="shared" ca="1" si="1"/>
        <v>9483</v>
      </c>
      <c r="L59" s="21" t="s">
        <v>16</v>
      </c>
      <c r="M59" s="24" t="s">
        <v>36</v>
      </c>
      <c r="N59" s="21" t="s">
        <v>266</v>
      </c>
      <c r="O59" s="21" t="s">
        <v>278</v>
      </c>
      <c r="P59" s="23">
        <f t="shared" ca="1" si="2"/>
        <v>9514</v>
      </c>
      <c r="Q59" s="10" t="s">
        <v>763</v>
      </c>
      <c r="R59" s="21" t="s">
        <v>179</v>
      </c>
      <c r="S59" s="21">
        <v>8960</v>
      </c>
      <c r="T59" s="32" t="s">
        <v>17</v>
      </c>
      <c r="U59" s="21" t="s">
        <v>33</v>
      </c>
      <c r="V59" s="27">
        <v>4789802</v>
      </c>
    </row>
    <row r="60" spans="1:22" x14ac:dyDescent="0.25">
      <c r="A60" s="16">
        <v>57</v>
      </c>
      <c r="B60" s="33" t="s">
        <v>264</v>
      </c>
      <c r="C60" s="19" t="s">
        <v>639</v>
      </c>
      <c r="D60" s="69" t="s">
        <v>48</v>
      </c>
      <c r="E60" s="70">
        <v>222</v>
      </c>
      <c r="F60" s="71">
        <v>25</v>
      </c>
      <c r="G60" s="21" t="s">
        <v>49</v>
      </c>
      <c r="H60" s="13" t="s">
        <v>279</v>
      </c>
      <c r="I60" s="13" t="s">
        <v>280</v>
      </c>
      <c r="J60" s="22">
        <v>34575</v>
      </c>
      <c r="K60" s="23">
        <f t="shared" ca="1" si="1"/>
        <v>10247</v>
      </c>
      <c r="L60" s="21" t="s">
        <v>16</v>
      </c>
      <c r="M60" s="24" t="s">
        <v>36</v>
      </c>
      <c r="N60" s="21" t="s">
        <v>224</v>
      </c>
      <c r="O60" s="21" t="s">
        <v>281</v>
      </c>
      <c r="P60" s="23">
        <f t="shared" ca="1" si="2"/>
        <v>10278</v>
      </c>
      <c r="Q60" s="3" t="s">
        <v>282</v>
      </c>
      <c r="R60" s="21" t="s">
        <v>283</v>
      </c>
      <c r="S60" s="21">
        <v>8956</v>
      </c>
      <c r="T60" s="21" t="s">
        <v>17</v>
      </c>
      <c r="U60" s="21" t="s">
        <v>33</v>
      </c>
      <c r="V60" s="27">
        <v>4789802</v>
      </c>
    </row>
    <row r="61" spans="1:22" x14ac:dyDescent="0.25">
      <c r="A61" s="16">
        <v>58</v>
      </c>
      <c r="B61" s="33" t="s">
        <v>264</v>
      </c>
      <c r="C61" s="19" t="s">
        <v>640</v>
      </c>
      <c r="D61" s="18" t="s">
        <v>48</v>
      </c>
      <c r="E61" s="20">
        <v>222</v>
      </c>
      <c r="F61" s="31">
        <v>21</v>
      </c>
      <c r="G61" s="29" t="s">
        <v>49</v>
      </c>
      <c r="H61" s="40" t="s">
        <v>256</v>
      </c>
      <c r="I61" s="13" t="s">
        <v>257</v>
      </c>
      <c r="J61" s="22">
        <v>43374</v>
      </c>
      <c r="K61" s="23">
        <f t="shared" ca="1" si="1"/>
        <v>1448</v>
      </c>
      <c r="L61" s="22" t="s">
        <v>577</v>
      </c>
      <c r="M61" s="24" t="s">
        <v>258</v>
      </c>
      <c r="N61" s="29" t="s">
        <v>259</v>
      </c>
      <c r="O61" s="21"/>
      <c r="P61" s="23">
        <f t="shared" ca="1" si="2"/>
        <v>1479</v>
      </c>
      <c r="Q61" s="3" t="s">
        <v>260</v>
      </c>
      <c r="R61" s="21" t="s">
        <v>255</v>
      </c>
      <c r="S61" s="21">
        <v>8921</v>
      </c>
      <c r="T61" s="21" t="s">
        <v>583</v>
      </c>
      <c r="U61" s="29" t="s">
        <v>33</v>
      </c>
      <c r="V61" s="27">
        <v>4504693</v>
      </c>
    </row>
    <row r="62" spans="1:22" x14ac:dyDescent="0.25">
      <c r="A62" s="16">
        <v>59</v>
      </c>
      <c r="B62" s="33" t="s">
        <v>264</v>
      </c>
      <c r="C62" s="19" t="s">
        <v>641</v>
      </c>
      <c r="D62" s="33" t="s">
        <v>48</v>
      </c>
      <c r="E62" s="34">
        <v>222</v>
      </c>
      <c r="F62" s="41">
        <v>20</v>
      </c>
      <c r="G62" s="29" t="s">
        <v>49</v>
      </c>
      <c r="H62" s="13" t="s">
        <v>289</v>
      </c>
      <c r="I62" s="13" t="s">
        <v>290</v>
      </c>
      <c r="J62" s="22">
        <v>35074</v>
      </c>
      <c r="K62" s="23">
        <f t="shared" ca="1" si="1"/>
        <v>9748</v>
      </c>
      <c r="L62" s="21" t="s">
        <v>17</v>
      </c>
      <c r="M62" s="24" t="s">
        <v>291</v>
      </c>
      <c r="N62" s="21" t="s">
        <v>292</v>
      </c>
      <c r="O62" s="21" t="s">
        <v>293</v>
      </c>
      <c r="P62" s="23">
        <f t="shared" ca="1" si="2"/>
        <v>9779</v>
      </c>
      <c r="Q62" s="3" t="s">
        <v>294</v>
      </c>
      <c r="R62" s="21" t="s">
        <v>227</v>
      </c>
      <c r="S62" s="21">
        <v>8941</v>
      </c>
      <c r="T62" s="21" t="s">
        <v>17</v>
      </c>
      <c r="U62" s="29" t="s">
        <v>33</v>
      </c>
      <c r="V62" s="27">
        <v>4394591</v>
      </c>
    </row>
    <row r="63" spans="1:22" x14ac:dyDescent="0.25">
      <c r="A63" s="16">
        <v>60</v>
      </c>
      <c r="B63" s="33" t="s">
        <v>264</v>
      </c>
      <c r="C63" s="19" t="s">
        <v>642</v>
      </c>
      <c r="D63" s="13" t="s">
        <v>93</v>
      </c>
      <c r="E63" s="20">
        <v>219</v>
      </c>
      <c r="F63" s="31">
        <v>18</v>
      </c>
      <c r="G63" s="21" t="s">
        <v>49</v>
      </c>
      <c r="H63" s="13" t="s">
        <v>295</v>
      </c>
      <c r="I63" s="13" t="s">
        <v>296</v>
      </c>
      <c r="J63" s="22">
        <v>35062</v>
      </c>
      <c r="K63" s="23">
        <f t="shared" ca="1" si="1"/>
        <v>9760</v>
      </c>
      <c r="L63" s="21" t="s">
        <v>17</v>
      </c>
      <c r="M63" s="24" t="s">
        <v>36</v>
      </c>
      <c r="N63" s="21" t="s">
        <v>182</v>
      </c>
      <c r="O63" s="21" t="s">
        <v>297</v>
      </c>
      <c r="P63" s="23">
        <f t="shared" ca="1" si="2"/>
        <v>9791</v>
      </c>
      <c r="Q63" s="3" t="s">
        <v>298</v>
      </c>
      <c r="R63" s="21" t="s">
        <v>299</v>
      </c>
      <c r="S63" s="21">
        <v>8867</v>
      </c>
      <c r="T63" s="21" t="s">
        <v>17</v>
      </c>
      <c r="U63" s="21" t="s">
        <v>33</v>
      </c>
      <c r="V63" s="27">
        <v>4082666</v>
      </c>
    </row>
    <row r="64" spans="1:22" x14ac:dyDescent="0.25">
      <c r="A64" s="16">
        <v>61</v>
      </c>
      <c r="B64" s="33" t="s">
        <v>264</v>
      </c>
      <c r="C64" s="19" t="s">
        <v>643</v>
      </c>
      <c r="D64" s="13" t="s">
        <v>160</v>
      </c>
      <c r="E64" s="20">
        <v>314</v>
      </c>
      <c r="F64" s="31">
        <v>17</v>
      </c>
      <c r="G64" s="21" t="s">
        <v>161</v>
      </c>
      <c r="H64" s="13" t="s">
        <v>300</v>
      </c>
      <c r="I64" s="13" t="s">
        <v>192</v>
      </c>
      <c r="J64" s="22">
        <v>35282</v>
      </c>
      <c r="K64" s="23">
        <f t="shared" ca="1" si="1"/>
        <v>9540</v>
      </c>
      <c r="L64" s="22" t="s">
        <v>16</v>
      </c>
      <c r="M64" s="24" t="s">
        <v>301</v>
      </c>
      <c r="N64" s="21" t="s">
        <v>302</v>
      </c>
      <c r="O64" s="21" t="s">
        <v>303</v>
      </c>
      <c r="P64" s="23">
        <f t="shared" ca="1" si="2"/>
        <v>9571</v>
      </c>
      <c r="Q64" s="3" t="s">
        <v>304</v>
      </c>
      <c r="R64" s="21" t="s">
        <v>179</v>
      </c>
      <c r="S64" s="21">
        <v>8876</v>
      </c>
      <c r="T64" s="21" t="s">
        <v>17</v>
      </c>
      <c r="U64" s="21" t="s">
        <v>33</v>
      </c>
      <c r="V64" s="27">
        <v>3067462</v>
      </c>
    </row>
    <row r="65" spans="1:22" x14ac:dyDescent="0.25">
      <c r="A65" s="16">
        <v>62</v>
      </c>
      <c r="B65" s="33" t="s">
        <v>264</v>
      </c>
      <c r="C65" s="19" t="s">
        <v>644</v>
      </c>
      <c r="D65" s="13" t="s">
        <v>71</v>
      </c>
      <c r="E65" s="20">
        <v>407</v>
      </c>
      <c r="F65" s="31">
        <v>27</v>
      </c>
      <c r="G65" s="21" t="s">
        <v>32</v>
      </c>
      <c r="H65" s="13" t="s">
        <v>305</v>
      </c>
      <c r="I65" s="13" t="s">
        <v>306</v>
      </c>
      <c r="J65" s="22">
        <v>33340</v>
      </c>
      <c r="K65" s="23">
        <f t="shared" ca="1" si="1"/>
        <v>11482</v>
      </c>
      <c r="L65" s="21" t="s">
        <v>17</v>
      </c>
      <c r="M65" s="24" t="s">
        <v>36</v>
      </c>
      <c r="N65" s="21" t="s">
        <v>104</v>
      </c>
      <c r="O65" s="21"/>
      <c r="P65" s="23">
        <f t="shared" ca="1" si="2"/>
        <v>11513</v>
      </c>
      <c r="Q65" s="3" t="s">
        <v>307</v>
      </c>
      <c r="R65" s="21" t="s">
        <v>179</v>
      </c>
      <c r="S65" s="21">
        <v>8863</v>
      </c>
      <c r="T65" s="21" t="s">
        <v>17</v>
      </c>
      <c r="U65" s="21" t="s">
        <v>33</v>
      </c>
      <c r="V65" s="27">
        <v>2961318</v>
      </c>
    </row>
    <row r="66" spans="1:22" ht="49.5" customHeight="1" x14ac:dyDescent="0.25">
      <c r="A66" s="16">
        <v>63</v>
      </c>
      <c r="B66" s="33" t="s">
        <v>308</v>
      </c>
      <c r="C66" s="19" t="s">
        <v>647</v>
      </c>
      <c r="D66" s="13" t="s">
        <v>172</v>
      </c>
      <c r="E66" s="20">
        <v>68</v>
      </c>
      <c r="F66" s="31">
        <v>4</v>
      </c>
      <c r="G66" s="21" t="s">
        <v>14</v>
      </c>
      <c r="H66" s="40" t="s">
        <v>180</v>
      </c>
      <c r="I66" s="13" t="s">
        <v>181</v>
      </c>
      <c r="J66" s="22">
        <v>35845</v>
      </c>
      <c r="K66" s="23">
        <f t="shared" ca="1" si="1"/>
        <v>8977</v>
      </c>
      <c r="L66" s="32" t="s">
        <v>730</v>
      </c>
      <c r="M66" s="24" t="s">
        <v>36</v>
      </c>
      <c r="N66" s="21" t="s">
        <v>182</v>
      </c>
      <c r="O66" s="21" t="s">
        <v>183</v>
      </c>
      <c r="P66" s="23">
        <f t="shared" ca="1" si="2"/>
        <v>9008</v>
      </c>
      <c r="Q66" s="10" t="s">
        <v>184</v>
      </c>
      <c r="R66" s="21" t="s">
        <v>178</v>
      </c>
      <c r="S66" s="21">
        <v>8894</v>
      </c>
      <c r="T66" s="21" t="s">
        <v>729</v>
      </c>
      <c r="U66" s="21" t="s">
        <v>33</v>
      </c>
      <c r="V66" s="27">
        <v>5711218</v>
      </c>
    </row>
    <row r="67" spans="1:22" ht="20.25" customHeight="1" x14ac:dyDescent="0.25">
      <c r="A67" s="16">
        <v>64</v>
      </c>
      <c r="B67" s="33" t="s">
        <v>308</v>
      </c>
      <c r="C67" s="19" t="s">
        <v>645</v>
      </c>
      <c r="D67" s="13" t="s">
        <v>48</v>
      </c>
      <c r="E67" s="20">
        <v>222</v>
      </c>
      <c r="F67" s="31">
        <v>20</v>
      </c>
      <c r="G67" s="21" t="s">
        <v>49</v>
      </c>
      <c r="H67" s="13" t="s">
        <v>309</v>
      </c>
      <c r="I67" s="13" t="s">
        <v>310</v>
      </c>
      <c r="J67" s="22">
        <v>35290</v>
      </c>
      <c r="K67" s="23">
        <f t="shared" ca="1" si="1"/>
        <v>9532</v>
      </c>
      <c r="L67" s="22" t="s">
        <v>16</v>
      </c>
      <c r="M67" s="24" t="s">
        <v>880</v>
      </c>
      <c r="N67" s="21" t="s">
        <v>209</v>
      </c>
      <c r="O67" s="32" t="s">
        <v>311</v>
      </c>
      <c r="P67" s="23">
        <f t="shared" ca="1" si="2"/>
        <v>9563</v>
      </c>
      <c r="Q67" s="3" t="s">
        <v>312</v>
      </c>
      <c r="R67" s="21" t="s">
        <v>299</v>
      </c>
      <c r="S67" s="21">
        <v>8950</v>
      </c>
      <c r="T67" s="21" t="s">
        <v>17</v>
      </c>
      <c r="U67" s="21" t="s">
        <v>33</v>
      </c>
      <c r="V67" s="27">
        <v>4394591</v>
      </c>
    </row>
    <row r="68" spans="1:22" x14ac:dyDescent="0.25">
      <c r="A68" s="16">
        <v>65</v>
      </c>
      <c r="B68" s="33" t="s">
        <v>308</v>
      </c>
      <c r="C68" s="19" t="s">
        <v>646</v>
      </c>
      <c r="D68" s="13" t="s">
        <v>48</v>
      </c>
      <c r="E68" s="20">
        <v>222</v>
      </c>
      <c r="F68" s="31">
        <v>20</v>
      </c>
      <c r="G68" s="21" t="s">
        <v>49</v>
      </c>
      <c r="H68" s="13" t="s">
        <v>313</v>
      </c>
      <c r="I68" s="13" t="s">
        <v>314</v>
      </c>
      <c r="J68" s="22">
        <v>40009</v>
      </c>
      <c r="K68" s="23">
        <f t="shared" ca="1" si="1"/>
        <v>4813</v>
      </c>
      <c r="L68" s="22" t="s">
        <v>17</v>
      </c>
      <c r="M68" s="24" t="s">
        <v>315</v>
      </c>
      <c r="N68" s="21" t="s">
        <v>224</v>
      </c>
      <c r="O68" s="21" t="s">
        <v>316</v>
      </c>
      <c r="P68" s="23">
        <f t="shared" ref="P68:P99" ca="1" si="3">TODAY()-J68</f>
        <v>4844</v>
      </c>
      <c r="Q68" s="3" t="s">
        <v>317</v>
      </c>
      <c r="R68" s="21" t="s">
        <v>299</v>
      </c>
      <c r="S68" s="21"/>
      <c r="T68" s="21" t="s">
        <v>17</v>
      </c>
      <c r="U68" s="21" t="s">
        <v>33</v>
      </c>
      <c r="V68" s="27">
        <v>4394591</v>
      </c>
    </row>
    <row r="69" spans="1:22" x14ac:dyDescent="0.25">
      <c r="A69" s="16">
        <v>66</v>
      </c>
      <c r="B69" s="33" t="s">
        <v>308</v>
      </c>
      <c r="C69" s="19" t="s">
        <v>648</v>
      </c>
      <c r="D69" s="13" t="s">
        <v>48</v>
      </c>
      <c r="E69" s="20">
        <v>222</v>
      </c>
      <c r="F69" s="31">
        <v>20</v>
      </c>
      <c r="G69" s="21" t="s">
        <v>49</v>
      </c>
      <c r="H69" s="33" t="s">
        <v>318</v>
      </c>
      <c r="I69" s="13" t="s">
        <v>319</v>
      </c>
      <c r="J69" s="22">
        <v>43376</v>
      </c>
      <c r="K69" s="23">
        <f t="shared" ca="1" si="1"/>
        <v>1446</v>
      </c>
      <c r="L69" s="22" t="s">
        <v>17</v>
      </c>
      <c r="M69" s="24" t="s">
        <v>36</v>
      </c>
      <c r="N69" s="21" t="s">
        <v>236</v>
      </c>
      <c r="O69" s="21" t="s">
        <v>320</v>
      </c>
      <c r="P69" s="23">
        <f t="shared" ca="1" si="3"/>
        <v>1477</v>
      </c>
      <c r="Q69" s="3" t="s">
        <v>321</v>
      </c>
      <c r="R69" s="21" t="s">
        <v>221</v>
      </c>
      <c r="S69" s="21">
        <v>8950</v>
      </c>
      <c r="T69" s="21" t="s">
        <v>17</v>
      </c>
      <c r="U69" s="21" t="s">
        <v>33</v>
      </c>
      <c r="V69" s="27">
        <v>4394591</v>
      </c>
    </row>
    <row r="70" spans="1:22" x14ac:dyDescent="0.25">
      <c r="A70" s="16">
        <v>67</v>
      </c>
      <c r="B70" s="33" t="s">
        <v>308</v>
      </c>
      <c r="C70" s="19" t="s">
        <v>650</v>
      </c>
      <c r="D70" s="13" t="s">
        <v>48</v>
      </c>
      <c r="E70" s="20">
        <v>222</v>
      </c>
      <c r="F70" s="31">
        <v>20</v>
      </c>
      <c r="G70" s="21" t="s">
        <v>49</v>
      </c>
      <c r="H70" s="13" t="s">
        <v>327</v>
      </c>
      <c r="I70" s="13" t="s">
        <v>328</v>
      </c>
      <c r="J70" s="22">
        <v>35062</v>
      </c>
      <c r="K70" s="23">
        <f t="shared" ca="1" si="1"/>
        <v>9760</v>
      </c>
      <c r="L70" s="21" t="s">
        <v>16</v>
      </c>
      <c r="M70" s="24" t="s">
        <v>36</v>
      </c>
      <c r="N70" s="21" t="s">
        <v>224</v>
      </c>
      <c r="O70" s="21" t="s">
        <v>329</v>
      </c>
      <c r="P70" s="23">
        <f t="shared" ca="1" si="3"/>
        <v>9791</v>
      </c>
      <c r="Q70" s="3" t="s">
        <v>330</v>
      </c>
      <c r="R70" s="21" t="s">
        <v>299</v>
      </c>
      <c r="S70" s="21">
        <v>8907</v>
      </c>
      <c r="T70" s="21" t="s">
        <v>17</v>
      </c>
      <c r="U70" s="21" t="s">
        <v>33</v>
      </c>
      <c r="V70" s="27">
        <v>4394591</v>
      </c>
    </row>
    <row r="71" spans="1:22" x14ac:dyDescent="0.25">
      <c r="A71" s="16">
        <v>68</v>
      </c>
      <c r="B71" s="33" t="s">
        <v>308</v>
      </c>
      <c r="C71" s="19" t="s">
        <v>651</v>
      </c>
      <c r="D71" s="13" t="s">
        <v>48</v>
      </c>
      <c r="E71" s="20">
        <v>222</v>
      </c>
      <c r="F71" s="31">
        <v>19</v>
      </c>
      <c r="G71" s="21" t="s">
        <v>49</v>
      </c>
      <c r="H71" s="13" t="s">
        <v>331</v>
      </c>
      <c r="I71" s="13" t="s">
        <v>332</v>
      </c>
      <c r="J71" s="22">
        <v>43376</v>
      </c>
      <c r="K71" s="23">
        <f t="shared" ca="1" si="1"/>
        <v>1446</v>
      </c>
      <c r="L71" s="21" t="s">
        <v>16</v>
      </c>
      <c r="M71" s="24" t="s">
        <v>36</v>
      </c>
      <c r="N71" s="21" t="s">
        <v>182</v>
      </c>
      <c r="O71" s="21" t="s">
        <v>333</v>
      </c>
      <c r="P71" s="23">
        <f t="shared" ca="1" si="3"/>
        <v>1477</v>
      </c>
      <c r="Q71" s="10" t="s">
        <v>825</v>
      </c>
      <c r="R71" s="21" t="s">
        <v>334</v>
      </c>
      <c r="S71" s="21">
        <v>8917</v>
      </c>
      <c r="T71" s="21" t="s">
        <v>17</v>
      </c>
      <c r="U71" s="21" t="s">
        <v>33</v>
      </c>
      <c r="V71" s="27">
        <v>4293731</v>
      </c>
    </row>
    <row r="72" spans="1:22" ht="22.5" customHeight="1" x14ac:dyDescent="0.25">
      <c r="A72" s="16">
        <v>69</v>
      </c>
      <c r="B72" s="33" t="s">
        <v>308</v>
      </c>
      <c r="C72" s="19" t="s">
        <v>652</v>
      </c>
      <c r="D72" s="13" t="s">
        <v>93</v>
      </c>
      <c r="E72" s="20">
        <v>219</v>
      </c>
      <c r="F72" s="31">
        <v>18</v>
      </c>
      <c r="G72" s="21" t="s">
        <v>49</v>
      </c>
      <c r="H72" s="13" t="s">
        <v>335</v>
      </c>
      <c r="I72" s="13" t="s">
        <v>336</v>
      </c>
      <c r="J72" s="22">
        <v>35202</v>
      </c>
      <c r="K72" s="23">
        <f t="shared" ref="K72:K136" ca="1" si="4">(TODAY()-J72)-31</f>
        <v>9620</v>
      </c>
      <c r="L72" s="21" t="s">
        <v>16</v>
      </c>
      <c r="M72" s="24" t="s">
        <v>36</v>
      </c>
      <c r="N72" s="21" t="s">
        <v>337</v>
      </c>
      <c r="O72" s="32" t="s">
        <v>747</v>
      </c>
      <c r="P72" s="23">
        <f t="shared" ca="1" si="3"/>
        <v>9651</v>
      </c>
      <c r="Q72" s="3" t="s">
        <v>338</v>
      </c>
      <c r="R72" s="21" t="s">
        <v>233</v>
      </c>
      <c r="S72" s="21">
        <v>8853</v>
      </c>
      <c r="T72" s="21" t="s">
        <v>17</v>
      </c>
      <c r="U72" s="21" t="s">
        <v>33</v>
      </c>
      <c r="V72" s="27">
        <v>4082666</v>
      </c>
    </row>
    <row r="73" spans="1:22" x14ac:dyDescent="0.25">
      <c r="A73" s="16">
        <v>70</v>
      </c>
      <c r="B73" s="33" t="s">
        <v>308</v>
      </c>
      <c r="C73" s="19" t="s">
        <v>653</v>
      </c>
      <c r="D73" s="13" t="s">
        <v>93</v>
      </c>
      <c r="E73" s="20">
        <v>219</v>
      </c>
      <c r="F73" s="31">
        <v>18</v>
      </c>
      <c r="G73" s="21" t="s">
        <v>49</v>
      </c>
      <c r="H73" s="40" t="s">
        <v>734</v>
      </c>
      <c r="I73" s="40" t="s">
        <v>735</v>
      </c>
      <c r="J73" s="22">
        <v>43395</v>
      </c>
      <c r="K73" s="23">
        <f t="shared" ca="1" si="4"/>
        <v>1427</v>
      </c>
      <c r="L73" s="21" t="s">
        <v>16</v>
      </c>
      <c r="M73" s="24" t="s">
        <v>881</v>
      </c>
      <c r="N73" s="21" t="s">
        <v>736</v>
      </c>
      <c r="O73" s="21" t="s">
        <v>737</v>
      </c>
      <c r="P73" s="23">
        <f t="shared" ca="1" si="3"/>
        <v>1458</v>
      </c>
      <c r="Q73" s="3" t="s">
        <v>738</v>
      </c>
      <c r="R73" s="21" t="s">
        <v>299</v>
      </c>
      <c r="S73" s="21">
        <v>8917</v>
      </c>
      <c r="T73" s="21" t="s">
        <v>17</v>
      </c>
      <c r="U73" s="21" t="s">
        <v>33</v>
      </c>
      <c r="V73" s="27">
        <v>4082666</v>
      </c>
    </row>
    <row r="74" spans="1:22" x14ac:dyDescent="0.25">
      <c r="A74" s="16">
        <v>71</v>
      </c>
      <c r="B74" s="33" t="s">
        <v>343</v>
      </c>
      <c r="C74" s="19" t="s">
        <v>654</v>
      </c>
      <c r="D74" s="13" t="s">
        <v>172</v>
      </c>
      <c r="E74" s="20">
        <v>68</v>
      </c>
      <c r="F74" s="31">
        <v>4</v>
      </c>
      <c r="G74" s="21" t="s">
        <v>14</v>
      </c>
      <c r="H74" s="13" t="s">
        <v>757</v>
      </c>
      <c r="I74" s="13" t="s">
        <v>758</v>
      </c>
      <c r="J74" s="22">
        <v>43936</v>
      </c>
      <c r="K74" s="23">
        <f t="shared" ca="1" si="4"/>
        <v>886</v>
      </c>
      <c r="L74" s="21" t="s">
        <v>17</v>
      </c>
      <c r="M74" s="24" t="s">
        <v>20</v>
      </c>
      <c r="N74" s="21" t="s">
        <v>344</v>
      </c>
      <c r="O74" s="21"/>
      <c r="P74" s="23">
        <f t="shared" ca="1" si="3"/>
        <v>917</v>
      </c>
      <c r="Q74" s="10" t="s">
        <v>826</v>
      </c>
      <c r="R74" s="21"/>
      <c r="S74" s="21"/>
      <c r="T74" s="21" t="s">
        <v>17</v>
      </c>
      <c r="U74" s="21" t="s">
        <v>15</v>
      </c>
      <c r="V74" s="27">
        <v>5711218</v>
      </c>
    </row>
    <row r="75" spans="1:22" x14ac:dyDescent="0.25">
      <c r="A75" s="16">
        <v>72</v>
      </c>
      <c r="B75" s="33" t="s">
        <v>343</v>
      </c>
      <c r="C75" s="19" t="s">
        <v>655</v>
      </c>
      <c r="D75" s="33" t="s">
        <v>48</v>
      </c>
      <c r="E75" s="34">
        <v>222</v>
      </c>
      <c r="F75" s="41">
        <v>25</v>
      </c>
      <c r="G75" s="29" t="s">
        <v>49</v>
      </c>
      <c r="H75" s="13" t="s">
        <v>345</v>
      </c>
      <c r="I75" s="13" t="s">
        <v>346</v>
      </c>
      <c r="J75" s="22">
        <v>43587</v>
      </c>
      <c r="K75" s="23">
        <f t="shared" ca="1" si="4"/>
        <v>1235</v>
      </c>
      <c r="L75" s="36" t="s">
        <v>17</v>
      </c>
      <c r="M75" s="24" t="s">
        <v>36</v>
      </c>
      <c r="N75" s="21" t="s">
        <v>110</v>
      </c>
      <c r="O75" s="21" t="s">
        <v>347</v>
      </c>
      <c r="P75" s="23">
        <f t="shared" ca="1" si="3"/>
        <v>1266</v>
      </c>
      <c r="Q75" s="3" t="s">
        <v>348</v>
      </c>
      <c r="R75" s="21" t="s">
        <v>349</v>
      </c>
      <c r="S75" s="21">
        <v>8941</v>
      </c>
      <c r="T75" s="21" t="s">
        <v>17</v>
      </c>
      <c r="U75" s="29" t="s">
        <v>33</v>
      </c>
      <c r="V75" s="27">
        <v>4789802</v>
      </c>
    </row>
    <row r="76" spans="1:22" x14ac:dyDescent="0.25">
      <c r="A76" s="16">
        <v>73</v>
      </c>
      <c r="B76" s="33" t="s">
        <v>343</v>
      </c>
      <c r="C76" s="19" t="s">
        <v>656</v>
      </c>
      <c r="D76" s="33" t="s">
        <v>48</v>
      </c>
      <c r="E76" s="34">
        <v>222</v>
      </c>
      <c r="F76" s="41">
        <v>24</v>
      </c>
      <c r="G76" s="21" t="s">
        <v>49</v>
      </c>
      <c r="H76" s="40" t="s">
        <v>350</v>
      </c>
      <c r="I76" s="13" t="s">
        <v>351</v>
      </c>
      <c r="J76" s="36">
        <v>35052</v>
      </c>
      <c r="K76" s="23">
        <f t="shared" ca="1" si="4"/>
        <v>9770</v>
      </c>
      <c r="L76" s="36" t="s">
        <v>17</v>
      </c>
      <c r="M76" s="29"/>
      <c r="N76" s="29" t="s">
        <v>352</v>
      </c>
      <c r="O76" s="29" t="s">
        <v>353</v>
      </c>
      <c r="P76" s="23">
        <f t="shared" ca="1" si="3"/>
        <v>9801</v>
      </c>
      <c r="Q76" s="10" t="s">
        <v>830</v>
      </c>
      <c r="R76" s="29" t="s">
        <v>354</v>
      </c>
      <c r="S76" s="29">
        <v>8939</v>
      </c>
      <c r="T76" s="21" t="s">
        <v>17</v>
      </c>
      <c r="U76" s="21" t="s">
        <v>33</v>
      </c>
      <c r="V76" s="27">
        <v>4671719</v>
      </c>
    </row>
    <row r="77" spans="1:22" x14ac:dyDescent="0.25">
      <c r="A77" s="16">
        <v>74</v>
      </c>
      <c r="B77" s="33" t="s">
        <v>343</v>
      </c>
      <c r="C77" s="19" t="s">
        <v>657</v>
      </c>
      <c r="D77" s="13" t="s">
        <v>48</v>
      </c>
      <c r="E77" s="20">
        <v>222</v>
      </c>
      <c r="F77" s="31">
        <v>20</v>
      </c>
      <c r="G77" s="21" t="s">
        <v>49</v>
      </c>
      <c r="H77" s="13" t="s">
        <v>355</v>
      </c>
      <c r="I77" s="13" t="s">
        <v>356</v>
      </c>
      <c r="J77" s="22">
        <v>43418</v>
      </c>
      <c r="K77" s="23">
        <f t="shared" ca="1" si="4"/>
        <v>1404</v>
      </c>
      <c r="L77" s="22" t="s">
        <v>17</v>
      </c>
      <c r="M77" s="24" t="s">
        <v>125</v>
      </c>
      <c r="N77" s="21" t="s">
        <v>110</v>
      </c>
      <c r="O77" s="21" t="s">
        <v>357</v>
      </c>
      <c r="P77" s="23">
        <f t="shared" ca="1" si="3"/>
        <v>1435</v>
      </c>
      <c r="Q77" s="3" t="s">
        <v>358</v>
      </c>
      <c r="R77" s="21" t="s">
        <v>212</v>
      </c>
      <c r="S77" s="21">
        <v>8916</v>
      </c>
      <c r="T77" s="21" t="s">
        <v>17</v>
      </c>
      <c r="U77" s="40" t="s">
        <v>33</v>
      </c>
      <c r="V77" s="27">
        <v>4394591</v>
      </c>
    </row>
    <row r="78" spans="1:22" x14ac:dyDescent="0.25">
      <c r="A78" s="16">
        <v>75</v>
      </c>
      <c r="B78" s="33" t="s">
        <v>343</v>
      </c>
      <c r="C78" s="19" t="s">
        <v>658</v>
      </c>
      <c r="D78" s="13" t="s">
        <v>48</v>
      </c>
      <c r="E78" s="20">
        <v>222</v>
      </c>
      <c r="F78" s="31">
        <v>20</v>
      </c>
      <c r="G78" s="21" t="s">
        <v>49</v>
      </c>
      <c r="H78" s="13" t="s">
        <v>359</v>
      </c>
      <c r="I78" s="13" t="s">
        <v>360</v>
      </c>
      <c r="J78" s="22">
        <v>35333</v>
      </c>
      <c r="K78" s="23">
        <f t="shared" ca="1" si="4"/>
        <v>9489</v>
      </c>
      <c r="L78" s="22" t="s">
        <v>17</v>
      </c>
      <c r="M78" s="24" t="s">
        <v>883</v>
      </c>
      <c r="N78" s="21" t="s">
        <v>60</v>
      </c>
      <c r="O78" s="21" t="s">
        <v>361</v>
      </c>
      <c r="P78" s="23">
        <f t="shared" ca="1" si="3"/>
        <v>9520</v>
      </c>
      <c r="Q78" s="3" t="s">
        <v>362</v>
      </c>
      <c r="R78" s="21" t="s">
        <v>212</v>
      </c>
      <c r="S78" s="21">
        <v>8946</v>
      </c>
      <c r="T78" s="21" t="s">
        <v>17</v>
      </c>
      <c r="U78" s="21" t="s">
        <v>33</v>
      </c>
      <c r="V78" s="27">
        <v>4394591</v>
      </c>
    </row>
    <row r="79" spans="1:22" ht="20.25" customHeight="1" x14ac:dyDescent="0.25">
      <c r="A79" s="16">
        <v>76</v>
      </c>
      <c r="B79" s="33" t="s">
        <v>343</v>
      </c>
      <c r="C79" s="19" t="s">
        <v>659</v>
      </c>
      <c r="D79" s="13" t="s">
        <v>160</v>
      </c>
      <c r="E79" s="20">
        <v>314</v>
      </c>
      <c r="F79" s="31">
        <v>17</v>
      </c>
      <c r="G79" s="21" t="s">
        <v>161</v>
      </c>
      <c r="H79" s="66" t="s">
        <v>809</v>
      </c>
      <c r="I79" s="13" t="s">
        <v>808</v>
      </c>
      <c r="J79" s="22">
        <v>44580</v>
      </c>
      <c r="K79" s="23">
        <f ca="1">(TODAY()-J79)</f>
        <v>273</v>
      </c>
      <c r="L79" s="22" t="s">
        <v>16</v>
      </c>
      <c r="M79" s="24" t="s">
        <v>20</v>
      </c>
      <c r="N79" s="32" t="s">
        <v>810</v>
      </c>
      <c r="O79" s="21"/>
      <c r="P79" s="23">
        <f t="shared" ca="1" si="3"/>
        <v>273</v>
      </c>
      <c r="Q79" s="10" t="s">
        <v>811</v>
      </c>
      <c r="R79" s="21" t="s">
        <v>212</v>
      </c>
      <c r="S79" s="21"/>
      <c r="T79" s="21" t="s">
        <v>17</v>
      </c>
      <c r="U79" s="21" t="s">
        <v>33</v>
      </c>
      <c r="V79" s="27">
        <v>3067462</v>
      </c>
    </row>
    <row r="80" spans="1:22" ht="21" customHeight="1" x14ac:dyDescent="0.25">
      <c r="A80" s="16">
        <v>77</v>
      </c>
      <c r="B80" s="33" t="s">
        <v>367</v>
      </c>
      <c r="C80" s="19" t="s">
        <v>660</v>
      </c>
      <c r="D80" s="33" t="s">
        <v>136</v>
      </c>
      <c r="E80" s="34">
        <v>9</v>
      </c>
      <c r="F80" s="41">
        <v>7</v>
      </c>
      <c r="G80" s="21" t="s">
        <v>14</v>
      </c>
      <c r="H80" s="13" t="s">
        <v>383</v>
      </c>
      <c r="I80" s="13" t="s">
        <v>384</v>
      </c>
      <c r="J80" s="22">
        <v>43922</v>
      </c>
      <c r="K80" s="23">
        <f t="shared" ca="1" si="4"/>
        <v>900</v>
      </c>
      <c r="L80" s="32" t="s">
        <v>16</v>
      </c>
      <c r="M80" s="24" t="s">
        <v>36</v>
      </c>
      <c r="N80" s="21" t="s">
        <v>385</v>
      </c>
      <c r="O80" s="21" t="s">
        <v>386</v>
      </c>
      <c r="P80" s="23">
        <f t="shared" ca="1" si="3"/>
        <v>931</v>
      </c>
      <c r="Q80" s="29" t="s">
        <v>387</v>
      </c>
      <c r="R80" s="21" t="s">
        <v>149</v>
      </c>
      <c r="S80" s="21"/>
      <c r="T80" s="21" t="s">
        <v>17</v>
      </c>
      <c r="U80" s="21" t="s">
        <v>15</v>
      </c>
      <c r="V80" s="27">
        <v>7702101</v>
      </c>
    </row>
    <row r="81" spans="1:22" x14ac:dyDescent="0.25">
      <c r="A81" s="16">
        <v>78</v>
      </c>
      <c r="B81" s="33" t="s">
        <v>367</v>
      </c>
      <c r="C81" s="19" t="s">
        <v>661</v>
      </c>
      <c r="D81" s="33" t="s">
        <v>48</v>
      </c>
      <c r="E81" s="34">
        <v>222</v>
      </c>
      <c r="F81" s="41">
        <v>24</v>
      </c>
      <c r="G81" s="21" t="s">
        <v>49</v>
      </c>
      <c r="H81" s="13" t="s">
        <v>368</v>
      </c>
      <c r="I81" s="13" t="s">
        <v>369</v>
      </c>
      <c r="J81" s="22">
        <v>35797</v>
      </c>
      <c r="K81" s="23">
        <f t="shared" ca="1" si="4"/>
        <v>9025</v>
      </c>
      <c r="L81" s="21" t="s">
        <v>17</v>
      </c>
      <c r="M81" s="24" t="s">
        <v>36</v>
      </c>
      <c r="N81" s="21" t="s">
        <v>60</v>
      </c>
      <c r="O81" s="21" t="s">
        <v>361</v>
      </c>
      <c r="P81" s="23">
        <f t="shared" ca="1" si="3"/>
        <v>9056</v>
      </c>
      <c r="Q81" s="10" t="s">
        <v>831</v>
      </c>
      <c r="R81" s="21" t="s">
        <v>70</v>
      </c>
      <c r="S81" s="21">
        <v>8807</v>
      </c>
      <c r="T81" s="32" t="s">
        <v>17</v>
      </c>
      <c r="U81" s="40" t="s">
        <v>33</v>
      </c>
      <c r="V81" s="27">
        <v>4671719</v>
      </c>
    </row>
    <row r="82" spans="1:22" x14ac:dyDescent="0.25">
      <c r="A82" s="16">
        <v>79</v>
      </c>
      <c r="B82" s="33" t="s">
        <v>367</v>
      </c>
      <c r="C82" s="19" t="s">
        <v>662</v>
      </c>
      <c r="D82" s="13" t="s">
        <v>48</v>
      </c>
      <c r="E82" s="20">
        <v>222</v>
      </c>
      <c r="F82" s="31">
        <v>20</v>
      </c>
      <c r="G82" s="21" t="s">
        <v>49</v>
      </c>
      <c r="H82" s="13" t="s">
        <v>370</v>
      </c>
      <c r="I82" s="13" t="s">
        <v>371</v>
      </c>
      <c r="J82" s="22">
        <v>43411</v>
      </c>
      <c r="K82" s="23">
        <f t="shared" ca="1" si="4"/>
        <v>1411</v>
      </c>
      <c r="L82" s="21" t="s">
        <v>17</v>
      </c>
      <c r="M82" s="24" t="s">
        <v>125</v>
      </c>
      <c r="N82" s="21" t="s">
        <v>372</v>
      </c>
      <c r="O82" s="21" t="s">
        <v>267</v>
      </c>
      <c r="P82" s="23">
        <f t="shared" ca="1" si="3"/>
        <v>1442</v>
      </c>
      <c r="Q82" s="3" t="s">
        <v>373</v>
      </c>
      <c r="R82" s="21" t="s">
        <v>326</v>
      </c>
      <c r="S82" s="21">
        <v>8828</v>
      </c>
      <c r="T82" s="21" t="s">
        <v>17</v>
      </c>
      <c r="U82" s="21" t="s">
        <v>33</v>
      </c>
      <c r="V82" s="27">
        <v>4394591</v>
      </c>
    </row>
    <row r="83" spans="1:22" x14ac:dyDescent="0.25">
      <c r="A83" s="16">
        <v>80</v>
      </c>
      <c r="B83" s="33" t="s">
        <v>367</v>
      </c>
      <c r="C83" s="19" t="s">
        <v>663</v>
      </c>
      <c r="D83" s="13" t="s">
        <v>93</v>
      </c>
      <c r="E83" s="20">
        <v>219</v>
      </c>
      <c r="F83" s="31">
        <v>14</v>
      </c>
      <c r="G83" s="21" t="s">
        <v>49</v>
      </c>
      <c r="H83" s="40" t="s">
        <v>363</v>
      </c>
      <c r="I83" s="13" t="s">
        <v>364</v>
      </c>
      <c r="J83" s="22">
        <v>35139</v>
      </c>
      <c r="K83" s="23">
        <f t="shared" ca="1" si="4"/>
        <v>9683</v>
      </c>
      <c r="L83" s="22" t="s">
        <v>577</v>
      </c>
      <c r="M83" s="24" t="s">
        <v>882</v>
      </c>
      <c r="N83" s="21" t="s">
        <v>365</v>
      </c>
      <c r="O83" s="21" t="s">
        <v>741</v>
      </c>
      <c r="P83" s="23">
        <f t="shared" ca="1" si="3"/>
        <v>9714</v>
      </c>
      <c r="Q83" s="3" t="s">
        <v>366</v>
      </c>
      <c r="R83" s="21" t="s">
        <v>367</v>
      </c>
      <c r="S83" s="21">
        <v>8958</v>
      </c>
      <c r="T83" s="21" t="s">
        <v>765</v>
      </c>
      <c r="U83" s="21" t="s">
        <v>33</v>
      </c>
      <c r="V83" s="27">
        <v>3959168</v>
      </c>
    </row>
    <row r="84" spans="1:22" x14ac:dyDescent="0.25">
      <c r="A84" s="16">
        <v>81</v>
      </c>
      <c r="B84" s="33" t="s">
        <v>367</v>
      </c>
      <c r="C84" s="19" t="s">
        <v>664</v>
      </c>
      <c r="D84" s="13" t="s">
        <v>379</v>
      </c>
      <c r="E84" s="20">
        <v>440</v>
      </c>
      <c r="F84" s="31">
        <v>9</v>
      </c>
      <c r="G84" s="21" t="s">
        <v>32</v>
      </c>
      <c r="H84" s="1" t="s">
        <v>774</v>
      </c>
      <c r="I84" s="1" t="s">
        <v>775</v>
      </c>
      <c r="J84" s="22">
        <v>44512</v>
      </c>
      <c r="K84" s="23">
        <f ca="1">(TODAY()-J84)</f>
        <v>341</v>
      </c>
      <c r="L84" s="21" t="s">
        <v>577</v>
      </c>
      <c r="M84" s="21" t="s">
        <v>36</v>
      </c>
      <c r="N84" s="40" t="s">
        <v>104</v>
      </c>
      <c r="O84" s="40" t="s">
        <v>739</v>
      </c>
      <c r="P84" s="23">
        <f t="shared" ca="1" si="3"/>
        <v>341</v>
      </c>
      <c r="Q84" s="11" t="s">
        <v>821</v>
      </c>
      <c r="R84" s="40" t="s">
        <v>776</v>
      </c>
      <c r="S84" s="40"/>
      <c r="T84" s="38" t="s">
        <v>133</v>
      </c>
      <c r="U84" s="21" t="s">
        <v>133</v>
      </c>
      <c r="V84" s="27">
        <v>1835483</v>
      </c>
    </row>
    <row r="85" spans="1:22" ht="27" customHeight="1" x14ac:dyDescent="0.25">
      <c r="A85" s="16">
        <v>82</v>
      </c>
      <c r="B85" s="33" t="s">
        <v>382</v>
      </c>
      <c r="C85" s="19" t="s">
        <v>665</v>
      </c>
      <c r="D85" s="33" t="s">
        <v>172</v>
      </c>
      <c r="E85" s="34">
        <v>68</v>
      </c>
      <c r="F85" s="41">
        <v>4</v>
      </c>
      <c r="G85" s="21" t="s">
        <v>14</v>
      </c>
      <c r="H85" s="40" t="s">
        <v>769</v>
      </c>
      <c r="I85" s="40" t="s">
        <v>748</v>
      </c>
      <c r="J85" s="22">
        <v>44393</v>
      </c>
      <c r="K85" s="23">
        <f t="shared" ca="1" si="4"/>
        <v>429</v>
      </c>
      <c r="L85" s="21" t="s">
        <v>16</v>
      </c>
      <c r="M85" s="24" t="s">
        <v>66</v>
      </c>
      <c r="N85" s="21" t="s">
        <v>749</v>
      </c>
      <c r="O85" s="21" t="s">
        <v>750</v>
      </c>
      <c r="P85" s="23">
        <f t="shared" ca="1" si="3"/>
        <v>460</v>
      </c>
      <c r="Q85" s="10" t="s">
        <v>820</v>
      </c>
      <c r="R85" s="29" t="s">
        <v>149</v>
      </c>
      <c r="S85" s="21"/>
      <c r="T85" s="21" t="s">
        <v>17</v>
      </c>
      <c r="U85" s="21" t="s">
        <v>15</v>
      </c>
      <c r="V85" s="27">
        <v>5711218</v>
      </c>
    </row>
    <row r="86" spans="1:22" x14ac:dyDescent="0.25">
      <c r="A86" s="16">
        <v>83</v>
      </c>
      <c r="B86" s="33" t="s">
        <v>382</v>
      </c>
      <c r="C86" s="19" t="s">
        <v>666</v>
      </c>
      <c r="D86" s="13" t="s">
        <v>48</v>
      </c>
      <c r="E86" s="20">
        <v>222</v>
      </c>
      <c r="F86" s="31">
        <v>25</v>
      </c>
      <c r="G86" s="21" t="s">
        <v>49</v>
      </c>
      <c r="H86" s="13" t="s">
        <v>388</v>
      </c>
      <c r="I86" s="13" t="s">
        <v>389</v>
      </c>
      <c r="J86" s="22">
        <v>43378</v>
      </c>
      <c r="K86" s="23">
        <f t="shared" ca="1" si="4"/>
        <v>1444</v>
      </c>
      <c r="L86" s="21" t="s">
        <v>17</v>
      </c>
      <c r="M86" s="24" t="s">
        <v>125</v>
      </c>
      <c r="N86" s="21" t="s">
        <v>390</v>
      </c>
      <c r="O86" s="21" t="s">
        <v>391</v>
      </c>
      <c r="P86" s="23">
        <f t="shared" ca="1" si="3"/>
        <v>1475</v>
      </c>
      <c r="Q86" s="10" t="s">
        <v>827</v>
      </c>
      <c r="R86" s="29" t="s">
        <v>149</v>
      </c>
      <c r="S86" s="21">
        <v>8900</v>
      </c>
      <c r="T86" s="21" t="s">
        <v>17</v>
      </c>
      <c r="U86" s="21" t="s">
        <v>33</v>
      </c>
      <c r="V86" s="27">
        <v>4789802</v>
      </c>
    </row>
    <row r="87" spans="1:22" x14ac:dyDescent="0.25">
      <c r="A87" s="16">
        <v>84</v>
      </c>
      <c r="B87" s="33" t="s">
        <v>382</v>
      </c>
      <c r="C87" s="19" t="s">
        <v>667</v>
      </c>
      <c r="D87" s="33" t="s">
        <v>48</v>
      </c>
      <c r="E87" s="34">
        <v>222</v>
      </c>
      <c r="F87" s="41">
        <v>25</v>
      </c>
      <c r="G87" s="29" t="s">
        <v>49</v>
      </c>
      <c r="H87" s="33" t="s">
        <v>392</v>
      </c>
      <c r="I87" s="33" t="s">
        <v>393</v>
      </c>
      <c r="J87" s="36">
        <v>35919</v>
      </c>
      <c r="K87" s="23">
        <f t="shared" ca="1" si="4"/>
        <v>8903</v>
      </c>
      <c r="L87" s="21" t="s">
        <v>17</v>
      </c>
      <c r="M87" s="24" t="s">
        <v>36</v>
      </c>
      <c r="N87" s="29" t="s">
        <v>266</v>
      </c>
      <c r="O87" s="29" t="s">
        <v>394</v>
      </c>
      <c r="P87" s="23">
        <f t="shared" ca="1" si="3"/>
        <v>8934</v>
      </c>
      <c r="Q87" s="3" t="s">
        <v>395</v>
      </c>
      <c r="R87" s="29" t="s">
        <v>149</v>
      </c>
      <c r="S87" s="29">
        <v>8890</v>
      </c>
      <c r="T87" s="21" t="s">
        <v>17</v>
      </c>
      <c r="U87" s="29" t="s">
        <v>33</v>
      </c>
      <c r="V87" s="27">
        <v>4789802</v>
      </c>
    </row>
    <row r="88" spans="1:22" x14ac:dyDescent="0.25">
      <c r="A88" s="16">
        <v>85</v>
      </c>
      <c r="B88" s="33" t="s">
        <v>382</v>
      </c>
      <c r="C88" s="19" t="s">
        <v>668</v>
      </c>
      <c r="D88" s="13" t="s">
        <v>48</v>
      </c>
      <c r="E88" s="20">
        <v>222</v>
      </c>
      <c r="F88" s="31">
        <v>25</v>
      </c>
      <c r="G88" s="21" t="s">
        <v>49</v>
      </c>
      <c r="H88" s="13" t="s">
        <v>396</v>
      </c>
      <c r="I88" s="13" t="s">
        <v>397</v>
      </c>
      <c r="J88" s="22">
        <v>35914</v>
      </c>
      <c r="K88" s="23">
        <f t="shared" ca="1" si="4"/>
        <v>8908</v>
      </c>
      <c r="L88" s="21" t="s">
        <v>17</v>
      </c>
      <c r="M88" s="24" t="s">
        <v>398</v>
      </c>
      <c r="N88" s="21" t="s">
        <v>399</v>
      </c>
      <c r="O88" s="21" t="s">
        <v>400</v>
      </c>
      <c r="P88" s="23">
        <f t="shared" ca="1" si="3"/>
        <v>8939</v>
      </c>
      <c r="Q88" s="3" t="s">
        <v>401</v>
      </c>
      <c r="R88" s="21" t="s">
        <v>402</v>
      </c>
      <c r="S88" s="21">
        <v>8900</v>
      </c>
      <c r="T88" s="21" t="s">
        <v>17</v>
      </c>
      <c r="U88" s="21" t="s">
        <v>33</v>
      </c>
      <c r="V88" s="27">
        <v>4789802</v>
      </c>
    </row>
    <row r="89" spans="1:22" x14ac:dyDescent="0.25">
      <c r="A89" s="16">
        <v>86</v>
      </c>
      <c r="B89" s="33" t="s">
        <v>382</v>
      </c>
      <c r="C89" s="19" t="s">
        <v>669</v>
      </c>
      <c r="D89" s="33" t="s">
        <v>48</v>
      </c>
      <c r="E89" s="34">
        <v>222</v>
      </c>
      <c r="F89" s="41">
        <v>24</v>
      </c>
      <c r="G89" s="29" t="s">
        <v>49</v>
      </c>
      <c r="H89" s="33" t="s">
        <v>403</v>
      </c>
      <c r="I89" s="33" t="s">
        <v>404</v>
      </c>
      <c r="J89" s="36">
        <v>36032</v>
      </c>
      <c r="K89" s="23">
        <f t="shared" ca="1" si="4"/>
        <v>8790</v>
      </c>
      <c r="L89" s="29" t="s">
        <v>17</v>
      </c>
      <c r="M89" s="24" t="s">
        <v>405</v>
      </c>
      <c r="N89" s="29" t="s">
        <v>406</v>
      </c>
      <c r="O89" s="29" t="s">
        <v>407</v>
      </c>
      <c r="P89" s="23">
        <f t="shared" ca="1" si="3"/>
        <v>8821</v>
      </c>
      <c r="Q89" s="3" t="s">
        <v>408</v>
      </c>
      <c r="R89" s="29" t="s">
        <v>326</v>
      </c>
      <c r="S89" s="29">
        <v>8828</v>
      </c>
      <c r="T89" s="21" t="s">
        <v>17</v>
      </c>
      <c r="U89" s="29" t="s">
        <v>33</v>
      </c>
      <c r="V89" s="27">
        <v>4671719</v>
      </c>
    </row>
    <row r="90" spans="1:22" x14ac:dyDescent="0.25">
      <c r="A90" s="16">
        <v>87</v>
      </c>
      <c r="B90" s="33" t="s">
        <v>382</v>
      </c>
      <c r="C90" s="19" t="s">
        <v>670</v>
      </c>
      <c r="D90" s="13" t="s">
        <v>93</v>
      </c>
      <c r="E90" s="20">
        <v>219</v>
      </c>
      <c r="F90" s="31">
        <v>18</v>
      </c>
      <c r="G90" s="21" t="s">
        <v>49</v>
      </c>
      <c r="H90" s="13" t="s">
        <v>409</v>
      </c>
      <c r="I90" s="13" t="s">
        <v>410</v>
      </c>
      <c r="J90" s="22">
        <v>35285</v>
      </c>
      <c r="K90" s="23">
        <f t="shared" ca="1" si="4"/>
        <v>9537</v>
      </c>
      <c r="L90" s="21" t="s">
        <v>17</v>
      </c>
      <c r="M90" s="24" t="s">
        <v>411</v>
      </c>
      <c r="N90" s="21" t="s">
        <v>218</v>
      </c>
      <c r="O90" s="21" t="s">
        <v>412</v>
      </c>
      <c r="P90" s="23">
        <f t="shared" ca="1" si="3"/>
        <v>9568</v>
      </c>
      <c r="Q90" s="3" t="s">
        <v>413</v>
      </c>
      <c r="R90" s="21" t="s">
        <v>402</v>
      </c>
      <c r="S90" s="21"/>
      <c r="T90" s="21" t="s">
        <v>17</v>
      </c>
      <c r="U90" s="21" t="s">
        <v>33</v>
      </c>
      <c r="V90" s="27">
        <v>4082666</v>
      </c>
    </row>
    <row r="91" spans="1:22" x14ac:dyDescent="0.25">
      <c r="A91" s="16">
        <v>88</v>
      </c>
      <c r="B91" s="33" t="s">
        <v>414</v>
      </c>
      <c r="C91" s="19" t="s">
        <v>671</v>
      </c>
      <c r="D91" s="13" t="s">
        <v>172</v>
      </c>
      <c r="E91" s="20">
        <v>68</v>
      </c>
      <c r="F91" s="31">
        <v>4</v>
      </c>
      <c r="G91" s="21" t="s">
        <v>14</v>
      </c>
      <c r="H91" s="13" t="s">
        <v>415</v>
      </c>
      <c r="I91" s="13" t="s">
        <v>416</v>
      </c>
      <c r="J91" s="22">
        <v>43916</v>
      </c>
      <c r="K91" s="23">
        <f t="shared" ca="1" si="4"/>
        <v>906</v>
      </c>
      <c r="L91" s="21" t="s">
        <v>16</v>
      </c>
      <c r="M91" s="24" t="s">
        <v>66</v>
      </c>
      <c r="N91" s="21" t="s">
        <v>417</v>
      </c>
      <c r="O91" s="21" t="s">
        <v>361</v>
      </c>
      <c r="P91" s="23">
        <f t="shared" ca="1" si="3"/>
        <v>937</v>
      </c>
      <c r="Q91" s="3" t="s">
        <v>418</v>
      </c>
      <c r="R91" s="21" t="s">
        <v>419</v>
      </c>
      <c r="S91" s="21">
        <v>8921</v>
      </c>
      <c r="T91" s="21" t="s">
        <v>17</v>
      </c>
      <c r="U91" s="21" t="s">
        <v>15</v>
      </c>
      <c r="V91" s="27">
        <v>5711218</v>
      </c>
    </row>
    <row r="92" spans="1:22" x14ac:dyDescent="0.25">
      <c r="A92" s="16">
        <v>89</v>
      </c>
      <c r="B92" s="33" t="s">
        <v>414</v>
      </c>
      <c r="C92" s="19" t="s">
        <v>672</v>
      </c>
      <c r="D92" s="13" t="s">
        <v>48</v>
      </c>
      <c r="E92" s="20">
        <v>222</v>
      </c>
      <c r="F92" s="31">
        <v>25</v>
      </c>
      <c r="G92" s="21" t="s">
        <v>49</v>
      </c>
      <c r="H92" s="13" t="s">
        <v>420</v>
      </c>
      <c r="I92" s="13" t="s">
        <v>360</v>
      </c>
      <c r="J92" s="22">
        <v>34834</v>
      </c>
      <c r="K92" s="23">
        <f t="shared" ca="1" si="4"/>
        <v>9988</v>
      </c>
      <c r="L92" s="21" t="s">
        <v>17</v>
      </c>
      <c r="M92" s="24" t="s">
        <v>36</v>
      </c>
      <c r="N92" s="21" t="s">
        <v>421</v>
      </c>
      <c r="O92" s="21" t="s">
        <v>422</v>
      </c>
      <c r="P92" s="23">
        <f t="shared" ca="1" si="3"/>
        <v>10019</v>
      </c>
      <c r="Q92" s="3" t="s">
        <v>423</v>
      </c>
      <c r="R92" s="21" t="s">
        <v>419</v>
      </c>
      <c r="S92" s="21">
        <v>8833</v>
      </c>
      <c r="T92" s="21" t="s">
        <v>17</v>
      </c>
      <c r="U92" s="21" t="s">
        <v>33</v>
      </c>
      <c r="V92" s="27">
        <v>4789802</v>
      </c>
    </row>
    <row r="93" spans="1:22" x14ac:dyDescent="0.25">
      <c r="A93" s="16">
        <v>90</v>
      </c>
      <c r="B93" s="33" t="s">
        <v>414</v>
      </c>
      <c r="C93" s="19" t="s">
        <v>673</v>
      </c>
      <c r="D93" s="13" t="s">
        <v>48</v>
      </c>
      <c r="E93" s="20">
        <v>222</v>
      </c>
      <c r="F93" s="31">
        <v>20</v>
      </c>
      <c r="G93" s="21" t="s">
        <v>49</v>
      </c>
      <c r="H93" s="13" t="s">
        <v>424</v>
      </c>
      <c r="I93" s="13" t="s">
        <v>425</v>
      </c>
      <c r="J93" s="22">
        <v>34834</v>
      </c>
      <c r="K93" s="23">
        <f t="shared" ca="1" si="4"/>
        <v>9988</v>
      </c>
      <c r="L93" s="21" t="s">
        <v>17</v>
      </c>
      <c r="M93" s="24" t="s">
        <v>884</v>
      </c>
      <c r="N93" s="21" t="s">
        <v>209</v>
      </c>
      <c r="O93" s="21" t="s">
        <v>426</v>
      </c>
      <c r="P93" s="23">
        <f t="shared" ca="1" si="3"/>
        <v>10019</v>
      </c>
      <c r="Q93" s="3" t="s">
        <v>427</v>
      </c>
      <c r="R93" s="21" t="s">
        <v>419</v>
      </c>
      <c r="S93" s="21">
        <v>8914</v>
      </c>
      <c r="T93" s="21" t="s">
        <v>17</v>
      </c>
      <c r="U93" s="21" t="s">
        <v>33</v>
      </c>
      <c r="V93" s="27">
        <v>4394591</v>
      </c>
    </row>
    <row r="94" spans="1:22" x14ac:dyDescent="0.25">
      <c r="A94" s="16">
        <v>91</v>
      </c>
      <c r="B94" s="33" t="s">
        <v>414</v>
      </c>
      <c r="C94" s="19" t="s">
        <v>674</v>
      </c>
      <c r="D94" s="13" t="s">
        <v>48</v>
      </c>
      <c r="E94" s="20">
        <v>222</v>
      </c>
      <c r="F94" s="31">
        <v>20</v>
      </c>
      <c r="G94" s="21" t="s">
        <v>49</v>
      </c>
      <c r="H94" s="33" t="s">
        <v>430</v>
      </c>
      <c r="I94" s="13" t="s">
        <v>431</v>
      </c>
      <c r="J94" s="22">
        <v>35360</v>
      </c>
      <c r="K94" s="23">
        <f t="shared" ca="1" si="4"/>
        <v>9462</v>
      </c>
      <c r="L94" s="21" t="s">
        <v>728</v>
      </c>
      <c r="M94" s="24" t="s">
        <v>36</v>
      </c>
      <c r="N94" s="21" t="s">
        <v>193</v>
      </c>
      <c r="O94" s="21" t="s">
        <v>432</v>
      </c>
      <c r="P94" s="23">
        <f t="shared" ca="1" si="3"/>
        <v>9493</v>
      </c>
      <c r="Q94" s="10" t="s">
        <v>828</v>
      </c>
      <c r="R94" s="21" t="s">
        <v>419</v>
      </c>
      <c r="S94" s="21">
        <v>8950</v>
      </c>
      <c r="T94" s="21" t="s">
        <v>582</v>
      </c>
      <c r="U94" s="21" t="s">
        <v>33</v>
      </c>
      <c r="V94" s="27">
        <v>4394591</v>
      </c>
    </row>
    <row r="95" spans="1:22" x14ac:dyDescent="0.25">
      <c r="A95" s="16">
        <v>92</v>
      </c>
      <c r="B95" s="33" t="s">
        <v>414</v>
      </c>
      <c r="C95" s="19" t="s">
        <v>675</v>
      </c>
      <c r="D95" s="13" t="s">
        <v>48</v>
      </c>
      <c r="E95" s="20">
        <v>222</v>
      </c>
      <c r="F95" s="31">
        <v>20</v>
      </c>
      <c r="G95" s="21" t="s">
        <v>49</v>
      </c>
      <c r="H95" s="13" t="s">
        <v>428</v>
      </c>
      <c r="I95" s="13" t="s">
        <v>306</v>
      </c>
      <c r="J95" s="22">
        <v>34852</v>
      </c>
      <c r="K95" s="23">
        <f t="shared" ca="1" si="4"/>
        <v>9970</v>
      </c>
      <c r="L95" s="21" t="s">
        <v>17</v>
      </c>
      <c r="M95" s="24" t="s">
        <v>36</v>
      </c>
      <c r="N95" s="21" t="s">
        <v>193</v>
      </c>
      <c r="O95" s="21" t="s">
        <v>779</v>
      </c>
      <c r="P95" s="23">
        <f t="shared" ca="1" si="3"/>
        <v>10001</v>
      </c>
      <c r="Q95" s="3" t="s">
        <v>429</v>
      </c>
      <c r="R95" s="21" t="s">
        <v>419</v>
      </c>
      <c r="S95" s="21">
        <v>8852</v>
      </c>
      <c r="T95" s="21" t="s">
        <v>17</v>
      </c>
      <c r="U95" s="21" t="s">
        <v>33</v>
      </c>
      <c r="V95" s="27">
        <v>4394591</v>
      </c>
    </row>
    <row r="96" spans="1:22" ht="21" customHeight="1" x14ac:dyDescent="0.25">
      <c r="A96" s="16">
        <v>93</v>
      </c>
      <c r="B96" s="33" t="s">
        <v>414</v>
      </c>
      <c r="C96" s="19" t="s">
        <v>676</v>
      </c>
      <c r="D96" s="13" t="s">
        <v>48</v>
      </c>
      <c r="E96" s="20">
        <v>222</v>
      </c>
      <c r="F96" s="31">
        <v>19</v>
      </c>
      <c r="G96" s="21" t="s">
        <v>49</v>
      </c>
      <c r="H96" s="13" t="s">
        <v>437</v>
      </c>
      <c r="I96" s="13" t="s">
        <v>438</v>
      </c>
      <c r="J96" s="22">
        <v>35011</v>
      </c>
      <c r="K96" s="23">
        <f t="shared" ca="1" si="4"/>
        <v>9811</v>
      </c>
      <c r="L96" s="22" t="s">
        <v>577</v>
      </c>
      <c r="M96" s="24" t="s">
        <v>886</v>
      </c>
      <c r="N96" s="21" t="s">
        <v>182</v>
      </c>
      <c r="O96" s="32" t="s">
        <v>439</v>
      </c>
      <c r="P96" s="23">
        <f t="shared" ca="1" si="3"/>
        <v>9842</v>
      </c>
      <c r="Q96" s="3" t="s">
        <v>440</v>
      </c>
      <c r="R96" s="21" t="s">
        <v>419</v>
      </c>
      <c r="S96" s="21">
        <v>8914</v>
      </c>
      <c r="T96" s="21" t="s">
        <v>765</v>
      </c>
      <c r="U96" s="21" t="s">
        <v>33</v>
      </c>
      <c r="V96" s="27">
        <v>4293731</v>
      </c>
    </row>
    <row r="97" spans="1:22" x14ac:dyDescent="0.25">
      <c r="A97" s="16">
        <v>94</v>
      </c>
      <c r="B97" s="33" t="s">
        <v>414</v>
      </c>
      <c r="C97" s="19" t="s">
        <v>677</v>
      </c>
      <c r="D97" s="13" t="s">
        <v>93</v>
      </c>
      <c r="E97" s="20">
        <v>219</v>
      </c>
      <c r="F97" s="31">
        <v>18</v>
      </c>
      <c r="G97" s="21" t="s">
        <v>49</v>
      </c>
      <c r="H97" s="13" t="s">
        <v>433</v>
      </c>
      <c r="I97" s="13" t="s">
        <v>434</v>
      </c>
      <c r="J97" s="22">
        <v>36495</v>
      </c>
      <c r="K97" s="23">
        <f t="shared" ca="1" si="4"/>
        <v>8327</v>
      </c>
      <c r="L97" s="32" t="s">
        <v>16</v>
      </c>
      <c r="M97" s="24" t="s">
        <v>36</v>
      </c>
      <c r="N97" s="21" t="s">
        <v>218</v>
      </c>
      <c r="O97" s="21" t="s">
        <v>435</v>
      </c>
      <c r="P97" s="23">
        <f t="shared" ca="1" si="3"/>
        <v>8358</v>
      </c>
      <c r="Q97" s="3" t="s">
        <v>436</v>
      </c>
      <c r="R97" s="21" t="s">
        <v>334</v>
      </c>
      <c r="S97" s="21"/>
      <c r="T97" s="21" t="s">
        <v>17</v>
      </c>
      <c r="U97" s="21" t="s">
        <v>33</v>
      </c>
      <c r="V97" s="27">
        <v>4082666</v>
      </c>
    </row>
    <row r="98" spans="1:22" x14ac:dyDescent="0.25">
      <c r="A98" s="16">
        <v>95</v>
      </c>
      <c r="B98" s="33" t="s">
        <v>414</v>
      </c>
      <c r="C98" s="19" t="s">
        <v>678</v>
      </c>
      <c r="D98" s="13" t="s">
        <v>93</v>
      </c>
      <c r="E98" s="20">
        <v>219</v>
      </c>
      <c r="F98" s="31">
        <v>18</v>
      </c>
      <c r="G98" s="21" t="s">
        <v>49</v>
      </c>
      <c r="H98" s="13" t="s">
        <v>441</v>
      </c>
      <c r="I98" s="13" t="s">
        <v>442</v>
      </c>
      <c r="J98" s="22">
        <v>35339</v>
      </c>
      <c r="K98" s="23">
        <f t="shared" ca="1" si="4"/>
        <v>9483</v>
      </c>
      <c r="L98" s="38" t="s">
        <v>577</v>
      </c>
      <c r="M98" s="24" t="s">
        <v>874</v>
      </c>
      <c r="N98" s="21" t="s">
        <v>209</v>
      </c>
      <c r="O98" s="21" t="s">
        <v>443</v>
      </c>
      <c r="P98" s="23">
        <f t="shared" ca="1" si="3"/>
        <v>9514</v>
      </c>
      <c r="Q98" s="3" t="s">
        <v>444</v>
      </c>
      <c r="R98" s="21" t="s">
        <v>196</v>
      </c>
      <c r="S98" s="21">
        <v>8837</v>
      </c>
      <c r="T98" s="21" t="s">
        <v>583</v>
      </c>
      <c r="U98" s="21" t="s">
        <v>33</v>
      </c>
      <c r="V98" s="27">
        <v>4082666</v>
      </c>
    </row>
    <row r="99" spans="1:22" x14ac:dyDescent="0.25">
      <c r="A99" s="16">
        <v>96</v>
      </c>
      <c r="B99" s="33" t="s">
        <v>414</v>
      </c>
      <c r="C99" s="19" t="s">
        <v>679</v>
      </c>
      <c r="D99" s="13" t="s">
        <v>93</v>
      </c>
      <c r="E99" s="20">
        <v>219</v>
      </c>
      <c r="F99" s="31">
        <v>18</v>
      </c>
      <c r="G99" s="21" t="s">
        <v>49</v>
      </c>
      <c r="H99" s="40" t="s">
        <v>794</v>
      </c>
      <c r="I99" s="40" t="s">
        <v>795</v>
      </c>
      <c r="J99" s="22">
        <v>44564</v>
      </c>
      <c r="K99" s="23">
        <f ca="1">(TODAY()-J99)</f>
        <v>289</v>
      </c>
      <c r="L99" s="22" t="s">
        <v>16</v>
      </c>
      <c r="M99" s="21" t="s">
        <v>885</v>
      </c>
      <c r="N99" s="40" t="s">
        <v>796</v>
      </c>
      <c r="O99" s="40" t="s">
        <v>797</v>
      </c>
      <c r="P99" s="23">
        <f t="shared" ca="1" si="3"/>
        <v>289</v>
      </c>
      <c r="Q99" s="11" t="s">
        <v>822</v>
      </c>
      <c r="R99" s="40" t="s">
        <v>419</v>
      </c>
      <c r="S99" s="40"/>
      <c r="T99" s="21" t="s">
        <v>17</v>
      </c>
      <c r="U99" s="21" t="s">
        <v>33</v>
      </c>
      <c r="V99" s="27">
        <v>4082666</v>
      </c>
    </row>
    <row r="100" spans="1:22" x14ac:dyDescent="0.25">
      <c r="A100" s="16">
        <v>97</v>
      </c>
      <c r="B100" s="33" t="s">
        <v>414</v>
      </c>
      <c r="C100" s="19" t="s">
        <v>680</v>
      </c>
      <c r="D100" s="13" t="s">
        <v>31</v>
      </c>
      <c r="E100" s="20">
        <v>425</v>
      </c>
      <c r="F100" s="31">
        <v>24</v>
      </c>
      <c r="G100" s="21" t="s">
        <v>32</v>
      </c>
      <c r="H100" s="13" t="s">
        <v>445</v>
      </c>
      <c r="I100" s="13" t="s">
        <v>446</v>
      </c>
      <c r="J100" s="22">
        <v>42179</v>
      </c>
      <c r="K100" s="23">
        <f t="shared" ca="1" si="4"/>
        <v>2643</v>
      </c>
      <c r="L100" s="22" t="s">
        <v>577</v>
      </c>
      <c r="M100" s="24" t="s">
        <v>447</v>
      </c>
      <c r="N100" s="21" t="s">
        <v>777</v>
      </c>
      <c r="O100" s="43"/>
      <c r="P100" s="23">
        <f t="shared" ref="P100:P131" ca="1" si="5">TODAY()-J100</f>
        <v>2674</v>
      </c>
      <c r="Q100" s="3" t="s">
        <v>448</v>
      </c>
      <c r="R100" s="21" t="s">
        <v>86</v>
      </c>
      <c r="S100" s="21">
        <v>8081</v>
      </c>
      <c r="T100" s="21" t="s">
        <v>583</v>
      </c>
      <c r="U100" s="21" t="s">
        <v>33</v>
      </c>
      <c r="V100" s="27">
        <v>2819574</v>
      </c>
    </row>
    <row r="101" spans="1:22" x14ac:dyDescent="0.25">
      <c r="A101" s="16">
        <v>98</v>
      </c>
      <c r="B101" s="33" t="s">
        <v>449</v>
      </c>
      <c r="C101" s="19" t="s">
        <v>681</v>
      </c>
      <c r="D101" s="13" t="s">
        <v>136</v>
      </c>
      <c r="E101" s="20">
        <v>9</v>
      </c>
      <c r="F101" s="31">
        <v>7</v>
      </c>
      <c r="G101" s="21" t="s">
        <v>14</v>
      </c>
      <c r="H101" s="13" t="s">
        <v>450</v>
      </c>
      <c r="I101" s="13" t="s">
        <v>451</v>
      </c>
      <c r="J101" s="22">
        <v>43864</v>
      </c>
      <c r="K101" s="23">
        <f t="shared" ca="1" si="4"/>
        <v>958</v>
      </c>
      <c r="L101" s="21" t="s">
        <v>16</v>
      </c>
      <c r="M101" s="21" t="s">
        <v>452</v>
      </c>
      <c r="N101" s="21" t="s">
        <v>60</v>
      </c>
      <c r="O101" s="21" t="s">
        <v>453</v>
      </c>
      <c r="P101" s="23">
        <f t="shared" ca="1" si="5"/>
        <v>989</v>
      </c>
      <c r="Q101" s="3" t="s">
        <v>454</v>
      </c>
      <c r="R101" s="13" t="s">
        <v>455</v>
      </c>
      <c r="S101" s="13">
        <v>8821</v>
      </c>
      <c r="T101" s="21" t="s">
        <v>17</v>
      </c>
      <c r="U101" s="21" t="s">
        <v>15</v>
      </c>
      <c r="V101" s="27">
        <v>7702101</v>
      </c>
    </row>
    <row r="102" spans="1:22" x14ac:dyDescent="0.25">
      <c r="A102" s="16">
        <v>99</v>
      </c>
      <c r="B102" s="33" t="s">
        <v>449</v>
      </c>
      <c r="C102" s="19" t="s">
        <v>682</v>
      </c>
      <c r="D102" s="28" t="s">
        <v>93</v>
      </c>
      <c r="E102" s="20">
        <v>219</v>
      </c>
      <c r="F102" s="19">
        <v>18</v>
      </c>
      <c r="G102" s="21" t="s">
        <v>49</v>
      </c>
      <c r="H102" s="13" t="s">
        <v>456</v>
      </c>
      <c r="I102" s="13" t="s">
        <v>457</v>
      </c>
      <c r="J102" s="22">
        <v>43374</v>
      </c>
      <c r="K102" s="23">
        <f t="shared" ca="1" si="4"/>
        <v>1448</v>
      </c>
      <c r="L102" s="38" t="s">
        <v>16</v>
      </c>
      <c r="M102" s="24" t="s">
        <v>887</v>
      </c>
      <c r="N102" s="21" t="s">
        <v>259</v>
      </c>
      <c r="O102" s="21" t="s">
        <v>458</v>
      </c>
      <c r="P102" s="23">
        <f t="shared" ca="1" si="5"/>
        <v>1479</v>
      </c>
      <c r="Q102" s="3" t="s">
        <v>459</v>
      </c>
      <c r="R102" s="21" t="s">
        <v>455</v>
      </c>
      <c r="S102" s="21">
        <v>8814</v>
      </c>
      <c r="T102" s="21" t="s">
        <v>17</v>
      </c>
      <c r="U102" s="21" t="s">
        <v>33</v>
      </c>
      <c r="V102" s="27">
        <v>4082666</v>
      </c>
    </row>
    <row r="103" spans="1:22" x14ac:dyDescent="0.25">
      <c r="A103" s="16">
        <v>100</v>
      </c>
      <c r="B103" s="33" t="s">
        <v>449</v>
      </c>
      <c r="C103" s="19" t="s">
        <v>683</v>
      </c>
      <c r="D103" s="13" t="s">
        <v>93</v>
      </c>
      <c r="E103" s="20">
        <v>219</v>
      </c>
      <c r="F103" s="31">
        <v>18</v>
      </c>
      <c r="G103" s="21" t="s">
        <v>49</v>
      </c>
      <c r="H103" s="13" t="s">
        <v>460</v>
      </c>
      <c r="I103" s="13" t="s">
        <v>461</v>
      </c>
      <c r="J103" s="22">
        <v>44148</v>
      </c>
      <c r="K103" s="23">
        <f t="shared" ca="1" si="4"/>
        <v>674</v>
      </c>
      <c r="L103" s="1"/>
      <c r="M103" s="24" t="s">
        <v>462</v>
      </c>
      <c r="N103" s="21" t="s">
        <v>259</v>
      </c>
      <c r="O103" s="21" t="s">
        <v>463</v>
      </c>
      <c r="P103" s="23">
        <f t="shared" ca="1" si="5"/>
        <v>705</v>
      </c>
      <c r="Q103" s="10" t="s">
        <v>770</v>
      </c>
      <c r="R103" s="21" t="s">
        <v>455</v>
      </c>
      <c r="S103" s="21"/>
      <c r="T103" s="21" t="s">
        <v>17</v>
      </c>
      <c r="U103" s="21" t="s">
        <v>33</v>
      </c>
      <c r="V103" s="27">
        <v>4082666</v>
      </c>
    </row>
    <row r="104" spans="1:22" ht="21.75" customHeight="1" x14ac:dyDescent="0.25">
      <c r="A104" s="16">
        <v>101</v>
      </c>
      <c r="B104" s="33" t="s">
        <v>449</v>
      </c>
      <c r="C104" s="19" t="s">
        <v>649</v>
      </c>
      <c r="D104" s="13" t="s">
        <v>48</v>
      </c>
      <c r="E104" s="20">
        <v>222</v>
      </c>
      <c r="F104" s="31">
        <v>20</v>
      </c>
      <c r="G104" s="21" t="s">
        <v>49</v>
      </c>
      <c r="H104" s="13" t="s">
        <v>322</v>
      </c>
      <c r="I104" s="13" t="s">
        <v>323</v>
      </c>
      <c r="J104" s="22">
        <v>40283</v>
      </c>
      <c r="K104" s="23">
        <f ca="1">(TODAY()-J104)-31</f>
        <v>4539</v>
      </c>
      <c r="L104" s="22" t="s">
        <v>16</v>
      </c>
      <c r="M104" s="24" t="s">
        <v>36</v>
      </c>
      <c r="N104" s="21" t="s">
        <v>60</v>
      </c>
      <c r="O104" s="65" t="s">
        <v>324</v>
      </c>
      <c r="P104" s="23">
        <f t="shared" ca="1" si="5"/>
        <v>4570</v>
      </c>
      <c r="Q104" s="3" t="s">
        <v>325</v>
      </c>
      <c r="R104" s="21" t="s">
        <v>326</v>
      </c>
      <c r="S104" s="21">
        <v>8828</v>
      </c>
      <c r="T104" s="38" t="s">
        <v>17</v>
      </c>
      <c r="U104" s="21" t="s">
        <v>33</v>
      </c>
      <c r="V104" s="27">
        <v>4394591</v>
      </c>
    </row>
    <row r="105" spans="1:22" x14ac:dyDescent="0.25">
      <c r="A105" s="16">
        <v>102</v>
      </c>
      <c r="B105" s="33" t="s">
        <v>449</v>
      </c>
      <c r="C105" s="19" t="s">
        <v>684</v>
      </c>
      <c r="D105" s="13" t="s">
        <v>31</v>
      </c>
      <c r="E105" s="20">
        <v>425</v>
      </c>
      <c r="F105" s="31">
        <v>24</v>
      </c>
      <c r="G105" s="21" t="s">
        <v>32</v>
      </c>
      <c r="H105" s="13" t="s">
        <v>464</v>
      </c>
      <c r="I105" s="13" t="s">
        <v>465</v>
      </c>
      <c r="J105" s="22">
        <v>34276</v>
      </c>
      <c r="K105" s="23">
        <f t="shared" ca="1" si="4"/>
        <v>10546</v>
      </c>
      <c r="L105" s="21" t="s">
        <v>581</v>
      </c>
      <c r="M105" s="24" t="s">
        <v>36</v>
      </c>
      <c r="N105" s="21" t="s">
        <v>466</v>
      </c>
      <c r="O105" s="21"/>
      <c r="P105" s="23">
        <f t="shared" ca="1" si="5"/>
        <v>10577</v>
      </c>
      <c r="Q105" s="3" t="s">
        <v>467</v>
      </c>
      <c r="R105" s="21" t="s">
        <v>455</v>
      </c>
      <c r="S105" s="21">
        <v>8814</v>
      </c>
      <c r="T105" s="21" t="s">
        <v>842</v>
      </c>
      <c r="U105" s="21" t="s">
        <v>33</v>
      </c>
      <c r="V105" s="27">
        <v>2819574</v>
      </c>
    </row>
    <row r="106" spans="1:22" x14ac:dyDescent="0.25">
      <c r="A106" s="16">
        <v>103</v>
      </c>
      <c r="B106" s="33" t="s">
        <v>449</v>
      </c>
      <c r="C106" s="19" t="s">
        <v>685</v>
      </c>
      <c r="D106" s="13" t="s">
        <v>48</v>
      </c>
      <c r="E106" s="20">
        <v>222</v>
      </c>
      <c r="F106" s="31">
        <v>20</v>
      </c>
      <c r="G106" s="21" t="s">
        <v>49</v>
      </c>
      <c r="H106" s="13" t="s">
        <v>468</v>
      </c>
      <c r="I106" s="13" t="s">
        <v>280</v>
      </c>
      <c r="J106" s="22">
        <v>43496</v>
      </c>
      <c r="K106" s="23">
        <f t="shared" ca="1" si="4"/>
        <v>1326</v>
      </c>
      <c r="L106" s="38" t="s">
        <v>17</v>
      </c>
      <c r="M106" s="24" t="s">
        <v>469</v>
      </c>
      <c r="N106" s="21" t="s">
        <v>60</v>
      </c>
      <c r="O106" s="21" t="s">
        <v>470</v>
      </c>
      <c r="P106" s="23">
        <f t="shared" ca="1" si="5"/>
        <v>1357</v>
      </c>
      <c r="Q106" s="3" t="s">
        <v>471</v>
      </c>
      <c r="R106" s="21" t="s">
        <v>455</v>
      </c>
      <c r="S106" s="21">
        <v>8814</v>
      </c>
      <c r="T106" s="21" t="s">
        <v>17</v>
      </c>
      <c r="U106" s="21" t="s">
        <v>33</v>
      </c>
      <c r="V106" s="27">
        <v>4394591</v>
      </c>
    </row>
    <row r="107" spans="1:22" ht="20.25" customHeight="1" x14ac:dyDescent="0.25">
      <c r="A107" s="16">
        <v>104</v>
      </c>
      <c r="B107" s="33" t="s">
        <v>449</v>
      </c>
      <c r="C107" s="19" t="s">
        <v>686</v>
      </c>
      <c r="D107" s="13" t="s">
        <v>93</v>
      </c>
      <c r="E107" s="20">
        <v>219</v>
      </c>
      <c r="F107" s="31">
        <v>15</v>
      </c>
      <c r="G107" s="21" t="s">
        <v>49</v>
      </c>
      <c r="H107" s="13" t="s">
        <v>732</v>
      </c>
      <c r="I107" s="13" t="s">
        <v>733</v>
      </c>
      <c r="J107" s="22">
        <v>44350</v>
      </c>
      <c r="K107" s="23">
        <f t="shared" ca="1" si="4"/>
        <v>472</v>
      </c>
      <c r="L107" s="22" t="s">
        <v>16</v>
      </c>
      <c r="M107" s="24" t="s">
        <v>20</v>
      </c>
      <c r="N107" s="21" t="s">
        <v>259</v>
      </c>
      <c r="O107" s="32" t="s">
        <v>781</v>
      </c>
      <c r="P107" s="23">
        <f t="shared" ca="1" si="5"/>
        <v>503</v>
      </c>
      <c r="Q107" s="10" t="s">
        <v>782</v>
      </c>
      <c r="R107" s="21" t="s">
        <v>783</v>
      </c>
      <c r="S107" s="21"/>
      <c r="T107" s="21" t="s">
        <v>17</v>
      </c>
      <c r="U107" s="21" t="s">
        <v>33</v>
      </c>
      <c r="V107" s="27">
        <v>3959348</v>
      </c>
    </row>
    <row r="108" spans="1:22" x14ac:dyDescent="0.25">
      <c r="A108" s="16">
        <v>105</v>
      </c>
      <c r="B108" s="33" t="s">
        <v>472</v>
      </c>
      <c r="C108" s="19" t="s">
        <v>687</v>
      </c>
      <c r="D108" s="13" t="s">
        <v>136</v>
      </c>
      <c r="E108" s="20">
        <v>9</v>
      </c>
      <c r="F108" s="31">
        <v>7</v>
      </c>
      <c r="G108" s="21" t="s">
        <v>14</v>
      </c>
      <c r="H108" s="13" t="s">
        <v>559</v>
      </c>
      <c r="I108" s="13" t="s">
        <v>560</v>
      </c>
      <c r="J108" s="22">
        <v>43899</v>
      </c>
      <c r="K108" s="23">
        <f t="shared" ca="1" si="4"/>
        <v>923</v>
      </c>
      <c r="L108" s="21" t="s">
        <v>16</v>
      </c>
      <c r="M108" s="24" t="s">
        <v>20</v>
      </c>
      <c r="N108" s="21" t="s">
        <v>561</v>
      </c>
      <c r="O108" s="21" t="s">
        <v>562</v>
      </c>
      <c r="P108" s="23">
        <f t="shared" ca="1" si="5"/>
        <v>954</v>
      </c>
      <c r="Q108" s="10" t="s">
        <v>563</v>
      </c>
      <c r="R108" s="21" t="s">
        <v>178</v>
      </c>
      <c r="S108" s="21"/>
      <c r="T108" s="21" t="s">
        <v>17</v>
      </c>
      <c r="U108" s="21" t="s">
        <v>15</v>
      </c>
      <c r="V108" s="27">
        <v>7702101</v>
      </c>
    </row>
    <row r="109" spans="1:22" x14ac:dyDescent="0.25">
      <c r="A109" s="16">
        <v>106</v>
      </c>
      <c r="B109" s="33" t="s">
        <v>472</v>
      </c>
      <c r="C109" s="19" t="s">
        <v>688</v>
      </c>
      <c r="D109" s="13" t="s">
        <v>48</v>
      </c>
      <c r="E109" s="20">
        <v>222</v>
      </c>
      <c r="F109" s="31">
        <v>21</v>
      </c>
      <c r="G109" s="21" t="s">
        <v>49</v>
      </c>
      <c r="H109" s="33" t="s">
        <v>577</v>
      </c>
      <c r="I109" s="13" t="s">
        <v>215</v>
      </c>
      <c r="J109" s="22"/>
      <c r="K109" s="23">
        <f t="shared" ca="1" si="4"/>
        <v>44822</v>
      </c>
      <c r="L109" s="22" t="s">
        <v>577</v>
      </c>
      <c r="M109" s="21"/>
      <c r="N109" s="21"/>
      <c r="O109" s="21"/>
      <c r="P109" s="23">
        <f t="shared" ca="1" si="5"/>
        <v>44853</v>
      </c>
      <c r="Q109" s="3"/>
      <c r="R109" s="21"/>
      <c r="S109" s="21"/>
      <c r="T109" s="21" t="s">
        <v>577</v>
      </c>
      <c r="U109" s="21" t="s">
        <v>33</v>
      </c>
      <c r="V109" s="27">
        <v>4504693</v>
      </c>
    </row>
    <row r="110" spans="1:22" x14ac:dyDescent="0.25">
      <c r="A110" s="16">
        <v>107</v>
      </c>
      <c r="B110" s="33" t="s">
        <v>472</v>
      </c>
      <c r="C110" s="19" t="s">
        <v>689</v>
      </c>
      <c r="D110" s="13" t="s">
        <v>93</v>
      </c>
      <c r="E110" s="20">
        <v>219</v>
      </c>
      <c r="F110" s="31">
        <v>18</v>
      </c>
      <c r="G110" s="21" t="s">
        <v>49</v>
      </c>
      <c r="H110" s="13" t="s">
        <v>473</v>
      </c>
      <c r="I110" s="13" t="s">
        <v>474</v>
      </c>
      <c r="J110" s="22">
        <v>43374</v>
      </c>
      <c r="K110" s="23">
        <f t="shared" ca="1" si="4"/>
        <v>1448</v>
      </c>
      <c r="L110" s="32" t="s">
        <v>16</v>
      </c>
      <c r="M110" s="24" t="s">
        <v>887</v>
      </c>
      <c r="N110" s="21" t="s">
        <v>116</v>
      </c>
      <c r="O110" s="21"/>
      <c r="P110" s="23">
        <f t="shared" ca="1" si="5"/>
        <v>1479</v>
      </c>
      <c r="Q110" s="3" t="s">
        <v>475</v>
      </c>
      <c r="R110" s="21" t="s">
        <v>476</v>
      </c>
      <c r="S110" s="21">
        <v>8924</v>
      </c>
      <c r="T110" s="21" t="s">
        <v>17</v>
      </c>
      <c r="U110" s="21" t="s">
        <v>33</v>
      </c>
      <c r="V110" s="27">
        <v>4082666</v>
      </c>
    </row>
    <row r="111" spans="1:22" x14ac:dyDescent="0.25">
      <c r="A111" s="16">
        <v>108</v>
      </c>
      <c r="B111" s="33" t="s">
        <v>472</v>
      </c>
      <c r="C111" s="19" t="s">
        <v>690</v>
      </c>
      <c r="D111" s="13" t="s">
        <v>93</v>
      </c>
      <c r="E111" s="20">
        <v>219</v>
      </c>
      <c r="F111" s="31">
        <v>18</v>
      </c>
      <c r="G111" s="21" t="s">
        <v>49</v>
      </c>
      <c r="H111" s="13" t="s">
        <v>477</v>
      </c>
      <c r="I111" s="13" t="s">
        <v>478</v>
      </c>
      <c r="J111" s="22">
        <v>40190</v>
      </c>
      <c r="K111" s="23">
        <f t="shared" ca="1" si="4"/>
        <v>4632</v>
      </c>
      <c r="L111" s="32" t="s">
        <v>16</v>
      </c>
      <c r="M111" s="24" t="s">
        <v>877</v>
      </c>
      <c r="N111" s="21" t="s">
        <v>479</v>
      </c>
      <c r="O111" s="21" t="s">
        <v>480</v>
      </c>
      <c r="P111" s="23">
        <f t="shared" ca="1" si="5"/>
        <v>4663</v>
      </c>
      <c r="Q111" s="10" t="s">
        <v>829</v>
      </c>
      <c r="R111" s="21" t="s">
        <v>367</v>
      </c>
      <c r="S111" s="21">
        <v>8958</v>
      </c>
      <c r="T111" s="21" t="s">
        <v>17</v>
      </c>
      <c r="U111" s="21" t="s">
        <v>33</v>
      </c>
      <c r="V111" s="27">
        <v>4082666</v>
      </c>
    </row>
    <row r="112" spans="1:22" x14ac:dyDescent="0.25">
      <c r="A112" s="16">
        <v>109</v>
      </c>
      <c r="B112" s="33" t="s">
        <v>472</v>
      </c>
      <c r="C112" s="19" t="s">
        <v>691</v>
      </c>
      <c r="D112" s="13" t="s">
        <v>93</v>
      </c>
      <c r="E112" s="20">
        <v>219</v>
      </c>
      <c r="F112" s="31">
        <v>15</v>
      </c>
      <c r="G112" s="21" t="s">
        <v>49</v>
      </c>
      <c r="H112" s="13" t="s">
        <v>501</v>
      </c>
      <c r="I112" s="13" t="s">
        <v>502</v>
      </c>
      <c r="J112" s="22">
        <v>43377</v>
      </c>
      <c r="K112" s="23">
        <f t="shared" ca="1" si="4"/>
        <v>1445</v>
      </c>
      <c r="L112" s="22" t="s">
        <v>577</v>
      </c>
      <c r="M112" s="24" t="s">
        <v>888</v>
      </c>
      <c r="N112" s="21" t="s">
        <v>503</v>
      </c>
      <c r="O112" s="32" t="s">
        <v>504</v>
      </c>
      <c r="P112" s="23">
        <f t="shared" ca="1" si="5"/>
        <v>1476</v>
      </c>
      <c r="Q112" s="3" t="s">
        <v>505</v>
      </c>
      <c r="R112" s="21" t="s">
        <v>166</v>
      </c>
      <c r="S112" s="21">
        <v>8893</v>
      </c>
      <c r="T112" s="21" t="s">
        <v>583</v>
      </c>
      <c r="U112" s="21" t="s">
        <v>33</v>
      </c>
      <c r="V112" s="27">
        <v>3959348</v>
      </c>
    </row>
    <row r="113" spans="1:22" x14ac:dyDescent="0.25">
      <c r="A113" s="16">
        <v>110</v>
      </c>
      <c r="B113" s="33" t="s">
        <v>472</v>
      </c>
      <c r="C113" s="19" t="s">
        <v>692</v>
      </c>
      <c r="D113" s="13" t="s">
        <v>48</v>
      </c>
      <c r="E113" s="20">
        <v>222</v>
      </c>
      <c r="F113" s="31">
        <v>20</v>
      </c>
      <c r="G113" s="21" t="s">
        <v>49</v>
      </c>
      <c r="H113" s="13" t="s">
        <v>484</v>
      </c>
      <c r="I113" s="13" t="s">
        <v>485</v>
      </c>
      <c r="J113" s="22">
        <v>35082</v>
      </c>
      <c r="K113" s="23">
        <f t="shared" ca="1" si="4"/>
        <v>9740</v>
      </c>
      <c r="L113" s="32" t="s">
        <v>16</v>
      </c>
      <c r="M113" s="24" t="s">
        <v>36</v>
      </c>
      <c r="N113" s="21" t="s">
        <v>60</v>
      </c>
      <c r="O113" s="21" t="s">
        <v>486</v>
      </c>
      <c r="P113" s="23">
        <f t="shared" ca="1" si="5"/>
        <v>9771</v>
      </c>
      <c r="Q113" s="3" t="s">
        <v>487</v>
      </c>
      <c r="R113" s="21" t="s">
        <v>488</v>
      </c>
      <c r="S113" s="21">
        <v>8858</v>
      </c>
      <c r="T113" s="21" t="s">
        <v>17</v>
      </c>
      <c r="U113" s="21" t="s">
        <v>33</v>
      </c>
      <c r="V113" s="27">
        <v>4394591</v>
      </c>
    </row>
    <row r="114" spans="1:22" ht="25.5" x14ac:dyDescent="0.25">
      <c r="A114" s="16">
        <v>111</v>
      </c>
      <c r="B114" s="33" t="s">
        <v>472</v>
      </c>
      <c r="C114" s="19" t="s">
        <v>694</v>
      </c>
      <c r="D114" s="13" t="s">
        <v>160</v>
      </c>
      <c r="E114" s="20">
        <v>314</v>
      </c>
      <c r="F114" s="31">
        <v>17</v>
      </c>
      <c r="G114" s="21" t="s">
        <v>161</v>
      </c>
      <c r="H114" s="13" t="s">
        <v>752</v>
      </c>
      <c r="I114" s="13" t="s">
        <v>753</v>
      </c>
      <c r="J114" s="22">
        <v>44399</v>
      </c>
      <c r="K114" s="23">
        <f t="shared" ca="1" si="4"/>
        <v>423</v>
      </c>
      <c r="L114" s="22" t="s">
        <v>17</v>
      </c>
      <c r="M114" s="24" t="s">
        <v>889</v>
      </c>
      <c r="N114" s="32" t="s">
        <v>754</v>
      </c>
      <c r="O114" s="21" t="s">
        <v>755</v>
      </c>
      <c r="P114" s="23">
        <f t="shared" ca="1" si="5"/>
        <v>454</v>
      </c>
      <c r="Q114" s="10" t="s">
        <v>771</v>
      </c>
      <c r="R114" s="21" t="s">
        <v>756</v>
      </c>
      <c r="S114" s="21"/>
      <c r="T114" s="21" t="s">
        <v>17</v>
      </c>
      <c r="U114" s="21" t="s">
        <v>33</v>
      </c>
      <c r="V114" s="27">
        <v>3067462</v>
      </c>
    </row>
    <row r="115" spans="1:22" x14ac:dyDescent="0.25">
      <c r="A115" s="16">
        <v>112</v>
      </c>
      <c r="B115" s="33" t="s">
        <v>472</v>
      </c>
      <c r="C115" s="19" t="s">
        <v>693</v>
      </c>
      <c r="D115" s="13" t="s">
        <v>71</v>
      </c>
      <c r="E115" s="20">
        <v>407</v>
      </c>
      <c r="F115" s="31">
        <v>27</v>
      </c>
      <c r="G115" s="21" t="s">
        <v>32</v>
      </c>
      <c r="H115" s="13" t="s">
        <v>102</v>
      </c>
      <c r="I115" s="13" t="s">
        <v>103</v>
      </c>
      <c r="J115" s="22">
        <v>43362</v>
      </c>
      <c r="K115" s="23">
        <f t="shared" ca="1" si="4"/>
        <v>1460</v>
      </c>
      <c r="L115" s="21" t="s">
        <v>577</v>
      </c>
      <c r="M115" s="24" t="s">
        <v>36</v>
      </c>
      <c r="N115" s="21" t="s">
        <v>104</v>
      </c>
      <c r="O115" s="21" t="s">
        <v>105</v>
      </c>
      <c r="P115" s="23">
        <f t="shared" ca="1" si="5"/>
        <v>1491</v>
      </c>
      <c r="Q115" s="10" t="s">
        <v>759</v>
      </c>
      <c r="R115" s="21" t="s">
        <v>106</v>
      </c>
      <c r="S115" s="21">
        <v>8834</v>
      </c>
      <c r="T115" s="21" t="s">
        <v>583</v>
      </c>
      <c r="U115" s="21" t="s">
        <v>33</v>
      </c>
      <c r="V115" s="27">
        <v>2961318</v>
      </c>
    </row>
    <row r="116" spans="1:22" x14ac:dyDescent="0.25">
      <c r="A116" s="16">
        <v>113</v>
      </c>
      <c r="B116" s="33" t="s">
        <v>472</v>
      </c>
      <c r="C116" s="19" t="s">
        <v>695</v>
      </c>
      <c r="D116" s="13" t="s">
        <v>71</v>
      </c>
      <c r="E116" s="20">
        <v>407</v>
      </c>
      <c r="F116" s="31">
        <v>27</v>
      </c>
      <c r="G116" s="21" t="s">
        <v>32</v>
      </c>
      <c r="H116" s="13" t="s">
        <v>493</v>
      </c>
      <c r="I116" s="13" t="s">
        <v>494</v>
      </c>
      <c r="J116" s="22">
        <v>35285</v>
      </c>
      <c r="K116" s="23">
        <f t="shared" ca="1" si="4"/>
        <v>9537</v>
      </c>
      <c r="L116" s="21" t="s">
        <v>17</v>
      </c>
      <c r="M116" s="24" t="s">
        <v>36</v>
      </c>
      <c r="N116" s="21" t="s">
        <v>104</v>
      </c>
      <c r="O116" s="21"/>
      <c r="P116" s="23">
        <f t="shared" ca="1" si="5"/>
        <v>9568</v>
      </c>
      <c r="Q116" s="3" t="s">
        <v>495</v>
      </c>
      <c r="R116" s="21" t="s">
        <v>106</v>
      </c>
      <c r="S116" s="21"/>
      <c r="T116" s="21" t="s">
        <v>17</v>
      </c>
      <c r="U116" s="21" t="s">
        <v>33</v>
      </c>
      <c r="V116" s="27">
        <v>2961318</v>
      </c>
    </row>
    <row r="117" spans="1:22" x14ac:dyDescent="0.25">
      <c r="A117" s="16">
        <v>114</v>
      </c>
      <c r="B117" s="33" t="s">
        <v>472</v>
      </c>
      <c r="C117" s="19" t="s">
        <v>696</v>
      </c>
      <c r="D117" s="13" t="s">
        <v>71</v>
      </c>
      <c r="E117" s="20">
        <v>407</v>
      </c>
      <c r="F117" s="31">
        <v>27</v>
      </c>
      <c r="G117" s="21" t="s">
        <v>32</v>
      </c>
      <c r="H117" s="13" t="s">
        <v>496</v>
      </c>
      <c r="I117" s="13" t="s">
        <v>497</v>
      </c>
      <c r="J117" s="22">
        <v>43390</v>
      </c>
      <c r="K117" s="23">
        <f t="shared" ca="1" si="4"/>
        <v>1432</v>
      </c>
      <c r="L117" s="21" t="s">
        <v>16</v>
      </c>
      <c r="M117" s="24" t="s">
        <v>20</v>
      </c>
      <c r="N117" s="21" t="s">
        <v>498</v>
      </c>
      <c r="O117" s="21" t="s">
        <v>499</v>
      </c>
      <c r="P117" s="23">
        <f t="shared" ca="1" si="5"/>
        <v>1463</v>
      </c>
      <c r="Q117" s="3" t="s">
        <v>500</v>
      </c>
      <c r="R117" s="21" t="s">
        <v>106</v>
      </c>
      <c r="S117" s="21">
        <v>2408656</v>
      </c>
      <c r="T117" s="21" t="s">
        <v>17</v>
      </c>
      <c r="U117" s="21" t="s">
        <v>33</v>
      </c>
      <c r="V117" s="27">
        <v>2961318</v>
      </c>
    </row>
    <row r="118" spans="1:22" ht="25.5" x14ac:dyDescent="0.25">
      <c r="A118" s="16">
        <v>115</v>
      </c>
      <c r="B118" s="33" t="s">
        <v>472</v>
      </c>
      <c r="C118" s="19" t="s">
        <v>697</v>
      </c>
      <c r="D118" s="13" t="s">
        <v>93</v>
      </c>
      <c r="E118" s="20">
        <v>219</v>
      </c>
      <c r="F118" s="31">
        <v>5</v>
      </c>
      <c r="G118" s="21" t="s">
        <v>49</v>
      </c>
      <c r="H118" s="13" t="s">
        <v>162</v>
      </c>
      <c r="I118" s="13" t="s">
        <v>163</v>
      </c>
      <c r="J118" s="22">
        <v>35921</v>
      </c>
      <c r="K118" s="23">
        <f t="shared" ca="1" si="4"/>
        <v>8901</v>
      </c>
      <c r="L118" s="32" t="s">
        <v>577</v>
      </c>
      <c r="M118" s="24" t="s">
        <v>36</v>
      </c>
      <c r="N118" s="21" t="s">
        <v>153</v>
      </c>
      <c r="O118" s="21" t="s">
        <v>164</v>
      </c>
      <c r="P118" s="23">
        <f t="shared" ca="1" si="5"/>
        <v>8932</v>
      </c>
      <c r="Q118" s="3" t="s">
        <v>165</v>
      </c>
      <c r="R118" s="21" t="s">
        <v>166</v>
      </c>
      <c r="S118" s="21">
        <v>8893</v>
      </c>
      <c r="T118" s="21" t="s">
        <v>765</v>
      </c>
      <c r="U118" s="21" t="s">
        <v>33</v>
      </c>
      <c r="V118" s="27">
        <v>3021549</v>
      </c>
    </row>
    <row r="119" spans="1:22" ht="18.75" customHeight="1" x14ac:dyDescent="0.25">
      <c r="A119" s="16">
        <v>116</v>
      </c>
      <c r="B119" s="33" t="s">
        <v>472</v>
      </c>
      <c r="C119" s="19" t="s">
        <v>698</v>
      </c>
      <c r="D119" s="13" t="s">
        <v>31</v>
      </c>
      <c r="E119" s="20">
        <v>425</v>
      </c>
      <c r="F119" s="31">
        <v>24</v>
      </c>
      <c r="G119" s="21" t="s">
        <v>32</v>
      </c>
      <c r="H119" s="13" t="s">
        <v>167</v>
      </c>
      <c r="I119" s="13" t="s">
        <v>168</v>
      </c>
      <c r="J119" s="22">
        <v>34919</v>
      </c>
      <c r="K119" s="23">
        <f ca="1">(TODAY()-J119)-31</f>
        <v>9903</v>
      </c>
      <c r="L119" s="22" t="s">
        <v>577</v>
      </c>
      <c r="M119" s="24" t="s">
        <v>36</v>
      </c>
      <c r="N119" s="21" t="s">
        <v>104</v>
      </c>
      <c r="O119" s="21" t="s">
        <v>526</v>
      </c>
      <c r="P119" s="23">
        <f t="shared" ca="1" si="5"/>
        <v>9934</v>
      </c>
      <c r="Q119" s="3" t="s">
        <v>169</v>
      </c>
      <c r="R119" s="21" t="s">
        <v>106</v>
      </c>
      <c r="S119" s="21"/>
      <c r="T119" s="21" t="s">
        <v>765</v>
      </c>
      <c r="U119" s="21" t="s">
        <v>33</v>
      </c>
      <c r="V119" s="27">
        <v>2819574</v>
      </c>
    </row>
    <row r="120" spans="1:22" x14ac:dyDescent="0.25">
      <c r="A120" s="16">
        <v>117</v>
      </c>
      <c r="B120" s="33" t="s">
        <v>472</v>
      </c>
      <c r="C120" s="19" t="s">
        <v>699</v>
      </c>
      <c r="D120" s="13" t="s">
        <v>101</v>
      </c>
      <c r="E120" s="20">
        <v>440</v>
      </c>
      <c r="F120" s="31">
        <v>17</v>
      </c>
      <c r="G120" s="21" t="s">
        <v>32</v>
      </c>
      <c r="H120" s="40" t="s">
        <v>578</v>
      </c>
      <c r="I120" s="40" t="s">
        <v>773</v>
      </c>
      <c r="J120" s="22">
        <v>43614</v>
      </c>
      <c r="K120" s="23">
        <f t="shared" ca="1" si="4"/>
        <v>1208</v>
      </c>
      <c r="L120" s="21" t="s">
        <v>574</v>
      </c>
      <c r="M120" s="24" t="s">
        <v>36</v>
      </c>
      <c r="N120" s="21" t="s">
        <v>104</v>
      </c>
      <c r="O120" s="40"/>
      <c r="P120" s="23">
        <f t="shared" ca="1" si="5"/>
        <v>1239</v>
      </c>
      <c r="Q120" s="3" t="s">
        <v>510</v>
      </c>
      <c r="R120" s="21" t="s">
        <v>106</v>
      </c>
      <c r="S120" s="21">
        <v>8834</v>
      </c>
      <c r="T120" s="21" t="s">
        <v>133</v>
      </c>
      <c r="U120" s="21" t="s">
        <v>133</v>
      </c>
      <c r="V120" s="27">
        <v>2357383</v>
      </c>
    </row>
    <row r="121" spans="1:22" x14ac:dyDescent="0.25">
      <c r="A121" s="16">
        <v>118</v>
      </c>
      <c r="B121" s="33" t="s">
        <v>472</v>
      </c>
      <c r="C121" s="19" t="s">
        <v>700</v>
      </c>
      <c r="D121" s="13" t="s">
        <v>71</v>
      </c>
      <c r="E121" s="20">
        <v>407</v>
      </c>
      <c r="F121" s="31">
        <v>17</v>
      </c>
      <c r="G121" s="21" t="s">
        <v>32</v>
      </c>
      <c r="H121" s="40" t="s">
        <v>577</v>
      </c>
      <c r="I121" s="40" t="s">
        <v>215</v>
      </c>
      <c r="J121" s="22"/>
      <c r="K121" s="23">
        <f t="shared" ca="1" si="4"/>
        <v>44822</v>
      </c>
      <c r="L121" s="21" t="s">
        <v>577</v>
      </c>
      <c r="M121" s="24"/>
      <c r="N121" s="21"/>
      <c r="O121" s="21"/>
      <c r="P121" s="23">
        <f t="shared" ca="1" si="5"/>
        <v>44853</v>
      </c>
      <c r="Q121" s="3"/>
      <c r="R121" s="21" t="s">
        <v>170</v>
      </c>
      <c r="S121" s="21">
        <v>8914</v>
      </c>
      <c r="T121" s="21" t="s">
        <v>577</v>
      </c>
      <c r="U121" s="21" t="s">
        <v>33</v>
      </c>
      <c r="V121" s="27">
        <v>2357383</v>
      </c>
    </row>
    <row r="122" spans="1:22" x14ac:dyDescent="0.25">
      <c r="A122" s="16">
        <v>119</v>
      </c>
      <c r="B122" s="33" t="s">
        <v>472</v>
      </c>
      <c r="C122" s="19" t="s">
        <v>701</v>
      </c>
      <c r="D122" s="13" t="s">
        <v>71</v>
      </c>
      <c r="E122" s="20">
        <v>407</v>
      </c>
      <c r="F122" s="31">
        <v>17</v>
      </c>
      <c r="G122" s="21" t="s">
        <v>32</v>
      </c>
      <c r="H122" s="13" t="s">
        <v>511</v>
      </c>
      <c r="I122" s="13" t="s">
        <v>512</v>
      </c>
      <c r="J122" s="22">
        <v>35919</v>
      </c>
      <c r="K122" s="23">
        <f t="shared" ca="1" si="4"/>
        <v>8903</v>
      </c>
      <c r="L122" s="21" t="s">
        <v>17</v>
      </c>
      <c r="M122" s="24" t="s">
        <v>36</v>
      </c>
      <c r="N122" s="21" t="s">
        <v>104</v>
      </c>
      <c r="O122" s="21" t="s">
        <v>513</v>
      </c>
      <c r="P122" s="23">
        <f t="shared" ca="1" si="5"/>
        <v>8934</v>
      </c>
      <c r="Q122" s="3" t="s">
        <v>514</v>
      </c>
      <c r="R122" s="21" t="s">
        <v>515</v>
      </c>
      <c r="S122" s="21">
        <v>8803</v>
      </c>
      <c r="T122" s="21" t="s">
        <v>17</v>
      </c>
      <c r="U122" s="21" t="s">
        <v>33</v>
      </c>
      <c r="V122" s="27">
        <v>2357383</v>
      </c>
    </row>
    <row r="123" spans="1:22" x14ac:dyDescent="0.25">
      <c r="A123" s="16">
        <v>120</v>
      </c>
      <c r="B123" s="33" t="s">
        <v>472</v>
      </c>
      <c r="C123" s="19" t="s">
        <v>702</v>
      </c>
      <c r="D123" s="13" t="s">
        <v>516</v>
      </c>
      <c r="E123" s="20">
        <v>480</v>
      </c>
      <c r="F123" s="31">
        <v>15</v>
      </c>
      <c r="G123" s="21" t="s">
        <v>32</v>
      </c>
      <c r="H123" s="13" t="s">
        <v>517</v>
      </c>
      <c r="I123" s="13" t="s">
        <v>518</v>
      </c>
      <c r="J123" s="22">
        <v>37909</v>
      </c>
      <c r="K123" s="23">
        <f t="shared" ca="1" si="4"/>
        <v>6913</v>
      </c>
      <c r="L123" s="21" t="s">
        <v>17</v>
      </c>
      <c r="M123" s="24" t="s">
        <v>36</v>
      </c>
      <c r="N123" s="21" t="s">
        <v>104</v>
      </c>
      <c r="O123" s="21"/>
      <c r="P123" s="23">
        <f t="shared" ca="1" si="5"/>
        <v>6944</v>
      </c>
      <c r="Q123" s="3" t="s">
        <v>519</v>
      </c>
      <c r="R123" s="21" t="s">
        <v>520</v>
      </c>
      <c r="S123" s="21">
        <v>8864</v>
      </c>
      <c r="T123" s="21" t="s">
        <v>17</v>
      </c>
      <c r="U123" s="21" t="s">
        <v>33</v>
      </c>
      <c r="V123" s="27">
        <v>2204049</v>
      </c>
    </row>
    <row r="124" spans="1:22" x14ac:dyDescent="0.25">
      <c r="A124" s="16">
        <v>121</v>
      </c>
      <c r="B124" s="33" t="s">
        <v>472</v>
      </c>
      <c r="C124" s="19" t="s">
        <v>703</v>
      </c>
      <c r="D124" s="13" t="s">
        <v>516</v>
      </c>
      <c r="E124" s="20">
        <v>480</v>
      </c>
      <c r="F124" s="31">
        <v>13</v>
      </c>
      <c r="G124" s="21" t="s">
        <v>32</v>
      </c>
      <c r="H124" s="13" t="s">
        <v>521</v>
      </c>
      <c r="I124" s="13" t="s">
        <v>522</v>
      </c>
      <c r="J124" s="22">
        <v>35908</v>
      </c>
      <c r="K124" s="23">
        <f t="shared" ca="1" si="4"/>
        <v>8914</v>
      </c>
      <c r="L124" s="21" t="s">
        <v>17</v>
      </c>
      <c r="M124" s="24" t="s">
        <v>523</v>
      </c>
      <c r="N124" s="21" t="s">
        <v>104</v>
      </c>
      <c r="O124" s="21"/>
      <c r="P124" s="23">
        <f t="shared" ca="1" si="5"/>
        <v>8945</v>
      </c>
      <c r="Q124" s="3" t="s">
        <v>524</v>
      </c>
      <c r="R124" s="21" t="s">
        <v>520</v>
      </c>
      <c r="S124" s="21">
        <v>8864</v>
      </c>
      <c r="T124" s="21" t="s">
        <v>17</v>
      </c>
      <c r="U124" s="21" t="s">
        <v>33</v>
      </c>
      <c r="V124" s="27">
        <v>2069873</v>
      </c>
    </row>
    <row r="125" spans="1:22" x14ac:dyDescent="0.25">
      <c r="A125" s="16">
        <v>122</v>
      </c>
      <c r="B125" s="33" t="s">
        <v>472</v>
      </c>
      <c r="C125" s="19" t="s">
        <v>704</v>
      </c>
      <c r="D125" s="13" t="s">
        <v>516</v>
      </c>
      <c r="E125" s="20">
        <v>480</v>
      </c>
      <c r="F125" s="31">
        <v>13</v>
      </c>
      <c r="G125" s="21" t="s">
        <v>32</v>
      </c>
      <c r="H125" s="40" t="s">
        <v>579</v>
      </c>
      <c r="I125" s="13" t="s">
        <v>525</v>
      </c>
      <c r="J125" s="22">
        <v>44750</v>
      </c>
      <c r="K125" s="23">
        <f ca="1">(TODAY()-J125)</f>
        <v>103</v>
      </c>
      <c r="L125" s="21" t="s">
        <v>577</v>
      </c>
      <c r="M125" s="21" t="s">
        <v>887</v>
      </c>
      <c r="N125" s="21" t="s">
        <v>252</v>
      </c>
      <c r="O125" s="21" t="s">
        <v>526</v>
      </c>
      <c r="P125" s="23">
        <f t="shared" ca="1" si="5"/>
        <v>103</v>
      </c>
      <c r="Q125" s="10" t="s">
        <v>527</v>
      </c>
      <c r="R125" s="40"/>
      <c r="S125" s="40"/>
      <c r="T125" s="21" t="s">
        <v>133</v>
      </c>
      <c r="U125" s="21" t="s">
        <v>133</v>
      </c>
      <c r="V125" s="27">
        <v>2069873</v>
      </c>
    </row>
    <row r="126" spans="1:22" x14ac:dyDescent="0.25">
      <c r="A126" s="16">
        <v>123</v>
      </c>
      <c r="B126" s="33" t="s">
        <v>472</v>
      </c>
      <c r="C126" s="19" t="s">
        <v>705</v>
      </c>
      <c r="D126" s="72" t="s">
        <v>516</v>
      </c>
      <c r="E126" s="20">
        <v>480</v>
      </c>
      <c r="F126" s="31">
        <v>13</v>
      </c>
      <c r="G126" s="21" t="s">
        <v>32</v>
      </c>
      <c r="H126" s="13" t="s">
        <v>528</v>
      </c>
      <c r="I126" s="13" t="s">
        <v>529</v>
      </c>
      <c r="J126" s="22">
        <v>35310</v>
      </c>
      <c r="K126" s="23">
        <f t="shared" ca="1" si="4"/>
        <v>9512</v>
      </c>
      <c r="L126" s="21" t="s">
        <v>17</v>
      </c>
      <c r="M126" s="24" t="s">
        <v>36</v>
      </c>
      <c r="N126" s="21" t="s">
        <v>104</v>
      </c>
      <c r="O126" s="21"/>
      <c r="P126" s="23">
        <f t="shared" ca="1" si="5"/>
        <v>9543</v>
      </c>
      <c r="Q126" s="3" t="s">
        <v>530</v>
      </c>
      <c r="R126" s="21" t="s">
        <v>520</v>
      </c>
      <c r="S126" s="21">
        <v>8864</v>
      </c>
      <c r="T126" s="21" t="s">
        <v>17</v>
      </c>
      <c r="U126" s="21" t="s">
        <v>33</v>
      </c>
      <c r="V126" s="27">
        <v>2069873</v>
      </c>
    </row>
    <row r="127" spans="1:22" x14ac:dyDescent="0.25">
      <c r="A127" s="16">
        <v>124</v>
      </c>
      <c r="B127" s="33" t="s">
        <v>472</v>
      </c>
      <c r="C127" s="19" t="s">
        <v>706</v>
      </c>
      <c r="D127" s="13" t="s">
        <v>516</v>
      </c>
      <c r="E127" s="20">
        <v>480</v>
      </c>
      <c r="F127" s="31">
        <v>13</v>
      </c>
      <c r="G127" s="21" t="s">
        <v>32</v>
      </c>
      <c r="H127" s="13" t="s">
        <v>531</v>
      </c>
      <c r="I127" s="13" t="s">
        <v>532</v>
      </c>
      <c r="J127" s="22">
        <v>34051</v>
      </c>
      <c r="K127" s="23">
        <f t="shared" ca="1" si="4"/>
        <v>10771</v>
      </c>
      <c r="L127" s="21" t="s">
        <v>17</v>
      </c>
      <c r="M127" s="24" t="s">
        <v>36</v>
      </c>
      <c r="N127" s="21" t="s">
        <v>104</v>
      </c>
      <c r="O127" s="21"/>
      <c r="P127" s="23">
        <f t="shared" ca="1" si="5"/>
        <v>10802</v>
      </c>
      <c r="Q127" s="3" t="s">
        <v>533</v>
      </c>
      <c r="R127" s="21" t="s">
        <v>520</v>
      </c>
      <c r="S127" s="21">
        <v>8864</v>
      </c>
      <c r="T127" s="21" t="s">
        <v>17</v>
      </c>
      <c r="U127" s="21" t="s">
        <v>33</v>
      </c>
      <c r="V127" s="27">
        <v>2069873</v>
      </c>
    </row>
    <row r="128" spans="1:22" x14ac:dyDescent="0.25">
      <c r="A128" s="16">
        <v>125</v>
      </c>
      <c r="B128" s="33" t="s">
        <v>472</v>
      </c>
      <c r="C128" s="19" t="s">
        <v>707</v>
      </c>
      <c r="D128" s="13" t="s">
        <v>516</v>
      </c>
      <c r="E128" s="20">
        <v>480</v>
      </c>
      <c r="F128" s="31">
        <v>13</v>
      </c>
      <c r="G128" s="21" t="s">
        <v>32</v>
      </c>
      <c r="H128" s="13" t="s">
        <v>534</v>
      </c>
      <c r="I128" s="13" t="s">
        <v>535</v>
      </c>
      <c r="J128" s="22">
        <v>43448</v>
      </c>
      <c r="K128" s="23">
        <f t="shared" ca="1" si="4"/>
        <v>1374</v>
      </c>
      <c r="L128" s="22" t="s">
        <v>17</v>
      </c>
      <c r="M128" s="24" t="s">
        <v>890</v>
      </c>
      <c r="N128" s="21" t="s">
        <v>104</v>
      </c>
      <c r="O128" s="21"/>
      <c r="P128" s="23">
        <f t="shared" ca="1" si="5"/>
        <v>1405</v>
      </c>
      <c r="Q128" s="10" t="s">
        <v>764</v>
      </c>
      <c r="R128" s="21" t="s">
        <v>520</v>
      </c>
      <c r="S128" s="21">
        <v>8864</v>
      </c>
      <c r="T128" s="21" t="s">
        <v>17</v>
      </c>
      <c r="U128" s="21" t="s">
        <v>33</v>
      </c>
      <c r="V128" s="27">
        <v>2069873</v>
      </c>
    </row>
    <row r="129" spans="1:22" ht="18.75" customHeight="1" x14ac:dyDescent="0.25">
      <c r="A129" s="16">
        <v>126</v>
      </c>
      <c r="B129" s="33" t="s">
        <v>472</v>
      </c>
      <c r="C129" s="19" t="s">
        <v>708</v>
      </c>
      <c r="D129" s="13" t="s">
        <v>516</v>
      </c>
      <c r="E129" s="20">
        <v>480</v>
      </c>
      <c r="F129" s="31">
        <v>13</v>
      </c>
      <c r="G129" s="21" t="s">
        <v>32</v>
      </c>
      <c r="H129" s="13" t="s">
        <v>575</v>
      </c>
      <c r="I129" s="13" t="s">
        <v>576</v>
      </c>
      <c r="J129" s="22">
        <v>44152</v>
      </c>
      <c r="K129" s="23">
        <f t="shared" ca="1" si="4"/>
        <v>670</v>
      </c>
      <c r="L129" s="22" t="s">
        <v>16</v>
      </c>
      <c r="M129" s="21" t="s">
        <v>891</v>
      </c>
      <c r="N129" s="32" t="s">
        <v>807</v>
      </c>
      <c r="O129" s="21" t="s">
        <v>526</v>
      </c>
      <c r="P129" s="23">
        <f t="shared" ca="1" si="5"/>
        <v>701</v>
      </c>
      <c r="Q129" s="9" t="s">
        <v>751</v>
      </c>
      <c r="R129" s="21" t="s">
        <v>520</v>
      </c>
      <c r="S129" s="21"/>
      <c r="T129" s="21" t="s">
        <v>17</v>
      </c>
      <c r="U129" s="21" t="s">
        <v>33</v>
      </c>
      <c r="V129" s="27">
        <v>2069873</v>
      </c>
    </row>
    <row r="130" spans="1:22" x14ac:dyDescent="0.25">
      <c r="A130" s="16">
        <v>127</v>
      </c>
      <c r="B130" s="33" t="s">
        <v>472</v>
      </c>
      <c r="C130" s="19" t="s">
        <v>709</v>
      </c>
      <c r="D130" s="13" t="s">
        <v>516</v>
      </c>
      <c r="E130" s="20">
        <v>480</v>
      </c>
      <c r="F130" s="31">
        <v>13</v>
      </c>
      <c r="G130" s="21" t="s">
        <v>32</v>
      </c>
      <c r="H130" s="13" t="s">
        <v>536</v>
      </c>
      <c r="I130" s="13" t="s">
        <v>537</v>
      </c>
      <c r="J130" s="22">
        <v>34508</v>
      </c>
      <c r="K130" s="23">
        <f t="shared" ca="1" si="4"/>
        <v>10314</v>
      </c>
      <c r="L130" s="21" t="s">
        <v>17</v>
      </c>
      <c r="M130" s="24" t="s">
        <v>538</v>
      </c>
      <c r="N130" s="21" t="s">
        <v>104</v>
      </c>
      <c r="O130" s="21"/>
      <c r="P130" s="23">
        <f t="shared" ca="1" si="5"/>
        <v>10345</v>
      </c>
      <c r="Q130" s="3"/>
      <c r="R130" s="21" t="s">
        <v>520</v>
      </c>
      <c r="S130" s="21">
        <v>8864</v>
      </c>
      <c r="T130" s="21" t="s">
        <v>17</v>
      </c>
      <c r="U130" s="21" t="s">
        <v>33</v>
      </c>
      <c r="V130" s="27">
        <v>2069873</v>
      </c>
    </row>
    <row r="131" spans="1:22" x14ac:dyDescent="0.25">
      <c r="A131" s="16">
        <v>128</v>
      </c>
      <c r="B131" s="33" t="s">
        <v>472</v>
      </c>
      <c r="C131" s="19" t="s">
        <v>710</v>
      </c>
      <c r="D131" s="13" t="s">
        <v>516</v>
      </c>
      <c r="E131" s="20">
        <v>480</v>
      </c>
      <c r="F131" s="31">
        <v>13</v>
      </c>
      <c r="G131" s="21" t="s">
        <v>32</v>
      </c>
      <c r="H131" s="13" t="s">
        <v>539</v>
      </c>
      <c r="I131" s="13" t="s">
        <v>540</v>
      </c>
      <c r="J131" s="22">
        <v>35710</v>
      </c>
      <c r="K131" s="23">
        <f t="shared" ca="1" si="4"/>
        <v>9112</v>
      </c>
      <c r="L131" s="21" t="s">
        <v>17</v>
      </c>
      <c r="M131" s="24" t="s">
        <v>36</v>
      </c>
      <c r="N131" s="21" t="s">
        <v>541</v>
      </c>
      <c r="O131" s="21"/>
      <c r="P131" s="23">
        <f t="shared" ca="1" si="5"/>
        <v>9143</v>
      </c>
      <c r="Q131" s="3"/>
      <c r="R131" s="21" t="s">
        <v>520</v>
      </c>
      <c r="S131" s="21">
        <v>8864</v>
      </c>
      <c r="T131" s="21" t="s">
        <v>17</v>
      </c>
      <c r="U131" s="21" t="s">
        <v>33</v>
      </c>
      <c r="V131" s="27">
        <v>2069873</v>
      </c>
    </row>
    <row r="132" spans="1:22" x14ac:dyDescent="0.25">
      <c r="A132" s="16">
        <v>129</v>
      </c>
      <c r="B132" s="33" t="s">
        <v>472</v>
      </c>
      <c r="C132" s="19" t="s">
        <v>711</v>
      </c>
      <c r="D132" s="13" t="s">
        <v>516</v>
      </c>
      <c r="E132" s="20">
        <v>480</v>
      </c>
      <c r="F132" s="31">
        <v>13</v>
      </c>
      <c r="G132" s="21" t="s">
        <v>32</v>
      </c>
      <c r="H132" s="13" t="s">
        <v>542</v>
      </c>
      <c r="I132" s="13" t="s">
        <v>543</v>
      </c>
      <c r="J132" s="22">
        <v>35906</v>
      </c>
      <c r="K132" s="23">
        <f t="shared" ca="1" si="4"/>
        <v>8916</v>
      </c>
      <c r="L132" s="21" t="s">
        <v>17</v>
      </c>
      <c r="M132" s="24" t="s">
        <v>36</v>
      </c>
      <c r="N132" s="21" t="s">
        <v>544</v>
      </c>
      <c r="O132" s="21"/>
      <c r="P132" s="23">
        <f t="shared" ref="P132:P146" ca="1" si="6">TODAY()-J132</f>
        <v>8947</v>
      </c>
      <c r="Q132" s="3" t="s">
        <v>545</v>
      </c>
      <c r="R132" s="21" t="s">
        <v>520</v>
      </c>
      <c r="S132" s="21">
        <v>8864</v>
      </c>
      <c r="T132" s="21" t="s">
        <v>17</v>
      </c>
      <c r="U132" s="21" t="s">
        <v>33</v>
      </c>
      <c r="V132" s="27">
        <v>2069873</v>
      </c>
    </row>
    <row r="133" spans="1:22" x14ac:dyDescent="0.25">
      <c r="A133" s="16">
        <v>130</v>
      </c>
      <c r="B133" s="33" t="s">
        <v>472</v>
      </c>
      <c r="C133" s="19" t="s">
        <v>712</v>
      </c>
      <c r="D133" s="13" t="s">
        <v>516</v>
      </c>
      <c r="E133" s="20">
        <v>480</v>
      </c>
      <c r="F133" s="31">
        <v>13</v>
      </c>
      <c r="G133" s="21" t="s">
        <v>32</v>
      </c>
      <c r="H133" s="13" t="s">
        <v>767</v>
      </c>
      <c r="I133" s="13" t="s">
        <v>768</v>
      </c>
      <c r="J133" s="22">
        <v>44428</v>
      </c>
      <c r="K133" s="23">
        <f t="shared" ca="1" si="4"/>
        <v>394</v>
      </c>
      <c r="L133" s="21" t="s">
        <v>577</v>
      </c>
      <c r="M133" s="21" t="s">
        <v>66</v>
      </c>
      <c r="N133" s="21" t="s">
        <v>104</v>
      </c>
      <c r="O133" s="21" t="s">
        <v>739</v>
      </c>
      <c r="P133" s="23">
        <f t="shared" ca="1" si="6"/>
        <v>425</v>
      </c>
      <c r="Q133" s="3"/>
      <c r="R133" s="21" t="s">
        <v>731</v>
      </c>
      <c r="S133" s="21">
        <v>8892</v>
      </c>
      <c r="T133" s="21" t="s">
        <v>133</v>
      </c>
      <c r="U133" s="21" t="s">
        <v>133</v>
      </c>
      <c r="V133" s="27">
        <v>2069873</v>
      </c>
    </row>
    <row r="134" spans="1:22" ht="16.5" customHeight="1" x14ac:dyDescent="0.25">
      <c r="A134" s="16">
        <v>131</v>
      </c>
      <c r="B134" s="33" t="s">
        <v>472</v>
      </c>
      <c r="C134" s="19" t="s">
        <v>714</v>
      </c>
      <c r="D134" s="13" t="s">
        <v>546</v>
      </c>
      <c r="E134" s="21">
        <v>470</v>
      </c>
      <c r="F134" s="31">
        <v>7</v>
      </c>
      <c r="G134" s="21" t="s">
        <v>32</v>
      </c>
      <c r="H134" s="13" t="s">
        <v>798</v>
      </c>
      <c r="I134" s="13" t="s">
        <v>799</v>
      </c>
      <c r="J134" s="22">
        <v>44564</v>
      </c>
      <c r="K134" s="23">
        <f ca="1">(TODAY()-J134)</f>
        <v>289</v>
      </c>
      <c r="L134" s="22" t="s">
        <v>16</v>
      </c>
      <c r="M134" s="24" t="s">
        <v>800</v>
      </c>
      <c r="N134" s="21" t="s">
        <v>801</v>
      </c>
      <c r="O134" s="21" t="s">
        <v>526</v>
      </c>
      <c r="P134" s="23">
        <f t="shared" ca="1" si="6"/>
        <v>289</v>
      </c>
      <c r="Q134" s="10" t="s">
        <v>805</v>
      </c>
      <c r="R134" s="21" t="s">
        <v>731</v>
      </c>
      <c r="S134" s="21">
        <v>8892</v>
      </c>
      <c r="T134" s="21" t="s">
        <v>17</v>
      </c>
      <c r="U134" s="21" t="s">
        <v>33</v>
      </c>
      <c r="V134" s="27">
        <v>1799556</v>
      </c>
    </row>
    <row r="135" spans="1:22" x14ac:dyDescent="0.25">
      <c r="A135" s="16">
        <v>132</v>
      </c>
      <c r="B135" s="33" t="s">
        <v>547</v>
      </c>
      <c r="C135" s="19" t="s">
        <v>713</v>
      </c>
      <c r="D135" s="13" t="s">
        <v>172</v>
      </c>
      <c r="E135" s="20">
        <v>68</v>
      </c>
      <c r="F135" s="31">
        <v>4</v>
      </c>
      <c r="G135" s="21" t="s">
        <v>14</v>
      </c>
      <c r="H135" s="13" t="s">
        <v>862</v>
      </c>
      <c r="I135" s="13" t="s">
        <v>863</v>
      </c>
      <c r="J135" s="22"/>
      <c r="K135" s="23">
        <f ca="1">(TODAY()-J135)</f>
        <v>44853</v>
      </c>
      <c r="L135" s="21"/>
      <c r="M135" s="24"/>
      <c r="N135" s="21"/>
      <c r="O135" s="24"/>
      <c r="P135" s="23">
        <f t="shared" ca="1" si="6"/>
        <v>44853</v>
      </c>
      <c r="Q135" s="11"/>
      <c r="R135" s="21" t="s">
        <v>804</v>
      </c>
      <c r="S135" s="21"/>
      <c r="T135" s="21" t="s">
        <v>16</v>
      </c>
      <c r="U135" s="21" t="s">
        <v>15</v>
      </c>
      <c r="V135" s="27">
        <v>5711218</v>
      </c>
    </row>
    <row r="136" spans="1:22" x14ac:dyDescent="0.25">
      <c r="A136" s="16">
        <v>133</v>
      </c>
      <c r="B136" s="33" t="s">
        <v>547</v>
      </c>
      <c r="C136" s="19" t="s">
        <v>715</v>
      </c>
      <c r="D136" s="13" t="s">
        <v>48</v>
      </c>
      <c r="E136" s="20">
        <v>222</v>
      </c>
      <c r="F136" s="31">
        <v>25</v>
      </c>
      <c r="G136" s="21" t="s">
        <v>49</v>
      </c>
      <c r="H136" s="13" t="s">
        <v>548</v>
      </c>
      <c r="I136" s="13" t="s">
        <v>549</v>
      </c>
      <c r="J136" s="22">
        <v>40087</v>
      </c>
      <c r="K136" s="23">
        <f t="shared" ca="1" si="4"/>
        <v>4735</v>
      </c>
      <c r="L136" s="32" t="s">
        <v>16</v>
      </c>
      <c r="M136" s="24" t="s">
        <v>36</v>
      </c>
      <c r="N136" s="21" t="s">
        <v>60</v>
      </c>
      <c r="O136" s="21" t="s">
        <v>550</v>
      </c>
      <c r="P136" s="23">
        <f t="shared" ca="1" si="6"/>
        <v>4766</v>
      </c>
      <c r="Q136" s="3" t="s">
        <v>551</v>
      </c>
      <c r="R136" s="21" t="s">
        <v>552</v>
      </c>
      <c r="S136" s="21">
        <v>8848</v>
      </c>
      <c r="T136" s="21" t="s">
        <v>17</v>
      </c>
      <c r="U136" s="21" t="s">
        <v>33</v>
      </c>
      <c r="V136" s="27">
        <v>4789802</v>
      </c>
    </row>
    <row r="137" spans="1:22" x14ac:dyDescent="0.25">
      <c r="A137" s="16">
        <v>134</v>
      </c>
      <c r="B137" s="33" t="s">
        <v>547</v>
      </c>
      <c r="C137" s="19" t="s">
        <v>716</v>
      </c>
      <c r="D137" s="13" t="s">
        <v>93</v>
      </c>
      <c r="E137" s="20">
        <v>219</v>
      </c>
      <c r="F137" s="31">
        <v>18</v>
      </c>
      <c r="G137" s="21" t="s">
        <v>49</v>
      </c>
      <c r="H137" s="13" t="s">
        <v>396</v>
      </c>
      <c r="I137" s="13" t="s">
        <v>802</v>
      </c>
      <c r="J137" s="22">
        <v>44564</v>
      </c>
      <c r="K137" s="23">
        <f ca="1">(TODAY()-J137)</f>
        <v>289</v>
      </c>
      <c r="L137" s="22" t="s">
        <v>16</v>
      </c>
      <c r="M137" s="24" t="s">
        <v>20</v>
      </c>
      <c r="N137" s="21" t="s">
        <v>60</v>
      </c>
      <c r="O137" s="21" t="s">
        <v>803</v>
      </c>
      <c r="P137" s="23">
        <f t="shared" ca="1" si="6"/>
        <v>289</v>
      </c>
      <c r="Q137" s="10" t="s">
        <v>823</v>
      </c>
      <c r="R137" s="21" t="s">
        <v>804</v>
      </c>
      <c r="S137" s="21"/>
      <c r="T137" s="21" t="s">
        <v>17</v>
      </c>
      <c r="U137" s="21" t="s">
        <v>33</v>
      </c>
      <c r="V137" s="27">
        <v>4082666</v>
      </c>
    </row>
    <row r="138" spans="1:22" x14ac:dyDescent="0.25">
      <c r="A138" s="16">
        <v>135</v>
      </c>
      <c r="B138" s="33" t="s">
        <v>547</v>
      </c>
      <c r="C138" s="19" t="s">
        <v>717</v>
      </c>
      <c r="D138" s="13" t="s">
        <v>93</v>
      </c>
      <c r="E138" s="20">
        <v>219</v>
      </c>
      <c r="F138" s="31">
        <v>18</v>
      </c>
      <c r="G138" s="21" t="s">
        <v>49</v>
      </c>
      <c r="H138" s="40" t="s">
        <v>553</v>
      </c>
      <c r="I138" s="13" t="s">
        <v>215</v>
      </c>
      <c r="J138" s="22"/>
      <c r="K138" s="23">
        <f ca="1">(TODAY()-J138)</f>
        <v>44853</v>
      </c>
      <c r="L138" s="22"/>
      <c r="M138" s="21"/>
      <c r="N138" s="21"/>
      <c r="O138" s="21"/>
      <c r="P138" s="23">
        <f t="shared" ca="1" si="6"/>
        <v>44853</v>
      </c>
      <c r="Q138" s="3"/>
      <c r="R138" s="21"/>
      <c r="S138" s="21"/>
      <c r="T138" s="21" t="s">
        <v>553</v>
      </c>
      <c r="U138" s="21" t="s">
        <v>33</v>
      </c>
      <c r="V138" s="27">
        <v>4082666</v>
      </c>
    </row>
    <row r="139" spans="1:22" x14ac:dyDescent="0.25">
      <c r="A139" s="16">
        <v>136</v>
      </c>
      <c r="B139" s="33" t="s">
        <v>547</v>
      </c>
      <c r="C139" s="19" t="s">
        <v>718</v>
      </c>
      <c r="D139" s="13" t="s">
        <v>101</v>
      </c>
      <c r="E139" s="20">
        <v>440</v>
      </c>
      <c r="F139" s="31">
        <v>17</v>
      </c>
      <c r="G139" s="21" t="s">
        <v>32</v>
      </c>
      <c r="H139" s="13" t="s">
        <v>554</v>
      </c>
      <c r="I139" s="13" t="s">
        <v>555</v>
      </c>
      <c r="J139" s="22">
        <v>43537</v>
      </c>
      <c r="K139" s="23">
        <f ca="1">(TODAY()-J139)-30</f>
        <v>1286</v>
      </c>
      <c r="L139" s="21" t="s">
        <v>574</v>
      </c>
      <c r="M139" s="21" t="s">
        <v>252</v>
      </c>
      <c r="N139" s="21" t="s">
        <v>74</v>
      </c>
      <c r="O139" s="22">
        <v>21525</v>
      </c>
      <c r="P139" s="23">
        <f t="shared" ca="1" si="6"/>
        <v>1316</v>
      </c>
      <c r="Q139" s="3" t="s">
        <v>556</v>
      </c>
      <c r="R139" s="21" t="s">
        <v>557</v>
      </c>
      <c r="S139" s="21">
        <v>8891</v>
      </c>
      <c r="T139" s="21" t="s">
        <v>133</v>
      </c>
      <c r="U139" s="21" t="s">
        <v>133</v>
      </c>
      <c r="V139" s="27">
        <v>2357383</v>
      </c>
    </row>
    <row r="140" spans="1:22" x14ac:dyDescent="0.25">
      <c r="A140" s="16">
        <v>137</v>
      </c>
      <c r="B140" s="33" t="s">
        <v>558</v>
      </c>
      <c r="C140" s="19" t="s">
        <v>719</v>
      </c>
      <c r="D140" s="13" t="s">
        <v>172</v>
      </c>
      <c r="E140" s="20">
        <v>68</v>
      </c>
      <c r="F140" s="31">
        <v>4</v>
      </c>
      <c r="G140" s="21" t="s">
        <v>14</v>
      </c>
      <c r="H140" s="13" t="s">
        <v>813</v>
      </c>
      <c r="I140" s="13" t="s">
        <v>814</v>
      </c>
      <c r="J140" s="22">
        <v>44594</v>
      </c>
      <c r="K140" s="23">
        <f ca="1">(TODAY()-J140)</f>
        <v>259</v>
      </c>
      <c r="L140" s="21" t="s">
        <v>16</v>
      </c>
      <c r="M140" s="24" t="s">
        <v>815</v>
      </c>
      <c r="N140" s="21" t="s">
        <v>816</v>
      </c>
      <c r="O140" s="21" t="s">
        <v>817</v>
      </c>
      <c r="P140" s="23">
        <f t="shared" ca="1" si="6"/>
        <v>259</v>
      </c>
      <c r="Q140" s="12" t="s">
        <v>818</v>
      </c>
      <c r="R140" s="21" t="s">
        <v>819</v>
      </c>
      <c r="S140" s="21"/>
      <c r="T140" s="21" t="s">
        <v>17</v>
      </c>
      <c r="U140" s="21" t="s">
        <v>15</v>
      </c>
      <c r="V140" s="27">
        <v>5711218</v>
      </c>
    </row>
    <row r="141" spans="1:22" x14ac:dyDescent="0.25">
      <c r="A141" s="16">
        <v>138</v>
      </c>
      <c r="B141" s="33" t="s">
        <v>558</v>
      </c>
      <c r="C141" s="19" t="s">
        <v>720</v>
      </c>
      <c r="D141" s="13" t="s">
        <v>48</v>
      </c>
      <c r="E141" s="20">
        <v>222</v>
      </c>
      <c r="F141" s="31">
        <v>20</v>
      </c>
      <c r="G141" s="21" t="s">
        <v>49</v>
      </c>
      <c r="H141" s="13" t="s">
        <v>569</v>
      </c>
      <c r="I141" s="13" t="s">
        <v>570</v>
      </c>
      <c r="J141" s="22">
        <v>36003</v>
      </c>
      <c r="K141" s="23">
        <f t="shared" ref="K141:K146" ca="1" si="7">(TODAY()-J141)-30</f>
        <v>8820</v>
      </c>
      <c r="L141" s="21" t="s">
        <v>728</v>
      </c>
      <c r="M141" s="24" t="s">
        <v>36</v>
      </c>
      <c r="N141" s="21" t="s">
        <v>121</v>
      </c>
      <c r="O141" s="21" t="s">
        <v>571</v>
      </c>
      <c r="P141" s="23">
        <f t="shared" ca="1" si="6"/>
        <v>8850</v>
      </c>
      <c r="Q141" s="10" t="s">
        <v>832</v>
      </c>
      <c r="R141" s="21" t="s">
        <v>572</v>
      </c>
      <c r="S141" s="21">
        <v>8859</v>
      </c>
      <c r="T141" s="21" t="s">
        <v>582</v>
      </c>
      <c r="U141" s="21" t="s">
        <v>33</v>
      </c>
      <c r="V141" s="27">
        <v>4394591</v>
      </c>
    </row>
    <row r="142" spans="1:22" ht="17.25" customHeight="1" x14ac:dyDescent="0.25">
      <c r="A142" s="16">
        <v>139</v>
      </c>
      <c r="B142" s="33" t="s">
        <v>558</v>
      </c>
      <c r="C142" s="19" t="s">
        <v>721</v>
      </c>
      <c r="D142" s="13" t="s">
        <v>48</v>
      </c>
      <c r="E142" s="20">
        <v>222</v>
      </c>
      <c r="F142" s="31">
        <v>19</v>
      </c>
      <c r="G142" s="21" t="s">
        <v>49</v>
      </c>
      <c r="H142" s="13" t="s">
        <v>564</v>
      </c>
      <c r="I142" s="13" t="s">
        <v>565</v>
      </c>
      <c r="J142" s="22">
        <v>42467</v>
      </c>
      <c r="K142" s="23">
        <f t="shared" ca="1" si="7"/>
        <v>2356</v>
      </c>
      <c r="L142" s="21" t="s">
        <v>16</v>
      </c>
      <c r="M142" s="24" t="s">
        <v>36</v>
      </c>
      <c r="N142" s="21" t="s">
        <v>871</v>
      </c>
      <c r="O142" s="21" t="s">
        <v>566</v>
      </c>
      <c r="P142" s="23">
        <f t="shared" ca="1" si="6"/>
        <v>2386</v>
      </c>
      <c r="Q142" s="3" t="s">
        <v>567</v>
      </c>
      <c r="R142" s="21" t="s">
        <v>568</v>
      </c>
      <c r="S142" s="21">
        <v>8896</v>
      </c>
      <c r="T142" s="21" t="s">
        <v>17</v>
      </c>
      <c r="U142" s="21" t="s">
        <v>33</v>
      </c>
      <c r="V142" s="27">
        <v>4293731</v>
      </c>
    </row>
    <row r="143" spans="1:22" x14ac:dyDescent="0.25">
      <c r="A143" s="16">
        <v>140</v>
      </c>
      <c r="B143" s="33" t="s">
        <v>558</v>
      </c>
      <c r="C143" s="19" t="s">
        <v>722</v>
      </c>
      <c r="D143" s="13" t="s">
        <v>93</v>
      </c>
      <c r="E143" s="20">
        <v>219</v>
      </c>
      <c r="F143" s="31">
        <v>18</v>
      </c>
      <c r="G143" s="21" t="s">
        <v>49</v>
      </c>
      <c r="H143" s="13" t="s">
        <v>481</v>
      </c>
      <c r="I143" s="13" t="s">
        <v>482</v>
      </c>
      <c r="J143" s="22">
        <v>34967</v>
      </c>
      <c r="K143" s="23">
        <f t="shared" ca="1" si="7"/>
        <v>9856</v>
      </c>
      <c r="L143" s="21" t="s">
        <v>574</v>
      </c>
      <c r="M143" s="24" t="s">
        <v>36</v>
      </c>
      <c r="N143" s="21" t="s">
        <v>74</v>
      </c>
      <c r="O143" s="21" t="s">
        <v>68</v>
      </c>
      <c r="P143" s="23">
        <f t="shared" ca="1" si="6"/>
        <v>9886</v>
      </c>
      <c r="Q143" s="3" t="s">
        <v>483</v>
      </c>
      <c r="R143" s="21"/>
      <c r="S143" s="21">
        <v>8893</v>
      </c>
      <c r="T143" s="21" t="s">
        <v>583</v>
      </c>
      <c r="U143" s="21" t="s">
        <v>33</v>
      </c>
      <c r="V143" s="27">
        <v>4082666</v>
      </c>
    </row>
    <row r="144" spans="1:22" x14ac:dyDescent="0.25">
      <c r="A144" s="16">
        <v>141</v>
      </c>
      <c r="B144" s="33" t="s">
        <v>558</v>
      </c>
      <c r="C144" s="19" t="s">
        <v>723</v>
      </c>
      <c r="D144" s="13" t="s">
        <v>71</v>
      </c>
      <c r="E144" s="20">
        <v>407</v>
      </c>
      <c r="F144" s="31">
        <v>27</v>
      </c>
      <c r="G144" s="21" t="s">
        <v>32</v>
      </c>
      <c r="H144" s="40" t="s">
        <v>553</v>
      </c>
      <c r="I144" s="13" t="s">
        <v>215</v>
      </c>
      <c r="J144" s="22"/>
      <c r="K144" s="23">
        <f ca="1">(TODAY()-J144)-30</f>
        <v>44823</v>
      </c>
      <c r="L144" s="22" t="s">
        <v>553</v>
      </c>
      <c r="M144" s="24"/>
      <c r="N144" s="21"/>
      <c r="O144" s="21"/>
      <c r="P144" s="23">
        <f t="shared" ca="1" si="6"/>
        <v>44853</v>
      </c>
      <c r="Q144" s="3"/>
      <c r="R144" s="21"/>
      <c r="S144" s="21"/>
      <c r="T144" s="21" t="s">
        <v>553</v>
      </c>
      <c r="U144" s="21" t="s">
        <v>33</v>
      </c>
      <c r="V144" s="27">
        <v>2961318</v>
      </c>
    </row>
    <row r="145" spans="1:22" x14ac:dyDescent="0.25">
      <c r="A145" s="16">
        <v>142</v>
      </c>
      <c r="B145" s="33" t="s">
        <v>558</v>
      </c>
      <c r="C145" s="19" t="s">
        <v>725</v>
      </c>
      <c r="D145" s="13" t="s">
        <v>71</v>
      </c>
      <c r="E145" s="20">
        <v>407</v>
      </c>
      <c r="F145" s="31">
        <v>27</v>
      </c>
      <c r="G145" s="21" t="s">
        <v>32</v>
      </c>
      <c r="H145" s="13" t="s">
        <v>506</v>
      </c>
      <c r="I145" s="13" t="s">
        <v>507</v>
      </c>
      <c r="J145" s="22">
        <v>33938</v>
      </c>
      <c r="K145" s="23">
        <f ca="1">(TODAY()-J145)-30</f>
        <v>10885</v>
      </c>
      <c r="L145" s="22" t="s">
        <v>728</v>
      </c>
      <c r="M145" s="24" t="s">
        <v>36</v>
      </c>
      <c r="N145" s="21" t="s">
        <v>104</v>
      </c>
      <c r="O145" s="21"/>
      <c r="P145" s="23">
        <f t="shared" ca="1" si="6"/>
        <v>10915</v>
      </c>
      <c r="Q145" s="3" t="s">
        <v>508</v>
      </c>
      <c r="R145" s="21" t="s">
        <v>509</v>
      </c>
      <c r="S145" s="21"/>
      <c r="T145" s="21" t="s">
        <v>582</v>
      </c>
      <c r="U145" s="21" t="s">
        <v>33</v>
      </c>
      <c r="V145" s="27">
        <v>2961318</v>
      </c>
    </row>
    <row r="146" spans="1:22" x14ac:dyDescent="0.25">
      <c r="A146" s="16">
        <v>143</v>
      </c>
      <c r="B146" s="33" t="s">
        <v>558</v>
      </c>
      <c r="C146" s="19" t="s">
        <v>724</v>
      </c>
      <c r="D146" s="13" t="s">
        <v>71</v>
      </c>
      <c r="E146" s="20">
        <v>407</v>
      </c>
      <c r="F146" s="31">
        <v>27</v>
      </c>
      <c r="G146" s="21" t="s">
        <v>32</v>
      </c>
      <c r="H146" s="40" t="s">
        <v>553</v>
      </c>
      <c r="I146" s="13" t="s">
        <v>215</v>
      </c>
      <c r="J146" s="22"/>
      <c r="K146" s="23">
        <f t="shared" ca="1" si="7"/>
        <v>44823</v>
      </c>
      <c r="L146" s="22" t="s">
        <v>553</v>
      </c>
      <c r="M146" s="24"/>
      <c r="N146" s="21"/>
      <c r="O146" s="21"/>
      <c r="P146" s="23">
        <f t="shared" ca="1" si="6"/>
        <v>44853</v>
      </c>
      <c r="Q146" s="3"/>
      <c r="R146" s="21"/>
      <c r="S146" s="21"/>
      <c r="T146" s="21" t="s">
        <v>553</v>
      </c>
      <c r="U146" s="21" t="s">
        <v>33</v>
      </c>
      <c r="V146" s="27">
        <v>2961318</v>
      </c>
    </row>
    <row r="147" spans="1:22" x14ac:dyDescent="0.25">
      <c r="T147" s="21"/>
    </row>
    <row r="149" spans="1:22" x14ac:dyDescent="0.25">
      <c r="L149" s="8"/>
    </row>
  </sheetData>
  <mergeCells count="26">
    <mergeCell ref="T2:T3"/>
    <mergeCell ref="U2:U3"/>
    <mergeCell ref="V2:V3"/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T1:U1"/>
    <mergeCell ref="F2:F3"/>
    <mergeCell ref="A1:G1"/>
    <mergeCell ref="H1:O1"/>
    <mergeCell ref="Q1:R1"/>
    <mergeCell ref="A2:A3"/>
    <mergeCell ref="B2:B3"/>
    <mergeCell ref="C2:C3"/>
    <mergeCell ref="D2:D3"/>
    <mergeCell ref="E2:E3"/>
    <mergeCell ref="O2:O3"/>
    <mergeCell ref="G2:G3"/>
    <mergeCell ref="H2:H3"/>
    <mergeCell ref="I2:I3"/>
  </mergeCells>
  <hyperlinks>
    <hyperlink ref="Q100" r:id="rId1" xr:uid="{932F9E85-2233-4E4E-B157-69DD5FC1B09C}"/>
    <hyperlink ref="Q77" r:id="rId2" xr:uid="{4C6AF340-C5F0-4B97-B6C8-AD65C27F391F}"/>
    <hyperlink ref="Q18" r:id="rId3" xr:uid="{71C63A5C-023F-4358-A7DA-AEDA7B1D0859}"/>
    <hyperlink ref="Q111" r:id="rId4" xr:uid="{C6195080-2C5D-4DEC-B634-1B9279A42466}"/>
    <hyperlink ref="Q106" r:id="rId5" xr:uid="{87555407-D90B-4BE6-BC66-AB2AE5574B36}"/>
    <hyperlink ref="Q120" r:id="rId6" xr:uid="{98184F59-A2D9-4AC1-81AD-5C0006DEF364}"/>
    <hyperlink ref="Q71" r:id="rId7" xr:uid="{89220D58-A884-4A34-B58B-461B0DFA9118}"/>
    <hyperlink ref="Q96" r:id="rId8" xr:uid="{6D12D173-7C81-4A5C-A39D-81BECF848739}"/>
    <hyperlink ref="Q91" r:id="rId9" xr:uid="{C45FB588-1BB9-47FB-92AF-39C6E9411940}"/>
    <hyperlink ref="Q136" r:id="rId10" xr:uid="{A0E8E924-CFB5-4C21-8708-C2266FF96134}"/>
    <hyperlink ref="Q17" r:id="rId11" xr:uid="{3854DC47-59D2-4F36-9E57-62B5BA3A5E58}"/>
    <hyperlink ref="Q46" r:id="rId12" xr:uid="{66424B24-C70A-429A-AFEB-FC799E4943CB}"/>
    <hyperlink ref="Q48" r:id="rId13" xr:uid="{35BB28DD-6478-4B52-B460-B112D7266F4F}"/>
    <hyperlink ref="Q41" r:id="rId14" xr:uid="{98B64C0A-B58C-4DDD-BD94-74B4158FD89F}"/>
    <hyperlink ref="Q15" r:id="rId15" xr:uid="{32DC9AEB-52E2-4B49-A804-E343BF5A3BA8}"/>
    <hyperlink ref="Q13" r:id="rId16" xr:uid="{A60F1FF6-9684-474B-9DF4-39C6184E0044}"/>
    <hyperlink ref="Q68" r:id="rId17" xr:uid="{4EA1C526-B314-43D4-89DF-D4470ACCA8A9}"/>
    <hyperlink ref="Q11" r:id="rId18" xr:uid="{B01BA92C-C3FD-44A8-907C-AB82E9C8FF8C}"/>
    <hyperlink ref="Q51" r:id="rId19" xr:uid="{F5DCEA5D-F505-4D61-BB35-A44AB82FF175}"/>
    <hyperlink ref="Q65" r:id="rId20" xr:uid="{DF6D8AF9-FB79-4ED0-8297-1161EC174D7D}"/>
    <hyperlink ref="Q22" r:id="rId21" xr:uid="{D1032CB0-38BC-42E1-8032-B4BAD4EF55EA}"/>
    <hyperlink ref="Q42" r:id="rId22" xr:uid="{0A46360D-6524-4699-94CF-FB689F5DAF31}"/>
    <hyperlink ref="Q63" r:id="rId23" display="jairo.sanchez@secretariadeambiente.gov.co" xr:uid="{661AD597-700C-4740-9B00-41BEA50408DB}"/>
    <hyperlink ref="Q27" r:id="rId24" xr:uid="{00A41C22-676F-4A73-B14B-005CB1E964D4}"/>
    <hyperlink ref="Q29" r:id="rId25" xr:uid="{0A53F2C8-5B8C-495B-9AED-91B8DE6B43DB}"/>
    <hyperlink ref="Q49" r:id="rId26" display="alba.alejo@secretariadeambiente.gov.co" xr:uid="{E442F7E5-DDDB-40ED-B700-13816014A107}"/>
    <hyperlink ref="Q45" r:id="rId27" xr:uid="{A51A3D2A-444B-4525-988A-8F0E1AC264C5}"/>
    <hyperlink ref="Q118" r:id="rId28" xr:uid="{E6D122FC-4807-49A9-BD2F-F312314D87AA}"/>
    <hyperlink ref="Q70" r:id="rId29" xr:uid="{1F302D2E-D7C8-4288-98A3-4FBC600AC4DA}"/>
    <hyperlink ref="Q69" r:id="rId30" xr:uid="{BDB11AE9-34EF-4FA2-89A8-08006882A08A}"/>
    <hyperlink ref="Q21" r:id="rId31" xr:uid="{D0851909-E3F0-4ACD-9737-1E3FE0E67D0C}"/>
    <hyperlink ref="Q20" r:id="rId32" xr:uid="{25AFA536-9D67-4B52-873B-7BCD7E0B4AD9}"/>
    <hyperlink ref="Q7" r:id="rId33" xr:uid="{5D534F87-FD9F-4B2D-9C96-C46D68CF0BA4}"/>
    <hyperlink ref="Q5" r:id="rId34" xr:uid="{C89EB64A-D0FC-4F08-8EB1-D1AC392148C0}"/>
    <hyperlink ref="Q4" r:id="rId35" xr:uid="{61CF1F61-0C64-40A5-B435-12C5E811625D}"/>
    <hyperlink ref="Q55" r:id="rId36" xr:uid="{4F36D726-4E19-4EDD-AE49-6A89F636BC1D}"/>
    <hyperlink ref="Q57" r:id="rId37" xr:uid="{4DD56937-2774-42A1-B942-C90347CCDF0E}"/>
    <hyperlink ref="Q72" r:id="rId38" xr:uid="{1066FFAE-D304-4C97-94A8-C93DB71CB7BF}"/>
    <hyperlink ref="Q75" r:id="rId39" xr:uid="{346F78CD-8BF1-492A-8CB1-EEDB877DF805}"/>
    <hyperlink ref="Q76" r:id="rId40" xr:uid="{EFE59BAB-E16B-44B9-9DB7-6CDF142AED3D}"/>
    <hyperlink ref="Q78" r:id="rId41" xr:uid="{FFDF8665-004D-45C1-8946-86B10B399CB1}"/>
    <hyperlink ref="Q81" r:id="rId42" xr:uid="{A21EDB5E-EB46-452B-AB8C-56BD609E4B4A}"/>
    <hyperlink ref="Q101" r:id="rId43" xr:uid="{370263A3-9655-42B3-8EE9-E542688FE880}"/>
    <hyperlink ref="Q110" r:id="rId44" xr:uid="{771E5C08-91F6-4ED7-9941-8C255F6C754A}"/>
    <hyperlink ref="Q108" r:id="rId45" xr:uid="{52D063D2-8A6F-4F8E-9A0A-6508A3B737EF}"/>
    <hyperlink ref="Q73" r:id="rId46" xr:uid="{7AC02946-2D0B-4BE1-AB11-B6FC3A0CDFA1}"/>
    <hyperlink ref="Q80" r:id="rId47" xr:uid="{E1955BD1-72E3-4467-9AE1-D96348AB1172}"/>
    <hyperlink ref="Q129" r:id="rId48" xr:uid="{F9562345-B9DF-4841-9741-A7A81AA682D1}"/>
    <hyperlink ref="Q115" r:id="rId49" xr:uid="{356F8DBF-F61E-472B-A191-9E6CAF6AE7EB}"/>
    <hyperlink ref="Q59" r:id="rId50" xr:uid="{59D671E5-AFB9-4CCA-A6F3-1D2D4C026D75}"/>
    <hyperlink ref="Q128" r:id="rId51" xr:uid="{5669338B-1122-4912-B61B-B0F807FF8512}"/>
    <hyperlink ref="Q103" r:id="rId52" xr:uid="{C63CA108-0C44-4902-853E-25FA70AF41BC}"/>
    <hyperlink ref="Q114" r:id="rId53" xr:uid="{6DB5BB42-5788-43AF-9C18-7D58A1DB55C6}"/>
    <hyperlink ref="Q107" r:id="rId54" xr:uid="{4AF787C7-35CE-4423-9402-F32E0092A52C}"/>
    <hyperlink ref="Q44" r:id="rId55" xr:uid="{F2AA4773-4013-4458-BF87-FF190530168F}"/>
    <hyperlink ref="Q12" r:id="rId56" xr:uid="{4F8D07A3-7476-4A8D-8653-E08B22AC1C61}"/>
    <hyperlink ref="Q134" r:id="rId57" xr:uid="{6B864BD0-F9B6-44B0-8E6F-831BAC7D0D3B}"/>
    <hyperlink ref="Q33" r:id="rId58" xr:uid="{5E82A6E2-464A-4905-9E02-EBB0905DC50D}"/>
    <hyperlink ref="Q83" r:id="rId59" xr:uid="{ED6E40DD-BE8B-4107-AAAE-7B815646391D}"/>
    <hyperlink ref="Q79" r:id="rId60" xr:uid="{B3DBBD20-84C4-4F27-B2AD-DB4C6EA4D49B}"/>
    <hyperlink ref="Q9" r:id="rId61" xr:uid="{E59CBD7D-7D25-489E-818D-2F5257144AC8}"/>
    <hyperlink ref="Q140" r:id="rId62" xr:uid="{7D910B04-3341-4C86-BCCA-644A4487348E}"/>
    <hyperlink ref="Q85" r:id="rId63" xr:uid="{544BF210-F3A2-4E7B-951C-7C38074A6B9C}"/>
    <hyperlink ref="Q84" r:id="rId64" xr:uid="{4EAF2DA1-90AA-411A-97F8-85F0D17AA55A}"/>
    <hyperlink ref="Q66" r:id="rId65" xr:uid="{7FC80CA4-8207-40F5-8166-16496B859F87}"/>
    <hyperlink ref="Q99" r:id="rId66" xr:uid="{F2AAAC5A-13A0-4405-ABBA-B0ACFCE4C344}"/>
    <hyperlink ref="Q137" r:id="rId67" xr:uid="{AB327155-A659-4D17-A4E7-25ABCEA8AE9C}"/>
    <hyperlink ref="Q50" r:id="rId68" xr:uid="{BFB4ECDC-6686-45C1-B39B-2A55D2C4EEC4}"/>
    <hyperlink ref="Q74" r:id="rId69" xr:uid="{DBB7410C-37F5-463C-98C0-B64240177E21}"/>
    <hyperlink ref="Q86" r:id="rId70" xr:uid="{B785F3EE-EE07-4037-8F3E-0FA948EFA3C4}"/>
    <hyperlink ref="Q94" r:id="rId71" xr:uid="{BA8ED055-B5F2-4427-8FCD-8534D958554C}"/>
    <hyperlink ref="Q141" r:id="rId72" xr:uid="{7EE8DA15-780F-4DFA-9AE0-026E9736DA9D}"/>
    <hyperlink ref="Q142" r:id="rId73" xr:uid="{C551C517-8E99-4C53-B129-0B0C3C69FCE9}"/>
    <hyperlink ref="Q19" r:id="rId74" xr:uid="{6C57EE3C-100D-493F-B0C1-2DB8979B1ED7}"/>
    <hyperlink ref="Q125" r:id="rId75" xr:uid="{BD3117C2-6D73-4145-91A0-D31AD7F2EEF0}"/>
    <hyperlink ref="Q38" r:id="rId76" xr:uid="{BB919347-7065-463C-BCEC-C6727C79C749}"/>
    <hyperlink ref="Q52" r:id="rId77" xr:uid="{F3C9BC05-E4ED-4727-A852-43ABE639C74D}"/>
  </hyperlinks>
  <pageMargins left="0.7" right="0.7" top="0.75" bottom="0.75" header="0.3" footer="0.3"/>
  <pageSetup orientation="portrait" r:id="rId78"/>
  <legacyDrawing r:id="rId7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ADRIANA.MENDIETA</dc:creator>
  <cp:lastModifiedBy>DEISY.SOLER</cp:lastModifiedBy>
  <cp:lastPrinted>2022-05-11T19:51:11Z</cp:lastPrinted>
  <dcterms:created xsi:type="dcterms:W3CDTF">2021-01-05T04:39:27Z</dcterms:created>
  <dcterms:modified xsi:type="dcterms:W3CDTF">2022-10-19T17:18:33Z</dcterms:modified>
</cp:coreProperties>
</file>