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ISY.SOLER.SDA\Documents\2022\TRANSPARENCIA\"/>
    </mc:Choice>
  </mc:AlternateContent>
  <xr:revisionPtr revIDLastSave="0" documentId="8_{19C8FF9F-9DF2-4BF4-A5F8-19371217FF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GOSTO" sheetId="45" r:id="rId1"/>
  </sheets>
  <definedNames>
    <definedName name="_xlnm._FilterDatabase" localSheetId="0" hidden="1">AGOSTO!$A$2:$WVV$147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5" i="45" l="1"/>
  <c r="R144" i="45"/>
  <c r="E144" i="45"/>
  <c r="R143" i="45"/>
  <c r="E143" i="45"/>
  <c r="R142" i="45"/>
  <c r="E142" i="45"/>
  <c r="R141" i="45"/>
  <c r="E141" i="45"/>
  <c r="E140" i="45"/>
  <c r="R139" i="45"/>
  <c r="E139" i="45"/>
  <c r="E138" i="45"/>
  <c r="E137" i="45"/>
  <c r="E136" i="45"/>
  <c r="R135" i="45"/>
  <c r="E135" i="45"/>
  <c r="R134" i="45"/>
  <c r="E134" i="45"/>
  <c r="E133" i="45"/>
  <c r="E132" i="45"/>
  <c r="R131" i="45"/>
  <c r="E131" i="45"/>
  <c r="R130" i="45"/>
  <c r="E130" i="45"/>
  <c r="R129" i="45"/>
  <c r="E129" i="45"/>
  <c r="E128" i="45"/>
  <c r="R127" i="45"/>
  <c r="E127" i="45"/>
  <c r="R126" i="45"/>
  <c r="E126" i="45"/>
  <c r="R125" i="45"/>
  <c r="E125" i="45"/>
  <c r="E124" i="45"/>
  <c r="R123" i="45"/>
  <c r="E123" i="45"/>
  <c r="R122" i="45"/>
  <c r="E122" i="45"/>
  <c r="R121" i="45"/>
  <c r="E121" i="45"/>
  <c r="E120" i="45"/>
  <c r="R119" i="45"/>
  <c r="E119" i="45"/>
  <c r="R118" i="45"/>
  <c r="E118" i="45"/>
  <c r="R117" i="45"/>
  <c r="E117" i="45"/>
  <c r="R116" i="45"/>
  <c r="E116" i="45"/>
  <c r="R115" i="45"/>
  <c r="E115" i="45"/>
  <c r="R114" i="45"/>
  <c r="E114" i="45"/>
  <c r="R113" i="45"/>
  <c r="E113" i="45"/>
  <c r="R112" i="45"/>
  <c r="E112" i="45"/>
  <c r="R111" i="45"/>
  <c r="E111" i="45"/>
  <c r="R110" i="45"/>
  <c r="E110" i="45"/>
  <c r="R109" i="45"/>
  <c r="E109" i="45"/>
  <c r="R108" i="45"/>
  <c r="E108" i="45"/>
  <c r="R107" i="45"/>
  <c r="E107" i="45"/>
  <c r="R106" i="45"/>
  <c r="E106" i="45"/>
  <c r="R105" i="45"/>
  <c r="E105" i="45"/>
  <c r="R104" i="45"/>
  <c r="E104" i="45"/>
  <c r="R103" i="45"/>
  <c r="E103" i="45"/>
  <c r="R102" i="45"/>
  <c r="E102" i="45"/>
  <c r="R101" i="45"/>
  <c r="E101" i="45"/>
  <c r="R100" i="45"/>
  <c r="E100" i="45"/>
  <c r="R99" i="45"/>
  <c r="E99" i="45"/>
  <c r="R98" i="45"/>
  <c r="E98" i="45"/>
  <c r="R97" i="45"/>
  <c r="E97" i="45"/>
  <c r="R96" i="45"/>
  <c r="E96" i="45"/>
  <c r="R95" i="45"/>
  <c r="E95" i="45"/>
  <c r="R94" i="45"/>
  <c r="E94" i="45"/>
  <c r="R93" i="45"/>
  <c r="E93" i="45"/>
  <c r="R92" i="45"/>
  <c r="E92" i="45"/>
  <c r="R91" i="45"/>
  <c r="E91" i="45"/>
  <c r="R90" i="45"/>
  <c r="E90" i="45"/>
  <c r="R89" i="45"/>
  <c r="E89" i="45"/>
  <c r="R88" i="45"/>
  <c r="E88" i="45"/>
  <c r="R87" i="45"/>
  <c r="E87" i="45"/>
  <c r="R86" i="45"/>
  <c r="E86" i="45"/>
  <c r="R85" i="45"/>
  <c r="E85" i="45"/>
  <c r="R84" i="45"/>
  <c r="E84" i="45"/>
  <c r="R83" i="45"/>
  <c r="E83" i="45"/>
  <c r="R82" i="45"/>
  <c r="E82" i="45"/>
  <c r="R81" i="45"/>
  <c r="E81" i="45"/>
  <c r="R80" i="45"/>
  <c r="E80" i="45"/>
  <c r="R79" i="45"/>
  <c r="E79" i="45"/>
  <c r="A79" i="45"/>
  <c r="A80" i="45" s="1"/>
  <c r="A81" i="45" s="1"/>
  <c r="A82" i="45" s="1"/>
  <c r="A83" i="45" s="1"/>
  <c r="A84" i="45" s="1"/>
  <c r="A85" i="45" s="1"/>
  <c r="A86" i="45" s="1"/>
  <c r="A87" i="45" s="1"/>
  <c r="A88" i="45" s="1"/>
  <c r="A89" i="45" s="1"/>
  <c r="A90" i="45" s="1"/>
  <c r="A91" i="45" s="1"/>
  <c r="A92" i="45" s="1"/>
  <c r="A93" i="45" s="1"/>
  <c r="A94" i="45" s="1"/>
  <c r="A95" i="45" s="1"/>
  <c r="A96" i="45" s="1"/>
  <c r="A97" i="45" s="1"/>
  <c r="A98" i="45" s="1"/>
  <c r="A99" i="45" s="1"/>
  <c r="A100" i="45" s="1"/>
  <c r="A101" i="45" s="1"/>
  <c r="A102" i="45" s="1"/>
  <c r="A104" i="45" s="1"/>
  <c r="A105" i="45" s="1"/>
  <c r="A106" i="45" s="1"/>
  <c r="A107" i="45" s="1"/>
  <c r="A108" i="45" s="1"/>
  <c r="A109" i="45" s="1"/>
  <c r="A110" i="45" s="1"/>
  <c r="A111" i="45" s="1"/>
  <c r="A112" i="45" s="1"/>
  <c r="A113" i="45" s="1"/>
  <c r="A114" i="45" s="1"/>
  <c r="A115" i="45" s="1"/>
  <c r="A116" i="45" s="1"/>
  <c r="A117" i="45" s="1"/>
  <c r="A118" i="45" s="1"/>
  <c r="A119" i="45" s="1"/>
  <c r="A120" i="45" s="1"/>
  <c r="A121" i="45" s="1"/>
  <c r="A122" i="45" s="1"/>
  <c r="A123" i="45" s="1"/>
  <c r="A124" i="45" s="1"/>
  <c r="A125" i="45" s="1"/>
  <c r="A126" i="45" s="1"/>
  <c r="A127" i="45" s="1"/>
  <c r="A128" i="45" s="1"/>
  <c r="A129" i="45" s="1"/>
  <c r="A130" i="45" s="1"/>
  <c r="A131" i="45" s="1"/>
  <c r="A132" i="45" s="1"/>
  <c r="A133" i="45" s="1"/>
  <c r="A134" i="45" s="1"/>
  <c r="A135" i="45" s="1"/>
  <c r="A136" i="45" s="1"/>
  <c r="A137" i="45" s="1"/>
  <c r="A138" i="45" s="1"/>
  <c r="A139" i="45" s="1"/>
  <c r="A140" i="45" s="1"/>
  <c r="A141" i="45" s="1"/>
  <c r="A142" i="45" s="1"/>
  <c r="A143" i="45" s="1"/>
  <c r="A144" i="45" s="1"/>
  <c r="A145" i="45" s="1"/>
  <c r="R78" i="45"/>
  <c r="E78" i="45"/>
  <c r="R77" i="45"/>
  <c r="E77" i="45"/>
  <c r="R76" i="45"/>
  <c r="E76" i="45"/>
  <c r="R75" i="45"/>
  <c r="E75" i="45"/>
  <c r="R74" i="45"/>
  <c r="E74" i="45"/>
  <c r="R73" i="45"/>
  <c r="E73" i="45"/>
  <c r="R72" i="45"/>
  <c r="E72" i="45"/>
  <c r="R71" i="45"/>
  <c r="E71" i="45"/>
  <c r="R70" i="45"/>
  <c r="E70" i="45"/>
  <c r="R69" i="45"/>
  <c r="E69" i="45"/>
  <c r="R68" i="45"/>
  <c r="E68" i="45"/>
  <c r="R67" i="45"/>
  <c r="E67" i="45"/>
  <c r="R66" i="45"/>
  <c r="E66" i="45"/>
  <c r="R65" i="45"/>
  <c r="E65" i="45"/>
  <c r="R64" i="45"/>
  <c r="E64" i="45"/>
  <c r="R63" i="45"/>
  <c r="E63" i="45"/>
  <c r="R62" i="45"/>
  <c r="E62" i="45"/>
  <c r="R61" i="45"/>
  <c r="E61" i="45"/>
  <c r="R60" i="45"/>
  <c r="E60" i="45"/>
  <c r="R59" i="45"/>
  <c r="E59" i="45"/>
  <c r="R58" i="45"/>
  <c r="E58" i="45"/>
  <c r="R57" i="45"/>
  <c r="E57" i="45"/>
  <c r="R56" i="45"/>
  <c r="E56" i="45"/>
  <c r="R55" i="45"/>
  <c r="E55" i="45"/>
  <c r="R54" i="45"/>
  <c r="E54" i="45"/>
  <c r="R53" i="45"/>
  <c r="E53" i="45"/>
  <c r="R52" i="45"/>
  <c r="E52" i="45"/>
  <c r="R51" i="45"/>
  <c r="E51" i="45"/>
  <c r="R50" i="45"/>
  <c r="E50" i="45"/>
  <c r="A50" i="45"/>
  <c r="A51" i="45" s="1"/>
  <c r="A52" i="45" s="1"/>
  <c r="A53" i="45" s="1"/>
  <c r="A54" i="45" s="1"/>
  <c r="A55" i="45" s="1"/>
  <c r="A56" i="45" s="1"/>
  <c r="A57" i="45" s="1"/>
  <c r="A58" i="45" s="1"/>
  <c r="A59" i="45" s="1"/>
  <c r="A60" i="45" s="1"/>
  <c r="A61" i="45" s="1"/>
  <c r="A62" i="45" s="1"/>
  <c r="A63" i="45" s="1"/>
  <c r="A64" i="45" s="1"/>
  <c r="A65" i="45" s="1"/>
  <c r="A66" i="45" s="1"/>
  <c r="A67" i="45" s="1"/>
  <c r="A68" i="45" s="1"/>
  <c r="A103" i="45" s="1"/>
  <c r="A69" i="45" s="1"/>
  <c r="A70" i="45" s="1"/>
  <c r="A71" i="45" s="1"/>
  <c r="A72" i="45" s="1"/>
  <c r="A73" i="45" s="1"/>
  <c r="A74" i="45" s="1"/>
  <c r="A75" i="45" s="1"/>
  <c r="A76" i="45" s="1"/>
  <c r="A77" i="45" s="1"/>
  <c r="R49" i="45"/>
  <c r="E49" i="45"/>
  <c r="R48" i="45"/>
  <c r="E48" i="45"/>
  <c r="R47" i="45"/>
  <c r="E47" i="45"/>
  <c r="R46" i="45"/>
  <c r="E46" i="45"/>
  <c r="R45" i="45"/>
  <c r="E45" i="45"/>
  <c r="R44" i="45"/>
  <c r="E44" i="45"/>
  <c r="A44" i="45"/>
  <c r="A45" i="45" s="1"/>
  <c r="A46" i="45" s="1"/>
  <c r="A47" i="45" s="1"/>
  <c r="A48" i="45" s="1"/>
  <c r="R43" i="45"/>
  <c r="E43" i="45"/>
  <c r="R42" i="45"/>
  <c r="E42" i="45"/>
  <c r="R41" i="45"/>
  <c r="E41" i="45"/>
  <c r="R40" i="45"/>
  <c r="E40" i="45"/>
  <c r="R39" i="45"/>
  <c r="E39" i="45"/>
  <c r="R38" i="45"/>
  <c r="E38" i="45"/>
  <c r="R37" i="45"/>
  <c r="E37" i="45"/>
  <c r="R36" i="45"/>
  <c r="E36" i="45"/>
  <c r="R35" i="45"/>
  <c r="E35" i="45"/>
  <c r="R34" i="45"/>
  <c r="E34" i="45"/>
  <c r="E33" i="45"/>
  <c r="A33" i="45"/>
  <c r="A34" i="45" s="1"/>
  <c r="A35" i="45" s="1"/>
  <c r="A36" i="45" s="1"/>
  <c r="A37" i="45" s="1"/>
  <c r="A38" i="45" s="1"/>
  <c r="A39" i="45" s="1"/>
  <c r="A40" i="45" s="1"/>
  <c r="A41" i="45" s="1"/>
  <c r="A42" i="45" s="1"/>
  <c r="R32" i="45"/>
  <c r="E32" i="45"/>
  <c r="E31" i="45"/>
  <c r="R30" i="45"/>
  <c r="E30" i="45"/>
  <c r="R29" i="45"/>
  <c r="E29" i="45"/>
  <c r="R28" i="45"/>
  <c r="E28" i="45"/>
  <c r="R27" i="45"/>
  <c r="E27" i="45"/>
  <c r="E26" i="45"/>
  <c r="E25" i="45"/>
  <c r="R24" i="45"/>
  <c r="E24" i="45"/>
  <c r="R23" i="45"/>
  <c r="E23" i="45"/>
  <c r="R22" i="45"/>
  <c r="E22" i="45"/>
  <c r="R21" i="45"/>
  <c r="E21" i="45"/>
  <c r="R20" i="45"/>
  <c r="E20" i="45"/>
  <c r="E19" i="45"/>
  <c r="R18" i="45"/>
  <c r="E18" i="45"/>
  <c r="R17" i="45"/>
  <c r="E17" i="45"/>
  <c r="R16" i="45"/>
  <c r="E16" i="45"/>
  <c r="R15" i="45"/>
  <c r="E15" i="45"/>
  <c r="R14" i="45"/>
  <c r="E14" i="45"/>
  <c r="A14" i="45"/>
  <c r="A15" i="45" s="1"/>
  <c r="A16" i="45" s="1"/>
  <c r="A17" i="45" s="1"/>
  <c r="A18" i="45" s="1"/>
  <c r="A19" i="45" s="1"/>
  <c r="A20" i="45" s="1"/>
  <c r="A21" i="45" s="1"/>
  <c r="A22" i="45" s="1"/>
  <c r="A23" i="45" s="1"/>
  <c r="A24" i="45" s="1"/>
  <c r="A25" i="45" s="1"/>
  <c r="A26" i="45" s="1"/>
  <c r="A27" i="45" s="1"/>
  <c r="A28" i="45" s="1"/>
  <c r="A29" i="45" s="1"/>
  <c r="A30" i="45" s="1"/>
  <c r="A31" i="45" s="1"/>
  <c r="R13" i="45"/>
  <c r="E13" i="45"/>
  <c r="R12" i="45"/>
  <c r="E12" i="45"/>
  <c r="R11" i="45"/>
  <c r="E11" i="45"/>
  <c r="R10" i="45"/>
  <c r="E10" i="45"/>
  <c r="R9" i="45"/>
  <c r="E9" i="45"/>
  <c r="A9" i="45"/>
  <c r="A10" i="45" s="1"/>
  <c r="A11" i="45" s="1"/>
  <c r="R8" i="45"/>
  <c r="E8" i="45"/>
  <c r="R7" i="45"/>
  <c r="E7" i="45"/>
  <c r="E6" i="45"/>
  <c r="R5" i="45"/>
  <c r="E5" i="45"/>
  <c r="A5" i="45"/>
  <c r="E4" i="45"/>
  <c r="E3" i="4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ADRIANA.MENDIETA</author>
  </authors>
  <commentList>
    <comment ref="B141" authorId="0" shapeId="0" xr:uid="{1583CDE3-1872-4858-BC54-DA7F5B02D938}">
      <text>
        <r>
          <rPr>
            <b/>
            <sz val="9"/>
            <color indexed="81"/>
            <rFont val="Tahoma"/>
            <family val="2"/>
          </rPr>
          <t>ADRIANA.MENDIETA:</t>
        </r>
        <r>
          <rPr>
            <sz val="9"/>
            <color indexed="81"/>
            <rFont val="Tahoma"/>
            <family val="2"/>
          </rPr>
          <t xml:space="preserve">
VACANCIA TEMPORAL HASTA EL 23 DE MARZO POR LICENCIA DE MATERNIDAD </t>
        </r>
      </text>
    </comment>
  </commentList>
</comments>
</file>

<file path=xl/sharedStrings.xml><?xml version="1.0" encoding="utf-8"?>
<sst xmlns="http://schemas.openxmlformats.org/spreadsheetml/2006/main" count="1547" uniqueCount="679">
  <si>
    <t>No.</t>
  </si>
  <si>
    <t>COD.</t>
  </si>
  <si>
    <t xml:space="preserve">GRADO </t>
  </si>
  <si>
    <t>APELLIDOS</t>
  </si>
  <si>
    <t>NOMBRES</t>
  </si>
  <si>
    <t>LUGAR DE NACIMIENTO</t>
  </si>
  <si>
    <t xml:space="preserve">PREGRADO </t>
  </si>
  <si>
    <t>POST-GRADO</t>
  </si>
  <si>
    <t>FECHA DE GRADO (PREGRADO)</t>
  </si>
  <si>
    <t>FECHA VINCULACION SDA</t>
  </si>
  <si>
    <t xml:space="preserve">TIEMPO DE SERVICIO ENTIDAD </t>
  </si>
  <si>
    <t>CORREO INSTITUCIONAL</t>
  </si>
  <si>
    <t>EXTENSION</t>
  </si>
  <si>
    <t>DESPACHO</t>
  </si>
  <si>
    <t>SECRETARIO DE DESPACHO</t>
  </si>
  <si>
    <t>DIRECTIVO</t>
  </si>
  <si>
    <t>LIBRE NOMBRAMIENTO</t>
  </si>
  <si>
    <t xml:space="preserve">TITULAR </t>
  </si>
  <si>
    <t xml:space="preserve">URRUTIA VASQUEZ </t>
  </si>
  <si>
    <t>CAROLINA</t>
  </si>
  <si>
    <t>BOGOTA</t>
  </si>
  <si>
    <t xml:space="preserve">LICENCIATURA EN CIENCIAS POLITICAS Y ADMINISTRACIÓN PÚBLICA </t>
  </si>
  <si>
    <t>MASTERS IN PUBLIC POLICY</t>
  </si>
  <si>
    <t>carolina.urrutia@ambientebogota.gov.co</t>
  </si>
  <si>
    <t>ASESOR</t>
  </si>
  <si>
    <t>RICAURTE AYALA</t>
  </si>
  <si>
    <t xml:space="preserve">PAOLA </t>
  </si>
  <si>
    <t>BOYACA (TOCA)</t>
  </si>
  <si>
    <t xml:space="preserve">ECOLOGA </t>
  </si>
  <si>
    <t xml:space="preserve"> MAESTRIA  EN GESTIÓN AMBIENTAL PARA  EL DESARROLLO SOSTENIBLE </t>
  </si>
  <si>
    <t>paola.ricaurte@ambientebogota.gov.co</t>
  </si>
  <si>
    <t>SECRETARIO EJECUTIVO</t>
  </si>
  <si>
    <t>ASISTENCIAL</t>
  </si>
  <si>
    <t>CARRERA ADMINISTRATIVA</t>
  </si>
  <si>
    <t>ALONSO BERNAL</t>
  </si>
  <si>
    <t>LUZ ALEIDA</t>
  </si>
  <si>
    <t>Bogotá</t>
  </si>
  <si>
    <t>LICENCIADA EN LENGUAS MODERNAS</t>
  </si>
  <si>
    <t>ESP. EN RELACIONES INTERNACIONALES</t>
  </si>
  <si>
    <t>N.A.</t>
  </si>
  <si>
    <t>luz.alonso@ambientebogota.gov.co</t>
  </si>
  <si>
    <t>OFICINA ASESORA DE COMUNICACIONES</t>
  </si>
  <si>
    <t>JEFE DE OFICINA ASESORA</t>
  </si>
  <si>
    <t xml:space="preserve">MURILLO ROJAS </t>
  </si>
  <si>
    <t xml:space="preserve">GABRIEL </t>
  </si>
  <si>
    <t xml:space="preserve">COMUNICADOR SOCIAL Y PERIODISTA </t>
  </si>
  <si>
    <t>Especialista en Opinión Pública y Mercadeo Político</t>
  </si>
  <si>
    <t>gabriel.murillo@ambientebogota.gov.co</t>
  </si>
  <si>
    <t>PROFESIONAL ESPECIALIZADO</t>
  </si>
  <si>
    <t>PROFESIONAL</t>
  </si>
  <si>
    <t>VANEGAS VASQUEZ</t>
  </si>
  <si>
    <t>VIVIANA</t>
  </si>
  <si>
    <t>COMUN.SOCIAL-PERIOD.</t>
  </si>
  <si>
    <t>ESP. EDUCACION AMBIENTAL - GESTIÓN SOCIAL</t>
  </si>
  <si>
    <t>viviana.vanegas@ambientebogota.gov.co</t>
  </si>
  <si>
    <t>OFICINA DE CONTROL INTERNO</t>
  </si>
  <si>
    <t>JEFE DE OFICINA</t>
  </si>
  <si>
    <t>CANOSA  SUAREZ</t>
  </si>
  <si>
    <t xml:space="preserve">IRELVA  </t>
  </si>
  <si>
    <t>ABOGADO</t>
  </si>
  <si>
    <t>ESPECIALIZACION EN FILOSOFIA DEL DERECHO Y TEORIA JURIDICA</t>
  </si>
  <si>
    <t>irelva.canosa@ambientebogota.gov.co</t>
  </si>
  <si>
    <t>MOYANO MELO</t>
  </si>
  <si>
    <t>SARA STELLA</t>
  </si>
  <si>
    <t>BOGOTÁ</t>
  </si>
  <si>
    <t>CONTADOR PÚBLICO</t>
  </si>
  <si>
    <t>ESP. FINANZAS PUBLICAS NACIONALES Y TERRITORIALES</t>
  </si>
  <si>
    <t>sara.moyano@ambientebogota.gov.co</t>
  </si>
  <si>
    <t>SUBSECRETARIA GENERAL</t>
  </si>
  <si>
    <t>AUXILIAR ADMINISTRATIVO</t>
  </si>
  <si>
    <t>CHINCHILLA TORRES</t>
  </si>
  <si>
    <t>DIANA MARCELA</t>
  </si>
  <si>
    <t>ECONOMISTA</t>
  </si>
  <si>
    <t xml:space="preserve">ESP.GESTION AMBIENTAL </t>
  </si>
  <si>
    <t>diana.chinchilla@ambientebogota.gov.co</t>
  </si>
  <si>
    <t>ZULUAGA TAPASCO</t>
  </si>
  <si>
    <t>LUZ MARINA</t>
  </si>
  <si>
    <t>TECNICO PROFESIONAL SECRETARIADO BILINGÚE</t>
  </si>
  <si>
    <t>OFICINA DE PARTICIPACION, EDUCACION Y LOCALIDADES</t>
  </si>
  <si>
    <t>MONTES ARROYO</t>
  </si>
  <si>
    <t>ALIX AUXILIADORA</t>
  </si>
  <si>
    <t>SOCIOLOGA</t>
  </si>
  <si>
    <t>ESPECIALISTA EN EDUCACION AMBIENTAL</t>
  </si>
  <si>
    <t>alix.montes@ambientebogota.gov.co</t>
  </si>
  <si>
    <t xml:space="preserve">BETANCOURT CLAROS </t>
  </si>
  <si>
    <t xml:space="preserve">NELSON </t>
  </si>
  <si>
    <t xml:space="preserve">INGENIERO FORESTAL </t>
  </si>
  <si>
    <t xml:space="preserve">ESP. EN DERECHO AMBIENTAL </t>
  </si>
  <si>
    <t>nelson.betancourt@ambientebogota.gov.co</t>
  </si>
  <si>
    <t>PROFESIONAL UNIVERSITARIO</t>
  </si>
  <si>
    <t>BOSSIO DE MANZANO</t>
  </si>
  <si>
    <t>LUDDY PATRICIA</t>
  </si>
  <si>
    <t>SOCIOLOGA - TRABAJADORA SOCIAL</t>
  </si>
  <si>
    <t>ESP. EN POLITICA SOCIAL</t>
  </si>
  <si>
    <t>luddy.bossio@ambientebogota.gov.co</t>
  </si>
  <si>
    <t>REY SABOGAL</t>
  </si>
  <si>
    <t>LUZ STELLA</t>
  </si>
  <si>
    <t>SECRETARIO</t>
  </si>
  <si>
    <t>PERALTA HUERTAS</t>
  </si>
  <si>
    <t>SONIA</t>
  </si>
  <si>
    <t>BACHILLER</t>
  </si>
  <si>
    <t>TECNOLOGO EN CONTABILIDAD Y FINANZAS</t>
  </si>
  <si>
    <t>SUBSECRETARIO DE DESPACHO</t>
  </si>
  <si>
    <t xml:space="preserve">PULIDO PUERTO </t>
  </si>
  <si>
    <t xml:space="preserve">JULIO CESAR </t>
  </si>
  <si>
    <t>INGENIERO QUIMICO</t>
  </si>
  <si>
    <t xml:space="preserve">ESP. DERECHO AMBIENTAL </t>
  </si>
  <si>
    <t>julio.pulido@ambientebogota.gov.co</t>
  </si>
  <si>
    <t>RODRIGUEZ MUÑOZ</t>
  </si>
  <si>
    <t xml:space="preserve">CATHERIN MARITZA </t>
  </si>
  <si>
    <t>PASTO -NARIÑO</t>
  </si>
  <si>
    <t>ADMINISTRADOR DE EMPRESAS</t>
  </si>
  <si>
    <t xml:space="preserve">ESP. EN GERENCIA Y AUDITORIA DE LA CALIDAD EN SALUD </t>
  </si>
  <si>
    <t>catherin.rodriguez@ambientebogota.gov.co</t>
  </si>
  <si>
    <t>VALDERRAMA GUTIERREZ</t>
  </si>
  <si>
    <t>WILLIAM</t>
  </si>
  <si>
    <t>ADMINISTRADOR PUBLICO</t>
  </si>
  <si>
    <t>william.valderrama@ambientebogota.gov.co</t>
  </si>
  <si>
    <t>GUTIERREZ ROA</t>
  </si>
  <si>
    <t>SALOMON</t>
  </si>
  <si>
    <t>Bogota</t>
  </si>
  <si>
    <t>INGENIERO INDUSTRIAL</t>
  </si>
  <si>
    <t>salomon.gutierrez@ambientebogota.gov.co</t>
  </si>
  <si>
    <t>MARTINEZ MANCERA</t>
  </si>
  <si>
    <t>CLAUDIA JHOVANNA</t>
  </si>
  <si>
    <t>TECNOLOGO EN GESTION AMBIENTAL Y SERVICIOS PUBLICOS</t>
  </si>
  <si>
    <t>claudia.mancera@ambientebogota.gov.co</t>
  </si>
  <si>
    <t xml:space="preserve">PROVISIONAL  </t>
  </si>
  <si>
    <t>MONICA</t>
  </si>
  <si>
    <t>DIRECCION DE PLANEACION Y SISTEMAS DE INFORMACION AMBIENTAL</t>
  </si>
  <si>
    <t>DIRECTOR TECNICO</t>
  </si>
  <si>
    <t>CARDENAS SANABRIA</t>
  </si>
  <si>
    <t>GABRIEL ARTURO</t>
  </si>
  <si>
    <t>INGENIERO CATASTRAL Y GEODESTA</t>
  </si>
  <si>
    <t>ESP. SISTEMAS DE INFOMACIÓN GEOGRAFICA</t>
  </si>
  <si>
    <t>gabriel.cardenas@ambientebogota.gov.co</t>
  </si>
  <si>
    <t>LIZARAZO RAMIREZ</t>
  </si>
  <si>
    <t>MARY TERESA</t>
  </si>
  <si>
    <t>Duitama (Boyaca)</t>
  </si>
  <si>
    <t xml:space="preserve">INGENIERO AMBIENTAL  </t>
  </si>
  <si>
    <t>ESP. EN EDUCACION AMBIENTAL</t>
  </si>
  <si>
    <t>mary.lizarazo@ambientebogota.gov.co</t>
  </si>
  <si>
    <t>GIRALDO SALAZAR</t>
  </si>
  <si>
    <t>MARÍA CARMENZA</t>
  </si>
  <si>
    <t>Filadelfia (Caldas)</t>
  </si>
  <si>
    <t>INGENIERO DE SISTEMAS</t>
  </si>
  <si>
    <t>ESP. TELEINFORMATICA</t>
  </si>
  <si>
    <t>carmenza.giraldo@ambientebogota.gov.co</t>
  </si>
  <si>
    <t>REAL CASTILLO</t>
  </si>
  <si>
    <t>JOHN ALEXANDER</t>
  </si>
  <si>
    <t>john.real@ambientebogota.gov.co</t>
  </si>
  <si>
    <t>TÉCNICO OPERATIVO</t>
  </si>
  <si>
    <t>TÉCNICO</t>
  </si>
  <si>
    <t>NEIRA TUZO</t>
  </si>
  <si>
    <t>CARLOS AUGUSTO</t>
  </si>
  <si>
    <t>ESP. EN SOFTWARE DE REDES</t>
  </si>
  <si>
    <t>carlos.neira@ambientebogota.gov.co</t>
  </si>
  <si>
    <t>PATIÑO SALAMANCA</t>
  </si>
  <si>
    <t xml:space="preserve">FANY CECILIA </t>
  </si>
  <si>
    <t>fanny.patino@ambientebogota.gov.co</t>
  </si>
  <si>
    <t>SUBDIRECCION DE PROYECTOS Y COOPERACION INTERNACIONAL</t>
  </si>
  <si>
    <t>SUBDIRECTOR</t>
  </si>
  <si>
    <t>VALBUENA COCA</t>
  </si>
  <si>
    <t>HECTOR JULIO</t>
  </si>
  <si>
    <t>Saboya (Boyaca)</t>
  </si>
  <si>
    <t>ESP. EN PROYECTOS DE DESARROLLO</t>
  </si>
  <si>
    <t>hector.valbuena@ambientebogota.gov.co</t>
  </si>
  <si>
    <t>GONZÁLEZ CANTOR</t>
  </si>
  <si>
    <t>CARMEN ROCIO</t>
  </si>
  <si>
    <t>MEDICO VETERINARIO</t>
  </si>
  <si>
    <t>ESP. EPIDEMIOLOGIA</t>
  </si>
  <si>
    <t>carmen.gonzalez@ambientebogota.gov.co</t>
  </si>
  <si>
    <t>SUBDIRECCION DE POLITICAS Y PLANES AMBIENTALES</t>
  </si>
  <si>
    <t xml:space="preserve">MORENO PANESSO </t>
  </si>
  <si>
    <t xml:space="preserve">LUISA FERNANDA </t>
  </si>
  <si>
    <t>INGENIERA AMBIENTAL Y SANITARIA</t>
  </si>
  <si>
    <t xml:space="preserve">ESP. EN DERECHO AMBIENTAL -  MAESTRIA EN DERECHO DE LOS RECURSOS NATURALES </t>
  </si>
  <si>
    <t>luisa.moreno@ambientebogota.gov.co</t>
  </si>
  <si>
    <t>PEREZ PEREZ</t>
  </si>
  <si>
    <t>MARÍA DEL CARMEN</t>
  </si>
  <si>
    <t>BIOLOGO</t>
  </si>
  <si>
    <t>MAGISTER EN GESTION AMBIENTAL</t>
  </si>
  <si>
    <t xml:space="preserve">maria.perez@ambientebogota.gov.co </t>
  </si>
  <si>
    <t>RAMIREZ PACHON</t>
  </si>
  <si>
    <t xml:space="preserve">RICARDO </t>
  </si>
  <si>
    <t>SOCIOLOGO</t>
  </si>
  <si>
    <t>ESP. EVALUACIÓN AMBIENTAL DE PROYECTOS</t>
  </si>
  <si>
    <t>ricardo.ramirez@ambientebogota.gov.co</t>
  </si>
  <si>
    <t>AVELLANEDA MESA</t>
  </si>
  <si>
    <t>ALEYDA</t>
  </si>
  <si>
    <t>Tasco (Boyaca)</t>
  </si>
  <si>
    <t>ESPECIALIZACIÓN TÉCNICA EN SISTEMAS DE MICROPROPAGACIÓN - ESP. EN EDUCACIÓN AMBIENTAL</t>
  </si>
  <si>
    <t>aleyda.avellaneda@ambientebogota.gov.co</t>
  </si>
  <si>
    <t>ALEJO CANO</t>
  </si>
  <si>
    <t>ALBA RUTH</t>
  </si>
  <si>
    <t>INGENIERO AGRONOMO</t>
  </si>
  <si>
    <t>MAGISTER EN INGENIERIA CIVIL</t>
  </si>
  <si>
    <t>alba.alejo@ambientebogota.gov.co</t>
  </si>
  <si>
    <t>DIRECCION DE CONTROL AMBIENTAL</t>
  </si>
  <si>
    <t xml:space="preserve">VACANTE </t>
  </si>
  <si>
    <t>LEGUIZAMON HERNANDEZ</t>
  </si>
  <si>
    <t>NORBERTO</t>
  </si>
  <si>
    <t>ZOOTECNISTA</t>
  </si>
  <si>
    <t>MAGISTER EN BIOLOGIA</t>
  </si>
  <si>
    <t>norberto.leguizamon@ambientebogota.gov.co</t>
  </si>
  <si>
    <t>CRUZ HERRERA</t>
  </si>
  <si>
    <t>JOSE FABIAN</t>
  </si>
  <si>
    <t>INGENIERO FORESTAL</t>
  </si>
  <si>
    <t>ESPECIALISTA EN SISTEMAS DE INFORMACION GEOGRAFICA</t>
  </si>
  <si>
    <t>jose.cruz@ambientebogota.gov.co</t>
  </si>
  <si>
    <t>ROJAS AFRICANO</t>
  </si>
  <si>
    <t>LUIS FRANCISCO</t>
  </si>
  <si>
    <t>Sogamoso (Boyaca)</t>
  </si>
  <si>
    <t>ESP PRODUCCION Y TRANSFORMACION DE LA MADERA</t>
  </si>
  <si>
    <t>francisco.rojas@ambientebogota.gov.co</t>
  </si>
  <si>
    <t>PARDO PARDO</t>
  </si>
  <si>
    <t>CLAUDIA MARCELA</t>
  </si>
  <si>
    <t>BIOLOGA</t>
  </si>
  <si>
    <t>ESP. EN GERENCIA AMBIENTAL Y DESARROLLO SOSTENIBLE EMPRESARIAL</t>
  </si>
  <si>
    <t>claudia.pardo@ambientebogota.gov.co</t>
  </si>
  <si>
    <t>LUGO BARAHONA</t>
  </si>
  <si>
    <t>EDWIN FERNANDO</t>
  </si>
  <si>
    <t>Florencia (Caqueta)</t>
  </si>
  <si>
    <t>INGENIERO AMBIENTAL Y SANITARIO</t>
  </si>
  <si>
    <t>ESP. GESTION INTEGRADA QHSE</t>
  </si>
  <si>
    <t>edwin.lugo@ambientebogota.gov.co</t>
  </si>
  <si>
    <t>ESTUPIÑAN MEJIA</t>
  </si>
  <si>
    <t>Socha (Boyaca)</t>
  </si>
  <si>
    <t>TECNOLOGO EN MINAS - TECNOLOGO EN GESTIÓN INDUSTRIAL - ADMINISTRADORA DE EMPRESAS</t>
  </si>
  <si>
    <t>DIPLOMADO EN GESTION AMBIENTAL-ESPECIALISTA EN GESTION PUBLICA</t>
  </si>
  <si>
    <t>CASTELLANOS RUIZ</t>
  </si>
  <si>
    <t xml:space="preserve">NUBIA EVANGELINA </t>
  </si>
  <si>
    <t>Ubate (C/marca)</t>
  </si>
  <si>
    <t xml:space="preserve">BACHILLER </t>
  </si>
  <si>
    <t>nubia.castellanos@ambientebogota.gov.co</t>
  </si>
  <si>
    <t>SUBDIRECCIÓN DE CONTROL AMBIENTAL AL SECTOR PUBLICO</t>
  </si>
  <si>
    <t>GODOY ORJUELA</t>
  </si>
  <si>
    <t>CLAUDIA YANIRA</t>
  </si>
  <si>
    <t>ABOGADA</t>
  </si>
  <si>
    <t>claudia.godoy@ambientebogota.gov.co</t>
  </si>
  <si>
    <t>SANCHEZ HERRERA</t>
  </si>
  <si>
    <t>JAIRO ANDRES</t>
  </si>
  <si>
    <t>jairo.sanchez@ambientebogota.gov.co</t>
  </si>
  <si>
    <t>SUBDIRECCIÓN DEL  RECURSO HIDRICO Y DEL SUELO</t>
  </si>
  <si>
    <t xml:space="preserve">GELVEZ GUTIERREZ </t>
  </si>
  <si>
    <t>INGENIERO CIVIL</t>
  </si>
  <si>
    <t>MAESTRIA EN INGENIERIA AMBIENTAL</t>
  </si>
  <si>
    <t>reinaldo.gelvez@ambientebogota,gov.co</t>
  </si>
  <si>
    <t>ACUÑA BUITRAGO</t>
  </si>
  <si>
    <t>MARÍA ALICIA</t>
  </si>
  <si>
    <t>MAGISTER EN RECURSOS HIDRAULICOS</t>
  </si>
  <si>
    <t>alicia.acuna@ambientebogota.gov.co</t>
  </si>
  <si>
    <t xml:space="preserve">OLIVERIO </t>
  </si>
  <si>
    <t>EPS. EN GESTIÓN AMBIENTAL - EPS. EN ADMINISTRACIÓN PÚBLICA CONTEMPORANEA</t>
  </si>
  <si>
    <t xml:space="preserve">oliverio.leon@ambientebogota.gov.co </t>
  </si>
  <si>
    <t>RODRÍGUEZ ORTIZ</t>
  </si>
  <si>
    <t>MARIA DEL PILAR</t>
  </si>
  <si>
    <t>ESP. EN INGENIERIA AMBIENTAL, - ESP.  GESTION ECONOMICA DEL MEDIO AMBIENTE</t>
  </si>
  <si>
    <t>RONCANCIO CHAVES</t>
  </si>
  <si>
    <t>JUAN CARLOS</t>
  </si>
  <si>
    <t>ESP. GOBIERNO Y CONTROL DEL D.C. - ECONOMIA DEL MEDIO AMBIENTE, MAGISTER EN DESARROLLO SUSTENTABLE Y GESTION AMBIENTAL</t>
  </si>
  <si>
    <t>juan.roncancio@ambientebogota.gov.co</t>
  </si>
  <si>
    <t>CLAVIJO ROJAS</t>
  </si>
  <si>
    <t>MARIA ODILIA</t>
  </si>
  <si>
    <t>Cabrera (C/marca)</t>
  </si>
  <si>
    <t>ESP. EN DERECHO DEL MEDIO AMBIENTE</t>
  </si>
  <si>
    <t>maria.clavijo@ambientebogota.gov.co</t>
  </si>
  <si>
    <t>LOPEZ AYALA</t>
  </si>
  <si>
    <t>LIGIA SOFIA</t>
  </si>
  <si>
    <t>Quibdo (Choco)</t>
  </si>
  <si>
    <t>GEOLOGO - LIC.BIOLOGIA Y QUIMICA</t>
  </si>
  <si>
    <t>ESP. EN EDUCACION Y GESTION AMBIENTAL</t>
  </si>
  <si>
    <t>27-9-1991 y 12-04-1978 resp.</t>
  </si>
  <si>
    <t>ligia.lopez@ambientebogota.gov.co</t>
  </si>
  <si>
    <t>HERNANDEZ LÓPEZ</t>
  </si>
  <si>
    <t>JORGE ENRIQUE</t>
  </si>
  <si>
    <t>ESP. PLANEACION AMBIENTAL Y MANEJO  INTEGRAL. DE REC. NAT.</t>
  </si>
  <si>
    <t>jorge.hernandez@ambientebogota.gov.co</t>
  </si>
  <si>
    <t>MORA SOLER</t>
  </si>
  <si>
    <t>Chinavita (Boyaca)</t>
  </si>
  <si>
    <t>TECNOL. EN SANEAMIENTO AMBIENTAL</t>
  </si>
  <si>
    <t>ADMINISTRACION AMBIENTAL</t>
  </si>
  <si>
    <t>maria.mora@ambientebogota.gov.co</t>
  </si>
  <si>
    <t>MELENDEZ</t>
  </si>
  <si>
    <t>SANDRA PATRICIA</t>
  </si>
  <si>
    <t>sandra.melendez@ambientebogota.gov.co</t>
  </si>
  <si>
    <t>SUBDIRECCIÓN DE SILVICULTURA, FLORA Y FAUNA SILVESTRE</t>
  </si>
  <si>
    <t>FUQUENE ESPEJO</t>
  </si>
  <si>
    <t>AMANDA</t>
  </si>
  <si>
    <t>Del Colegio (C/marca)</t>
  </si>
  <si>
    <t>ESP. PLANEACION AMBIENTAL Y MANEJO  INTEGRAL DE RECURSOS NATURALES- ESPECIALISTA EN PRODUCCION Y TRANSFORMACION DE LA MADERA</t>
  </si>
  <si>
    <t>amanda.fuquene@ambientebogota.gov.co</t>
  </si>
  <si>
    <t>CADENA CARREÑO</t>
  </si>
  <si>
    <t>HERNAN GONZALO</t>
  </si>
  <si>
    <t>Suba (C/marca)</t>
  </si>
  <si>
    <t>ESPECIALIZACION EN GESTION AMBIENTAL URBANA</t>
  </si>
  <si>
    <t>hernan.cadena@ambientebogota.gov.co</t>
  </si>
  <si>
    <t>LEGUIZAMO PARDO</t>
  </si>
  <si>
    <t>CINDY CRISTINA</t>
  </si>
  <si>
    <t>MAGISTER EN CIENCIAS</t>
  </si>
  <si>
    <t>cindy.leguizamo@ambientebogota.gov.co</t>
  </si>
  <si>
    <t>MONSALVE CASTELLANOS</t>
  </si>
  <si>
    <t>LIDA TERESA</t>
  </si>
  <si>
    <t>ESP. DERECHO PROCESAL CIVIL - ESP. DERECHO AMBIENTAL - ESP. DOCENCIA UNIVERSITARIA - ESP. GESTION AMBIENTAL MUNICIPAL</t>
  </si>
  <si>
    <t>lida.monsalve@ambientebogota.gov.co</t>
  </si>
  <si>
    <t>TOVAR CORZO</t>
  </si>
  <si>
    <t>GERMAN</t>
  </si>
  <si>
    <t>ESP. EN PLANIFICACION Y ADMINISTRACION DEL DESARROLLO REGIONAL, MAGISTER EN GESTION AMBIENTAL</t>
  </si>
  <si>
    <t>german.tovar@ambientebogota.gov.co</t>
  </si>
  <si>
    <t>SANCHEZ CALDAS</t>
  </si>
  <si>
    <t>JAVIER MAURICIO</t>
  </si>
  <si>
    <t>ESP. EN GESTION AMBIENTAL</t>
  </si>
  <si>
    <t>CALVO SERRATO</t>
  </si>
  <si>
    <t>TITO GERARDO</t>
  </si>
  <si>
    <t>AGROLOGO</t>
  </si>
  <si>
    <t>tito.calvo@ambientebogota.gov.co</t>
  </si>
  <si>
    <t xml:space="preserve">JARAMILLO ZARATE </t>
  </si>
  <si>
    <t xml:space="preserve">JAIRO </t>
  </si>
  <si>
    <t>ESP. DERECHO PUBLICO</t>
  </si>
  <si>
    <t>jairo.jaramillo@ambientebogota.gov.co</t>
  </si>
  <si>
    <t>SUBDIRECCIÓN DE CALIDAD DEL AIRE, AUDITIVA Y VISUAL</t>
  </si>
  <si>
    <t>INGENIERO MECANICO</t>
  </si>
  <si>
    <t>GARAVITO CALDERON</t>
  </si>
  <si>
    <t>JOSE HERNAN</t>
  </si>
  <si>
    <t xml:space="preserve">ESP. EN PLANEACIÓN AMBIENTAL Y MANEJO INTEGRAL RECURSOS NATURALES </t>
  </si>
  <si>
    <t>jose.garavito@ambientebogota.gov.co</t>
  </si>
  <si>
    <t>ROJAS</t>
  </si>
  <si>
    <t>EDGAR ALBERTO</t>
  </si>
  <si>
    <t>BIOQUIMICO</t>
  </si>
  <si>
    <t>MASTER EN CIENCIAS EN QUIMICA</t>
  </si>
  <si>
    <t>QUIÑONES CANTOR</t>
  </si>
  <si>
    <t>LEONARDO</t>
  </si>
  <si>
    <t>MAGISTER EN INGENIERIA AMBIENTAL</t>
  </si>
  <si>
    <t>leonardo.quinones@ambientebogota.gov.co</t>
  </si>
  <si>
    <t xml:space="preserve">SABOGAL AREVALO </t>
  </si>
  <si>
    <t>LILIANA</t>
  </si>
  <si>
    <t>ESP. DERECHO AMBIENTAL</t>
  </si>
  <si>
    <t>liliana.sabogal@ambientebogota.gov.co</t>
  </si>
  <si>
    <t xml:space="preserve">LEZAMA MARTINEZ </t>
  </si>
  <si>
    <t>JORGE</t>
  </si>
  <si>
    <t>TECNOLOGIA EN RECURSOS NATURALES RENOVABLES - ADMINISTRADOR AMBIENTAL Y DE LOS RECURSOS NATURALES</t>
  </si>
  <si>
    <t>jorge.lezama@ambientebogota.gov.co</t>
  </si>
  <si>
    <t>DIRECCION DE GESTION AMBIENTAL</t>
  </si>
  <si>
    <t>RODRIGUEZ AMADOR</t>
  </si>
  <si>
    <t>ADRIANA DEL PILAR</t>
  </si>
  <si>
    <t>CELY CERINZA</t>
  </si>
  <si>
    <t>YADIRA</t>
  </si>
  <si>
    <t>INGENIERO AGRICOLA</t>
  </si>
  <si>
    <t>yadira.cely@ambientebogota.gov.co</t>
  </si>
  <si>
    <t>ARCHILA SOTO</t>
  </si>
  <si>
    <t>MARÍA EUGENIA</t>
  </si>
  <si>
    <t>ADMINISTRADORA AMBIENTAL DE LOS RECURSOS NATURALES</t>
  </si>
  <si>
    <t>maria.archila@ambientebogota.gov.co</t>
  </si>
  <si>
    <t xml:space="preserve">SECRETARIO </t>
  </si>
  <si>
    <t>CAICEDO LUJAN</t>
  </si>
  <si>
    <t>NATHALY JULIETH</t>
  </si>
  <si>
    <t>SUBDIRECCIÓN DE ECOURBANISMO Y GESTION AMBIENTAL EMPRESARIAL</t>
  </si>
  <si>
    <t xml:space="preserve">RUBIO GOYES </t>
  </si>
  <si>
    <t>DIEGO FRANCISCO</t>
  </si>
  <si>
    <t>INGENIERO AMBIENTAL Y  SANITARIO</t>
  </si>
  <si>
    <t xml:space="preserve">MAGISTER EN GOBIERNO Y POLITICAS PÚBLICAS </t>
  </si>
  <si>
    <t>diego.rubio@ambientebogota.gov.co</t>
  </si>
  <si>
    <t>BELLO HERREÑO</t>
  </si>
  <si>
    <t>SANDRA TATYANA</t>
  </si>
  <si>
    <t>INGENIERA QUIMICA</t>
  </si>
  <si>
    <t>ESP. EN GESTION DE PROYECTOS</t>
  </si>
  <si>
    <t>MOLINA LEON</t>
  </si>
  <si>
    <t xml:space="preserve">MARTHA PATRICIA </t>
  </si>
  <si>
    <t>MAESTRIA EN INGENIERIA AMBIENTAL Y SANITARIA</t>
  </si>
  <si>
    <t>martha.molina@ambientebogota.gov.co</t>
  </si>
  <si>
    <t>VARGAS MORENO</t>
  </si>
  <si>
    <t>OSCAR ALBERTO</t>
  </si>
  <si>
    <t>Malaga (Santander)</t>
  </si>
  <si>
    <t>GEOLOGO</t>
  </si>
  <si>
    <t>ESP. EVAUACIÓN Y DESARROLLO DE PROYECTOS</t>
  </si>
  <si>
    <t>oscar.vargas@ambientebogota.gov.co</t>
  </si>
  <si>
    <t>CUELLO CUELLO</t>
  </si>
  <si>
    <t>JOSE FERNANDO</t>
  </si>
  <si>
    <t>Barrancabermeja</t>
  </si>
  <si>
    <t>ARQUITECTO</t>
  </si>
  <si>
    <t>ESP. MANEJO INTEGRADO DEL MEDIO AMBIENTE-MAGISTER EN GESTIÓN URBANA</t>
  </si>
  <si>
    <t>jose.cuello@ambientebogota.gov.co</t>
  </si>
  <si>
    <t>CIFUENTES ALVAREZ</t>
  </si>
  <si>
    <t>JAVIER</t>
  </si>
  <si>
    <t>La Palma (C/marca)</t>
  </si>
  <si>
    <t>ESP. MERCADEO AGROPECUARIO - ESP. EVALUACIÓN DEL IMPACTO AMBIENTAL DE PROYECTOS</t>
  </si>
  <si>
    <t>javier.cifuentes@ambientebogota.gov.co</t>
  </si>
  <si>
    <t>SUBDIRECCIÓN DE ECOSISTEMAS Y RURALIDAD</t>
  </si>
  <si>
    <t xml:space="preserve">RAMIREZ MARTINEZ </t>
  </si>
  <si>
    <t xml:space="preserve">NATALIA MARIA </t>
  </si>
  <si>
    <t xml:space="preserve">BIOLOGA </t>
  </si>
  <si>
    <t>natalia.ramirez@ambientebogota.gov.co</t>
  </si>
  <si>
    <t>CASTRO RODRÍGUEZ</t>
  </si>
  <si>
    <t>LICENCIADO EN BIOLOGÍA</t>
  </si>
  <si>
    <t>MAESTRIA EN GESTION AMBIENTAL PARA EL DES. SOSTENIBLE, ESPECIALISTA EN DERECHO DEL MEDIO AMBIENTE.</t>
  </si>
  <si>
    <t>liliana.castro@ambientebogota.gov.co</t>
  </si>
  <si>
    <t>CASTILLO RODRÍGUEZ</t>
  </si>
  <si>
    <t xml:space="preserve">ALBA CONSUELO </t>
  </si>
  <si>
    <t>"ESPECIALIZACIÓN TÉCNICA EN EVALUACIÓN DE IMPACTO AMBIENTAL.</t>
  </si>
  <si>
    <t>consuelo.castillo@ambientebogota.gov.co</t>
  </si>
  <si>
    <t>MONTOYA VILLAREAL</t>
  </si>
  <si>
    <t>sandra.montoya@ambientebogota.gov.co</t>
  </si>
  <si>
    <t>BELLO ESPINOSA</t>
  </si>
  <si>
    <t>AURITA</t>
  </si>
  <si>
    <t xml:space="preserve">MASTER EN AUDITORIAS Y GESTIÓN AMBIENTAL </t>
  </si>
  <si>
    <t>FAJARDO BOHORQUEZ</t>
  </si>
  <si>
    <t>ROBERTO</t>
  </si>
  <si>
    <t>ESPECIALIZACIÓN TÉCNICA EN EVALUACIÓN DE IMPACTO  AMBIENTAL</t>
  </si>
  <si>
    <t>roberto.fajardo@ambientebogota.gov.co</t>
  </si>
  <si>
    <t xml:space="preserve">MARTINEZ SIERRA </t>
  </si>
  <si>
    <t>OSCAR IVAN</t>
  </si>
  <si>
    <t>Facatativa</t>
  </si>
  <si>
    <t>MAESTRIA EN DESARROLLO RURAL (Sin título), DIPLOMADO EN GERENCIA PUBLICA I, ESP. EN EVALUACION DE IMPACTO AMBIENTAL, DIPLOMADO EN RESOLUCION DE CONFLICTOS AMBIENTALES.</t>
  </si>
  <si>
    <t>oscar.martinez@ambientebogota.gov.co</t>
  </si>
  <si>
    <t>VASQUEZ MENDOZA</t>
  </si>
  <si>
    <t>MARIA EUGENIA</t>
  </si>
  <si>
    <t>ESP. PLANEACION AMBIENTAL</t>
  </si>
  <si>
    <t>maria.vasquez@ambientebogota.gov.co</t>
  </si>
  <si>
    <t>PEREZ ALVAREZ</t>
  </si>
  <si>
    <t>MAYRA ALEJANDRA</t>
  </si>
  <si>
    <t>La Dorada (Caldas)</t>
  </si>
  <si>
    <t>mayra.perez@ambientebogota.gov.co</t>
  </si>
  <si>
    <t>DIRECCION LEGAL AMBIENTAL</t>
  </si>
  <si>
    <t>CARABALY CERRA</t>
  </si>
  <si>
    <t xml:space="preserve">CRISTIAN ALONSO </t>
  </si>
  <si>
    <t>VALLEDUPAR (CESAR)</t>
  </si>
  <si>
    <t>ESP. DERECHO PÚBLICO</t>
  </si>
  <si>
    <t>cristian.carabaly@ambientebogota.gov.co</t>
  </si>
  <si>
    <t>DE LA ROCHE TODARO</t>
  </si>
  <si>
    <t>TATIANA MARIA</t>
  </si>
  <si>
    <t>ESP EN DERECHO DE LOS NEGOCIOS</t>
  </si>
  <si>
    <t>tatiana.delaroche@ambientebogota.gov.co</t>
  </si>
  <si>
    <t>HERNANDEZ LOPEZ</t>
  </si>
  <si>
    <t xml:space="preserve">YUDY MARCELA </t>
  </si>
  <si>
    <t>BITUIMA (CUNDINAMARCA)</t>
  </si>
  <si>
    <t>ESP. EN DERECHO AMBIENTAL  - ESP. EN DERECHO ADMINISTRATIVO</t>
  </si>
  <si>
    <t>MIRANDA CUERVO</t>
  </si>
  <si>
    <t>CARMENZA</t>
  </si>
  <si>
    <t>BACHILLER-SECRETARIO B.</t>
  </si>
  <si>
    <t>carmenza.miranda@ambientebogota.gov.co</t>
  </si>
  <si>
    <t>NIÑO ACEVEDO</t>
  </si>
  <si>
    <t>Paipa (Boy)</t>
  </si>
  <si>
    <t>ESPECIALIZADO EN DERECHO ADMINISTRATIVO</t>
  </si>
  <si>
    <t>juan.nino@ambientebogota.gov.co</t>
  </si>
  <si>
    <t>DIRECCION DE GESTION CORPORATIVA</t>
  </si>
  <si>
    <t>JIMENEZ LONDOÑO</t>
  </si>
  <si>
    <t>JOHN JAIRO</t>
  </si>
  <si>
    <t>john.jimenez@ambientebogota.gov.co</t>
  </si>
  <si>
    <t>BARRERA NEIRA</t>
  </si>
  <si>
    <t>JAIME ORLANDO</t>
  </si>
  <si>
    <t>INGENIERO SANITARIO Y AMBIENTAL</t>
  </si>
  <si>
    <t>ESP. PLANEACION AMBIENTAL Y MANEJO I, ESPECIALIZACION TECNICA EN EVALUACION DE IMPACTO A.</t>
  </si>
  <si>
    <t xml:space="preserve">REYES DELGADO </t>
  </si>
  <si>
    <t>HERNANDO</t>
  </si>
  <si>
    <t>hernando.reyes@ambientebogota.gov.co</t>
  </si>
  <si>
    <t xml:space="preserve">PRIETO BERNAL </t>
  </si>
  <si>
    <t>LUCERO</t>
  </si>
  <si>
    <t>ESP. DERECHO ADMINISTRATIVO - ESP. DER. AMBIENTAL - MAG. DER. ADMINISTRATIVO</t>
  </si>
  <si>
    <t>lucero.prieto@ambientebogota.gov.co</t>
  </si>
  <si>
    <t>CEFERINO GIRALDO</t>
  </si>
  <si>
    <t xml:space="preserve">ADMINISTRACION EMPRESAS </t>
  </si>
  <si>
    <t>monica.ceferino@ambientebogota.gov.co</t>
  </si>
  <si>
    <t>CONTRERAS MOJICA</t>
  </si>
  <si>
    <t>JOSE VICENTE</t>
  </si>
  <si>
    <t>jose.contreras@ambientebogota.gov.co</t>
  </si>
  <si>
    <t>ARIAS VELEZ</t>
  </si>
  <si>
    <t>HAMES ALEXIS</t>
  </si>
  <si>
    <t>PROFESIONAL EN CIENCIAS DE LA INFORMACION Y LA DOCUMENTACION, BIBLIOTECOLOGIA Y ARCHIVISTICA</t>
  </si>
  <si>
    <t>ESP. TECNOLOGICA EN GESTION DE DOCUMENTOS ELECTRONICOS</t>
  </si>
  <si>
    <t>hames.arias@ambientebogota.gov.co</t>
  </si>
  <si>
    <t>SANCHEZ GONZALEZ</t>
  </si>
  <si>
    <t>YUDY ELIZABETH</t>
  </si>
  <si>
    <t>Chiquinquira (Boyaca)</t>
  </si>
  <si>
    <t>CONTADOR PUBLICO</t>
  </si>
  <si>
    <t>ESP. EN GERENCIA TRIBUTARIA</t>
  </si>
  <si>
    <t>yudy.sanchez@ambientebogota.gov.co</t>
  </si>
  <si>
    <t>CONTRERAS URREGO</t>
  </si>
  <si>
    <t>CARLA</t>
  </si>
  <si>
    <t>carla.contreras@ambientebogota.gov.co</t>
  </si>
  <si>
    <t>anyhela.escandon@ambientebogota.gov.co</t>
  </si>
  <si>
    <t>SALAMANCA TIGUAQUE</t>
  </si>
  <si>
    <t>YEYME</t>
  </si>
  <si>
    <t>ADMINISTRACIÓN DE EMPRESAS (Estudiante)</t>
  </si>
  <si>
    <t>yeyme.salamanca@ambientebogota.gov.co</t>
  </si>
  <si>
    <t>CONDUCTOR</t>
  </si>
  <si>
    <t>RODRIGUEZ HIGUERA</t>
  </si>
  <si>
    <t>JOSE ALFREDO</t>
  </si>
  <si>
    <t>jose.rodriguez@ambientebogota.gov.co</t>
  </si>
  <si>
    <t>GOMEZ BELARDE</t>
  </si>
  <si>
    <t>JORGE LUIS</t>
  </si>
  <si>
    <t>Palestina (Caldas)</t>
  </si>
  <si>
    <t>jorge.gomez@ambientebogota.gov.co</t>
  </si>
  <si>
    <t>LURENVER GUSTAVO</t>
  </si>
  <si>
    <t>N.A</t>
  </si>
  <si>
    <t xml:space="preserve">lurenver.garcia@ambientebogota.gov.co </t>
  </si>
  <si>
    <t>MARTIN MORALES</t>
  </si>
  <si>
    <t>OSWALDO</t>
  </si>
  <si>
    <t>oswaldo.martin@ambientebogota.gov.co</t>
  </si>
  <si>
    <t>MEJIA RIOS</t>
  </si>
  <si>
    <t>JOSÉ EDGARD</t>
  </si>
  <si>
    <t>jose.mejia@ambientebogota.gov.co</t>
  </si>
  <si>
    <t>GOMEZ BALLEN</t>
  </si>
  <si>
    <t>JEREMIAS</t>
  </si>
  <si>
    <t>SUESCA</t>
  </si>
  <si>
    <t>RODRÍGUEZ MORENO</t>
  </si>
  <si>
    <t>JESUS MARÍA</t>
  </si>
  <si>
    <t>Tibirita (C/marca)</t>
  </si>
  <si>
    <t>SUAREZ BUITRAGO</t>
  </si>
  <si>
    <t>MARCO FIDEL</t>
  </si>
  <si>
    <t>DISEÑADOR GRÁFICO</t>
  </si>
  <si>
    <t>SUAREZ SANCHEZ</t>
  </si>
  <si>
    <t>SAUL ALFONSO</t>
  </si>
  <si>
    <t>AUX. DE CONTABILIDAD</t>
  </si>
  <si>
    <t>saul.suarez@ambientebogota.gov.co</t>
  </si>
  <si>
    <t>AUXILIAR DE SERVICIOS GENERALES</t>
  </si>
  <si>
    <t>SUBDIRECCIÓN CONTRACTUAL</t>
  </si>
  <si>
    <t>MARTINEZ CESPEDES</t>
  </si>
  <si>
    <t>JESUS ALBERTO</t>
  </si>
  <si>
    <t>ESP. EN DERECHO ADMINISTRATIVO</t>
  </si>
  <si>
    <t>jesus.martinez@ambientebogota.gov.co</t>
  </si>
  <si>
    <t>VACANTE DEFINITIVA</t>
  </si>
  <si>
    <t>VILLEGAS HERNANDEZ</t>
  </si>
  <si>
    <t>MARTHA MARGARITA</t>
  </si>
  <si>
    <t>martha.villegas @ambientebogota.gov.co</t>
  </si>
  <si>
    <t>SUBDIRECCIÓN FINANCIERA</t>
  </si>
  <si>
    <t xml:space="preserve">GIL ARDILA </t>
  </si>
  <si>
    <t xml:space="preserve">GUIOMAR PATRICIA </t>
  </si>
  <si>
    <t xml:space="preserve">CONTADORA PÚBLICA </t>
  </si>
  <si>
    <t xml:space="preserve">ESP. EN CONTROL GERENCIAL CORPORATIVO - MAESTRIA EN ADMINISTRACIÓN DE EMPRESAS </t>
  </si>
  <si>
    <t xml:space="preserve">guiomar.gil@ambientebogota.gov.co </t>
  </si>
  <si>
    <t>NEIRA TRIANA</t>
  </si>
  <si>
    <t>ANDREA CATALINA</t>
  </si>
  <si>
    <t>MAGISTER EN ADMINISTRACION</t>
  </si>
  <si>
    <t>andrea.neira@ambientebogota.gov.co</t>
  </si>
  <si>
    <t>ALAYON TRIANA</t>
  </si>
  <si>
    <t>DANIEL MELQUICEDEC</t>
  </si>
  <si>
    <t xml:space="preserve">ESPECIALIZACIÓN EN FINANZAS PUBLICAS </t>
  </si>
  <si>
    <t>PATIÑO BERMUDEZ</t>
  </si>
  <si>
    <t xml:space="preserve">LUIS SANDRO </t>
  </si>
  <si>
    <t>VACANTE TEMPORAL</t>
  </si>
  <si>
    <t xml:space="preserve">ESCANDON TRUJILLO </t>
  </si>
  <si>
    <t xml:space="preserve">GARCIA GUTIERREZ </t>
  </si>
  <si>
    <t xml:space="preserve">LEÓN BEJARANO </t>
  </si>
  <si>
    <t>ENCARGO/DEFINITIVO</t>
  </si>
  <si>
    <t xml:space="preserve">ENCARGO/TEMPORAL </t>
  </si>
  <si>
    <t xml:space="preserve">EXPERIENCIA EN LA ENTIDAD </t>
  </si>
  <si>
    <t>DENOMINACIÓN DEL EMPLEO</t>
  </si>
  <si>
    <t>NIVEL</t>
  </si>
  <si>
    <t>PERIODO FIJO</t>
  </si>
  <si>
    <t>SITUACIÓN ADMINISTRATIVA DEL  FUNCIONARIO ( SERVICIO ACTIVO, LICENCIA ORDINARIA, ENCARGO POR VACANCIA DEFINITIVA EN EMPLEO DE CARRERA, COMISIONES DE ESTUDIO, PARA DESE CAGO DE LNR,  ETC)</t>
  </si>
  <si>
    <t>COMISIÓN EN EMPLEO DE LNR</t>
  </si>
  <si>
    <t>CARDONA ARTEAGA</t>
  </si>
  <si>
    <t xml:space="preserve">BEATRIZ EUGENIA </t>
  </si>
  <si>
    <t>PEDROZA CASTRO</t>
  </si>
  <si>
    <t>JULIETH CAROLINA</t>
  </si>
  <si>
    <t xml:space="preserve">ABOGADA </t>
  </si>
  <si>
    <t>ESPECIALISTA EN DERECHO AMBIENTAL</t>
  </si>
  <si>
    <t>julieth.pedroza@ambientebogota.gov.co</t>
  </si>
  <si>
    <t>NA</t>
  </si>
  <si>
    <t xml:space="preserve">ESP EN GESTIÓN PUBLICA </t>
  </si>
  <si>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ESP EN GESTIÓN AMBIENTAL</t>
    </r>
  </si>
  <si>
    <t xml:space="preserve">MAGÍSTER EN GESTIÓN AMBIENTAL Y ENERGÉTICA EN LAS ORGANIZACIONES
ESP. EN DERECHO DEL MEDIO AMBIENTE - </t>
  </si>
  <si>
    <t>INGENIERO AGRONOMO - INGENIERA DE ALIMENTOS</t>
  </si>
  <si>
    <t>RODRIGUEZ DEVIA</t>
  </si>
  <si>
    <t>HECTOR FABIO</t>
  </si>
  <si>
    <t>MAESTRIA EN GESTIÓN INTEGRAL DEL RIESGO - ESP EN ASEGURAMIENTO Y CONTROL INTERNO</t>
  </si>
  <si>
    <t xml:space="preserve">ESP. PLAN. AMBIENTAL Y MAN INT. DE REC. NAT. / ESP. PRODUCCION Y TRANSFORMACION DE LA MADERA / MAGÍSTER EN BIODIVERSIDAD,
FUNCIONAMIENTO Y GESTIÓN DE ECOSISTEMAS </t>
  </si>
  <si>
    <t>ALEJANDRO</t>
  </si>
  <si>
    <t xml:space="preserve">INGENIERO AMBIENTAL Y SANITARIO </t>
  </si>
  <si>
    <t>MAGISTER EN HIDROSISTEMAS</t>
  </si>
  <si>
    <t>CALARCA</t>
  </si>
  <si>
    <t>19/10/2009
26/04/2013
27/12/2013</t>
  </si>
  <si>
    <t>sandro.patino@ambientebogota.gov.co</t>
  </si>
  <si>
    <t>ARGEL GONZALEZ</t>
  </si>
  <si>
    <t>LUIS RAFAEL</t>
  </si>
  <si>
    <t>INGENIERO DE SITEMAS
TECNICO PROFESIONAL EN COMUNICACIÓN</t>
  </si>
  <si>
    <t xml:space="preserve">ESPECIALISTA EN SEGURIDAD INFORMATICA </t>
  </si>
  <si>
    <t>28/04/2018
11/08/2010</t>
  </si>
  <si>
    <t xml:space="preserve">SAENZ PULIDO  </t>
  </si>
  <si>
    <t>HUGO ENRIQUE</t>
  </si>
  <si>
    <t>sonia.peralta@ambientebogota.gov.co</t>
  </si>
  <si>
    <t>luz.zuluaga@ambientebogota.gov.co</t>
  </si>
  <si>
    <t>luz.rey@ambientebogota.gov.co</t>
  </si>
  <si>
    <t>luz.estupinan@ambientebogota.gov.co</t>
  </si>
  <si>
    <t>maria.rodriguez@ambientebogota.gov.co</t>
  </si>
  <si>
    <t>jeremias.gomez@ambientebogota.gov.co</t>
  </si>
  <si>
    <t>ENCARGO/TEMPORAL</t>
  </si>
  <si>
    <t>CONTRERAS SANDOVAL</t>
  </si>
  <si>
    <t>FREDY ELKIN</t>
  </si>
  <si>
    <t>GOMEZ CUBILLOS</t>
  </si>
  <si>
    <t>yudy.hernandez@ambientebogota.gov.co</t>
  </si>
  <si>
    <t>luis.argel@ambientebogota.gov.co</t>
  </si>
  <si>
    <t>ESPECIALIZACIÓN  GERENCIA DE RIESGOS Y SEGUROS
ESP EN GERENCIA DE PROYECTOS EN INTELIGENCIA DE NEGOCOS
ESP EN GERENCIA DE FINANZAS</t>
  </si>
  <si>
    <t>ANYHELA BEATRIZ</t>
  </si>
  <si>
    <t>CARRILLO CARRILLO</t>
  </si>
  <si>
    <t>HECTOR EULISES</t>
  </si>
  <si>
    <t xml:space="preserve">ADMINISTRACIÓN DE EMPRESAS - TÉCNCIO PROFESIONAL EN ADMINISTRACIÓN DE SERVICIOS PARA AEROLINEAS - </t>
  </si>
  <si>
    <t>OFICINA DE CONTROL DISCIPLINARIO INTERNO</t>
  </si>
  <si>
    <t>ESPECIALIZACION EN GESTION AMBIENTAL URBANA (sin graduación)</t>
  </si>
  <si>
    <t>ESPECIALISTA EN DERECHO ADMINISTRATIVO
MAGISTER EN DERECHO CONTRACTUAL PÚBLICO Y PRIVADO</t>
  </si>
  <si>
    <t>beatriz.cardona@ambientebogota.gov.co</t>
  </si>
  <si>
    <t xml:space="preserve">GISSET </t>
  </si>
  <si>
    <t>VALENCIA ORTIZ</t>
  </si>
  <si>
    <t>HIGUERA RODRÍGUEZ</t>
  </si>
  <si>
    <t>ANGELICA</t>
  </si>
  <si>
    <t>MAGISTER EN DERECHO CONTRACTUAL PUBLICO Y PRIVADO   -   ESPECIALISTA EN DERECHO AMBIENTAL</t>
  </si>
  <si>
    <t>angelica.higuera@ambientebogota.gov.co</t>
  </si>
  <si>
    <t>HECTOR ALEJANDRO</t>
  </si>
  <si>
    <t>DUARTE GUZMAN</t>
  </si>
  <si>
    <t>TÉCNICO EN DOCUMENTACIÓN Y REGISTRO DE OPERACIONES CONTRABLES</t>
  </si>
  <si>
    <t>N</t>
  </si>
  <si>
    <t>GONZÁLEZ VELANDIA</t>
  </si>
  <si>
    <t>KRYSTLE DANITZA</t>
  </si>
  <si>
    <t xml:space="preserve">INGENIARIA AGRICOLA </t>
  </si>
  <si>
    <t>MAESTRIA EN DESARROLLO SOSTENIBLE Y GESTIÓN AMBIENTAL</t>
  </si>
  <si>
    <t>MONTENEGRO MENDIETA</t>
  </si>
  <si>
    <t>LEILA</t>
  </si>
  <si>
    <t>TINJACA (BOYACA)</t>
  </si>
  <si>
    <t>TECNOLOGO EN GESTIÓN DOCUMENTAL</t>
  </si>
  <si>
    <t xml:space="preserve">JENNIFER KARINA </t>
  </si>
  <si>
    <t>ESPECIALISA EN DERECHOCONSTITUCIONAL Y ADMINISTRATIVO    -    ESPECIALISTA EN CONTRATACIÓN ESTATAL</t>
  </si>
  <si>
    <t>leila.montenegro@ambientebogota.gov.co</t>
  </si>
  <si>
    <t>gisset.valencia@ambientebogota.gov.co</t>
  </si>
  <si>
    <t>TECNICO PROFESIONAL EN SERVICIO DE LA POLICIA -
TÉCNOLOGO EN EN INVERSTIGACIÓN DE ACCIDENTES DE TRANSITO
TÉCNICO - PROFESIONAL EN SEGIRIDAD VIAL
TÉCNICO PROFESIONAL EN SEGURIDAD VIAL 
TENOLOGO EN INVESTIGACIÓN DE ACCIDENTES DE TRANSITO</t>
  </si>
  <si>
    <t>JUAN SEBASTIAN</t>
  </si>
  <si>
    <t>HERRERA JARA</t>
  </si>
  <si>
    <t>14/06/2019
19/10/2012</t>
  </si>
  <si>
    <t>INGENIERIO SANITARIO   -  
 TECNOLOGO EN SANEAMIENTO AMBIENTAL</t>
  </si>
  <si>
    <t>juan.jara@ambientebogota.gov.co</t>
  </si>
  <si>
    <t>hector.rodriguez@ambientebogota.gov.co</t>
  </si>
  <si>
    <t>QUINTERO MOJICA</t>
  </si>
  <si>
    <t>ANA LUCIA</t>
  </si>
  <si>
    <t>SAN MATEO (BOYACA)</t>
  </si>
  <si>
    <t>CONTADURIA PUBLICA</t>
  </si>
  <si>
    <t>ESPECIALISTA EN FINANZAS</t>
  </si>
  <si>
    <t>lucia.quintero@ambientebogota.gov.co</t>
  </si>
  <si>
    <t>alejandro.gomez@ambientebogota.gov.co</t>
  </si>
  <si>
    <t>hector.carrillo@ambientebogota.gov.co</t>
  </si>
  <si>
    <t>krystle.gonzalez@ambientebogota.gov.co</t>
  </si>
  <si>
    <t>jennifer.vargas@ambientebogota.gov.co</t>
  </si>
  <si>
    <t>hector.duarte@ambientebogota.gov.co</t>
  </si>
  <si>
    <t xml:space="preserve">NATURALEZA DEL EMPLEO </t>
  </si>
  <si>
    <t>javier.caldas@ambientebogota.gov.co</t>
  </si>
  <si>
    <t>hugo.saenzam@bientebogota.gov.co</t>
  </si>
  <si>
    <t>tatyana.bello@ambientebogota.gov.co</t>
  </si>
  <si>
    <t>aurita.bello@ambientebogota.gov.co</t>
  </si>
  <si>
    <t>jaime.barrera@ambientebogota.gov.co</t>
  </si>
  <si>
    <t>edgar.rojas@ambientebogota.gov.co</t>
  </si>
  <si>
    <t>adriana.rodriguez@ambientebogota.gov.co</t>
  </si>
  <si>
    <t>daniel.alayon@ambientebogota.gov.co</t>
  </si>
  <si>
    <t>nathaly.caicedo@ambientebogota.gov.co</t>
  </si>
  <si>
    <t xml:space="preserve">REINALDO </t>
  </si>
  <si>
    <t>ASIGANACIÓN BASICA 2022</t>
  </si>
  <si>
    <t xml:space="preserve">TECNOLOGO EN CONTROL AMBIENTAL </t>
  </si>
  <si>
    <t>UBICACIÓN</t>
  </si>
  <si>
    <t>TUNJANO PINZON</t>
  </si>
  <si>
    <t>ESPECIALISTA EN DERECHO DISCIPLINARIO - ESPECIALISTA EN DERECHO ADMINISTRATIVO Y CONSTITUCIONAL</t>
  </si>
  <si>
    <t>luz.tunjano@ambientebogota.gov.co</t>
  </si>
  <si>
    <t>ENCARGO/DEFINITVA</t>
  </si>
  <si>
    <t>DONOSO HERRERA</t>
  </si>
  <si>
    <t>YESENIA</t>
  </si>
  <si>
    <t>ABOGADA
LICENCIADA EN BIOLOGÍA</t>
  </si>
  <si>
    <t>12/09/2018
7/04/2010</t>
  </si>
  <si>
    <t>MAGISTER NE GOBIERNO URBANO
ESPECIALIZACIÓN EN DERECHO AMBIENTAL</t>
  </si>
  <si>
    <t>yesenia.donoso@ambientebogota.gov.co</t>
  </si>
  <si>
    <t>NEIVA(HUILA)</t>
  </si>
  <si>
    <t>Chinu(CORDOBA)</t>
  </si>
  <si>
    <t>Ibague(TOLIMA)</t>
  </si>
  <si>
    <t>Barranquilla(ATLANTICO)</t>
  </si>
  <si>
    <t>Villavicencio(META)</t>
  </si>
  <si>
    <t>Tunja(BOYACA)</t>
  </si>
  <si>
    <t>VILLAVICENCIO(META)</t>
  </si>
  <si>
    <t>Fusagasuga(C/MARCA)</t>
  </si>
  <si>
    <t>TUNJA(BOYACA)</t>
  </si>
  <si>
    <t>Armenia(QUINDIO)</t>
  </si>
  <si>
    <t>Honda(TOLIMA)</t>
  </si>
  <si>
    <t>Gachantiva(BOYACA)</t>
  </si>
  <si>
    <t>Girardot(C/MARCA)</t>
  </si>
  <si>
    <t>MEDILLIN(ANTIOQUIA)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</si>
</sst>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000"/>
    <numFmt numFmtId="166" formatCode="00"/>
    <numFmt numFmtId="167" formatCode="yy\ mm\ dd"/>
    <numFmt numFmtId="168" formatCode="0.00_)"/>
  </numFmts>
  <fonts count="1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sz val="10"/>
      <color theme="1" tint="4.9989318521683403E-2"/>
      <name val="Arial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65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7" fontId="2" fillId="0" borderId="1" xfId="0" applyNumberFormat="1" applyFont="1" applyBorder="1" applyAlignment="1">
      <alignment horizontal="center" vertical="center"/>
    </xf>
    <xf numFmtId="0" fontId="4" fillId="0" borderId="1" xfId="1" applyFont="1" applyFill="1" applyBorder="1" applyAlignment="1" applyProtection="1"/>
    <xf numFmtId="14" fontId="2" fillId="0" borderId="1" xfId="0" applyNumberFormat="1" applyFont="1" applyBorder="1" applyAlignment="1">
      <alignment horizontal="left" vertical="center"/>
    </xf>
    <xf numFmtId="14" fontId="2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65" fontId="5" fillId="0" borderId="1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6" fontId="2" fillId="0" borderId="0" xfId="0" applyNumberFormat="1" applyFont="1" applyAlignment="1">
      <alignment horizontal="center" vertical="center"/>
    </xf>
    <xf numFmtId="166" fontId="2" fillId="0" borderId="1" xfId="0" quotePrefix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3" fontId="2" fillId="0" borderId="1" xfId="0" quotePrefix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168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166" fontId="5" fillId="0" borderId="1" xfId="0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1" applyFont="1" applyFill="1" applyBorder="1" applyAlignment="1" applyProtection="1">
      <alignment vertical="center"/>
    </xf>
    <xf numFmtId="0" fontId="2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9" fillId="0" borderId="1" xfId="0" applyFont="1" applyBorder="1" applyAlignment="1">
      <alignment horizontal="left" vertical="center"/>
    </xf>
    <xf numFmtId="165" fontId="9" fillId="0" borderId="1" xfId="0" applyNumberFormat="1" applyFont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justify"/>
    </xf>
    <xf numFmtId="0" fontId="2" fillId="0" borderId="2" xfId="0" applyFont="1" applyBorder="1" applyAlignment="1">
      <alignment horizontal="left" vertical="center"/>
    </xf>
    <xf numFmtId="0" fontId="2" fillId="0" borderId="1" xfId="0" quotePrefix="1" applyFont="1" applyBorder="1" applyAlignment="1">
      <alignment horizontal="left" vertical="center"/>
    </xf>
    <xf numFmtId="0" fontId="3" fillId="0" borderId="1" xfId="1" applyFill="1" applyBorder="1" applyAlignment="1" applyProtection="1"/>
    <xf numFmtId="0" fontId="3" fillId="0" borderId="1" xfId="1" applyFill="1" applyBorder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14" fontId="2" fillId="0" borderId="4" xfId="0" applyNumberFormat="1" applyFont="1" applyBorder="1" applyAlignment="1">
      <alignment horizontal="center" vertical="center"/>
    </xf>
    <xf numFmtId="167" fontId="2" fillId="0" borderId="4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3" fontId="2" fillId="0" borderId="4" xfId="0" quotePrefix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3" fillId="0" borderId="4" xfId="1" applyFill="1" applyBorder="1" applyAlignment="1" applyProtection="1"/>
    <xf numFmtId="0" fontId="2" fillId="0" borderId="3" xfId="0" applyFont="1" applyBorder="1" applyAlignment="1">
      <alignment horizontal="left" vertical="center"/>
    </xf>
    <xf numFmtId="167" fontId="2" fillId="0" borderId="3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6" fontId="2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3" fontId="2" fillId="0" borderId="3" xfId="0" quotePrefix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4" fillId="0" borderId="3" xfId="1" applyFont="1" applyFill="1" applyBorder="1" applyAlignment="1" applyProtection="1"/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lba.alejo@secretariadeambiente.gov.co" TargetMode="External"/><Relationship Id="rId21" Type="http://schemas.openxmlformats.org/officeDocument/2006/relationships/hyperlink" Target="mailto:sonia.peralta@ambientebogota.gov.co" TargetMode="External"/><Relationship Id="rId42" Type="http://schemas.openxmlformats.org/officeDocument/2006/relationships/hyperlink" Target="mailto:adriana.rodriguez@ambientebogota.gov.co" TargetMode="External"/><Relationship Id="rId47" Type="http://schemas.openxmlformats.org/officeDocument/2006/relationships/hyperlink" Target="mailto:diego.rubio@ambientebogota.gov.co" TargetMode="External"/><Relationship Id="rId63" Type="http://schemas.openxmlformats.org/officeDocument/2006/relationships/hyperlink" Target="mailto:alejandro.gomez@ambientebogota.gov.co" TargetMode="External"/><Relationship Id="rId68" Type="http://schemas.openxmlformats.org/officeDocument/2006/relationships/hyperlink" Target="mailto:hector.duarte@ambientebogota.gov.co" TargetMode="External"/><Relationship Id="rId16" Type="http://schemas.openxmlformats.org/officeDocument/2006/relationships/hyperlink" Target="mailto:luz.zuluaga@ambientebogota.gov.co" TargetMode="External"/><Relationship Id="rId11" Type="http://schemas.openxmlformats.org/officeDocument/2006/relationships/hyperlink" Target="mailto:luz.rey@ambientebogota.gov.co" TargetMode="External"/><Relationship Id="rId24" Type="http://schemas.openxmlformats.org/officeDocument/2006/relationships/hyperlink" Target="mailto:luisa.moreno@ambientebogota.gov.co" TargetMode="External"/><Relationship Id="rId32" Type="http://schemas.openxmlformats.org/officeDocument/2006/relationships/hyperlink" Target="mailto:julio.pulido@ambientebogota.gov.co" TargetMode="External"/><Relationship Id="rId37" Type="http://schemas.openxmlformats.org/officeDocument/2006/relationships/hyperlink" Target="mailto:oliverio.leon@ambientebogota.gov.co" TargetMode="External"/><Relationship Id="rId40" Type="http://schemas.openxmlformats.org/officeDocument/2006/relationships/hyperlink" Target="mailto:edgar.rojas@ambientebogota.gov.co" TargetMode="External"/><Relationship Id="rId45" Type="http://schemas.openxmlformats.org/officeDocument/2006/relationships/hyperlink" Target="mailto:guiomar.gil@ambientebogota.gov.co" TargetMode="External"/><Relationship Id="rId53" Type="http://schemas.openxmlformats.org/officeDocument/2006/relationships/hyperlink" Target="mailto:luis.argel@ambientebogota.gov.co" TargetMode="External"/><Relationship Id="rId58" Type="http://schemas.openxmlformats.org/officeDocument/2006/relationships/hyperlink" Target="mailto:gisset.valencia@ambientebogota.gov.co" TargetMode="External"/><Relationship Id="rId66" Type="http://schemas.openxmlformats.org/officeDocument/2006/relationships/hyperlink" Target="mailto:krystle.gonzalez@ambientebogota.gov.co" TargetMode="External"/><Relationship Id="rId74" Type="http://schemas.openxmlformats.org/officeDocument/2006/relationships/hyperlink" Target="mailto:luz.tunjano@ambientebogota.gov.co" TargetMode="External"/><Relationship Id="rId79" Type="http://schemas.openxmlformats.org/officeDocument/2006/relationships/comments" Target="../comments1.xml"/><Relationship Id="rId5" Type="http://schemas.openxmlformats.org/officeDocument/2006/relationships/hyperlink" Target="mailto:juan.nino@ambientebogota.gov.co" TargetMode="External"/><Relationship Id="rId61" Type="http://schemas.openxmlformats.org/officeDocument/2006/relationships/hyperlink" Target="mailto:hector.rodriguez@ambientebogota.gov.co" TargetMode="External"/><Relationship Id="rId19" Type="http://schemas.openxmlformats.org/officeDocument/2006/relationships/hyperlink" Target="mailto:camilo.rincon@ambientebogota.gov.co" TargetMode="External"/><Relationship Id="rId14" Type="http://schemas.openxmlformats.org/officeDocument/2006/relationships/hyperlink" Target="mailto:hector.valbuena@ambientebogota.gov.co" TargetMode="External"/><Relationship Id="rId22" Type="http://schemas.openxmlformats.org/officeDocument/2006/relationships/hyperlink" Target="mailto:luis.laverde@ambientebogota.gov.co" TargetMode="External"/><Relationship Id="rId27" Type="http://schemas.openxmlformats.org/officeDocument/2006/relationships/hyperlink" Target="mailto:rosanna.sanfeliu@ambientebogota.gov.co" TargetMode="External"/><Relationship Id="rId30" Type="http://schemas.openxmlformats.org/officeDocument/2006/relationships/hyperlink" Target="mailto:cindy.leguizamo@ambientebogota.gov.co" TargetMode="External"/><Relationship Id="rId35" Type="http://schemas.openxmlformats.org/officeDocument/2006/relationships/hyperlink" Target="mailto:carolina.urrutia@ambientebogota.gov.co" TargetMode="External"/><Relationship Id="rId43" Type="http://schemas.openxmlformats.org/officeDocument/2006/relationships/hyperlink" Target="mailto:cristian.carabaly@ambientebogota.gov.co" TargetMode="External"/><Relationship Id="rId48" Type="http://schemas.openxmlformats.org/officeDocument/2006/relationships/hyperlink" Target="mailto:sandro.patino@ambientebogota.gov.co" TargetMode="External"/><Relationship Id="rId56" Type="http://schemas.openxmlformats.org/officeDocument/2006/relationships/hyperlink" Target="mailto:luz.estupinan@ambientebogota.gov.co" TargetMode="External"/><Relationship Id="rId64" Type="http://schemas.openxmlformats.org/officeDocument/2006/relationships/hyperlink" Target="mailto:hector.carrillo@ambientebogota.gov.co" TargetMode="External"/><Relationship Id="rId69" Type="http://schemas.openxmlformats.org/officeDocument/2006/relationships/hyperlink" Target="mailto:hugo.saenzam@bientebogota.gov.co" TargetMode="External"/><Relationship Id="rId77" Type="http://schemas.openxmlformats.org/officeDocument/2006/relationships/printerSettings" Target="../printerSettings/printerSettings1.bin"/><Relationship Id="rId8" Type="http://schemas.openxmlformats.org/officeDocument/2006/relationships/hyperlink" Target="mailto:oscar.martinez@ambientebogota.gov.co" TargetMode="External"/><Relationship Id="rId51" Type="http://schemas.openxmlformats.org/officeDocument/2006/relationships/hyperlink" Target="mailto:jeremias.gomez@ambientebogota.gov.co" TargetMode="External"/><Relationship Id="rId72" Type="http://schemas.openxmlformats.org/officeDocument/2006/relationships/hyperlink" Target="mailto:daniel.alayon@ambientebogota.gov.co" TargetMode="External"/><Relationship Id="rId3" Type="http://schemas.openxmlformats.org/officeDocument/2006/relationships/hyperlink" Target="mailto:nathaly.caicedo@ambientebogota.gov.co" TargetMode="External"/><Relationship Id="rId12" Type="http://schemas.openxmlformats.org/officeDocument/2006/relationships/hyperlink" Target="mailto:maria.perez@ambientebogota.gov.co" TargetMode="External"/><Relationship Id="rId17" Type="http://schemas.openxmlformats.org/officeDocument/2006/relationships/hyperlink" Target="mailto:diego.sanchez@ambientebogota.gov.co" TargetMode="External"/><Relationship Id="rId25" Type="http://schemas.openxmlformats.org/officeDocument/2006/relationships/hyperlink" Target="mailto:claudia.mancera@ambientebogota.gov.co" TargetMode="External"/><Relationship Id="rId33" Type="http://schemas.openxmlformats.org/officeDocument/2006/relationships/hyperlink" Target="mailto:gabriel.murillo@ambientebogota.gov.co" TargetMode="External"/><Relationship Id="rId38" Type="http://schemas.openxmlformats.org/officeDocument/2006/relationships/hyperlink" Target="mailto:tito.calvo@ambientebogota.gov.co" TargetMode="External"/><Relationship Id="rId46" Type="http://schemas.openxmlformats.org/officeDocument/2006/relationships/hyperlink" Target="mailto:julieth.pedroza@ambientebogota.gov.co" TargetMode="External"/><Relationship Id="rId59" Type="http://schemas.openxmlformats.org/officeDocument/2006/relationships/hyperlink" Target="mailto:jorge.lezama@ambientebogota.gov.co" TargetMode="External"/><Relationship Id="rId67" Type="http://schemas.openxmlformats.org/officeDocument/2006/relationships/hyperlink" Target="mailto:jennifer.vargas@ambientebogota.gov.co" TargetMode="External"/><Relationship Id="rId20" Type="http://schemas.openxmlformats.org/officeDocument/2006/relationships/hyperlink" Target="mailto:diana.cabrera@ambientebogota,gov.co" TargetMode="External"/><Relationship Id="rId41" Type="http://schemas.openxmlformats.org/officeDocument/2006/relationships/hyperlink" Target="mailto:liliana.sabogal@ambientebogota.gov.co" TargetMode="External"/><Relationship Id="rId54" Type="http://schemas.openxmlformats.org/officeDocument/2006/relationships/hyperlink" Target="mailto:beatriz.cardona@ambientebogota.gov.co" TargetMode="External"/><Relationship Id="rId62" Type="http://schemas.openxmlformats.org/officeDocument/2006/relationships/hyperlink" Target="mailto:lucia.quintero@ambientebogota.gov.co" TargetMode="External"/><Relationship Id="rId70" Type="http://schemas.openxmlformats.org/officeDocument/2006/relationships/hyperlink" Target="mailto:tatyana.bello@ambientebogota.gov.co" TargetMode="External"/><Relationship Id="rId75" Type="http://schemas.openxmlformats.org/officeDocument/2006/relationships/hyperlink" Target="mailto:lurenver.garcia@ambientebogota.gov.co" TargetMode="External"/><Relationship Id="rId1" Type="http://schemas.openxmlformats.org/officeDocument/2006/relationships/hyperlink" Target="mailto:mayra.perez@ambientebogota.gov.co" TargetMode="External"/><Relationship Id="rId6" Type="http://schemas.openxmlformats.org/officeDocument/2006/relationships/hyperlink" Target="mailto:anyhela.escandon@ambientebogota.gov.co" TargetMode="External"/><Relationship Id="rId15" Type="http://schemas.openxmlformats.org/officeDocument/2006/relationships/hyperlink" Target="mailto:luzmarina.zuluaga@ambientebogota.gov.co" TargetMode="External"/><Relationship Id="rId23" Type="http://schemas.openxmlformats.org/officeDocument/2006/relationships/hyperlink" Target="mailto:jairo.sanchez@secretariadeambiente.gov.co" TargetMode="External"/><Relationship Id="rId28" Type="http://schemas.openxmlformats.org/officeDocument/2006/relationships/hyperlink" Target="mailto:claudia.calao@ambientebogota.gov.co" TargetMode="External"/><Relationship Id="rId36" Type="http://schemas.openxmlformats.org/officeDocument/2006/relationships/hyperlink" Target="mailto:reinaldo.gelvez@ambientebogota,gov.co" TargetMode="External"/><Relationship Id="rId49" Type="http://schemas.openxmlformats.org/officeDocument/2006/relationships/hyperlink" Target="mailto:sonia.peralta@ambientebogota.gov.co" TargetMode="External"/><Relationship Id="rId57" Type="http://schemas.openxmlformats.org/officeDocument/2006/relationships/hyperlink" Target="mailto:leila.montenegro@ambientebogota.gov.co" TargetMode="External"/><Relationship Id="rId10" Type="http://schemas.openxmlformats.org/officeDocument/2006/relationships/hyperlink" Target="mailto:jesus.martinez@ambientebogota.gov.co" TargetMode="External"/><Relationship Id="rId31" Type="http://schemas.openxmlformats.org/officeDocument/2006/relationships/hyperlink" Target="mailto:catherin.rodriguez@ambientebogota.gov.co" TargetMode="External"/><Relationship Id="rId44" Type="http://schemas.openxmlformats.org/officeDocument/2006/relationships/hyperlink" Target="mailto:john.jimenez@ambientebogota.gov.co" TargetMode="External"/><Relationship Id="rId52" Type="http://schemas.openxmlformats.org/officeDocument/2006/relationships/hyperlink" Target="mailto:yudy.hernandez@ambientebogota.gov.co" TargetMode="External"/><Relationship Id="rId60" Type="http://schemas.openxmlformats.org/officeDocument/2006/relationships/hyperlink" Target="mailto:juan.jara@ambientebogota.gov.co" TargetMode="External"/><Relationship Id="rId65" Type="http://schemas.openxmlformats.org/officeDocument/2006/relationships/hyperlink" Target="mailto:carmen.gonzalez@ambientebogota.gov.co" TargetMode="External"/><Relationship Id="rId73" Type="http://schemas.openxmlformats.org/officeDocument/2006/relationships/hyperlink" Target="mailto:andrea.neira@ambientebogota.gov.co" TargetMode="External"/><Relationship Id="rId78" Type="http://schemas.openxmlformats.org/officeDocument/2006/relationships/vmlDrawing" Target="../drawings/vmlDrawing1.vml"/><Relationship Id="rId4" Type="http://schemas.openxmlformats.org/officeDocument/2006/relationships/hyperlink" Target="mailto:jaime.barrera@ambientebogota.gov.co" TargetMode="External"/><Relationship Id="rId9" Type="http://schemas.openxmlformats.org/officeDocument/2006/relationships/hyperlink" Target="mailto:natalia.ramirez@ambientebogota.gov.co" TargetMode="External"/><Relationship Id="rId13" Type="http://schemas.openxmlformats.org/officeDocument/2006/relationships/hyperlink" Target="mailto:claudia.pardo@ambientebogota.gov.co" TargetMode="External"/><Relationship Id="rId18" Type="http://schemas.openxmlformats.org/officeDocument/2006/relationships/hyperlink" Target="mailto:sandra.mu&#241;oz@ambientebogota.gov.co" TargetMode="External"/><Relationship Id="rId39" Type="http://schemas.openxmlformats.org/officeDocument/2006/relationships/hyperlink" Target="mailto:jose.garavito@ambientebogota.gov.co" TargetMode="External"/><Relationship Id="rId34" Type="http://schemas.openxmlformats.org/officeDocument/2006/relationships/hyperlink" Target="mailto:paola.ricaurte@ambientebogota.gov.co" TargetMode="External"/><Relationship Id="rId50" Type="http://schemas.openxmlformats.org/officeDocument/2006/relationships/hyperlink" Target="mailto:maria.rodriguez@ambientebogota.gov.co" TargetMode="External"/><Relationship Id="rId55" Type="http://schemas.openxmlformats.org/officeDocument/2006/relationships/hyperlink" Target="mailto:angelica.higuera@ambientebogota.gov.co" TargetMode="External"/><Relationship Id="rId76" Type="http://schemas.openxmlformats.org/officeDocument/2006/relationships/hyperlink" Target="mailto:yesenia.donoso@ambientebogota.gov.co" TargetMode="External"/><Relationship Id="rId7" Type="http://schemas.openxmlformats.org/officeDocument/2006/relationships/hyperlink" Target="mailto:javier.caldas@ambientebogota.gov.co" TargetMode="External"/><Relationship Id="rId71" Type="http://schemas.openxmlformats.org/officeDocument/2006/relationships/hyperlink" Target="mailto:aurita.bello@ambientebogota.gov.co" TargetMode="External"/><Relationship Id="rId2" Type="http://schemas.openxmlformats.org/officeDocument/2006/relationships/hyperlink" Target="mailto:leonardo.quinones@ambientebogota.gov.co" TargetMode="External"/><Relationship Id="rId29" Type="http://schemas.openxmlformats.org/officeDocument/2006/relationships/hyperlink" Target="mailto:maria.clavijo@ambientebogot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99A36-B5C2-4EC7-92C4-1A3D44346DAF}">
  <dimension ref="A1:AN146"/>
  <sheetViews>
    <sheetView tabSelected="1" zoomScaleNormal="100" workbookViewId="0">
      <pane ySplit="2" topLeftCell="A127" activePane="bottomLeft" state="frozen"/>
      <selection activeCell="N1" sqref="N1"/>
      <selection pane="bottomLeft" activeCell="A131" sqref="A131"/>
    </sheetView>
  </sheetViews>
  <sheetFormatPr baseColWidth="10" defaultRowHeight="12.75" x14ac:dyDescent="0.25"/>
  <cols>
    <col min="1" max="1" width="4.85546875" style="2" customWidth="1"/>
    <col min="2" max="2" width="23" style="1" customWidth="1"/>
    <col min="3" max="3" width="28.85546875" style="2" customWidth="1"/>
    <col min="4" max="4" width="22.42578125" style="14" customWidth="1"/>
    <col min="5" max="5" width="18" style="14" customWidth="1"/>
    <col min="6" max="6" width="32.7109375" style="25" customWidth="1"/>
    <col min="7" max="7" width="7.7109375" style="24" customWidth="1"/>
    <col min="8" max="8" width="5.85546875" style="1" customWidth="1"/>
    <col min="9" max="9" width="41.7109375" style="25" customWidth="1"/>
    <col min="10" max="10" width="16" style="1" customWidth="1"/>
    <col min="11" max="11" width="19" style="2" customWidth="1"/>
    <col min="12" max="12" width="27.140625" style="2" customWidth="1"/>
    <col min="13" max="13" width="25.28515625" style="2" customWidth="1"/>
    <col min="14" max="14" width="27.42578125" style="2" customWidth="1"/>
    <col min="15" max="15" width="37" style="2" customWidth="1"/>
    <col min="16" max="16" width="48.7109375" style="2" customWidth="1"/>
    <col min="17" max="17" width="18.85546875" style="2" customWidth="1"/>
    <col min="18" max="18" width="20.7109375" style="23" customWidth="1"/>
    <col min="19" max="19" width="44.42578125" style="1" customWidth="1"/>
    <col min="20" max="20" width="16.140625" style="1" customWidth="1"/>
    <col min="21" max="21" width="14.5703125" style="75" bestFit="1" customWidth="1"/>
    <col min="22" max="23" width="16.140625" style="75" bestFit="1" customWidth="1"/>
    <col min="24" max="25" width="15.7109375" style="75" bestFit="1" customWidth="1"/>
    <col min="26" max="26" width="11.42578125" style="75"/>
    <col min="27" max="27" width="9.42578125" style="75" bestFit="1" customWidth="1"/>
    <col min="28" max="28" width="10.5703125" style="75" bestFit="1" customWidth="1"/>
    <col min="29" max="29" width="9.85546875" style="75" bestFit="1" customWidth="1"/>
    <col min="30" max="30" width="16.7109375" style="75" bestFit="1" customWidth="1"/>
    <col min="31" max="31" width="20.85546875" style="75" bestFit="1" customWidth="1"/>
    <col min="32" max="32" width="10.5703125" style="75" bestFit="1" customWidth="1"/>
    <col min="33" max="33" width="9.28515625" style="75" bestFit="1" customWidth="1"/>
    <col min="34" max="34" width="13.140625" style="75" bestFit="1" customWidth="1"/>
    <col min="35" max="35" width="10.7109375" style="75" bestFit="1" customWidth="1"/>
    <col min="36" max="36" width="14.7109375" style="75" bestFit="1" customWidth="1"/>
    <col min="37" max="37" width="16.7109375" style="75" bestFit="1" customWidth="1"/>
    <col min="38" max="38" width="13.28515625" style="75" bestFit="1" customWidth="1"/>
    <col min="39" max="39" width="17.140625" style="75" bestFit="1" customWidth="1"/>
    <col min="40" max="40" width="22.85546875" style="1" bestFit="1" customWidth="1"/>
    <col min="41" max="41" width="32.7109375" style="1" bestFit="1" customWidth="1"/>
    <col min="42" max="42" width="52.28515625" style="1" bestFit="1" customWidth="1"/>
    <col min="43" max="43" width="23.140625" style="1" bestFit="1" customWidth="1"/>
    <col min="44" max="44" width="28.5703125" style="1" bestFit="1" customWidth="1"/>
    <col min="45" max="45" width="18.28515625" style="1" bestFit="1" customWidth="1"/>
    <col min="46" max="46" width="16.28515625" style="1" bestFit="1" customWidth="1"/>
    <col min="47" max="47" width="16.140625" style="1" bestFit="1" customWidth="1"/>
    <col min="48" max="48" width="44.28515625" style="1" bestFit="1" customWidth="1"/>
    <col min="49" max="49" width="24.28515625" style="1" bestFit="1" customWidth="1"/>
    <col min="50" max="50" width="16.28515625" style="1" bestFit="1" customWidth="1"/>
    <col min="51" max="51" width="19.28515625" style="1" bestFit="1" customWidth="1"/>
    <col min="52" max="52" width="14.140625" style="1" bestFit="1" customWidth="1"/>
    <col min="53" max="53" width="50.5703125" style="1" bestFit="1" customWidth="1"/>
    <col min="54" max="54" width="30.85546875" style="1" bestFit="1" customWidth="1"/>
    <col min="55" max="55" width="38.85546875" style="1" bestFit="1" customWidth="1"/>
    <col min="56" max="56" width="38.85546875" style="1" customWidth="1"/>
    <col min="57" max="57" width="27.140625" style="1" bestFit="1" customWidth="1"/>
    <col min="58" max="58" width="38.5703125" style="1" bestFit="1" customWidth="1"/>
    <col min="59" max="59" width="31.28515625" style="1" bestFit="1" customWidth="1"/>
    <col min="60" max="60" width="34.5703125" style="1" bestFit="1" customWidth="1"/>
    <col min="61" max="61" width="16.140625" style="1" bestFit="1" customWidth="1"/>
    <col min="62" max="62" width="14.7109375" style="1" bestFit="1" customWidth="1"/>
    <col min="63" max="63" width="53" style="1" customWidth="1"/>
    <col min="64" max="241" width="11.42578125" style="1"/>
    <col min="242" max="242" width="6.5703125" style="1" bestFit="1" customWidth="1"/>
    <col min="243" max="243" width="34.7109375" style="1" customWidth="1"/>
    <col min="244" max="244" width="5.5703125" style="1" customWidth="1"/>
    <col min="245" max="245" width="15.85546875" style="1" customWidth="1"/>
    <col min="246" max="246" width="26.5703125" style="1" bestFit="1" customWidth="1"/>
    <col min="247" max="247" width="21.85546875" style="1" bestFit="1" customWidth="1"/>
    <col min="248" max="248" width="13.7109375" style="1" customWidth="1"/>
    <col min="249" max="249" width="26.7109375" style="1" bestFit="1" customWidth="1"/>
    <col min="250" max="250" width="15.5703125" style="1" bestFit="1" customWidth="1"/>
    <col min="251" max="251" width="18" style="1" bestFit="1" customWidth="1"/>
    <col min="252" max="252" width="27.28515625" style="1" bestFit="1" customWidth="1"/>
    <col min="253" max="253" width="59.5703125" style="1" customWidth="1"/>
    <col min="254" max="254" width="101.42578125" style="1" bestFit="1" customWidth="1"/>
    <col min="255" max="255" width="25.42578125" style="1" bestFit="1" customWidth="1"/>
    <col min="256" max="256" width="37" style="1" bestFit="1" customWidth="1"/>
    <col min="257" max="257" width="23.28515625" style="1" bestFit="1" customWidth="1"/>
    <col min="258" max="258" width="17.28515625" style="1" bestFit="1" customWidth="1"/>
    <col min="259" max="259" width="19.28515625" style="1" bestFit="1" customWidth="1"/>
    <col min="260" max="260" width="17.28515625" style="1" bestFit="1" customWidth="1"/>
    <col min="261" max="261" width="11.42578125" style="1"/>
    <col min="262" max="262" width="16" style="1" bestFit="1" customWidth="1"/>
    <col min="263" max="264" width="13.5703125" style="1" bestFit="1" customWidth="1"/>
    <col min="265" max="265" width="18.42578125" style="1" bestFit="1" customWidth="1"/>
    <col min="266" max="266" width="26.42578125" style="1" bestFit="1" customWidth="1"/>
    <col min="267" max="267" width="17.5703125" style="1" bestFit="1" customWidth="1"/>
    <col min="268" max="268" width="15.7109375" style="1" bestFit="1" customWidth="1"/>
    <col min="269" max="269" width="13.7109375" style="1" bestFit="1" customWidth="1"/>
    <col min="270" max="270" width="24" style="1" bestFit="1" customWidth="1"/>
    <col min="271" max="271" width="18.140625" style="1" customWidth="1"/>
    <col min="272" max="272" width="29.140625" style="1" bestFit="1" customWidth="1"/>
    <col min="273" max="273" width="31.28515625" style="1" bestFit="1" customWidth="1"/>
    <col min="274" max="274" width="23.5703125" style="1" bestFit="1" customWidth="1"/>
    <col min="275" max="275" width="27.5703125" style="1" bestFit="1" customWidth="1"/>
    <col min="276" max="276" width="20.7109375" style="1" bestFit="1" customWidth="1"/>
    <col min="277" max="277" width="14.5703125" style="1" bestFit="1" customWidth="1"/>
    <col min="278" max="279" width="16.140625" style="1" bestFit="1" customWidth="1"/>
    <col min="280" max="281" width="15.7109375" style="1" bestFit="1" customWidth="1"/>
    <col min="282" max="282" width="11.42578125" style="1"/>
    <col min="283" max="283" width="9.42578125" style="1" bestFit="1" customWidth="1"/>
    <col min="284" max="284" width="10.5703125" style="1" bestFit="1" customWidth="1"/>
    <col min="285" max="285" width="9.85546875" style="1" bestFit="1" customWidth="1"/>
    <col min="286" max="286" width="16.7109375" style="1" bestFit="1" customWidth="1"/>
    <col min="287" max="287" width="20.85546875" style="1" bestFit="1" customWidth="1"/>
    <col min="288" max="288" width="10.5703125" style="1" bestFit="1" customWidth="1"/>
    <col min="289" max="289" width="9.28515625" style="1" bestFit="1" customWidth="1"/>
    <col min="290" max="290" width="13.140625" style="1" bestFit="1" customWidth="1"/>
    <col min="291" max="291" width="10.7109375" style="1" bestFit="1" customWidth="1"/>
    <col min="292" max="292" width="14.7109375" style="1" bestFit="1" customWidth="1"/>
    <col min="293" max="293" width="16.7109375" style="1" bestFit="1" customWidth="1"/>
    <col min="294" max="294" width="13.28515625" style="1" bestFit="1" customWidth="1"/>
    <col min="295" max="295" width="17.140625" style="1" bestFit="1" customWidth="1"/>
    <col min="296" max="296" width="22.85546875" style="1" bestFit="1" customWidth="1"/>
    <col min="297" max="297" width="32.7109375" style="1" bestFit="1" customWidth="1"/>
    <col min="298" max="298" width="52.28515625" style="1" bestFit="1" customWidth="1"/>
    <col min="299" max="299" width="23.140625" style="1" bestFit="1" customWidth="1"/>
    <col min="300" max="300" width="28.5703125" style="1" bestFit="1" customWidth="1"/>
    <col min="301" max="301" width="18.28515625" style="1" bestFit="1" customWidth="1"/>
    <col min="302" max="302" width="16.28515625" style="1" bestFit="1" customWidth="1"/>
    <col min="303" max="303" width="16.140625" style="1" bestFit="1" customWidth="1"/>
    <col min="304" max="304" width="44.28515625" style="1" bestFit="1" customWidth="1"/>
    <col min="305" max="305" width="24.28515625" style="1" bestFit="1" customWidth="1"/>
    <col min="306" max="306" width="16.28515625" style="1" bestFit="1" customWidth="1"/>
    <col min="307" max="307" width="19.28515625" style="1" bestFit="1" customWidth="1"/>
    <col min="308" max="308" width="14.140625" style="1" bestFit="1" customWidth="1"/>
    <col min="309" max="309" width="50.5703125" style="1" bestFit="1" customWidth="1"/>
    <col min="310" max="310" width="30.85546875" style="1" bestFit="1" customWidth="1"/>
    <col min="311" max="311" width="38.85546875" style="1" bestFit="1" customWidth="1"/>
    <col min="312" max="312" width="38.85546875" style="1" customWidth="1"/>
    <col min="313" max="313" width="27.140625" style="1" bestFit="1" customWidth="1"/>
    <col min="314" max="314" width="38.5703125" style="1" bestFit="1" customWidth="1"/>
    <col min="315" max="315" width="31.28515625" style="1" bestFit="1" customWidth="1"/>
    <col min="316" max="316" width="34.5703125" style="1" bestFit="1" customWidth="1"/>
    <col min="317" max="317" width="16.140625" style="1" bestFit="1" customWidth="1"/>
    <col min="318" max="318" width="14.7109375" style="1" bestFit="1" customWidth="1"/>
    <col min="319" max="319" width="53" style="1" customWidth="1"/>
    <col min="320" max="497" width="11.42578125" style="1"/>
    <col min="498" max="498" width="6.5703125" style="1" bestFit="1" customWidth="1"/>
    <col min="499" max="499" width="34.7109375" style="1" customWidth="1"/>
    <col min="500" max="500" width="5.5703125" style="1" customWidth="1"/>
    <col min="501" max="501" width="15.85546875" style="1" customWidth="1"/>
    <col min="502" max="502" width="26.5703125" style="1" bestFit="1" customWidth="1"/>
    <col min="503" max="503" width="21.85546875" style="1" bestFit="1" customWidth="1"/>
    <col min="504" max="504" width="13.7109375" style="1" customWidth="1"/>
    <col min="505" max="505" width="26.7109375" style="1" bestFit="1" customWidth="1"/>
    <col min="506" max="506" width="15.5703125" style="1" bestFit="1" customWidth="1"/>
    <col min="507" max="507" width="18" style="1" bestFit="1" customWidth="1"/>
    <col min="508" max="508" width="27.28515625" style="1" bestFit="1" customWidth="1"/>
    <col min="509" max="509" width="59.5703125" style="1" customWidth="1"/>
    <col min="510" max="510" width="101.42578125" style="1" bestFit="1" customWidth="1"/>
    <col min="511" max="511" width="25.42578125" style="1" bestFit="1" customWidth="1"/>
    <col min="512" max="512" width="37" style="1" bestFit="1" customWidth="1"/>
    <col min="513" max="513" width="23.28515625" style="1" bestFit="1" customWidth="1"/>
    <col min="514" max="514" width="17.28515625" style="1" bestFit="1" customWidth="1"/>
    <col min="515" max="515" width="19.28515625" style="1" bestFit="1" customWidth="1"/>
    <col min="516" max="516" width="17.28515625" style="1" bestFit="1" customWidth="1"/>
    <col min="517" max="517" width="11.42578125" style="1"/>
    <col min="518" max="518" width="16" style="1" bestFit="1" customWidth="1"/>
    <col min="519" max="520" width="13.5703125" style="1" bestFit="1" customWidth="1"/>
    <col min="521" max="521" width="18.42578125" style="1" bestFit="1" customWidth="1"/>
    <col min="522" max="522" width="26.42578125" style="1" bestFit="1" customWidth="1"/>
    <col min="523" max="523" width="17.5703125" style="1" bestFit="1" customWidth="1"/>
    <col min="524" max="524" width="15.7109375" style="1" bestFit="1" customWidth="1"/>
    <col min="525" max="525" width="13.7109375" style="1" bestFit="1" customWidth="1"/>
    <col min="526" max="526" width="24" style="1" bestFit="1" customWidth="1"/>
    <col min="527" max="527" width="18.140625" style="1" customWidth="1"/>
    <col min="528" max="528" width="29.140625" style="1" bestFit="1" customWidth="1"/>
    <col min="529" max="529" width="31.28515625" style="1" bestFit="1" customWidth="1"/>
    <col min="530" max="530" width="23.5703125" style="1" bestFit="1" customWidth="1"/>
    <col min="531" max="531" width="27.5703125" style="1" bestFit="1" customWidth="1"/>
    <col min="532" max="532" width="20.7109375" style="1" bestFit="1" customWidth="1"/>
    <col min="533" max="533" width="14.5703125" style="1" bestFit="1" customWidth="1"/>
    <col min="534" max="535" width="16.140625" style="1" bestFit="1" customWidth="1"/>
    <col min="536" max="537" width="15.7109375" style="1" bestFit="1" customWidth="1"/>
    <col min="538" max="538" width="11.42578125" style="1"/>
    <col min="539" max="539" width="9.42578125" style="1" bestFit="1" customWidth="1"/>
    <col min="540" max="540" width="10.5703125" style="1" bestFit="1" customWidth="1"/>
    <col min="541" max="541" width="9.85546875" style="1" bestFit="1" customWidth="1"/>
    <col min="542" max="542" width="16.7109375" style="1" bestFit="1" customWidth="1"/>
    <col min="543" max="543" width="20.85546875" style="1" bestFit="1" customWidth="1"/>
    <col min="544" max="544" width="10.5703125" style="1" bestFit="1" customWidth="1"/>
    <col min="545" max="545" width="9.28515625" style="1" bestFit="1" customWidth="1"/>
    <col min="546" max="546" width="13.140625" style="1" bestFit="1" customWidth="1"/>
    <col min="547" max="547" width="10.7109375" style="1" bestFit="1" customWidth="1"/>
    <col min="548" max="548" width="14.7109375" style="1" bestFit="1" customWidth="1"/>
    <col min="549" max="549" width="16.7109375" style="1" bestFit="1" customWidth="1"/>
    <col min="550" max="550" width="13.28515625" style="1" bestFit="1" customWidth="1"/>
    <col min="551" max="551" width="17.140625" style="1" bestFit="1" customWidth="1"/>
    <col min="552" max="552" width="22.85546875" style="1" bestFit="1" customWidth="1"/>
    <col min="553" max="553" width="32.7109375" style="1" bestFit="1" customWidth="1"/>
    <col min="554" max="554" width="52.28515625" style="1" bestFit="1" customWidth="1"/>
    <col min="555" max="555" width="23.140625" style="1" bestFit="1" customWidth="1"/>
    <col min="556" max="556" width="28.5703125" style="1" bestFit="1" customWidth="1"/>
    <col min="557" max="557" width="18.28515625" style="1" bestFit="1" customWidth="1"/>
    <col min="558" max="558" width="16.28515625" style="1" bestFit="1" customWidth="1"/>
    <col min="559" max="559" width="16.140625" style="1" bestFit="1" customWidth="1"/>
    <col min="560" max="560" width="44.28515625" style="1" bestFit="1" customWidth="1"/>
    <col min="561" max="561" width="24.28515625" style="1" bestFit="1" customWidth="1"/>
    <col min="562" max="562" width="16.28515625" style="1" bestFit="1" customWidth="1"/>
    <col min="563" max="563" width="19.28515625" style="1" bestFit="1" customWidth="1"/>
    <col min="564" max="564" width="14.140625" style="1" bestFit="1" customWidth="1"/>
    <col min="565" max="565" width="50.5703125" style="1" bestFit="1" customWidth="1"/>
    <col min="566" max="566" width="30.85546875" style="1" bestFit="1" customWidth="1"/>
    <col min="567" max="567" width="38.85546875" style="1" bestFit="1" customWidth="1"/>
    <col min="568" max="568" width="38.85546875" style="1" customWidth="1"/>
    <col min="569" max="569" width="27.140625" style="1" bestFit="1" customWidth="1"/>
    <col min="570" max="570" width="38.5703125" style="1" bestFit="1" customWidth="1"/>
    <col min="571" max="571" width="31.28515625" style="1" bestFit="1" customWidth="1"/>
    <col min="572" max="572" width="34.5703125" style="1" bestFit="1" customWidth="1"/>
    <col min="573" max="573" width="16.140625" style="1" bestFit="1" customWidth="1"/>
    <col min="574" max="574" width="14.7109375" style="1" bestFit="1" customWidth="1"/>
    <col min="575" max="575" width="53" style="1" customWidth="1"/>
    <col min="576" max="753" width="11.42578125" style="1"/>
    <col min="754" max="754" width="6.5703125" style="1" bestFit="1" customWidth="1"/>
    <col min="755" max="755" width="34.7109375" style="1" customWidth="1"/>
    <col min="756" max="756" width="5.5703125" style="1" customWidth="1"/>
    <col min="757" max="757" width="15.85546875" style="1" customWidth="1"/>
    <col min="758" max="758" width="26.5703125" style="1" bestFit="1" customWidth="1"/>
    <col min="759" max="759" width="21.85546875" style="1" bestFit="1" customWidth="1"/>
    <col min="760" max="760" width="13.7109375" style="1" customWidth="1"/>
    <col min="761" max="761" width="26.7109375" style="1" bestFit="1" customWidth="1"/>
    <col min="762" max="762" width="15.5703125" style="1" bestFit="1" customWidth="1"/>
    <col min="763" max="763" width="18" style="1" bestFit="1" customWidth="1"/>
    <col min="764" max="764" width="27.28515625" style="1" bestFit="1" customWidth="1"/>
    <col min="765" max="765" width="59.5703125" style="1" customWidth="1"/>
    <col min="766" max="766" width="101.42578125" style="1" bestFit="1" customWidth="1"/>
    <col min="767" max="767" width="25.42578125" style="1" bestFit="1" customWidth="1"/>
    <col min="768" max="768" width="37" style="1" bestFit="1" customWidth="1"/>
    <col min="769" max="769" width="23.28515625" style="1" bestFit="1" customWidth="1"/>
    <col min="770" max="770" width="17.28515625" style="1" bestFit="1" customWidth="1"/>
    <col min="771" max="771" width="19.28515625" style="1" bestFit="1" customWidth="1"/>
    <col min="772" max="772" width="17.28515625" style="1" bestFit="1" customWidth="1"/>
    <col min="773" max="773" width="11.42578125" style="1"/>
    <col min="774" max="774" width="16" style="1" bestFit="1" customWidth="1"/>
    <col min="775" max="776" width="13.5703125" style="1" bestFit="1" customWidth="1"/>
    <col min="777" max="777" width="18.42578125" style="1" bestFit="1" customWidth="1"/>
    <col min="778" max="778" width="26.42578125" style="1" bestFit="1" customWidth="1"/>
    <col min="779" max="779" width="17.5703125" style="1" bestFit="1" customWidth="1"/>
    <col min="780" max="780" width="15.7109375" style="1" bestFit="1" customWidth="1"/>
    <col min="781" max="781" width="13.7109375" style="1" bestFit="1" customWidth="1"/>
    <col min="782" max="782" width="24" style="1" bestFit="1" customWidth="1"/>
    <col min="783" max="783" width="18.140625" style="1" customWidth="1"/>
    <col min="784" max="784" width="29.140625" style="1" bestFit="1" customWidth="1"/>
    <col min="785" max="785" width="31.28515625" style="1" bestFit="1" customWidth="1"/>
    <col min="786" max="786" width="23.5703125" style="1" bestFit="1" customWidth="1"/>
    <col min="787" max="787" width="27.5703125" style="1" bestFit="1" customWidth="1"/>
    <col min="788" max="788" width="20.7109375" style="1" bestFit="1" customWidth="1"/>
    <col min="789" max="789" width="14.5703125" style="1" bestFit="1" customWidth="1"/>
    <col min="790" max="791" width="16.140625" style="1" bestFit="1" customWidth="1"/>
    <col min="792" max="793" width="15.7109375" style="1" bestFit="1" customWidth="1"/>
    <col min="794" max="794" width="11.42578125" style="1"/>
    <col min="795" max="795" width="9.42578125" style="1" bestFit="1" customWidth="1"/>
    <col min="796" max="796" width="10.5703125" style="1" bestFit="1" customWidth="1"/>
    <col min="797" max="797" width="9.85546875" style="1" bestFit="1" customWidth="1"/>
    <col min="798" max="798" width="16.7109375" style="1" bestFit="1" customWidth="1"/>
    <col min="799" max="799" width="20.85546875" style="1" bestFit="1" customWidth="1"/>
    <col min="800" max="800" width="10.5703125" style="1" bestFit="1" customWidth="1"/>
    <col min="801" max="801" width="9.28515625" style="1" bestFit="1" customWidth="1"/>
    <col min="802" max="802" width="13.140625" style="1" bestFit="1" customWidth="1"/>
    <col min="803" max="803" width="10.7109375" style="1" bestFit="1" customWidth="1"/>
    <col min="804" max="804" width="14.7109375" style="1" bestFit="1" customWidth="1"/>
    <col min="805" max="805" width="16.7109375" style="1" bestFit="1" customWidth="1"/>
    <col min="806" max="806" width="13.28515625" style="1" bestFit="1" customWidth="1"/>
    <col min="807" max="807" width="17.140625" style="1" bestFit="1" customWidth="1"/>
    <col min="808" max="808" width="22.85546875" style="1" bestFit="1" customWidth="1"/>
    <col min="809" max="809" width="32.7109375" style="1" bestFit="1" customWidth="1"/>
    <col min="810" max="810" width="52.28515625" style="1" bestFit="1" customWidth="1"/>
    <col min="811" max="811" width="23.140625" style="1" bestFit="1" customWidth="1"/>
    <col min="812" max="812" width="28.5703125" style="1" bestFit="1" customWidth="1"/>
    <col min="813" max="813" width="18.28515625" style="1" bestFit="1" customWidth="1"/>
    <col min="814" max="814" width="16.28515625" style="1" bestFit="1" customWidth="1"/>
    <col min="815" max="815" width="16.140625" style="1" bestFit="1" customWidth="1"/>
    <col min="816" max="816" width="44.28515625" style="1" bestFit="1" customWidth="1"/>
    <col min="817" max="817" width="24.28515625" style="1" bestFit="1" customWidth="1"/>
    <col min="818" max="818" width="16.28515625" style="1" bestFit="1" customWidth="1"/>
    <col min="819" max="819" width="19.28515625" style="1" bestFit="1" customWidth="1"/>
    <col min="820" max="820" width="14.140625" style="1" bestFit="1" customWidth="1"/>
    <col min="821" max="821" width="50.5703125" style="1" bestFit="1" customWidth="1"/>
    <col min="822" max="822" width="30.85546875" style="1" bestFit="1" customWidth="1"/>
    <col min="823" max="823" width="38.85546875" style="1" bestFit="1" customWidth="1"/>
    <col min="824" max="824" width="38.85546875" style="1" customWidth="1"/>
    <col min="825" max="825" width="27.140625" style="1" bestFit="1" customWidth="1"/>
    <col min="826" max="826" width="38.5703125" style="1" bestFit="1" customWidth="1"/>
    <col min="827" max="827" width="31.28515625" style="1" bestFit="1" customWidth="1"/>
    <col min="828" max="828" width="34.5703125" style="1" bestFit="1" customWidth="1"/>
    <col min="829" max="829" width="16.140625" style="1" bestFit="1" customWidth="1"/>
    <col min="830" max="830" width="14.7109375" style="1" bestFit="1" customWidth="1"/>
    <col min="831" max="831" width="53" style="1" customWidth="1"/>
    <col min="832" max="1009" width="11.42578125" style="1"/>
    <col min="1010" max="1010" width="6.5703125" style="1" bestFit="1" customWidth="1"/>
    <col min="1011" max="1011" width="34.7109375" style="1" customWidth="1"/>
    <col min="1012" max="1012" width="5.5703125" style="1" customWidth="1"/>
    <col min="1013" max="1013" width="15.85546875" style="1" customWidth="1"/>
    <col min="1014" max="1014" width="26.5703125" style="1" bestFit="1" customWidth="1"/>
    <col min="1015" max="1015" width="21.85546875" style="1" bestFit="1" customWidth="1"/>
    <col min="1016" max="1016" width="13.7109375" style="1" customWidth="1"/>
    <col min="1017" max="1017" width="26.7109375" style="1" bestFit="1" customWidth="1"/>
    <col min="1018" max="1018" width="15.5703125" style="1" bestFit="1" customWidth="1"/>
    <col min="1019" max="1019" width="18" style="1" bestFit="1" customWidth="1"/>
    <col min="1020" max="1020" width="27.28515625" style="1" bestFit="1" customWidth="1"/>
    <col min="1021" max="1021" width="59.5703125" style="1" customWidth="1"/>
    <col min="1022" max="1022" width="101.42578125" style="1" bestFit="1" customWidth="1"/>
    <col min="1023" max="1023" width="25.42578125" style="1" bestFit="1" customWidth="1"/>
    <col min="1024" max="1024" width="37" style="1" bestFit="1" customWidth="1"/>
    <col min="1025" max="1025" width="23.28515625" style="1" bestFit="1" customWidth="1"/>
    <col min="1026" max="1026" width="17.28515625" style="1" bestFit="1" customWidth="1"/>
    <col min="1027" max="1027" width="19.28515625" style="1" bestFit="1" customWidth="1"/>
    <col min="1028" max="1028" width="17.28515625" style="1" bestFit="1" customWidth="1"/>
    <col min="1029" max="1029" width="11.42578125" style="1"/>
    <col min="1030" max="1030" width="16" style="1" bestFit="1" customWidth="1"/>
    <col min="1031" max="1032" width="13.5703125" style="1" bestFit="1" customWidth="1"/>
    <col min="1033" max="1033" width="18.42578125" style="1" bestFit="1" customWidth="1"/>
    <col min="1034" max="1034" width="26.42578125" style="1" bestFit="1" customWidth="1"/>
    <col min="1035" max="1035" width="17.5703125" style="1" bestFit="1" customWidth="1"/>
    <col min="1036" max="1036" width="15.7109375" style="1" bestFit="1" customWidth="1"/>
    <col min="1037" max="1037" width="13.7109375" style="1" bestFit="1" customWidth="1"/>
    <col min="1038" max="1038" width="24" style="1" bestFit="1" customWidth="1"/>
    <col min="1039" max="1039" width="18.140625" style="1" customWidth="1"/>
    <col min="1040" max="1040" width="29.140625" style="1" bestFit="1" customWidth="1"/>
    <col min="1041" max="1041" width="31.28515625" style="1" bestFit="1" customWidth="1"/>
    <col min="1042" max="1042" width="23.5703125" style="1" bestFit="1" customWidth="1"/>
    <col min="1043" max="1043" width="27.5703125" style="1" bestFit="1" customWidth="1"/>
    <col min="1044" max="1044" width="20.7109375" style="1" bestFit="1" customWidth="1"/>
    <col min="1045" max="1045" width="14.5703125" style="1" bestFit="1" customWidth="1"/>
    <col min="1046" max="1047" width="16.140625" style="1" bestFit="1" customWidth="1"/>
    <col min="1048" max="1049" width="15.7109375" style="1" bestFit="1" customWidth="1"/>
    <col min="1050" max="1050" width="11.42578125" style="1"/>
    <col min="1051" max="1051" width="9.42578125" style="1" bestFit="1" customWidth="1"/>
    <col min="1052" max="1052" width="10.5703125" style="1" bestFit="1" customWidth="1"/>
    <col min="1053" max="1053" width="9.85546875" style="1" bestFit="1" customWidth="1"/>
    <col min="1054" max="1054" width="16.7109375" style="1" bestFit="1" customWidth="1"/>
    <col min="1055" max="1055" width="20.85546875" style="1" bestFit="1" customWidth="1"/>
    <col min="1056" max="1056" width="10.5703125" style="1" bestFit="1" customWidth="1"/>
    <col min="1057" max="1057" width="9.28515625" style="1" bestFit="1" customWidth="1"/>
    <col min="1058" max="1058" width="13.140625" style="1" bestFit="1" customWidth="1"/>
    <col min="1059" max="1059" width="10.7109375" style="1" bestFit="1" customWidth="1"/>
    <col min="1060" max="1060" width="14.7109375" style="1" bestFit="1" customWidth="1"/>
    <col min="1061" max="1061" width="16.7109375" style="1" bestFit="1" customWidth="1"/>
    <col min="1062" max="1062" width="13.28515625" style="1" bestFit="1" customWidth="1"/>
    <col min="1063" max="1063" width="17.140625" style="1" bestFit="1" customWidth="1"/>
    <col min="1064" max="1064" width="22.85546875" style="1" bestFit="1" customWidth="1"/>
    <col min="1065" max="1065" width="32.7109375" style="1" bestFit="1" customWidth="1"/>
    <col min="1066" max="1066" width="52.28515625" style="1" bestFit="1" customWidth="1"/>
    <col min="1067" max="1067" width="23.140625" style="1" bestFit="1" customWidth="1"/>
    <col min="1068" max="1068" width="28.5703125" style="1" bestFit="1" customWidth="1"/>
    <col min="1069" max="1069" width="18.28515625" style="1" bestFit="1" customWidth="1"/>
    <col min="1070" max="1070" width="16.28515625" style="1" bestFit="1" customWidth="1"/>
    <col min="1071" max="1071" width="16.140625" style="1" bestFit="1" customWidth="1"/>
    <col min="1072" max="1072" width="44.28515625" style="1" bestFit="1" customWidth="1"/>
    <col min="1073" max="1073" width="24.28515625" style="1" bestFit="1" customWidth="1"/>
    <col min="1074" max="1074" width="16.28515625" style="1" bestFit="1" customWidth="1"/>
    <col min="1075" max="1075" width="19.28515625" style="1" bestFit="1" customWidth="1"/>
    <col min="1076" max="1076" width="14.140625" style="1" bestFit="1" customWidth="1"/>
    <col min="1077" max="1077" width="50.5703125" style="1" bestFit="1" customWidth="1"/>
    <col min="1078" max="1078" width="30.85546875" style="1" bestFit="1" customWidth="1"/>
    <col min="1079" max="1079" width="38.85546875" style="1" bestFit="1" customWidth="1"/>
    <col min="1080" max="1080" width="38.85546875" style="1" customWidth="1"/>
    <col min="1081" max="1081" width="27.140625" style="1" bestFit="1" customWidth="1"/>
    <col min="1082" max="1082" width="38.5703125" style="1" bestFit="1" customWidth="1"/>
    <col min="1083" max="1083" width="31.28515625" style="1" bestFit="1" customWidth="1"/>
    <col min="1084" max="1084" width="34.5703125" style="1" bestFit="1" customWidth="1"/>
    <col min="1085" max="1085" width="16.140625" style="1" bestFit="1" customWidth="1"/>
    <col min="1086" max="1086" width="14.7109375" style="1" bestFit="1" customWidth="1"/>
    <col min="1087" max="1087" width="53" style="1" customWidth="1"/>
    <col min="1088" max="1265" width="11.42578125" style="1"/>
    <col min="1266" max="1266" width="6.5703125" style="1" bestFit="1" customWidth="1"/>
    <col min="1267" max="1267" width="34.7109375" style="1" customWidth="1"/>
    <col min="1268" max="1268" width="5.5703125" style="1" customWidth="1"/>
    <col min="1269" max="1269" width="15.85546875" style="1" customWidth="1"/>
    <col min="1270" max="1270" width="26.5703125" style="1" bestFit="1" customWidth="1"/>
    <col min="1271" max="1271" width="21.85546875" style="1" bestFit="1" customWidth="1"/>
    <col min="1272" max="1272" width="13.7109375" style="1" customWidth="1"/>
    <col min="1273" max="1273" width="26.7109375" style="1" bestFit="1" customWidth="1"/>
    <col min="1274" max="1274" width="15.5703125" style="1" bestFit="1" customWidth="1"/>
    <col min="1275" max="1275" width="18" style="1" bestFit="1" customWidth="1"/>
    <col min="1276" max="1276" width="27.28515625" style="1" bestFit="1" customWidth="1"/>
    <col min="1277" max="1277" width="59.5703125" style="1" customWidth="1"/>
    <col min="1278" max="1278" width="101.42578125" style="1" bestFit="1" customWidth="1"/>
    <col min="1279" max="1279" width="25.42578125" style="1" bestFit="1" customWidth="1"/>
    <col min="1280" max="1280" width="37" style="1" bestFit="1" customWidth="1"/>
    <col min="1281" max="1281" width="23.28515625" style="1" bestFit="1" customWidth="1"/>
    <col min="1282" max="1282" width="17.28515625" style="1" bestFit="1" customWidth="1"/>
    <col min="1283" max="1283" width="19.28515625" style="1" bestFit="1" customWidth="1"/>
    <col min="1284" max="1284" width="17.28515625" style="1" bestFit="1" customWidth="1"/>
    <col min="1285" max="1285" width="11.42578125" style="1"/>
    <col min="1286" max="1286" width="16" style="1" bestFit="1" customWidth="1"/>
    <col min="1287" max="1288" width="13.5703125" style="1" bestFit="1" customWidth="1"/>
    <col min="1289" max="1289" width="18.42578125" style="1" bestFit="1" customWidth="1"/>
    <col min="1290" max="1290" width="26.42578125" style="1" bestFit="1" customWidth="1"/>
    <col min="1291" max="1291" width="17.5703125" style="1" bestFit="1" customWidth="1"/>
    <col min="1292" max="1292" width="15.7109375" style="1" bestFit="1" customWidth="1"/>
    <col min="1293" max="1293" width="13.7109375" style="1" bestFit="1" customWidth="1"/>
    <col min="1294" max="1294" width="24" style="1" bestFit="1" customWidth="1"/>
    <col min="1295" max="1295" width="18.140625" style="1" customWidth="1"/>
    <col min="1296" max="1296" width="29.140625" style="1" bestFit="1" customWidth="1"/>
    <col min="1297" max="1297" width="31.28515625" style="1" bestFit="1" customWidth="1"/>
    <col min="1298" max="1298" width="23.5703125" style="1" bestFit="1" customWidth="1"/>
    <col min="1299" max="1299" width="27.5703125" style="1" bestFit="1" customWidth="1"/>
    <col min="1300" max="1300" width="20.7109375" style="1" bestFit="1" customWidth="1"/>
    <col min="1301" max="1301" width="14.5703125" style="1" bestFit="1" customWidth="1"/>
    <col min="1302" max="1303" width="16.140625" style="1" bestFit="1" customWidth="1"/>
    <col min="1304" max="1305" width="15.7109375" style="1" bestFit="1" customWidth="1"/>
    <col min="1306" max="1306" width="11.42578125" style="1"/>
    <col min="1307" max="1307" width="9.42578125" style="1" bestFit="1" customWidth="1"/>
    <col min="1308" max="1308" width="10.5703125" style="1" bestFit="1" customWidth="1"/>
    <col min="1309" max="1309" width="9.85546875" style="1" bestFit="1" customWidth="1"/>
    <col min="1310" max="1310" width="16.7109375" style="1" bestFit="1" customWidth="1"/>
    <col min="1311" max="1311" width="20.85546875" style="1" bestFit="1" customWidth="1"/>
    <col min="1312" max="1312" width="10.5703125" style="1" bestFit="1" customWidth="1"/>
    <col min="1313" max="1313" width="9.28515625" style="1" bestFit="1" customWidth="1"/>
    <col min="1314" max="1314" width="13.140625" style="1" bestFit="1" customWidth="1"/>
    <col min="1315" max="1315" width="10.7109375" style="1" bestFit="1" customWidth="1"/>
    <col min="1316" max="1316" width="14.7109375" style="1" bestFit="1" customWidth="1"/>
    <col min="1317" max="1317" width="16.7109375" style="1" bestFit="1" customWidth="1"/>
    <col min="1318" max="1318" width="13.28515625" style="1" bestFit="1" customWidth="1"/>
    <col min="1319" max="1319" width="17.140625" style="1" bestFit="1" customWidth="1"/>
    <col min="1320" max="1320" width="22.85546875" style="1" bestFit="1" customWidth="1"/>
    <col min="1321" max="1321" width="32.7109375" style="1" bestFit="1" customWidth="1"/>
    <col min="1322" max="1322" width="52.28515625" style="1" bestFit="1" customWidth="1"/>
    <col min="1323" max="1323" width="23.140625" style="1" bestFit="1" customWidth="1"/>
    <col min="1324" max="1324" width="28.5703125" style="1" bestFit="1" customWidth="1"/>
    <col min="1325" max="1325" width="18.28515625" style="1" bestFit="1" customWidth="1"/>
    <col min="1326" max="1326" width="16.28515625" style="1" bestFit="1" customWidth="1"/>
    <col min="1327" max="1327" width="16.140625" style="1" bestFit="1" customWidth="1"/>
    <col min="1328" max="1328" width="44.28515625" style="1" bestFit="1" customWidth="1"/>
    <col min="1329" max="1329" width="24.28515625" style="1" bestFit="1" customWidth="1"/>
    <col min="1330" max="1330" width="16.28515625" style="1" bestFit="1" customWidth="1"/>
    <col min="1331" max="1331" width="19.28515625" style="1" bestFit="1" customWidth="1"/>
    <col min="1332" max="1332" width="14.140625" style="1" bestFit="1" customWidth="1"/>
    <col min="1333" max="1333" width="50.5703125" style="1" bestFit="1" customWidth="1"/>
    <col min="1334" max="1334" width="30.85546875" style="1" bestFit="1" customWidth="1"/>
    <col min="1335" max="1335" width="38.85546875" style="1" bestFit="1" customWidth="1"/>
    <col min="1336" max="1336" width="38.85546875" style="1" customWidth="1"/>
    <col min="1337" max="1337" width="27.140625" style="1" bestFit="1" customWidth="1"/>
    <col min="1338" max="1338" width="38.5703125" style="1" bestFit="1" customWidth="1"/>
    <col min="1339" max="1339" width="31.28515625" style="1" bestFit="1" customWidth="1"/>
    <col min="1340" max="1340" width="34.5703125" style="1" bestFit="1" customWidth="1"/>
    <col min="1341" max="1341" width="16.140625" style="1" bestFit="1" customWidth="1"/>
    <col min="1342" max="1342" width="14.7109375" style="1" bestFit="1" customWidth="1"/>
    <col min="1343" max="1343" width="53" style="1" customWidth="1"/>
    <col min="1344" max="1521" width="11.42578125" style="1"/>
    <col min="1522" max="1522" width="6.5703125" style="1" bestFit="1" customWidth="1"/>
    <col min="1523" max="1523" width="34.7109375" style="1" customWidth="1"/>
    <col min="1524" max="1524" width="5.5703125" style="1" customWidth="1"/>
    <col min="1525" max="1525" width="15.85546875" style="1" customWidth="1"/>
    <col min="1526" max="1526" width="26.5703125" style="1" bestFit="1" customWidth="1"/>
    <col min="1527" max="1527" width="21.85546875" style="1" bestFit="1" customWidth="1"/>
    <col min="1528" max="1528" width="13.7109375" style="1" customWidth="1"/>
    <col min="1529" max="1529" width="26.7109375" style="1" bestFit="1" customWidth="1"/>
    <col min="1530" max="1530" width="15.5703125" style="1" bestFit="1" customWidth="1"/>
    <col min="1531" max="1531" width="18" style="1" bestFit="1" customWidth="1"/>
    <col min="1532" max="1532" width="27.28515625" style="1" bestFit="1" customWidth="1"/>
    <col min="1533" max="1533" width="59.5703125" style="1" customWidth="1"/>
    <col min="1534" max="1534" width="101.42578125" style="1" bestFit="1" customWidth="1"/>
    <col min="1535" max="1535" width="25.42578125" style="1" bestFit="1" customWidth="1"/>
    <col min="1536" max="1536" width="37" style="1" bestFit="1" customWidth="1"/>
    <col min="1537" max="1537" width="23.28515625" style="1" bestFit="1" customWidth="1"/>
    <col min="1538" max="1538" width="17.28515625" style="1" bestFit="1" customWidth="1"/>
    <col min="1539" max="1539" width="19.28515625" style="1" bestFit="1" customWidth="1"/>
    <col min="1540" max="1540" width="17.28515625" style="1" bestFit="1" customWidth="1"/>
    <col min="1541" max="1541" width="11.42578125" style="1"/>
    <col min="1542" max="1542" width="16" style="1" bestFit="1" customWidth="1"/>
    <col min="1543" max="1544" width="13.5703125" style="1" bestFit="1" customWidth="1"/>
    <col min="1545" max="1545" width="18.42578125" style="1" bestFit="1" customWidth="1"/>
    <col min="1546" max="1546" width="26.42578125" style="1" bestFit="1" customWidth="1"/>
    <col min="1547" max="1547" width="17.5703125" style="1" bestFit="1" customWidth="1"/>
    <col min="1548" max="1548" width="15.7109375" style="1" bestFit="1" customWidth="1"/>
    <col min="1549" max="1549" width="13.7109375" style="1" bestFit="1" customWidth="1"/>
    <col min="1550" max="1550" width="24" style="1" bestFit="1" customWidth="1"/>
    <col min="1551" max="1551" width="18.140625" style="1" customWidth="1"/>
    <col min="1552" max="1552" width="29.140625" style="1" bestFit="1" customWidth="1"/>
    <col min="1553" max="1553" width="31.28515625" style="1" bestFit="1" customWidth="1"/>
    <col min="1554" max="1554" width="23.5703125" style="1" bestFit="1" customWidth="1"/>
    <col min="1555" max="1555" width="27.5703125" style="1" bestFit="1" customWidth="1"/>
    <col min="1556" max="1556" width="20.7109375" style="1" bestFit="1" customWidth="1"/>
    <col min="1557" max="1557" width="14.5703125" style="1" bestFit="1" customWidth="1"/>
    <col min="1558" max="1559" width="16.140625" style="1" bestFit="1" customWidth="1"/>
    <col min="1560" max="1561" width="15.7109375" style="1" bestFit="1" customWidth="1"/>
    <col min="1562" max="1562" width="11.42578125" style="1"/>
    <col min="1563" max="1563" width="9.42578125" style="1" bestFit="1" customWidth="1"/>
    <col min="1564" max="1564" width="10.5703125" style="1" bestFit="1" customWidth="1"/>
    <col min="1565" max="1565" width="9.85546875" style="1" bestFit="1" customWidth="1"/>
    <col min="1566" max="1566" width="16.7109375" style="1" bestFit="1" customWidth="1"/>
    <col min="1567" max="1567" width="20.85546875" style="1" bestFit="1" customWidth="1"/>
    <col min="1568" max="1568" width="10.5703125" style="1" bestFit="1" customWidth="1"/>
    <col min="1569" max="1569" width="9.28515625" style="1" bestFit="1" customWidth="1"/>
    <col min="1570" max="1570" width="13.140625" style="1" bestFit="1" customWidth="1"/>
    <col min="1571" max="1571" width="10.7109375" style="1" bestFit="1" customWidth="1"/>
    <col min="1572" max="1572" width="14.7109375" style="1" bestFit="1" customWidth="1"/>
    <col min="1573" max="1573" width="16.7109375" style="1" bestFit="1" customWidth="1"/>
    <col min="1574" max="1574" width="13.28515625" style="1" bestFit="1" customWidth="1"/>
    <col min="1575" max="1575" width="17.140625" style="1" bestFit="1" customWidth="1"/>
    <col min="1576" max="1576" width="22.85546875" style="1" bestFit="1" customWidth="1"/>
    <col min="1577" max="1577" width="32.7109375" style="1" bestFit="1" customWidth="1"/>
    <col min="1578" max="1578" width="52.28515625" style="1" bestFit="1" customWidth="1"/>
    <col min="1579" max="1579" width="23.140625" style="1" bestFit="1" customWidth="1"/>
    <col min="1580" max="1580" width="28.5703125" style="1" bestFit="1" customWidth="1"/>
    <col min="1581" max="1581" width="18.28515625" style="1" bestFit="1" customWidth="1"/>
    <col min="1582" max="1582" width="16.28515625" style="1" bestFit="1" customWidth="1"/>
    <col min="1583" max="1583" width="16.140625" style="1" bestFit="1" customWidth="1"/>
    <col min="1584" max="1584" width="44.28515625" style="1" bestFit="1" customWidth="1"/>
    <col min="1585" max="1585" width="24.28515625" style="1" bestFit="1" customWidth="1"/>
    <col min="1586" max="1586" width="16.28515625" style="1" bestFit="1" customWidth="1"/>
    <col min="1587" max="1587" width="19.28515625" style="1" bestFit="1" customWidth="1"/>
    <col min="1588" max="1588" width="14.140625" style="1" bestFit="1" customWidth="1"/>
    <col min="1589" max="1589" width="50.5703125" style="1" bestFit="1" customWidth="1"/>
    <col min="1590" max="1590" width="30.85546875" style="1" bestFit="1" customWidth="1"/>
    <col min="1591" max="1591" width="38.85546875" style="1" bestFit="1" customWidth="1"/>
    <col min="1592" max="1592" width="38.85546875" style="1" customWidth="1"/>
    <col min="1593" max="1593" width="27.140625" style="1" bestFit="1" customWidth="1"/>
    <col min="1594" max="1594" width="38.5703125" style="1" bestFit="1" customWidth="1"/>
    <col min="1595" max="1595" width="31.28515625" style="1" bestFit="1" customWidth="1"/>
    <col min="1596" max="1596" width="34.5703125" style="1" bestFit="1" customWidth="1"/>
    <col min="1597" max="1597" width="16.140625" style="1" bestFit="1" customWidth="1"/>
    <col min="1598" max="1598" width="14.7109375" style="1" bestFit="1" customWidth="1"/>
    <col min="1599" max="1599" width="53" style="1" customWidth="1"/>
    <col min="1600" max="1777" width="11.42578125" style="1"/>
    <col min="1778" max="1778" width="6.5703125" style="1" bestFit="1" customWidth="1"/>
    <col min="1779" max="1779" width="34.7109375" style="1" customWidth="1"/>
    <col min="1780" max="1780" width="5.5703125" style="1" customWidth="1"/>
    <col min="1781" max="1781" width="15.85546875" style="1" customWidth="1"/>
    <col min="1782" max="1782" width="26.5703125" style="1" bestFit="1" customWidth="1"/>
    <col min="1783" max="1783" width="21.85546875" style="1" bestFit="1" customWidth="1"/>
    <col min="1784" max="1784" width="13.7109375" style="1" customWidth="1"/>
    <col min="1785" max="1785" width="26.7109375" style="1" bestFit="1" customWidth="1"/>
    <col min="1786" max="1786" width="15.5703125" style="1" bestFit="1" customWidth="1"/>
    <col min="1787" max="1787" width="18" style="1" bestFit="1" customWidth="1"/>
    <col min="1788" max="1788" width="27.28515625" style="1" bestFit="1" customWidth="1"/>
    <col min="1789" max="1789" width="59.5703125" style="1" customWidth="1"/>
    <col min="1790" max="1790" width="101.42578125" style="1" bestFit="1" customWidth="1"/>
    <col min="1791" max="1791" width="25.42578125" style="1" bestFit="1" customWidth="1"/>
    <col min="1792" max="1792" width="37" style="1" bestFit="1" customWidth="1"/>
    <col min="1793" max="1793" width="23.28515625" style="1" bestFit="1" customWidth="1"/>
    <col min="1794" max="1794" width="17.28515625" style="1" bestFit="1" customWidth="1"/>
    <col min="1795" max="1795" width="19.28515625" style="1" bestFit="1" customWidth="1"/>
    <col min="1796" max="1796" width="17.28515625" style="1" bestFit="1" customWidth="1"/>
    <col min="1797" max="1797" width="11.42578125" style="1"/>
    <col min="1798" max="1798" width="16" style="1" bestFit="1" customWidth="1"/>
    <col min="1799" max="1800" width="13.5703125" style="1" bestFit="1" customWidth="1"/>
    <col min="1801" max="1801" width="18.42578125" style="1" bestFit="1" customWidth="1"/>
    <col min="1802" max="1802" width="26.42578125" style="1" bestFit="1" customWidth="1"/>
    <col min="1803" max="1803" width="17.5703125" style="1" bestFit="1" customWidth="1"/>
    <col min="1804" max="1804" width="15.7109375" style="1" bestFit="1" customWidth="1"/>
    <col min="1805" max="1805" width="13.7109375" style="1" bestFit="1" customWidth="1"/>
    <col min="1806" max="1806" width="24" style="1" bestFit="1" customWidth="1"/>
    <col min="1807" max="1807" width="18.140625" style="1" customWidth="1"/>
    <col min="1808" max="1808" width="29.140625" style="1" bestFit="1" customWidth="1"/>
    <col min="1809" max="1809" width="31.28515625" style="1" bestFit="1" customWidth="1"/>
    <col min="1810" max="1810" width="23.5703125" style="1" bestFit="1" customWidth="1"/>
    <col min="1811" max="1811" width="27.5703125" style="1" bestFit="1" customWidth="1"/>
    <col min="1812" max="1812" width="20.7109375" style="1" bestFit="1" customWidth="1"/>
    <col min="1813" max="1813" width="14.5703125" style="1" bestFit="1" customWidth="1"/>
    <col min="1814" max="1815" width="16.140625" style="1" bestFit="1" customWidth="1"/>
    <col min="1816" max="1817" width="15.7109375" style="1" bestFit="1" customWidth="1"/>
    <col min="1818" max="1818" width="11.42578125" style="1"/>
    <col min="1819" max="1819" width="9.42578125" style="1" bestFit="1" customWidth="1"/>
    <col min="1820" max="1820" width="10.5703125" style="1" bestFit="1" customWidth="1"/>
    <col min="1821" max="1821" width="9.85546875" style="1" bestFit="1" customWidth="1"/>
    <col min="1822" max="1822" width="16.7109375" style="1" bestFit="1" customWidth="1"/>
    <col min="1823" max="1823" width="20.85546875" style="1" bestFit="1" customWidth="1"/>
    <col min="1824" max="1824" width="10.5703125" style="1" bestFit="1" customWidth="1"/>
    <col min="1825" max="1825" width="9.28515625" style="1" bestFit="1" customWidth="1"/>
    <col min="1826" max="1826" width="13.140625" style="1" bestFit="1" customWidth="1"/>
    <col min="1827" max="1827" width="10.7109375" style="1" bestFit="1" customWidth="1"/>
    <col min="1828" max="1828" width="14.7109375" style="1" bestFit="1" customWidth="1"/>
    <col min="1829" max="1829" width="16.7109375" style="1" bestFit="1" customWidth="1"/>
    <col min="1830" max="1830" width="13.28515625" style="1" bestFit="1" customWidth="1"/>
    <col min="1831" max="1831" width="17.140625" style="1" bestFit="1" customWidth="1"/>
    <col min="1832" max="1832" width="22.85546875" style="1" bestFit="1" customWidth="1"/>
    <col min="1833" max="1833" width="32.7109375" style="1" bestFit="1" customWidth="1"/>
    <col min="1834" max="1834" width="52.28515625" style="1" bestFit="1" customWidth="1"/>
    <col min="1835" max="1835" width="23.140625" style="1" bestFit="1" customWidth="1"/>
    <col min="1836" max="1836" width="28.5703125" style="1" bestFit="1" customWidth="1"/>
    <col min="1837" max="1837" width="18.28515625" style="1" bestFit="1" customWidth="1"/>
    <col min="1838" max="1838" width="16.28515625" style="1" bestFit="1" customWidth="1"/>
    <col min="1839" max="1839" width="16.140625" style="1" bestFit="1" customWidth="1"/>
    <col min="1840" max="1840" width="44.28515625" style="1" bestFit="1" customWidth="1"/>
    <col min="1841" max="1841" width="24.28515625" style="1" bestFit="1" customWidth="1"/>
    <col min="1842" max="1842" width="16.28515625" style="1" bestFit="1" customWidth="1"/>
    <col min="1843" max="1843" width="19.28515625" style="1" bestFit="1" customWidth="1"/>
    <col min="1844" max="1844" width="14.140625" style="1" bestFit="1" customWidth="1"/>
    <col min="1845" max="1845" width="50.5703125" style="1" bestFit="1" customWidth="1"/>
    <col min="1846" max="1846" width="30.85546875" style="1" bestFit="1" customWidth="1"/>
    <col min="1847" max="1847" width="38.85546875" style="1" bestFit="1" customWidth="1"/>
    <col min="1848" max="1848" width="38.85546875" style="1" customWidth="1"/>
    <col min="1849" max="1849" width="27.140625" style="1" bestFit="1" customWidth="1"/>
    <col min="1850" max="1850" width="38.5703125" style="1" bestFit="1" customWidth="1"/>
    <col min="1851" max="1851" width="31.28515625" style="1" bestFit="1" customWidth="1"/>
    <col min="1852" max="1852" width="34.5703125" style="1" bestFit="1" customWidth="1"/>
    <col min="1853" max="1853" width="16.140625" style="1" bestFit="1" customWidth="1"/>
    <col min="1854" max="1854" width="14.7109375" style="1" bestFit="1" customWidth="1"/>
    <col min="1855" max="1855" width="53" style="1" customWidth="1"/>
    <col min="1856" max="2033" width="11.42578125" style="1"/>
    <col min="2034" max="2034" width="6.5703125" style="1" bestFit="1" customWidth="1"/>
    <col min="2035" max="2035" width="34.7109375" style="1" customWidth="1"/>
    <col min="2036" max="2036" width="5.5703125" style="1" customWidth="1"/>
    <col min="2037" max="2037" width="15.85546875" style="1" customWidth="1"/>
    <col min="2038" max="2038" width="26.5703125" style="1" bestFit="1" customWidth="1"/>
    <col min="2039" max="2039" width="21.85546875" style="1" bestFit="1" customWidth="1"/>
    <col min="2040" max="2040" width="13.7109375" style="1" customWidth="1"/>
    <col min="2041" max="2041" width="26.7109375" style="1" bestFit="1" customWidth="1"/>
    <col min="2042" max="2042" width="15.5703125" style="1" bestFit="1" customWidth="1"/>
    <col min="2043" max="2043" width="18" style="1" bestFit="1" customWidth="1"/>
    <col min="2044" max="2044" width="27.28515625" style="1" bestFit="1" customWidth="1"/>
    <col min="2045" max="2045" width="59.5703125" style="1" customWidth="1"/>
    <col min="2046" max="2046" width="101.42578125" style="1" bestFit="1" customWidth="1"/>
    <col min="2047" max="2047" width="25.42578125" style="1" bestFit="1" customWidth="1"/>
    <col min="2048" max="2048" width="37" style="1" bestFit="1" customWidth="1"/>
    <col min="2049" max="2049" width="23.28515625" style="1" bestFit="1" customWidth="1"/>
    <col min="2050" max="2050" width="17.28515625" style="1" bestFit="1" customWidth="1"/>
    <col min="2051" max="2051" width="19.28515625" style="1" bestFit="1" customWidth="1"/>
    <col min="2052" max="2052" width="17.28515625" style="1" bestFit="1" customWidth="1"/>
    <col min="2053" max="2053" width="11.42578125" style="1"/>
    <col min="2054" max="2054" width="16" style="1" bestFit="1" customWidth="1"/>
    <col min="2055" max="2056" width="13.5703125" style="1" bestFit="1" customWidth="1"/>
    <col min="2057" max="2057" width="18.42578125" style="1" bestFit="1" customWidth="1"/>
    <col min="2058" max="2058" width="26.42578125" style="1" bestFit="1" customWidth="1"/>
    <col min="2059" max="2059" width="17.5703125" style="1" bestFit="1" customWidth="1"/>
    <col min="2060" max="2060" width="15.7109375" style="1" bestFit="1" customWidth="1"/>
    <col min="2061" max="2061" width="13.7109375" style="1" bestFit="1" customWidth="1"/>
    <col min="2062" max="2062" width="24" style="1" bestFit="1" customWidth="1"/>
    <col min="2063" max="2063" width="18.140625" style="1" customWidth="1"/>
    <col min="2064" max="2064" width="29.140625" style="1" bestFit="1" customWidth="1"/>
    <col min="2065" max="2065" width="31.28515625" style="1" bestFit="1" customWidth="1"/>
    <col min="2066" max="2066" width="23.5703125" style="1" bestFit="1" customWidth="1"/>
    <col min="2067" max="2067" width="27.5703125" style="1" bestFit="1" customWidth="1"/>
    <col min="2068" max="2068" width="20.7109375" style="1" bestFit="1" customWidth="1"/>
    <col min="2069" max="2069" width="14.5703125" style="1" bestFit="1" customWidth="1"/>
    <col min="2070" max="2071" width="16.140625" style="1" bestFit="1" customWidth="1"/>
    <col min="2072" max="2073" width="15.7109375" style="1" bestFit="1" customWidth="1"/>
    <col min="2074" max="2074" width="11.42578125" style="1"/>
    <col min="2075" max="2075" width="9.42578125" style="1" bestFit="1" customWidth="1"/>
    <col min="2076" max="2076" width="10.5703125" style="1" bestFit="1" customWidth="1"/>
    <col min="2077" max="2077" width="9.85546875" style="1" bestFit="1" customWidth="1"/>
    <col min="2078" max="2078" width="16.7109375" style="1" bestFit="1" customWidth="1"/>
    <col min="2079" max="2079" width="20.85546875" style="1" bestFit="1" customWidth="1"/>
    <col min="2080" max="2080" width="10.5703125" style="1" bestFit="1" customWidth="1"/>
    <col min="2081" max="2081" width="9.28515625" style="1" bestFit="1" customWidth="1"/>
    <col min="2082" max="2082" width="13.140625" style="1" bestFit="1" customWidth="1"/>
    <col min="2083" max="2083" width="10.7109375" style="1" bestFit="1" customWidth="1"/>
    <col min="2084" max="2084" width="14.7109375" style="1" bestFit="1" customWidth="1"/>
    <col min="2085" max="2085" width="16.7109375" style="1" bestFit="1" customWidth="1"/>
    <col min="2086" max="2086" width="13.28515625" style="1" bestFit="1" customWidth="1"/>
    <col min="2087" max="2087" width="17.140625" style="1" bestFit="1" customWidth="1"/>
    <col min="2088" max="2088" width="22.85546875" style="1" bestFit="1" customWidth="1"/>
    <col min="2089" max="2089" width="32.7109375" style="1" bestFit="1" customWidth="1"/>
    <col min="2090" max="2090" width="52.28515625" style="1" bestFit="1" customWidth="1"/>
    <col min="2091" max="2091" width="23.140625" style="1" bestFit="1" customWidth="1"/>
    <col min="2092" max="2092" width="28.5703125" style="1" bestFit="1" customWidth="1"/>
    <col min="2093" max="2093" width="18.28515625" style="1" bestFit="1" customWidth="1"/>
    <col min="2094" max="2094" width="16.28515625" style="1" bestFit="1" customWidth="1"/>
    <col min="2095" max="2095" width="16.140625" style="1" bestFit="1" customWidth="1"/>
    <col min="2096" max="2096" width="44.28515625" style="1" bestFit="1" customWidth="1"/>
    <col min="2097" max="2097" width="24.28515625" style="1" bestFit="1" customWidth="1"/>
    <col min="2098" max="2098" width="16.28515625" style="1" bestFit="1" customWidth="1"/>
    <col min="2099" max="2099" width="19.28515625" style="1" bestFit="1" customWidth="1"/>
    <col min="2100" max="2100" width="14.140625" style="1" bestFit="1" customWidth="1"/>
    <col min="2101" max="2101" width="50.5703125" style="1" bestFit="1" customWidth="1"/>
    <col min="2102" max="2102" width="30.85546875" style="1" bestFit="1" customWidth="1"/>
    <col min="2103" max="2103" width="38.85546875" style="1" bestFit="1" customWidth="1"/>
    <col min="2104" max="2104" width="38.85546875" style="1" customWidth="1"/>
    <col min="2105" max="2105" width="27.140625" style="1" bestFit="1" customWidth="1"/>
    <col min="2106" max="2106" width="38.5703125" style="1" bestFit="1" customWidth="1"/>
    <col min="2107" max="2107" width="31.28515625" style="1" bestFit="1" customWidth="1"/>
    <col min="2108" max="2108" width="34.5703125" style="1" bestFit="1" customWidth="1"/>
    <col min="2109" max="2109" width="16.140625" style="1" bestFit="1" customWidth="1"/>
    <col min="2110" max="2110" width="14.7109375" style="1" bestFit="1" customWidth="1"/>
    <col min="2111" max="2111" width="53" style="1" customWidth="1"/>
    <col min="2112" max="2289" width="11.42578125" style="1"/>
    <col min="2290" max="2290" width="6.5703125" style="1" bestFit="1" customWidth="1"/>
    <col min="2291" max="2291" width="34.7109375" style="1" customWidth="1"/>
    <col min="2292" max="2292" width="5.5703125" style="1" customWidth="1"/>
    <col min="2293" max="2293" width="15.85546875" style="1" customWidth="1"/>
    <col min="2294" max="2294" width="26.5703125" style="1" bestFit="1" customWidth="1"/>
    <col min="2295" max="2295" width="21.85546875" style="1" bestFit="1" customWidth="1"/>
    <col min="2296" max="2296" width="13.7109375" style="1" customWidth="1"/>
    <col min="2297" max="2297" width="26.7109375" style="1" bestFit="1" customWidth="1"/>
    <col min="2298" max="2298" width="15.5703125" style="1" bestFit="1" customWidth="1"/>
    <col min="2299" max="2299" width="18" style="1" bestFit="1" customWidth="1"/>
    <col min="2300" max="2300" width="27.28515625" style="1" bestFit="1" customWidth="1"/>
    <col min="2301" max="2301" width="59.5703125" style="1" customWidth="1"/>
    <col min="2302" max="2302" width="101.42578125" style="1" bestFit="1" customWidth="1"/>
    <col min="2303" max="2303" width="25.42578125" style="1" bestFit="1" customWidth="1"/>
    <col min="2304" max="2304" width="37" style="1" bestFit="1" customWidth="1"/>
    <col min="2305" max="2305" width="23.28515625" style="1" bestFit="1" customWidth="1"/>
    <col min="2306" max="2306" width="17.28515625" style="1" bestFit="1" customWidth="1"/>
    <col min="2307" max="2307" width="19.28515625" style="1" bestFit="1" customWidth="1"/>
    <col min="2308" max="2308" width="17.28515625" style="1" bestFit="1" customWidth="1"/>
    <col min="2309" max="2309" width="11.42578125" style="1"/>
    <col min="2310" max="2310" width="16" style="1" bestFit="1" customWidth="1"/>
    <col min="2311" max="2312" width="13.5703125" style="1" bestFit="1" customWidth="1"/>
    <col min="2313" max="2313" width="18.42578125" style="1" bestFit="1" customWidth="1"/>
    <col min="2314" max="2314" width="26.42578125" style="1" bestFit="1" customWidth="1"/>
    <col min="2315" max="2315" width="17.5703125" style="1" bestFit="1" customWidth="1"/>
    <col min="2316" max="2316" width="15.7109375" style="1" bestFit="1" customWidth="1"/>
    <col min="2317" max="2317" width="13.7109375" style="1" bestFit="1" customWidth="1"/>
    <col min="2318" max="2318" width="24" style="1" bestFit="1" customWidth="1"/>
    <col min="2319" max="2319" width="18.140625" style="1" customWidth="1"/>
    <col min="2320" max="2320" width="29.140625" style="1" bestFit="1" customWidth="1"/>
    <col min="2321" max="2321" width="31.28515625" style="1" bestFit="1" customWidth="1"/>
    <col min="2322" max="2322" width="23.5703125" style="1" bestFit="1" customWidth="1"/>
    <col min="2323" max="2323" width="27.5703125" style="1" bestFit="1" customWidth="1"/>
    <col min="2324" max="2324" width="20.7109375" style="1" bestFit="1" customWidth="1"/>
    <col min="2325" max="2325" width="14.5703125" style="1" bestFit="1" customWidth="1"/>
    <col min="2326" max="2327" width="16.140625" style="1" bestFit="1" customWidth="1"/>
    <col min="2328" max="2329" width="15.7109375" style="1" bestFit="1" customWidth="1"/>
    <col min="2330" max="2330" width="11.42578125" style="1"/>
    <col min="2331" max="2331" width="9.42578125" style="1" bestFit="1" customWidth="1"/>
    <col min="2332" max="2332" width="10.5703125" style="1" bestFit="1" customWidth="1"/>
    <col min="2333" max="2333" width="9.85546875" style="1" bestFit="1" customWidth="1"/>
    <col min="2334" max="2334" width="16.7109375" style="1" bestFit="1" customWidth="1"/>
    <col min="2335" max="2335" width="20.85546875" style="1" bestFit="1" customWidth="1"/>
    <col min="2336" max="2336" width="10.5703125" style="1" bestFit="1" customWidth="1"/>
    <col min="2337" max="2337" width="9.28515625" style="1" bestFit="1" customWidth="1"/>
    <col min="2338" max="2338" width="13.140625" style="1" bestFit="1" customWidth="1"/>
    <col min="2339" max="2339" width="10.7109375" style="1" bestFit="1" customWidth="1"/>
    <col min="2340" max="2340" width="14.7109375" style="1" bestFit="1" customWidth="1"/>
    <col min="2341" max="2341" width="16.7109375" style="1" bestFit="1" customWidth="1"/>
    <col min="2342" max="2342" width="13.28515625" style="1" bestFit="1" customWidth="1"/>
    <col min="2343" max="2343" width="17.140625" style="1" bestFit="1" customWidth="1"/>
    <col min="2344" max="2344" width="22.85546875" style="1" bestFit="1" customWidth="1"/>
    <col min="2345" max="2345" width="32.7109375" style="1" bestFit="1" customWidth="1"/>
    <col min="2346" max="2346" width="52.28515625" style="1" bestFit="1" customWidth="1"/>
    <col min="2347" max="2347" width="23.140625" style="1" bestFit="1" customWidth="1"/>
    <col min="2348" max="2348" width="28.5703125" style="1" bestFit="1" customWidth="1"/>
    <col min="2349" max="2349" width="18.28515625" style="1" bestFit="1" customWidth="1"/>
    <col min="2350" max="2350" width="16.28515625" style="1" bestFit="1" customWidth="1"/>
    <col min="2351" max="2351" width="16.140625" style="1" bestFit="1" customWidth="1"/>
    <col min="2352" max="2352" width="44.28515625" style="1" bestFit="1" customWidth="1"/>
    <col min="2353" max="2353" width="24.28515625" style="1" bestFit="1" customWidth="1"/>
    <col min="2354" max="2354" width="16.28515625" style="1" bestFit="1" customWidth="1"/>
    <col min="2355" max="2355" width="19.28515625" style="1" bestFit="1" customWidth="1"/>
    <col min="2356" max="2356" width="14.140625" style="1" bestFit="1" customWidth="1"/>
    <col min="2357" max="2357" width="50.5703125" style="1" bestFit="1" customWidth="1"/>
    <col min="2358" max="2358" width="30.85546875" style="1" bestFit="1" customWidth="1"/>
    <col min="2359" max="2359" width="38.85546875" style="1" bestFit="1" customWidth="1"/>
    <col min="2360" max="2360" width="38.85546875" style="1" customWidth="1"/>
    <col min="2361" max="2361" width="27.140625" style="1" bestFit="1" customWidth="1"/>
    <col min="2362" max="2362" width="38.5703125" style="1" bestFit="1" customWidth="1"/>
    <col min="2363" max="2363" width="31.28515625" style="1" bestFit="1" customWidth="1"/>
    <col min="2364" max="2364" width="34.5703125" style="1" bestFit="1" customWidth="1"/>
    <col min="2365" max="2365" width="16.140625" style="1" bestFit="1" customWidth="1"/>
    <col min="2366" max="2366" width="14.7109375" style="1" bestFit="1" customWidth="1"/>
    <col min="2367" max="2367" width="53" style="1" customWidth="1"/>
    <col min="2368" max="2545" width="11.42578125" style="1"/>
    <col min="2546" max="2546" width="6.5703125" style="1" bestFit="1" customWidth="1"/>
    <col min="2547" max="2547" width="34.7109375" style="1" customWidth="1"/>
    <col min="2548" max="2548" width="5.5703125" style="1" customWidth="1"/>
    <col min="2549" max="2549" width="15.85546875" style="1" customWidth="1"/>
    <col min="2550" max="2550" width="26.5703125" style="1" bestFit="1" customWidth="1"/>
    <col min="2551" max="2551" width="21.85546875" style="1" bestFit="1" customWidth="1"/>
    <col min="2552" max="2552" width="13.7109375" style="1" customWidth="1"/>
    <col min="2553" max="2553" width="26.7109375" style="1" bestFit="1" customWidth="1"/>
    <col min="2554" max="2554" width="15.5703125" style="1" bestFit="1" customWidth="1"/>
    <col min="2555" max="2555" width="18" style="1" bestFit="1" customWidth="1"/>
    <col min="2556" max="2556" width="27.28515625" style="1" bestFit="1" customWidth="1"/>
    <col min="2557" max="2557" width="59.5703125" style="1" customWidth="1"/>
    <col min="2558" max="2558" width="101.42578125" style="1" bestFit="1" customWidth="1"/>
    <col min="2559" max="2559" width="25.42578125" style="1" bestFit="1" customWidth="1"/>
    <col min="2560" max="2560" width="37" style="1" bestFit="1" customWidth="1"/>
    <col min="2561" max="2561" width="23.28515625" style="1" bestFit="1" customWidth="1"/>
    <col min="2562" max="2562" width="17.28515625" style="1" bestFit="1" customWidth="1"/>
    <col min="2563" max="2563" width="19.28515625" style="1" bestFit="1" customWidth="1"/>
    <col min="2564" max="2564" width="17.28515625" style="1" bestFit="1" customWidth="1"/>
    <col min="2565" max="2565" width="11.42578125" style="1"/>
    <col min="2566" max="2566" width="16" style="1" bestFit="1" customWidth="1"/>
    <col min="2567" max="2568" width="13.5703125" style="1" bestFit="1" customWidth="1"/>
    <col min="2569" max="2569" width="18.42578125" style="1" bestFit="1" customWidth="1"/>
    <col min="2570" max="2570" width="26.42578125" style="1" bestFit="1" customWidth="1"/>
    <col min="2571" max="2571" width="17.5703125" style="1" bestFit="1" customWidth="1"/>
    <col min="2572" max="2572" width="15.7109375" style="1" bestFit="1" customWidth="1"/>
    <col min="2573" max="2573" width="13.7109375" style="1" bestFit="1" customWidth="1"/>
    <col min="2574" max="2574" width="24" style="1" bestFit="1" customWidth="1"/>
    <col min="2575" max="2575" width="18.140625" style="1" customWidth="1"/>
    <col min="2576" max="2576" width="29.140625" style="1" bestFit="1" customWidth="1"/>
    <col min="2577" max="2577" width="31.28515625" style="1" bestFit="1" customWidth="1"/>
    <col min="2578" max="2578" width="23.5703125" style="1" bestFit="1" customWidth="1"/>
    <col min="2579" max="2579" width="27.5703125" style="1" bestFit="1" customWidth="1"/>
    <col min="2580" max="2580" width="20.7109375" style="1" bestFit="1" customWidth="1"/>
    <col min="2581" max="2581" width="14.5703125" style="1" bestFit="1" customWidth="1"/>
    <col min="2582" max="2583" width="16.140625" style="1" bestFit="1" customWidth="1"/>
    <col min="2584" max="2585" width="15.7109375" style="1" bestFit="1" customWidth="1"/>
    <col min="2586" max="2586" width="11.42578125" style="1"/>
    <col min="2587" max="2587" width="9.42578125" style="1" bestFit="1" customWidth="1"/>
    <col min="2588" max="2588" width="10.5703125" style="1" bestFit="1" customWidth="1"/>
    <col min="2589" max="2589" width="9.85546875" style="1" bestFit="1" customWidth="1"/>
    <col min="2590" max="2590" width="16.7109375" style="1" bestFit="1" customWidth="1"/>
    <col min="2591" max="2591" width="20.85546875" style="1" bestFit="1" customWidth="1"/>
    <col min="2592" max="2592" width="10.5703125" style="1" bestFit="1" customWidth="1"/>
    <col min="2593" max="2593" width="9.28515625" style="1" bestFit="1" customWidth="1"/>
    <col min="2594" max="2594" width="13.140625" style="1" bestFit="1" customWidth="1"/>
    <col min="2595" max="2595" width="10.7109375" style="1" bestFit="1" customWidth="1"/>
    <col min="2596" max="2596" width="14.7109375" style="1" bestFit="1" customWidth="1"/>
    <col min="2597" max="2597" width="16.7109375" style="1" bestFit="1" customWidth="1"/>
    <col min="2598" max="2598" width="13.28515625" style="1" bestFit="1" customWidth="1"/>
    <col min="2599" max="2599" width="17.140625" style="1" bestFit="1" customWidth="1"/>
    <col min="2600" max="2600" width="22.85546875" style="1" bestFit="1" customWidth="1"/>
    <col min="2601" max="2601" width="32.7109375" style="1" bestFit="1" customWidth="1"/>
    <col min="2602" max="2602" width="52.28515625" style="1" bestFit="1" customWidth="1"/>
    <col min="2603" max="2603" width="23.140625" style="1" bestFit="1" customWidth="1"/>
    <col min="2604" max="2604" width="28.5703125" style="1" bestFit="1" customWidth="1"/>
    <col min="2605" max="2605" width="18.28515625" style="1" bestFit="1" customWidth="1"/>
    <col min="2606" max="2606" width="16.28515625" style="1" bestFit="1" customWidth="1"/>
    <col min="2607" max="2607" width="16.140625" style="1" bestFit="1" customWidth="1"/>
    <col min="2608" max="2608" width="44.28515625" style="1" bestFit="1" customWidth="1"/>
    <col min="2609" max="2609" width="24.28515625" style="1" bestFit="1" customWidth="1"/>
    <col min="2610" max="2610" width="16.28515625" style="1" bestFit="1" customWidth="1"/>
    <col min="2611" max="2611" width="19.28515625" style="1" bestFit="1" customWidth="1"/>
    <col min="2612" max="2612" width="14.140625" style="1" bestFit="1" customWidth="1"/>
    <col min="2613" max="2613" width="50.5703125" style="1" bestFit="1" customWidth="1"/>
    <col min="2614" max="2614" width="30.85546875" style="1" bestFit="1" customWidth="1"/>
    <col min="2615" max="2615" width="38.85546875" style="1" bestFit="1" customWidth="1"/>
    <col min="2616" max="2616" width="38.85546875" style="1" customWidth="1"/>
    <col min="2617" max="2617" width="27.140625" style="1" bestFit="1" customWidth="1"/>
    <col min="2618" max="2618" width="38.5703125" style="1" bestFit="1" customWidth="1"/>
    <col min="2619" max="2619" width="31.28515625" style="1" bestFit="1" customWidth="1"/>
    <col min="2620" max="2620" width="34.5703125" style="1" bestFit="1" customWidth="1"/>
    <col min="2621" max="2621" width="16.140625" style="1" bestFit="1" customWidth="1"/>
    <col min="2622" max="2622" width="14.7109375" style="1" bestFit="1" customWidth="1"/>
    <col min="2623" max="2623" width="53" style="1" customWidth="1"/>
    <col min="2624" max="2801" width="11.42578125" style="1"/>
    <col min="2802" max="2802" width="6.5703125" style="1" bestFit="1" customWidth="1"/>
    <col min="2803" max="2803" width="34.7109375" style="1" customWidth="1"/>
    <col min="2804" max="2804" width="5.5703125" style="1" customWidth="1"/>
    <col min="2805" max="2805" width="15.85546875" style="1" customWidth="1"/>
    <col min="2806" max="2806" width="26.5703125" style="1" bestFit="1" customWidth="1"/>
    <col min="2807" max="2807" width="21.85546875" style="1" bestFit="1" customWidth="1"/>
    <col min="2808" max="2808" width="13.7109375" style="1" customWidth="1"/>
    <col min="2809" max="2809" width="26.7109375" style="1" bestFit="1" customWidth="1"/>
    <col min="2810" max="2810" width="15.5703125" style="1" bestFit="1" customWidth="1"/>
    <col min="2811" max="2811" width="18" style="1" bestFit="1" customWidth="1"/>
    <col min="2812" max="2812" width="27.28515625" style="1" bestFit="1" customWidth="1"/>
    <col min="2813" max="2813" width="59.5703125" style="1" customWidth="1"/>
    <col min="2814" max="2814" width="101.42578125" style="1" bestFit="1" customWidth="1"/>
    <col min="2815" max="2815" width="25.42578125" style="1" bestFit="1" customWidth="1"/>
    <col min="2816" max="2816" width="37" style="1" bestFit="1" customWidth="1"/>
    <col min="2817" max="2817" width="23.28515625" style="1" bestFit="1" customWidth="1"/>
    <col min="2818" max="2818" width="17.28515625" style="1" bestFit="1" customWidth="1"/>
    <col min="2819" max="2819" width="19.28515625" style="1" bestFit="1" customWidth="1"/>
    <col min="2820" max="2820" width="17.28515625" style="1" bestFit="1" customWidth="1"/>
    <col min="2821" max="2821" width="11.42578125" style="1"/>
    <col min="2822" max="2822" width="16" style="1" bestFit="1" customWidth="1"/>
    <col min="2823" max="2824" width="13.5703125" style="1" bestFit="1" customWidth="1"/>
    <col min="2825" max="2825" width="18.42578125" style="1" bestFit="1" customWidth="1"/>
    <col min="2826" max="2826" width="26.42578125" style="1" bestFit="1" customWidth="1"/>
    <col min="2827" max="2827" width="17.5703125" style="1" bestFit="1" customWidth="1"/>
    <col min="2828" max="2828" width="15.7109375" style="1" bestFit="1" customWidth="1"/>
    <col min="2829" max="2829" width="13.7109375" style="1" bestFit="1" customWidth="1"/>
    <col min="2830" max="2830" width="24" style="1" bestFit="1" customWidth="1"/>
    <col min="2831" max="2831" width="18.140625" style="1" customWidth="1"/>
    <col min="2832" max="2832" width="29.140625" style="1" bestFit="1" customWidth="1"/>
    <col min="2833" max="2833" width="31.28515625" style="1" bestFit="1" customWidth="1"/>
    <col min="2834" max="2834" width="23.5703125" style="1" bestFit="1" customWidth="1"/>
    <col min="2835" max="2835" width="27.5703125" style="1" bestFit="1" customWidth="1"/>
    <col min="2836" max="2836" width="20.7109375" style="1" bestFit="1" customWidth="1"/>
    <col min="2837" max="2837" width="14.5703125" style="1" bestFit="1" customWidth="1"/>
    <col min="2838" max="2839" width="16.140625" style="1" bestFit="1" customWidth="1"/>
    <col min="2840" max="2841" width="15.7109375" style="1" bestFit="1" customWidth="1"/>
    <col min="2842" max="2842" width="11.42578125" style="1"/>
    <col min="2843" max="2843" width="9.42578125" style="1" bestFit="1" customWidth="1"/>
    <col min="2844" max="2844" width="10.5703125" style="1" bestFit="1" customWidth="1"/>
    <col min="2845" max="2845" width="9.85546875" style="1" bestFit="1" customWidth="1"/>
    <col min="2846" max="2846" width="16.7109375" style="1" bestFit="1" customWidth="1"/>
    <col min="2847" max="2847" width="20.85546875" style="1" bestFit="1" customWidth="1"/>
    <col min="2848" max="2848" width="10.5703125" style="1" bestFit="1" customWidth="1"/>
    <col min="2849" max="2849" width="9.28515625" style="1" bestFit="1" customWidth="1"/>
    <col min="2850" max="2850" width="13.140625" style="1" bestFit="1" customWidth="1"/>
    <col min="2851" max="2851" width="10.7109375" style="1" bestFit="1" customWidth="1"/>
    <col min="2852" max="2852" width="14.7109375" style="1" bestFit="1" customWidth="1"/>
    <col min="2853" max="2853" width="16.7109375" style="1" bestFit="1" customWidth="1"/>
    <col min="2854" max="2854" width="13.28515625" style="1" bestFit="1" customWidth="1"/>
    <col min="2855" max="2855" width="17.140625" style="1" bestFit="1" customWidth="1"/>
    <col min="2856" max="2856" width="22.85546875" style="1" bestFit="1" customWidth="1"/>
    <col min="2857" max="2857" width="32.7109375" style="1" bestFit="1" customWidth="1"/>
    <col min="2858" max="2858" width="52.28515625" style="1" bestFit="1" customWidth="1"/>
    <col min="2859" max="2859" width="23.140625" style="1" bestFit="1" customWidth="1"/>
    <col min="2860" max="2860" width="28.5703125" style="1" bestFit="1" customWidth="1"/>
    <col min="2861" max="2861" width="18.28515625" style="1" bestFit="1" customWidth="1"/>
    <col min="2862" max="2862" width="16.28515625" style="1" bestFit="1" customWidth="1"/>
    <col min="2863" max="2863" width="16.140625" style="1" bestFit="1" customWidth="1"/>
    <col min="2864" max="2864" width="44.28515625" style="1" bestFit="1" customWidth="1"/>
    <col min="2865" max="2865" width="24.28515625" style="1" bestFit="1" customWidth="1"/>
    <col min="2866" max="2866" width="16.28515625" style="1" bestFit="1" customWidth="1"/>
    <col min="2867" max="2867" width="19.28515625" style="1" bestFit="1" customWidth="1"/>
    <col min="2868" max="2868" width="14.140625" style="1" bestFit="1" customWidth="1"/>
    <col min="2869" max="2869" width="50.5703125" style="1" bestFit="1" customWidth="1"/>
    <col min="2870" max="2870" width="30.85546875" style="1" bestFit="1" customWidth="1"/>
    <col min="2871" max="2871" width="38.85546875" style="1" bestFit="1" customWidth="1"/>
    <col min="2872" max="2872" width="38.85546875" style="1" customWidth="1"/>
    <col min="2873" max="2873" width="27.140625" style="1" bestFit="1" customWidth="1"/>
    <col min="2874" max="2874" width="38.5703125" style="1" bestFit="1" customWidth="1"/>
    <col min="2875" max="2875" width="31.28515625" style="1" bestFit="1" customWidth="1"/>
    <col min="2876" max="2876" width="34.5703125" style="1" bestFit="1" customWidth="1"/>
    <col min="2877" max="2877" width="16.140625" style="1" bestFit="1" customWidth="1"/>
    <col min="2878" max="2878" width="14.7109375" style="1" bestFit="1" customWidth="1"/>
    <col min="2879" max="2879" width="53" style="1" customWidth="1"/>
    <col min="2880" max="3057" width="11.42578125" style="1"/>
    <col min="3058" max="3058" width="6.5703125" style="1" bestFit="1" customWidth="1"/>
    <col min="3059" max="3059" width="34.7109375" style="1" customWidth="1"/>
    <col min="3060" max="3060" width="5.5703125" style="1" customWidth="1"/>
    <col min="3061" max="3061" width="15.85546875" style="1" customWidth="1"/>
    <col min="3062" max="3062" width="26.5703125" style="1" bestFit="1" customWidth="1"/>
    <col min="3063" max="3063" width="21.85546875" style="1" bestFit="1" customWidth="1"/>
    <col min="3064" max="3064" width="13.7109375" style="1" customWidth="1"/>
    <col min="3065" max="3065" width="26.7109375" style="1" bestFit="1" customWidth="1"/>
    <col min="3066" max="3066" width="15.5703125" style="1" bestFit="1" customWidth="1"/>
    <col min="3067" max="3067" width="18" style="1" bestFit="1" customWidth="1"/>
    <col min="3068" max="3068" width="27.28515625" style="1" bestFit="1" customWidth="1"/>
    <col min="3069" max="3069" width="59.5703125" style="1" customWidth="1"/>
    <col min="3070" max="3070" width="101.42578125" style="1" bestFit="1" customWidth="1"/>
    <col min="3071" max="3071" width="25.42578125" style="1" bestFit="1" customWidth="1"/>
    <col min="3072" max="3072" width="37" style="1" bestFit="1" customWidth="1"/>
    <col min="3073" max="3073" width="23.28515625" style="1" bestFit="1" customWidth="1"/>
    <col min="3074" max="3074" width="17.28515625" style="1" bestFit="1" customWidth="1"/>
    <col min="3075" max="3075" width="19.28515625" style="1" bestFit="1" customWidth="1"/>
    <col min="3076" max="3076" width="17.28515625" style="1" bestFit="1" customWidth="1"/>
    <col min="3077" max="3077" width="11.42578125" style="1"/>
    <col min="3078" max="3078" width="16" style="1" bestFit="1" customWidth="1"/>
    <col min="3079" max="3080" width="13.5703125" style="1" bestFit="1" customWidth="1"/>
    <col min="3081" max="3081" width="18.42578125" style="1" bestFit="1" customWidth="1"/>
    <col min="3082" max="3082" width="26.42578125" style="1" bestFit="1" customWidth="1"/>
    <col min="3083" max="3083" width="17.5703125" style="1" bestFit="1" customWidth="1"/>
    <col min="3084" max="3084" width="15.7109375" style="1" bestFit="1" customWidth="1"/>
    <col min="3085" max="3085" width="13.7109375" style="1" bestFit="1" customWidth="1"/>
    <col min="3086" max="3086" width="24" style="1" bestFit="1" customWidth="1"/>
    <col min="3087" max="3087" width="18.140625" style="1" customWidth="1"/>
    <col min="3088" max="3088" width="29.140625" style="1" bestFit="1" customWidth="1"/>
    <col min="3089" max="3089" width="31.28515625" style="1" bestFit="1" customWidth="1"/>
    <col min="3090" max="3090" width="23.5703125" style="1" bestFit="1" customWidth="1"/>
    <col min="3091" max="3091" width="27.5703125" style="1" bestFit="1" customWidth="1"/>
    <col min="3092" max="3092" width="20.7109375" style="1" bestFit="1" customWidth="1"/>
    <col min="3093" max="3093" width="14.5703125" style="1" bestFit="1" customWidth="1"/>
    <col min="3094" max="3095" width="16.140625" style="1" bestFit="1" customWidth="1"/>
    <col min="3096" max="3097" width="15.7109375" style="1" bestFit="1" customWidth="1"/>
    <col min="3098" max="3098" width="11.42578125" style="1"/>
    <col min="3099" max="3099" width="9.42578125" style="1" bestFit="1" customWidth="1"/>
    <col min="3100" max="3100" width="10.5703125" style="1" bestFit="1" customWidth="1"/>
    <col min="3101" max="3101" width="9.85546875" style="1" bestFit="1" customWidth="1"/>
    <col min="3102" max="3102" width="16.7109375" style="1" bestFit="1" customWidth="1"/>
    <col min="3103" max="3103" width="20.85546875" style="1" bestFit="1" customWidth="1"/>
    <col min="3104" max="3104" width="10.5703125" style="1" bestFit="1" customWidth="1"/>
    <col min="3105" max="3105" width="9.28515625" style="1" bestFit="1" customWidth="1"/>
    <col min="3106" max="3106" width="13.140625" style="1" bestFit="1" customWidth="1"/>
    <col min="3107" max="3107" width="10.7109375" style="1" bestFit="1" customWidth="1"/>
    <col min="3108" max="3108" width="14.7109375" style="1" bestFit="1" customWidth="1"/>
    <col min="3109" max="3109" width="16.7109375" style="1" bestFit="1" customWidth="1"/>
    <col min="3110" max="3110" width="13.28515625" style="1" bestFit="1" customWidth="1"/>
    <col min="3111" max="3111" width="17.140625" style="1" bestFit="1" customWidth="1"/>
    <col min="3112" max="3112" width="22.85546875" style="1" bestFit="1" customWidth="1"/>
    <col min="3113" max="3113" width="32.7109375" style="1" bestFit="1" customWidth="1"/>
    <col min="3114" max="3114" width="52.28515625" style="1" bestFit="1" customWidth="1"/>
    <col min="3115" max="3115" width="23.140625" style="1" bestFit="1" customWidth="1"/>
    <col min="3116" max="3116" width="28.5703125" style="1" bestFit="1" customWidth="1"/>
    <col min="3117" max="3117" width="18.28515625" style="1" bestFit="1" customWidth="1"/>
    <col min="3118" max="3118" width="16.28515625" style="1" bestFit="1" customWidth="1"/>
    <col min="3119" max="3119" width="16.140625" style="1" bestFit="1" customWidth="1"/>
    <col min="3120" max="3120" width="44.28515625" style="1" bestFit="1" customWidth="1"/>
    <col min="3121" max="3121" width="24.28515625" style="1" bestFit="1" customWidth="1"/>
    <col min="3122" max="3122" width="16.28515625" style="1" bestFit="1" customWidth="1"/>
    <col min="3123" max="3123" width="19.28515625" style="1" bestFit="1" customWidth="1"/>
    <col min="3124" max="3124" width="14.140625" style="1" bestFit="1" customWidth="1"/>
    <col min="3125" max="3125" width="50.5703125" style="1" bestFit="1" customWidth="1"/>
    <col min="3126" max="3126" width="30.85546875" style="1" bestFit="1" customWidth="1"/>
    <col min="3127" max="3127" width="38.85546875" style="1" bestFit="1" customWidth="1"/>
    <col min="3128" max="3128" width="38.85546875" style="1" customWidth="1"/>
    <col min="3129" max="3129" width="27.140625" style="1" bestFit="1" customWidth="1"/>
    <col min="3130" max="3130" width="38.5703125" style="1" bestFit="1" customWidth="1"/>
    <col min="3131" max="3131" width="31.28515625" style="1" bestFit="1" customWidth="1"/>
    <col min="3132" max="3132" width="34.5703125" style="1" bestFit="1" customWidth="1"/>
    <col min="3133" max="3133" width="16.140625" style="1" bestFit="1" customWidth="1"/>
    <col min="3134" max="3134" width="14.7109375" style="1" bestFit="1" customWidth="1"/>
    <col min="3135" max="3135" width="53" style="1" customWidth="1"/>
    <col min="3136" max="3313" width="11.42578125" style="1"/>
    <col min="3314" max="3314" width="6.5703125" style="1" bestFit="1" customWidth="1"/>
    <col min="3315" max="3315" width="34.7109375" style="1" customWidth="1"/>
    <col min="3316" max="3316" width="5.5703125" style="1" customWidth="1"/>
    <col min="3317" max="3317" width="15.85546875" style="1" customWidth="1"/>
    <col min="3318" max="3318" width="26.5703125" style="1" bestFit="1" customWidth="1"/>
    <col min="3319" max="3319" width="21.85546875" style="1" bestFit="1" customWidth="1"/>
    <col min="3320" max="3320" width="13.7109375" style="1" customWidth="1"/>
    <col min="3321" max="3321" width="26.7109375" style="1" bestFit="1" customWidth="1"/>
    <col min="3322" max="3322" width="15.5703125" style="1" bestFit="1" customWidth="1"/>
    <col min="3323" max="3323" width="18" style="1" bestFit="1" customWidth="1"/>
    <col min="3324" max="3324" width="27.28515625" style="1" bestFit="1" customWidth="1"/>
    <col min="3325" max="3325" width="59.5703125" style="1" customWidth="1"/>
    <col min="3326" max="3326" width="101.42578125" style="1" bestFit="1" customWidth="1"/>
    <col min="3327" max="3327" width="25.42578125" style="1" bestFit="1" customWidth="1"/>
    <col min="3328" max="3328" width="37" style="1" bestFit="1" customWidth="1"/>
    <col min="3329" max="3329" width="23.28515625" style="1" bestFit="1" customWidth="1"/>
    <col min="3330" max="3330" width="17.28515625" style="1" bestFit="1" customWidth="1"/>
    <col min="3331" max="3331" width="19.28515625" style="1" bestFit="1" customWidth="1"/>
    <col min="3332" max="3332" width="17.28515625" style="1" bestFit="1" customWidth="1"/>
    <col min="3333" max="3333" width="11.42578125" style="1"/>
    <col min="3334" max="3334" width="16" style="1" bestFit="1" customWidth="1"/>
    <col min="3335" max="3336" width="13.5703125" style="1" bestFit="1" customWidth="1"/>
    <col min="3337" max="3337" width="18.42578125" style="1" bestFit="1" customWidth="1"/>
    <col min="3338" max="3338" width="26.42578125" style="1" bestFit="1" customWidth="1"/>
    <col min="3339" max="3339" width="17.5703125" style="1" bestFit="1" customWidth="1"/>
    <col min="3340" max="3340" width="15.7109375" style="1" bestFit="1" customWidth="1"/>
    <col min="3341" max="3341" width="13.7109375" style="1" bestFit="1" customWidth="1"/>
    <col min="3342" max="3342" width="24" style="1" bestFit="1" customWidth="1"/>
    <col min="3343" max="3343" width="18.140625" style="1" customWidth="1"/>
    <col min="3344" max="3344" width="29.140625" style="1" bestFit="1" customWidth="1"/>
    <col min="3345" max="3345" width="31.28515625" style="1" bestFit="1" customWidth="1"/>
    <col min="3346" max="3346" width="23.5703125" style="1" bestFit="1" customWidth="1"/>
    <col min="3347" max="3347" width="27.5703125" style="1" bestFit="1" customWidth="1"/>
    <col min="3348" max="3348" width="20.7109375" style="1" bestFit="1" customWidth="1"/>
    <col min="3349" max="3349" width="14.5703125" style="1" bestFit="1" customWidth="1"/>
    <col min="3350" max="3351" width="16.140625" style="1" bestFit="1" customWidth="1"/>
    <col min="3352" max="3353" width="15.7109375" style="1" bestFit="1" customWidth="1"/>
    <col min="3354" max="3354" width="11.42578125" style="1"/>
    <col min="3355" max="3355" width="9.42578125" style="1" bestFit="1" customWidth="1"/>
    <col min="3356" max="3356" width="10.5703125" style="1" bestFit="1" customWidth="1"/>
    <col min="3357" max="3357" width="9.85546875" style="1" bestFit="1" customWidth="1"/>
    <col min="3358" max="3358" width="16.7109375" style="1" bestFit="1" customWidth="1"/>
    <col min="3359" max="3359" width="20.85546875" style="1" bestFit="1" customWidth="1"/>
    <col min="3360" max="3360" width="10.5703125" style="1" bestFit="1" customWidth="1"/>
    <col min="3361" max="3361" width="9.28515625" style="1" bestFit="1" customWidth="1"/>
    <col min="3362" max="3362" width="13.140625" style="1" bestFit="1" customWidth="1"/>
    <col min="3363" max="3363" width="10.7109375" style="1" bestFit="1" customWidth="1"/>
    <col min="3364" max="3364" width="14.7109375" style="1" bestFit="1" customWidth="1"/>
    <col min="3365" max="3365" width="16.7109375" style="1" bestFit="1" customWidth="1"/>
    <col min="3366" max="3366" width="13.28515625" style="1" bestFit="1" customWidth="1"/>
    <col min="3367" max="3367" width="17.140625" style="1" bestFit="1" customWidth="1"/>
    <col min="3368" max="3368" width="22.85546875" style="1" bestFit="1" customWidth="1"/>
    <col min="3369" max="3369" width="32.7109375" style="1" bestFit="1" customWidth="1"/>
    <col min="3370" max="3370" width="52.28515625" style="1" bestFit="1" customWidth="1"/>
    <col min="3371" max="3371" width="23.140625" style="1" bestFit="1" customWidth="1"/>
    <col min="3372" max="3372" width="28.5703125" style="1" bestFit="1" customWidth="1"/>
    <col min="3373" max="3373" width="18.28515625" style="1" bestFit="1" customWidth="1"/>
    <col min="3374" max="3374" width="16.28515625" style="1" bestFit="1" customWidth="1"/>
    <col min="3375" max="3375" width="16.140625" style="1" bestFit="1" customWidth="1"/>
    <col min="3376" max="3376" width="44.28515625" style="1" bestFit="1" customWidth="1"/>
    <col min="3377" max="3377" width="24.28515625" style="1" bestFit="1" customWidth="1"/>
    <col min="3378" max="3378" width="16.28515625" style="1" bestFit="1" customWidth="1"/>
    <col min="3379" max="3379" width="19.28515625" style="1" bestFit="1" customWidth="1"/>
    <col min="3380" max="3380" width="14.140625" style="1" bestFit="1" customWidth="1"/>
    <col min="3381" max="3381" width="50.5703125" style="1" bestFit="1" customWidth="1"/>
    <col min="3382" max="3382" width="30.85546875" style="1" bestFit="1" customWidth="1"/>
    <col min="3383" max="3383" width="38.85546875" style="1" bestFit="1" customWidth="1"/>
    <col min="3384" max="3384" width="38.85546875" style="1" customWidth="1"/>
    <col min="3385" max="3385" width="27.140625" style="1" bestFit="1" customWidth="1"/>
    <col min="3386" max="3386" width="38.5703125" style="1" bestFit="1" customWidth="1"/>
    <col min="3387" max="3387" width="31.28515625" style="1" bestFit="1" customWidth="1"/>
    <col min="3388" max="3388" width="34.5703125" style="1" bestFit="1" customWidth="1"/>
    <col min="3389" max="3389" width="16.140625" style="1" bestFit="1" customWidth="1"/>
    <col min="3390" max="3390" width="14.7109375" style="1" bestFit="1" customWidth="1"/>
    <col min="3391" max="3391" width="53" style="1" customWidth="1"/>
    <col min="3392" max="3569" width="11.42578125" style="1"/>
    <col min="3570" max="3570" width="6.5703125" style="1" bestFit="1" customWidth="1"/>
    <col min="3571" max="3571" width="34.7109375" style="1" customWidth="1"/>
    <col min="3572" max="3572" width="5.5703125" style="1" customWidth="1"/>
    <col min="3573" max="3573" width="15.85546875" style="1" customWidth="1"/>
    <col min="3574" max="3574" width="26.5703125" style="1" bestFit="1" customWidth="1"/>
    <col min="3575" max="3575" width="21.85546875" style="1" bestFit="1" customWidth="1"/>
    <col min="3576" max="3576" width="13.7109375" style="1" customWidth="1"/>
    <col min="3577" max="3577" width="26.7109375" style="1" bestFit="1" customWidth="1"/>
    <col min="3578" max="3578" width="15.5703125" style="1" bestFit="1" customWidth="1"/>
    <col min="3579" max="3579" width="18" style="1" bestFit="1" customWidth="1"/>
    <col min="3580" max="3580" width="27.28515625" style="1" bestFit="1" customWidth="1"/>
    <col min="3581" max="3581" width="59.5703125" style="1" customWidth="1"/>
    <col min="3582" max="3582" width="101.42578125" style="1" bestFit="1" customWidth="1"/>
    <col min="3583" max="3583" width="25.42578125" style="1" bestFit="1" customWidth="1"/>
    <col min="3584" max="3584" width="37" style="1" bestFit="1" customWidth="1"/>
    <col min="3585" max="3585" width="23.28515625" style="1" bestFit="1" customWidth="1"/>
    <col min="3586" max="3586" width="17.28515625" style="1" bestFit="1" customWidth="1"/>
    <col min="3587" max="3587" width="19.28515625" style="1" bestFit="1" customWidth="1"/>
    <col min="3588" max="3588" width="17.28515625" style="1" bestFit="1" customWidth="1"/>
    <col min="3589" max="3589" width="11.42578125" style="1"/>
    <col min="3590" max="3590" width="16" style="1" bestFit="1" customWidth="1"/>
    <col min="3591" max="3592" width="13.5703125" style="1" bestFit="1" customWidth="1"/>
    <col min="3593" max="3593" width="18.42578125" style="1" bestFit="1" customWidth="1"/>
    <col min="3594" max="3594" width="26.42578125" style="1" bestFit="1" customWidth="1"/>
    <col min="3595" max="3595" width="17.5703125" style="1" bestFit="1" customWidth="1"/>
    <col min="3596" max="3596" width="15.7109375" style="1" bestFit="1" customWidth="1"/>
    <col min="3597" max="3597" width="13.7109375" style="1" bestFit="1" customWidth="1"/>
    <col min="3598" max="3598" width="24" style="1" bestFit="1" customWidth="1"/>
    <col min="3599" max="3599" width="18.140625" style="1" customWidth="1"/>
    <col min="3600" max="3600" width="29.140625" style="1" bestFit="1" customWidth="1"/>
    <col min="3601" max="3601" width="31.28515625" style="1" bestFit="1" customWidth="1"/>
    <col min="3602" max="3602" width="23.5703125" style="1" bestFit="1" customWidth="1"/>
    <col min="3603" max="3603" width="27.5703125" style="1" bestFit="1" customWidth="1"/>
    <col min="3604" max="3604" width="20.7109375" style="1" bestFit="1" customWidth="1"/>
    <col min="3605" max="3605" width="14.5703125" style="1" bestFit="1" customWidth="1"/>
    <col min="3606" max="3607" width="16.140625" style="1" bestFit="1" customWidth="1"/>
    <col min="3608" max="3609" width="15.7109375" style="1" bestFit="1" customWidth="1"/>
    <col min="3610" max="3610" width="11.42578125" style="1"/>
    <col min="3611" max="3611" width="9.42578125" style="1" bestFit="1" customWidth="1"/>
    <col min="3612" max="3612" width="10.5703125" style="1" bestFit="1" customWidth="1"/>
    <col min="3613" max="3613" width="9.85546875" style="1" bestFit="1" customWidth="1"/>
    <col min="3614" max="3614" width="16.7109375" style="1" bestFit="1" customWidth="1"/>
    <col min="3615" max="3615" width="20.85546875" style="1" bestFit="1" customWidth="1"/>
    <col min="3616" max="3616" width="10.5703125" style="1" bestFit="1" customWidth="1"/>
    <col min="3617" max="3617" width="9.28515625" style="1" bestFit="1" customWidth="1"/>
    <col min="3618" max="3618" width="13.140625" style="1" bestFit="1" customWidth="1"/>
    <col min="3619" max="3619" width="10.7109375" style="1" bestFit="1" customWidth="1"/>
    <col min="3620" max="3620" width="14.7109375" style="1" bestFit="1" customWidth="1"/>
    <col min="3621" max="3621" width="16.7109375" style="1" bestFit="1" customWidth="1"/>
    <col min="3622" max="3622" width="13.28515625" style="1" bestFit="1" customWidth="1"/>
    <col min="3623" max="3623" width="17.140625" style="1" bestFit="1" customWidth="1"/>
    <col min="3624" max="3624" width="22.85546875" style="1" bestFit="1" customWidth="1"/>
    <col min="3625" max="3625" width="32.7109375" style="1" bestFit="1" customWidth="1"/>
    <col min="3626" max="3626" width="52.28515625" style="1" bestFit="1" customWidth="1"/>
    <col min="3627" max="3627" width="23.140625" style="1" bestFit="1" customWidth="1"/>
    <col min="3628" max="3628" width="28.5703125" style="1" bestFit="1" customWidth="1"/>
    <col min="3629" max="3629" width="18.28515625" style="1" bestFit="1" customWidth="1"/>
    <col min="3630" max="3630" width="16.28515625" style="1" bestFit="1" customWidth="1"/>
    <col min="3631" max="3631" width="16.140625" style="1" bestFit="1" customWidth="1"/>
    <col min="3632" max="3632" width="44.28515625" style="1" bestFit="1" customWidth="1"/>
    <col min="3633" max="3633" width="24.28515625" style="1" bestFit="1" customWidth="1"/>
    <col min="3634" max="3634" width="16.28515625" style="1" bestFit="1" customWidth="1"/>
    <col min="3635" max="3635" width="19.28515625" style="1" bestFit="1" customWidth="1"/>
    <col min="3636" max="3636" width="14.140625" style="1" bestFit="1" customWidth="1"/>
    <col min="3637" max="3637" width="50.5703125" style="1" bestFit="1" customWidth="1"/>
    <col min="3638" max="3638" width="30.85546875" style="1" bestFit="1" customWidth="1"/>
    <col min="3639" max="3639" width="38.85546875" style="1" bestFit="1" customWidth="1"/>
    <col min="3640" max="3640" width="38.85546875" style="1" customWidth="1"/>
    <col min="3641" max="3641" width="27.140625" style="1" bestFit="1" customWidth="1"/>
    <col min="3642" max="3642" width="38.5703125" style="1" bestFit="1" customWidth="1"/>
    <col min="3643" max="3643" width="31.28515625" style="1" bestFit="1" customWidth="1"/>
    <col min="3644" max="3644" width="34.5703125" style="1" bestFit="1" customWidth="1"/>
    <col min="3645" max="3645" width="16.140625" style="1" bestFit="1" customWidth="1"/>
    <col min="3646" max="3646" width="14.7109375" style="1" bestFit="1" customWidth="1"/>
    <col min="3647" max="3647" width="53" style="1" customWidth="1"/>
    <col min="3648" max="3825" width="11.42578125" style="1"/>
    <col min="3826" max="3826" width="6.5703125" style="1" bestFit="1" customWidth="1"/>
    <col min="3827" max="3827" width="34.7109375" style="1" customWidth="1"/>
    <col min="3828" max="3828" width="5.5703125" style="1" customWidth="1"/>
    <col min="3829" max="3829" width="15.85546875" style="1" customWidth="1"/>
    <col min="3830" max="3830" width="26.5703125" style="1" bestFit="1" customWidth="1"/>
    <col min="3831" max="3831" width="21.85546875" style="1" bestFit="1" customWidth="1"/>
    <col min="3832" max="3832" width="13.7109375" style="1" customWidth="1"/>
    <col min="3833" max="3833" width="26.7109375" style="1" bestFit="1" customWidth="1"/>
    <col min="3834" max="3834" width="15.5703125" style="1" bestFit="1" customWidth="1"/>
    <col min="3835" max="3835" width="18" style="1" bestFit="1" customWidth="1"/>
    <col min="3836" max="3836" width="27.28515625" style="1" bestFit="1" customWidth="1"/>
    <col min="3837" max="3837" width="59.5703125" style="1" customWidth="1"/>
    <col min="3838" max="3838" width="101.42578125" style="1" bestFit="1" customWidth="1"/>
    <col min="3839" max="3839" width="25.42578125" style="1" bestFit="1" customWidth="1"/>
    <col min="3840" max="3840" width="37" style="1" bestFit="1" customWidth="1"/>
    <col min="3841" max="3841" width="23.28515625" style="1" bestFit="1" customWidth="1"/>
    <col min="3842" max="3842" width="17.28515625" style="1" bestFit="1" customWidth="1"/>
    <col min="3843" max="3843" width="19.28515625" style="1" bestFit="1" customWidth="1"/>
    <col min="3844" max="3844" width="17.28515625" style="1" bestFit="1" customWidth="1"/>
    <col min="3845" max="3845" width="11.42578125" style="1"/>
    <col min="3846" max="3846" width="16" style="1" bestFit="1" customWidth="1"/>
    <col min="3847" max="3848" width="13.5703125" style="1" bestFit="1" customWidth="1"/>
    <col min="3849" max="3849" width="18.42578125" style="1" bestFit="1" customWidth="1"/>
    <col min="3850" max="3850" width="26.42578125" style="1" bestFit="1" customWidth="1"/>
    <col min="3851" max="3851" width="17.5703125" style="1" bestFit="1" customWidth="1"/>
    <col min="3852" max="3852" width="15.7109375" style="1" bestFit="1" customWidth="1"/>
    <col min="3853" max="3853" width="13.7109375" style="1" bestFit="1" customWidth="1"/>
    <col min="3854" max="3854" width="24" style="1" bestFit="1" customWidth="1"/>
    <col min="3855" max="3855" width="18.140625" style="1" customWidth="1"/>
    <col min="3856" max="3856" width="29.140625" style="1" bestFit="1" customWidth="1"/>
    <col min="3857" max="3857" width="31.28515625" style="1" bestFit="1" customWidth="1"/>
    <col min="3858" max="3858" width="23.5703125" style="1" bestFit="1" customWidth="1"/>
    <col min="3859" max="3859" width="27.5703125" style="1" bestFit="1" customWidth="1"/>
    <col min="3860" max="3860" width="20.7109375" style="1" bestFit="1" customWidth="1"/>
    <col min="3861" max="3861" width="14.5703125" style="1" bestFit="1" customWidth="1"/>
    <col min="3862" max="3863" width="16.140625" style="1" bestFit="1" customWidth="1"/>
    <col min="3864" max="3865" width="15.7109375" style="1" bestFit="1" customWidth="1"/>
    <col min="3866" max="3866" width="11.42578125" style="1"/>
    <col min="3867" max="3867" width="9.42578125" style="1" bestFit="1" customWidth="1"/>
    <col min="3868" max="3868" width="10.5703125" style="1" bestFit="1" customWidth="1"/>
    <col min="3869" max="3869" width="9.85546875" style="1" bestFit="1" customWidth="1"/>
    <col min="3870" max="3870" width="16.7109375" style="1" bestFit="1" customWidth="1"/>
    <col min="3871" max="3871" width="20.85546875" style="1" bestFit="1" customWidth="1"/>
    <col min="3872" max="3872" width="10.5703125" style="1" bestFit="1" customWidth="1"/>
    <col min="3873" max="3873" width="9.28515625" style="1" bestFit="1" customWidth="1"/>
    <col min="3874" max="3874" width="13.140625" style="1" bestFit="1" customWidth="1"/>
    <col min="3875" max="3875" width="10.7109375" style="1" bestFit="1" customWidth="1"/>
    <col min="3876" max="3876" width="14.7109375" style="1" bestFit="1" customWidth="1"/>
    <col min="3877" max="3877" width="16.7109375" style="1" bestFit="1" customWidth="1"/>
    <col min="3878" max="3878" width="13.28515625" style="1" bestFit="1" customWidth="1"/>
    <col min="3879" max="3879" width="17.140625" style="1" bestFit="1" customWidth="1"/>
    <col min="3880" max="3880" width="22.85546875" style="1" bestFit="1" customWidth="1"/>
    <col min="3881" max="3881" width="32.7109375" style="1" bestFit="1" customWidth="1"/>
    <col min="3882" max="3882" width="52.28515625" style="1" bestFit="1" customWidth="1"/>
    <col min="3883" max="3883" width="23.140625" style="1" bestFit="1" customWidth="1"/>
    <col min="3884" max="3884" width="28.5703125" style="1" bestFit="1" customWidth="1"/>
    <col min="3885" max="3885" width="18.28515625" style="1" bestFit="1" customWidth="1"/>
    <col min="3886" max="3886" width="16.28515625" style="1" bestFit="1" customWidth="1"/>
    <col min="3887" max="3887" width="16.140625" style="1" bestFit="1" customWidth="1"/>
    <col min="3888" max="3888" width="44.28515625" style="1" bestFit="1" customWidth="1"/>
    <col min="3889" max="3889" width="24.28515625" style="1" bestFit="1" customWidth="1"/>
    <col min="3890" max="3890" width="16.28515625" style="1" bestFit="1" customWidth="1"/>
    <col min="3891" max="3891" width="19.28515625" style="1" bestFit="1" customWidth="1"/>
    <col min="3892" max="3892" width="14.140625" style="1" bestFit="1" customWidth="1"/>
    <col min="3893" max="3893" width="50.5703125" style="1" bestFit="1" customWidth="1"/>
    <col min="3894" max="3894" width="30.85546875" style="1" bestFit="1" customWidth="1"/>
    <col min="3895" max="3895" width="38.85546875" style="1" bestFit="1" customWidth="1"/>
    <col min="3896" max="3896" width="38.85546875" style="1" customWidth="1"/>
    <col min="3897" max="3897" width="27.140625" style="1" bestFit="1" customWidth="1"/>
    <col min="3898" max="3898" width="38.5703125" style="1" bestFit="1" customWidth="1"/>
    <col min="3899" max="3899" width="31.28515625" style="1" bestFit="1" customWidth="1"/>
    <col min="3900" max="3900" width="34.5703125" style="1" bestFit="1" customWidth="1"/>
    <col min="3901" max="3901" width="16.140625" style="1" bestFit="1" customWidth="1"/>
    <col min="3902" max="3902" width="14.7109375" style="1" bestFit="1" customWidth="1"/>
    <col min="3903" max="3903" width="53" style="1" customWidth="1"/>
    <col min="3904" max="4081" width="11.42578125" style="1"/>
    <col min="4082" max="4082" width="6.5703125" style="1" bestFit="1" customWidth="1"/>
    <col min="4083" max="4083" width="34.7109375" style="1" customWidth="1"/>
    <col min="4084" max="4084" width="5.5703125" style="1" customWidth="1"/>
    <col min="4085" max="4085" width="15.85546875" style="1" customWidth="1"/>
    <col min="4086" max="4086" width="26.5703125" style="1" bestFit="1" customWidth="1"/>
    <col min="4087" max="4087" width="21.85546875" style="1" bestFit="1" customWidth="1"/>
    <col min="4088" max="4088" width="13.7109375" style="1" customWidth="1"/>
    <col min="4089" max="4089" width="26.7109375" style="1" bestFit="1" customWidth="1"/>
    <col min="4090" max="4090" width="15.5703125" style="1" bestFit="1" customWidth="1"/>
    <col min="4091" max="4091" width="18" style="1" bestFit="1" customWidth="1"/>
    <col min="4092" max="4092" width="27.28515625" style="1" bestFit="1" customWidth="1"/>
    <col min="4093" max="4093" width="59.5703125" style="1" customWidth="1"/>
    <col min="4094" max="4094" width="101.42578125" style="1" bestFit="1" customWidth="1"/>
    <col min="4095" max="4095" width="25.42578125" style="1" bestFit="1" customWidth="1"/>
    <col min="4096" max="4096" width="37" style="1" bestFit="1" customWidth="1"/>
    <col min="4097" max="4097" width="23.28515625" style="1" bestFit="1" customWidth="1"/>
    <col min="4098" max="4098" width="17.28515625" style="1" bestFit="1" customWidth="1"/>
    <col min="4099" max="4099" width="19.28515625" style="1" bestFit="1" customWidth="1"/>
    <col min="4100" max="4100" width="17.28515625" style="1" bestFit="1" customWidth="1"/>
    <col min="4101" max="4101" width="11.42578125" style="1"/>
    <col min="4102" max="4102" width="16" style="1" bestFit="1" customWidth="1"/>
    <col min="4103" max="4104" width="13.5703125" style="1" bestFit="1" customWidth="1"/>
    <col min="4105" max="4105" width="18.42578125" style="1" bestFit="1" customWidth="1"/>
    <col min="4106" max="4106" width="26.42578125" style="1" bestFit="1" customWidth="1"/>
    <col min="4107" max="4107" width="17.5703125" style="1" bestFit="1" customWidth="1"/>
    <col min="4108" max="4108" width="15.7109375" style="1" bestFit="1" customWidth="1"/>
    <col min="4109" max="4109" width="13.7109375" style="1" bestFit="1" customWidth="1"/>
    <col min="4110" max="4110" width="24" style="1" bestFit="1" customWidth="1"/>
    <col min="4111" max="4111" width="18.140625" style="1" customWidth="1"/>
    <col min="4112" max="4112" width="29.140625" style="1" bestFit="1" customWidth="1"/>
    <col min="4113" max="4113" width="31.28515625" style="1" bestFit="1" customWidth="1"/>
    <col min="4114" max="4114" width="23.5703125" style="1" bestFit="1" customWidth="1"/>
    <col min="4115" max="4115" width="27.5703125" style="1" bestFit="1" customWidth="1"/>
    <col min="4116" max="4116" width="20.7109375" style="1" bestFit="1" customWidth="1"/>
    <col min="4117" max="4117" width="14.5703125" style="1" bestFit="1" customWidth="1"/>
    <col min="4118" max="4119" width="16.140625" style="1" bestFit="1" customWidth="1"/>
    <col min="4120" max="4121" width="15.7109375" style="1" bestFit="1" customWidth="1"/>
    <col min="4122" max="4122" width="11.42578125" style="1"/>
    <col min="4123" max="4123" width="9.42578125" style="1" bestFit="1" customWidth="1"/>
    <col min="4124" max="4124" width="10.5703125" style="1" bestFit="1" customWidth="1"/>
    <col min="4125" max="4125" width="9.85546875" style="1" bestFit="1" customWidth="1"/>
    <col min="4126" max="4126" width="16.7109375" style="1" bestFit="1" customWidth="1"/>
    <col min="4127" max="4127" width="20.85546875" style="1" bestFit="1" customWidth="1"/>
    <col min="4128" max="4128" width="10.5703125" style="1" bestFit="1" customWidth="1"/>
    <col min="4129" max="4129" width="9.28515625" style="1" bestFit="1" customWidth="1"/>
    <col min="4130" max="4130" width="13.140625" style="1" bestFit="1" customWidth="1"/>
    <col min="4131" max="4131" width="10.7109375" style="1" bestFit="1" customWidth="1"/>
    <col min="4132" max="4132" width="14.7109375" style="1" bestFit="1" customWidth="1"/>
    <col min="4133" max="4133" width="16.7109375" style="1" bestFit="1" customWidth="1"/>
    <col min="4134" max="4134" width="13.28515625" style="1" bestFit="1" customWidth="1"/>
    <col min="4135" max="4135" width="17.140625" style="1" bestFit="1" customWidth="1"/>
    <col min="4136" max="4136" width="22.85546875" style="1" bestFit="1" customWidth="1"/>
    <col min="4137" max="4137" width="32.7109375" style="1" bestFit="1" customWidth="1"/>
    <col min="4138" max="4138" width="52.28515625" style="1" bestFit="1" customWidth="1"/>
    <col min="4139" max="4139" width="23.140625" style="1" bestFit="1" customWidth="1"/>
    <col min="4140" max="4140" width="28.5703125" style="1" bestFit="1" customWidth="1"/>
    <col min="4141" max="4141" width="18.28515625" style="1" bestFit="1" customWidth="1"/>
    <col min="4142" max="4142" width="16.28515625" style="1" bestFit="1" customWidth="1"/>
    <col min="4143" max="4143" width="16.140625" style="1" bestFit="1" customWidth="1"/>
    <col min="4144" max="4144" width="44.28515625" style="1" bestFit="1" customWidth="1"/>
    <col min="4145" max="4145" width="24.28515625" style="1" bestFit="1" customWidth="1"/>
    <col min="4146" max="4146" width="16.28515625" style="1" bestFit="1" customWidth="1"/>
    <col min="4147" max="4147" width="19.28515625" style="1" bestFit="1" customWidth="1"/>
    <col min="4148" max="4148" width="14.140625" style="1" bestFit="1" customWidth="1"/>
    <col min="4149" max="4149" width="50.5703125" style="1" bestFit="1" customWidth="1"/>
    <col min="4150" max="4150" width="30.85546875" style="1" bestFit="1" customWidth="1"/>
    <col min="4151" max="4151" width="38.85546875" style="1" bestFit="1" customWidth="1"/>
    <col min="4152" max="4152" width="38.85546875" style="1" customWidth="1"/>
    <col min="4153" max="4153" width="27.140625" style="1" bestFit="1" customWidth="1"/>
    <col min="4154" max="4154" width="38.5703125" style="1" bestFit="1" customWidth="1"/>
    <col min="4155" max="4155" width="31.28515625" style="1" bestFit="1" customWidth="1"/>
    <col min="4156" max="4156" width="34.5703125" style="1" bestFit="1" customWidth="1"/>
    <col min="4157" max="4157" width="16.140625" style="1" bestFit="1" customWidth="1"/>
    <col min="4158" max="4158" width="14.7109375" style="1" bestFit="1" customWidth="1"/>
    <col min="4159" max="4159" width="53" style="1" customWidth="1"/>
    <col min="4160" max="4337" width="11.42578125" style="1"/>
    <col min="4338" max="4338" width="6.5703125" style="1" bestFit="1" customWidth="1"/>
    <col min="4339" max="4339" width="34.7109375" style="1" customWidth="1"/>
    <col min="4340" max="4340" width="5.5703125" style="1" customWidth="1"/>
    <col min="4341" max="4341" width="15.85546875" style="1" customWidth="1"/>
    <col min="4342" max="4342" width="26.5703125" style="1" bestFit="1" customWidth="1"/>
    <col min="4343" max="4343" width="21.85546875" style="1" bestFit="1" customWidth="1"/>
    <col min="4344" max="4344" width="13.7109375" style="1" customWidth="1"/>
    <col min="4345" max="4345" width="26.7109375" style="1" bestFit="1" customWidth="1"/>
    <col min="4346" max="4346" width="15.5703125" style="1" bestFit="1" customWidth="1"/>
    <col min="4347" max="4347" width="18" style="1" bestFit="1" customWidth="1"/>
    <col min="4348" max="4348" width="27.28515625" style="1" bestFit="1" customWidth="1"/>
    <col min="4349" max="4349" width="59.5703125" style="1" customWidth="1"/>
    <col min="4350" max="4350" width="101.42578125" style="1" bestFit="1" customWidth="1"/>
    <col min="4351" max="4351" width="25.42578125" style="1" bestFit="1" customWidth="1"/>
    <col min="4352" max="4352" width="37" style="1" bestFit="1" customWidth="1"/>
    <col min="4353" max="4353" width="23.28515625" style="1" bestFit="1" customWidth="1"/>
    <col min="4354" max="4354" width="17.28515625" style="1" bestFit="1" customWidth="1"/>
    <col min="4355" max="4355" width="19.28515625" style="1" bestFit="1" customWidth="1"/>
    <col min="4356" max="4356" width="17.28515625" style="1" bestFit="1" customWidth="1"/>
    <col min="4357" max="4357" width="11.42578125" style="1"/>
    <col min="4358" max="4358" width="16" style="1" bestFit="1" customWidth="1"/>
    <col min="4359" max="4360" width="13.5703125" style="1" bestFit="1" customWidth="1"/>
    <col min="4361" max="4361" width="18.42578125" style="1" bestFit="1" customWidth="1"/>
    <col min="4362" max="4362" width="26.42578125" style="1" bestFit="1" customWidth="1"/>
    <col min="4363" max="4363" width="17.5703125" style="1" bestFit="1" customWidth="1"/>
    <col min="4364" max="4364" width="15.7109375" style="1" bestFit="1" customWidth="1"/>
    <col min="4365" max="4365" width="13.7109375" style="1" bestFit="1" customWidth="1"/>
    <col min="4366" max="4366" width="24" style="1" bestFit="1" customWidth="1"/>
    <col min="4367" max="4367" width="18.140625" style="1" customWidth="1"/>
    <col min="4368" max="4368" width="29.140625" style="1" bestFit="1" customWidth="1"/>
    <col min="4369" max="4369" width="31.28515625" style="1" bestFit="1" customWidth="1"/>
    <col min="4370" max="4370" width="23.5703125" style="1" bestFit="1" customWidth="1"/>
    <col min="4371" max="4371" width="27.5703125" style="1" bestFit="1" customWidth="1"/>
    <col min="4372" max="4372" width="20.7109375" style="1" bestFit="1" customWidth="1"/>
    <col min="4373" max="4373" width="14.5703125" style="1" bestFit="1" customWidth="1"/>
    <col min="4374" max="4375" width="16.140625" style="1" bestFit="1" customWidth="1"/>
    <col min="4376" max="4377" width="15.7109375" style="1" bestFit="1" customWidth="1"/>
    <col min="4378" max="4378" width="11.42578125" style="1"/>
    <col min="4379" max="4379" width="9.42578125" style="1" bestFit="1" customWidth="1"/>
    <col min="4380" max="4380" width="10.5703125" style="1" bestFit="1" customWidth="1"/>
    <col min="4381" max="4381" width="9.85546875" style="1" bestFit="1" customWidth="1"/>
    <col min="4382" max="4382" width="16.7109375" style="1" bestFit="1" customWidth="1"/>
    <col min="4383" max="4383" width="20.85546875" style="1" bestFit="1" customWidth="1"/>
    <col min="4384" max="4384" width="10.5703125" style="1" bestFit="1" customWidth="1"/>
    <col min="4385" max="4385" width="9.28515625" style="1" bestFit="1" customWidth="1"/>
    <col min="4386" max="4386" width="13.140625" style="1" bestFit="1" customWidth="1"/>
    <col min="4387" max="4387" width="10.7109375" style="1" bestFit="1" customWidth="1"/>
    <col min="4388" max="4388" width="14.7109375" style="1" bestFit="1" customWidth="1"/>
    <col min="4389" max="4389" width="16.7109375" style="1" bestFit="1" customWidth="1"/>
    <col min="4390" max="4390" width="13.28515625" style="1" bestFit="1" customWidth="1"/>
    <col min="4391" max="4391" width="17.140625" style="1" bestFit="1" customWidth="1"/>
    <col min="4392" max="4392" width="22.85546875" style="1" bestFit="1" customWidth="1"/>
    <col min="4393" max="4393" width="32.7109375" style="1" bestFit="1" customWidth="1"/>
    <col min="4394" max="4394" width="52.28515625" style="1" bestFit="1" customWidth="1"/>
    <col min="4395" max="4395" width="23.140625" style="1" bestFit="1" customWidth="1"/>
    <col min="4396" max="4396" width="28.5703125" style="1" bestFit="1" customWidth="1"/>
    <col min="4397" max="4397" width="18.28515625" style="1" bestFit="1" customWidth="1"/>
    <col min="4398" max="4398" width="16.28515625" style="1" bestFit="1" customWidth="1"/>
    <col min="4399" max="4399" width="16.140625" style="1" bestFit="1" customWidth="1"/>
    <col min="4400" max="4400" width="44.28515625" style="1" bestFit="1" customWidth="1"/>
    <col min="4401" max="4401" width="24.28515625" style="1" bestFit="1" customWidth="1"/>
    <col min="4402" max="4402" width="16.28515625" style="1" bestFit="1" customWidth="1"/>
    <col min="4403" max="4403" width="19.28515625" style="1" bestFit="1" customWidth="1"/>
    <col min="4404" max="4404" width="14.140625" style="1" bestFit="1" customWidth="1"/>
    <col min="4405" max="4405" width="50.5703125" style="1" bestFit="1" customWidth="1"/>
    <col min="4406" max="4406" width="30.85546875" style="1" bestFit="1" customWidth="1"/>
    <col min="4407" max="4407" width="38.85546875" style="1" bestFit="1" customWidth="1"/>
    <col min="4408" max="4408" width="38.85546875" style="1" customWidth="1"/>
    <col min="4409" max="4409" width="27.140625" style="1" bestFit="1" customWidth="1"/>
    <col min="4410" max="4410" width="38.5703125" style="1" bestFit="1" customWidth="1"/>
    <col min="4411" max="4411" width="31.28515625" style="1" bestFit="1" customWidth="1"/>
    <col min="4412" max="4412" width="34.5703125" style="1" bestFit="1" customWidth="1"/>
    <col min="4413" max="4413" width="16.140625" style="1" bestFit="1" customWidth="1"/>
    <col min="4414" max="4414" width="14.7109375" style="1" bestFit="1" customWidth="1"/>
    <col min="4415" max="4415" width="53" style="1" customWidth="1"/>
    <col min="4416" max="4593" width="11.42578125" style="1"/>
    <col min="4594" max="4594" width="6.5703125" style="1" bestFit="1" customWidth="1"/>
    <col min="4595" max="4595" width="34.7109375" style="1" customWidth="1"/>
    <col min="4596" max="4596" width="5.5703125" style="1" customWidth="1"/>
    <col min="4597" max="4597" width="15.85546875" style="1" customWidth="1"/>
    <col min="4598" max="4598" width="26.5703125" style="1" bestFit="1" customWidth="1"/>
    <col min="4599" max="4599" width="21.85546875" style="1" bestFit="1" customWidth="1"/>
    <col min="4600" max="4600" width="13.7109375" style="1" customWidth="1"/>
    <col min="4601" max="4601" width="26.7109375" style="1" bestFit="1" customWidth="1"/>
    <col min="4602" max="4602" width="15.5703125" style="1" bestFit="1" customWidth="1"/>
    <col min="4603" max="4603" width="18" style="1" bestFit="1" customWidth="1"/>
    <col min="4604" max="4604" width="27.28515625" style="1" bestFit="1" customWidth="1"/>
    <col min="4605" max="4605" width="59.5703125" style="1" customWidth="1"/>
    <col min="4606" max="4606" width="101.42578125" style="1" bestFit="1" customWidth="1"/>
    <col min="4607" max="4607" width="25.42578125" style="1" bestFit="1" customWidth="1"/>
    <col min="4608" max="4608" width="37" style="1" bestFit="1" customWidth="1"/>
    <col min="4609" max="4609" width="23.28515625" style="1" bestFit="1" customWidth="1"/>
    <col min="4610" max="4610" width="17.28515625" style="1" bestFit="1" customWidth="1"/>
    <col min="4611" max="4611" width="19.28515625" style="1" bestFit="1" customWidth="1"/>
    <col min="4612" max="4612" width="17.28515625" style="1" bestFit="1" customWidth="1"/>
    <col min="4613" max="4613" width="11.42578125" style="1"/>
    <col min="4614" max="4614" width="16" style="1" bestFit="1" customWidth="1"/>
    <col min="4615" max="4616" width="13.5703125" style="1" bestFit="1" customWidth="1"/>
    <col min="4617" max="4617" width="18.42578125" style="1" bestFit="1" customWidth="1"/>
    <col min="4618" max="4618" width="26.42578125" style="1" bestFit="1" customWidth="1"/>
    <col min="4619" max="4619" width="17.5703125" style="1" bestFit="1" customWidth="1"/>
    <col min="4620" max="4620" width="15.7109375" style="1" bestFit="1" customWidth="1"/>
    <col min="4621" max="4621" width="13.7109375" style="1" bestFit="1" customWidth="1"/>
    <col min="4622" max="4622" width="24" style="1" bestFit="1" customWidth="1"/>
    <col min="4623" max="4623" width="18.140625" style="1" customWidth="1"/>
    <col min="4624" max="4624" width="29.140625" style="1" bestFit="1" customWidth="1"/>
    <col min="4625" max="4625" width="31.28515625" style="1" bestFit="1" customWidth="1"/>
    <col min="4626" max="4626" width="23.5703125" style="1" bestFit="1" customWidth="1"/>
    <col min="4627" max="4627" width="27.5703125" style="1" bestFit="1" customWidth="1"/>
    <col min="4628" max="4628" width="20.7109375" style="1" bestFit="1" customWidth="1"/>
    <col min="4629" max="4629" width="14.5703125" style="1" bestFit="1" customWidth="1"/>
    <col min="4630" max="4631" width="16.140625" style="1" bestFit="1" customWidth="1"/>
    <col min="4632" max="4633" width="15.7109375" style="1" bestFit="1" customWidth="1"/>
    <col min="4634" max="4634" width="11.42578125" style="1"/>
    <col min="4635" max="4635" width="9.42578125" style="1" bestFit="1" customWidth="1"/>
    <col min="4636" max="4636" width="10.5703125" style="1" bestFit="1" customWidth="1"/>
    <col min="4637" max="4637" width="9.85546875" style="1" bestFit="1" customWidth="1"/>
    <col min="4638" max="4638" width="16.7109375" style="1" bestFit="1" customWidth="1"/>
    <col min="4639" max="4639" width="20.85546875" style="1" bestFit="1" customWidth="1"/>
    <col min="4640" max="4640" width="10.5703125" style="1" bestFit="1" customWidth="1"/>
    <col min="4641" max="4641" width="9.28515625" style="1" bestFit="1" customWidth="1"/>
    <col min="4642" max="4642" width="13.140625" style="1" bestFit="1" customWidth="1"/>
    <col min="4643" max="4643" width="10.7109375" style="1" bestFit="1" customWidth="1"/>
    <col min="4644" max="4644" width="14.7109375" style="1" bestFit="1" customWidth="1"/>
    <col min="4645" max="4645" width="16.7109375" style="1" bestFit="1" customWidth="1"/>
    <col min="4646" max="4646" width="13.28515625" style="1" bestFit="1" customWidth="1"/>
    <col min="4647" max="4647" width="17.140625" style="1" bestFit="1" customWidth="1"/>
    <col min="4648" max="4648" width="22.85546875" style="1" bestFit="1" customWidth="1"/>
    <col min="4649" max="4649" width="32.7109375" style="1" bestFit="1" customWidth="1"/>
    <col min="4650" max="4650" width="52.28515625" style="1" bestFit="1" customWidth="1"/>
    <col min="4651" max="4651" width="23.140625" style="1" bestFit="1" customWidth="1"/>
    <col min="4652" max="4652" width="28.5703125" style="1" bestFit="1" customWidth="1"/>
    <col min="4653" max="4653" width="18.28515625" style="1" bestFit="1" customWidth="1"/>
    <col min="4654" max="4654" width="16.28515625" style="1" bestFit="1" customWidth="1"/>
    <col min="4655" max="4655" width="16.140625" style="1" bestFit="1" customWidth="1"/>
    <col min="4656" max="4656" width="44.28515625" style="1" bestFit="1" customWidth="1"/>
    <col min="4657" max="4657" width="24.28515625" style="1" bestFit="1" customWidth="1"/>
    <col min="4658" max="4658" width="16.28515625" style="1" bestFit="1" customWidth="1"/>
    <col min="4659" max="4659" width="19.28515625" style="1" bestFit="1" customWidth="1"/>
    <col min="4660" max="4660" width="14.140625" style="1" bestFit="1" customWidth="1"/>
    <col min="4661" max="4661" width="50.5703125" style="1" bestFit="1" customWidth="1"/>
    <col min="4662" max="4662" width="30.85546875" style="1" bestFit="1" customWidth="1"/>
    <col min="4663" max="4663" width="38.85546875" style="1" bestFit="1" customWidth="1"/>
    <col min="4664" max="4664" width="38.85546875" style="1" customWidth="1"/>
    <col min="4665" max="4665" width="27.140625" style="1" bestFit="1" customWidth="1"/>
    <col min="4666" max="4666" width="38.5703125" style="1" bestFit="1" customWidth="1"/>
    <col min="4667" max="4667" width="31.28515625" style="1" bestFit="1" customWidth="1"/>
    <col min="4668" max="4668" width="34.5703125" style="1" bestFit="1" customWidth="1"/>
    <col min="4669" max="4669" width="16.140625" style="1" bestFit="1" customWidth="1"/>
    <col min="4670" max="4670" width="14.7109375" style="1" bestFit="1" customWidth="1"/>
    <col min="4671" max="4671" width="53" style="1" customWidth="1"/>
    <col min="4672" max="4849" width="11.42578125" style="1"/>
    <col min="4850" max="4850" width="6.5703125" style="1" bestFit="1" customWidth="1"/>
    <col min="4851" max="4851" width="34.7109375" style="1" customWidth="1"/>
    <col min="4852" max="4852" width="5.5703125" style="1" customWidth="1"/>
    <col min="4853" max="4853" width="15.85546875" style="1" customWidth="1"/>
    <col min="4854" max="4854" width="26.5703125" style="1" bestFit="1" customWidth="1"/>
    <col min="4855" max="4855" width="21.85546875" style="1" bestFit="1" customWidth="1"/>
    <col min="4856" max="4856" width="13.7109375" style="1" customWidth="1"/>
    <col min="4857" max="4857" width="26.7109375" style="1" bestFit="1" customWidth="1"/>
    <col min="4858" max="4858" width="15.5703125" style="1" bestFit="1" customWidth="1"/>
    <col min="4859" max="4859" width="18" style="1" bestFit="1" customWidth="1"/>
    <col min="4860" max="4860" width="27.28515625" style="1" bestFit="1" customWidth="1"/>
    <col min="4861" max="4861" width="59.5703125" style="1" customWidth="1"/>
    <col min="4862" max="4862" width="101.42578125" style="1" bestFit="1" customWidth="1"/>
    <col min="4863" max="4863" width="25.42578125" style="1" bestFit="1" customWidth="1"/>
    <col min="4864" max="4864" width="37" style="1" bestFit="1" customWidth="1"/>
    <col min="4865" max="4865" width="23.28515625" style="1" bestFit="1" customWidth="1"/>
    <col min="4866" max="4866" width="17.28515625" style="1" bestFit="1" customWidth="1"/>
    <col min="4867" max="4867" width="19.28515625" style="1" bestFit="1" customWidth="1"/>
    <col min="4868" max="4868" width="17.28515625" style="1" bestFit="1" customWidth="1"/>
    <col min="4869" max="4869" width="11.42578125" style="1"/>
    <col min="4870" max="4870" width="16" style="1" bestFit="1" customWidth="1"/>
    <col min="4871" max="4872" width="13.5703125" style="1" bestFit="1" customWidth="1"/>
    <col min="4873" max="4873" width="18.42578125" style="1" bestFit="1" customWidth="1"/>
    <col min="4874" max="4874" width="26.42578125" style="1" bestFit="1" customWidth="1"/>
    <col min="4875" max="4875" width="17.5703125" style="1" bestFit="1" customWidth="1"/>
    <col min="4876" max="4876" width="15.7109375" style="1" bestFit="1" customWidth="1"/>
    <col min="4877" max="4877" width="13.7109375" style="1" bestFit="1" customWidth="1"/>
    <col min="4878" max="4878" width="24" style="1" bestFit="1" customWidth="1"/>
    <col min="4879" max="4879" width="18.140625" style="1" customWidth="1"/>
    <col min="4880" max="4880" width="29.140625" style="1" bestFit="1" customWidth="1"/>
    <col min="4881" max="4881" width="31.28515625" style="1" bestFit="1" customWidth="1"/>
    <col min="4882" max="4882" width="23.5703125" style="1" bestFit="1" customWidth="1"/>
    <col min="4883" max="4883" width="27.5703125" style="1" bestFit="1" customWidth="1"/>
    <col min="4884" max="4884" width="20.7109375" style="1" bestFit="1" customWidth="1"/>
    <col min="4885" max="4885" width="14.5703125" style="1" bestFit="1" customWidth="1"/>
    <col min="4886" max="4887" width="16.140625" style="1" bestFit="1" customWidth="1"/>
    <col min="4888" max="4889" width="15.7109375" style="1" bestFit="1" customWidth="1"/>
    <col min="4890" max="4890" width="11.42578125" style="1"/>
    <col min="4891" max="4891" width="9.42578125" style="1" bestFit="1" customWidth="1"/>
    <col min="4892" max="4892" width="10.5703125" style="1" bestFit="1" customWidth="1"/>
    <col min="4893" max="4893" width="9.85546875" style="1" bestFit="1" customWidth="1"/>
    <col min="4894" max="4894" width="16.7109375" style="1" bestFit="1" customWidth="1"/>
    <col min="4895" max="4895" width="20.85546875" style="1" bestFit="1" customWidth="1"/>
    <col min="4896" max="4896" width="10.5703125" style="1" bestFit="1" customWidth="1"/>
    <col min="4897" max="4897" width="9.28515625" style="1" bestFit="1" customWidth="1"/>
    <col min="4898" max="4898" width="13.140625" style="1" bestFit="1" customWidth="1"/>
    <col min="4899" max="4899" width="10.7109375" style="1" bestFit="1" customWidth="1"/>
    <col min="4900" max="4900" width="14.7109375" style="1" bestFit="1" customWidth="1"/>
    <col min="4901" max="4901" width="16.7109375" style="1" bestFit="1" customWidth="1"/>
    <col min="4902" max="4902" width="13.28515625" style="1" bestFit="1" customWidth="1"/>
    <col min="4903" max="4903" width="17.140625" style="1" bestFit="1" customWidth="1"/>
    <col min="4904" max="4904" width="22.85546875" style="1" bestFit="1" customWidth="1"/>
    <col min="4905" max="4905" width="32.7109375" style="1" bestFit="1" customWidth="1"/>
    <col min="4906" max="4906" width="52.28515625" style="1" bestFit="1" customWidth="1"/>
    <col min="4907" max="4907" width="23.140625" style="1" bestFit="1" customWidth="1"/>
    <col min="4908" max="4908" width="28.5703125" style="1" bestFit="1" customWidth="1"/>
    <col min="4909" max="4909" width="18.28515625" style="1" bestFit="1" customWidth="1"/>
    <col min="4910" max="4910" width="16.28515625" style="1" bestFit="1" customWidth="1"/>
    <col min="4911" max="4911" width="16.140625" style="1" bestFit="1" customWidth="1"/>
    <col min="4912" max="4912" width="44.28515625" style="1" bestFit="1" customWidth="1"/>
    <col min="4913" max="4913" width="24.28515625" style="1" bestFit="1" customWidth="1"/>
    <col min="4914" max="4914" width="16.28515625" style="1" bestFit="1" customWidth="1"/>
    <col min="4915" max="4915" width="19.28515625" style="1" bestFit="1" customWidth="1"/>
    <col min="4916" max="4916" width="14.140625" style="1" bestFit="1" customWidth="1"/>
    <col min="4917" max="4917" width="50.5703125" style="1" bestFit="1" customWidth="1"/>
    <col min="4918" max="4918" width="30.85546875" style="1" bestFit="1" customWidth="1"/>
    <col min="4919" max="4919" width="38.85546875" style="1" bestFit="1" customWidth="1"/>
    <col min="4920" max="4920" width="38.85546875" style="1" customWidth="1"/>
    <col min="4921" max="4921" width="27.140625" style="1" bestFit="1" customWidth="1"/>
    <col min="4922" max="4922" width="38.5703125" style="1" bestFit="1" customWidth="1"/>
    <col min="4923" max="4923" width="31.28515625" style="1" bestFit="1" customWidth="1"/>
    <col min="4924" max="4924" width="34.5703125" style="1" bestFit="1" customWidth="1"/>
    <col min="4925" max="4925" width="16.140625" style="1" bestFit="1" customWidth="1"/>
    <col min="4926" max="4926" width="14.7109375" style="1" bestFit="1" customWidth="1"/>
    <col min="4927" max="4927" width="53" style="1" customWidth="1"/>
    <col min="4928" max="5105" width="11.42578125" style="1"/>
    <col min="5106" max="5106" width="6.5703125" style="1" bestFit="1" customWidth="1"/>
    <col min="5107" max="5107" width="34.7109375" style="1" customWidth="1"/>
    <col min="5108" max="5108" width="5.5703125" style="1" customWidth="1"/>
    <col min="5109" max="5109" width="15.85546875" style="1" customWidth="1"/>
    <col min="5110" max="5110" width="26.5703125" style="1" bestFit="1" customWidth="1"/>
    <col min="5111" max="5111" width="21.85546875" style="1" bestFit="1" customWidth="1"/>
    <col min="5112" max="5112" width="13.7109375" style="1" customWidth="1"/>
    <col min="5113" max="5113" width="26.7109375" style="1" bestFit="1" customWidth="1"/>
    <col min="5114" max="5114" width="15.5703125" style="1" bestFit="1" customWidth="1"/>
    <col min="5115" max="5115" width="18" style="1" bestFit="1" customWidth="1"/>
    <col min="5116" max="5116" width="27.28515625" style="1" bestFit="1" customWidth="1"/>
    <col min="5117" max="5117" width="59.5703125" style="1" customWidth="1"/>
    <col min="5118" max="5118" width="101.42578125" style="1" bestFit="1" customWidth="1"/>
    <col min="5119" max="5119" width="25.42578125" style="1" bestFit="1" customWidth="1"/>
    <col min="5120" max="5120" width="37" style="1" bestFit="1" customWidth="1"/>
    <col min="5121" max="5121" width="23.28515625" style="1" bestFit="1" customWidth="1"/>
    <col min="5122" max="5122" width="17.28515625" style="1" bestFit="1" customWidth="1"/>
    <col min="5123" max="5123" width="19.28515625" style="1" bestFit="1" customWidth="1"/>
    <col min="5124" max="5124" width="17.28515625" style="1" bestFit="1" customWidth="1"/>
    <col min="5125" max="5125" width="11.42578125" style="1"/>
    <col min="5126" max="5126" width="16" style="1" bestFit="1" customWidth="1"/>
    <col min="5127" max="5128" width="13.5703125" style="1" bestFit="1" customWidth="1"/>
    <col min="5129" max="5129" width="18.42578125" style="1" bestFit="1" customWidth="1"/>
    <col min="5130" max="5130" width="26.42578125" style="1" bestFit="1" customWidth="1"/>
    <col min="5131" max="5131" width="17.5703125" style="1" bestFit="1" customWidth="1"/>
    <col min="5132" max="5132" width="15.7109375" style="1" bestFit="1" customWidth="1"/>
    <col min="5133" max="5133" width="13.7109375" style="1" bestFit="1" customWidth="1"/>
    <col min="5134" max="5134" width="24" style="1" bestFit="1" customWidth="1"/>
    <col min="5135" max="5135" width="18.140625" style="1" customWidth="1"/>
    <col min="5136" max="5136" width="29.140625" style="1" bestFit="1" customWidth="1"/>
    <col min="5137" max="5137" width="31.28515625" style="1" bestFit="1" customWidth="1"/>
    <col min="5138" max="5138" width="23.5703125" style="1" bestFit="1" customWidth="1"/>
    <col min="5139" max="5139" width="27.5703125" style="1" bestFit="1" customWidth="1"/>
    <col min="5140" max="5140" width="20.7109375" style="1" bestFit="1" customWidth="1"/>
    <col min="5141" max="5141" width="14.5703125" style="1" bestFit="1" customWidth="1"/>
    <col min="5142" max="5143" width="16.140625" style="1" bestFit="1" customWidth="1"/>
    <col min="5144" max="5145" width="15.7109375" style="1" bestFit="1" customWidth="1"/>
    <col min="5146" max="5146" width="11.42578125" style="1"/>
    <col min="5147" max="5147" width="9.42578125" style="1" bestFit="1" customWidth="1"/>
    <col min="5148" max="5148" width="10.5703125" style="1" bestFit="1" customWidth="1"/>
    <col min="5149" max="5149" width="9.85546875" style="1" bestFit="1" customWidth="1"/>
    <col min="5150" max="5150" width="16.7109375" style="1" bestFit="1" customWidth="1"/>
    <col min="5151" max="5151" width="20.85546875" style="1" bestFit="1" customWidth="1"/>
    <col min="5152" max="5152" width="10.5703125" style="1" bestFit="1" customWidth="1"/>
    <col min="5153" max="5153" width="9.28515625" style="1" bestFit="1" customWidth="1"/>
    <col min="5154" max="5154" width="13.140625" style="1" bestFit="1" customWidth="1"/>
    <col min="5155" max="5155" width="10.7109375" style="1" bestFit="1" customWidth="1"/>
    <col min="5156" max="5156" width="14.7109375" style="1" bestFit="1" customWidth="1"/>
    <col min="5157" max="5157" width="16.7109375" style="1" bestFit="1" customWidth="1"/>
    <col min="5158" max="5158" width="13.28515625" style="1" bestFit="1" customWidth="1"/>
    <col min="5159" max="5159" width="17.140625" style="1" bestFit="1" customWidth="1"/>
    <col min="5160" max="5160" width="22.85546875" style="1" bestFit="1" customWidth="1"/>
    <col min="5161" max="5161" width="32.7109375" style="1" bestFit="1" customWidth="1"/>
    <col min="5162" max="5162" width="52.28515625" style="1" bestFit="1" customWidth="1"/>
    <col min="5163" max="5163" width="23.140625" style="1" bestFit="1" customWidth="1"/>
    <col min="5164" max="5164" width="28.5703125" style="1" bestFit="1" customWidth="1"/>
    <col min="5165" max="5165" width="18.28515625" style="1" bestFit="1" customWidth="1"/>
    <col min="5166" max="5166" width="16.28515625" style="1" bestFit="1" customWidth="1"/>
    <col min="5167" max="5167" width="16.140625" style="1" bestFit="1" customWidth="1"/>
    <col min="5168" max="5168" width="44.28515625" style="1" bestFit="1" customWidth="1"/>
    <col min="5169" max="5169" width="24.28515625" style="1" bestFit="1" customWidth="1"/>
    <col min="5170" max="5170" width="16.28515625" style="1" bestFit="1" customWidth="1"/>
    <col min="5171" max="5171" width="19.28515625" style="1" bestFit="1" customWidth="1"/>
    <col min="5172" max="5172" width="14.140625" style="1" bestFit="1" customWidth="1"/>
    <col min="5173" max="5173" width="50.5703125" style="1" bestFit="1" customWidth="1"/>
    <col min="5174" max="5174" width="30.85546875" style="1" bestFit="1" customWidth="1"/>
    <col min="5175" max="5175" width="38.85546875" style="1" bestFit="1" customWidth="1"/>
    <col min="5176" max="5176" width="38.85546875" style="1" customWidth="1"/>
    <col min="5177" max="5177" width="27.140625" style="1" bestFit="1" customWidth="1"/>
    <col min="5178" max="5178" width="38.5703125" style="1" bestFit="1" customWidth="1"/>
    <col min="5179" max="5179" width="31.28515625" style="1" bestFit="1" customWidth="1"/>
    <col min="5180" max="5180" width="34.5703125" style="1" bestFit="1" customWidth="1"/>
    <col min="5181" max="5181" width="16.140625" style="1" bestFit="1" customWidth="1"/>
    <col min="5182" max="5182" width="14.7109375" style="1" bestFit="1" customWidth="1"/>
    <col min="5183" max="5183" width="53" style="1" customWidth="1"/>
    <col min="5184" max="5361" width="11.42578125" style="1"/>
    <col min="5362" max="5362" width="6.5703125" style="1" bestFit="1" customWidth="1"/>
    <col min="5363" max="5363" width="34.7109375" style="1" customWidth="1"/>
    <col min="5364" max="5364" width="5.5703125" style="1" customWidth="1"/>
    <col min="5365" max="5365" width="15.85546875" style="1" customWidth="1"/>
    <col min="5366" max="5366" width="26.5703125" style="1" bestFit="1" customWidth="1"/>
    <col min="5367" max="5367" width="21.85546875" style="1" bestFit="1" customWidth="1"/>
    <col min="5368" max="5368" width="13.7109375" style="1" customWidth="1"/>
    <col min="5369" max="5369" width="26.7109375" style="1" bestFit="1" customWidth="1"/>
    <col min="5370" max="5370" width="15.5703125" style="1" bestFit="1" customWidth="1"/>
    <col min="5371" max="5371" width="18" style="1" bestFit="1" customWidth="1"/>
    <col min="5372" max="5372" width="27.28515625" style="1" bestFit="1" customWidth="1"/>
    <col min="5373" max="5373" width="59.5703125" style="1" customWidth="1"/>
    <col min="5374" max="5374" width="101.42578125" style="1" bestFit="1" customWidth="1"/>
    <col min="5375" max="5375" width="25.42578125" style="1" bestFit="1" customWidth="1"/>
    <col min="5376" max="5376" width="37" style="1" bestFit="1" customWidth="1"/>
    <col min="5377" max="5377" width="23.28515625" style="1" bestFit="1" customWidth="1"/>
    <col min="5378" max="5378" width="17.28515625" style="1" bestFit="1" customWidth="1"/>
    <col min="5379" max="5379" width="19.28515625" style="1" bestFit="1" customWidth="1"/>
    <col min="5380" max="5380" width="17.28515625" style="1" bestFit="1" customWidth="1"/>
    <col min="5381" max="5381" width="11.42578125" style="1"/>
    <col min="5382" max="5382" width="16" style="1" bestFit="1" customWidth="1"/>
    <col min="5383" max="5384" width="13.5703125" style="1" bestFit="1" customWidth="1"/>
    <col min="5385" max="5385" width="18.42578125" style="1" bestFit="1" customWidth="1"/>
    <col min="5386" max="5386" width="26.42578125" style="1" bestFit="1" customWidth="1"/>
    <col min="5387" max="5387" width="17.5703125" style="1" bestFit="1" customWidth="1"/>
    <col min="5388" max="5388" width="15.7109375" style="1" bestFit="1" customWidth="1"/>
    <col min="5389" max="5389" width="13.7109375" style="1" bestFit="1" customWidth="1"/>
    <col min="5390" max="5390" width="24" style="1" bestFit="1" customWidth="1"/>
    <col min="5391" max="5391" width="18.140625" style="1" customWidth="1"/>
    <col min="5392" max="5392" width="29.140625" style="1" bestFit="1" customWidth="1"/>
    <col min="5393" max="5393" width="31.28515625" style="1" bestFit="1" customWidth="1"/>
    <col min="5394" max="5394" width="23.5703125" style="1" bestFit="1" customWidth="1"/>
    <col min="5395" max="5395" width="27.5703125" style="1" bestFit="1" customWidth="1"/>
    <col min="5396" max="5396" width="20.7109375" style="1" bestFit="1" customWidth="1"/>
    <col min="5397" max="5397" width="14.5703125" style="1" bestFit="1" customWidth="1"/>
    <col min="5398" max="5399" width="16.140625" style="1" bestFit="1" customWidth="1"/>
    <col min="5400" max="5401" width="15.7109375" style="1" bestFit="1" customWidth="1"/>
    <col min="5402" max="5402" width="11.42578125" style="1"/>
    <col min="5403" max="5403" width="9.42578125" style="1" bestFit="1" customWidth="1"/>
    <col min="5404" max="5404" width="10.5703125" style="1" bestFit="1" customWidth="1"/>
    <col min="5405" max="5405" width="9.85546875" style="1" bestFit="1" customWidth="1"/>
    <col min="5406" max="5406" width="16.7109375" style="1" bestFit="1" customWidth="1"/>
    <col min="5407" max="5407" width="20.85546875" style="1" bestFit="1" customWidth="1"/>
    <col min="5408" max="5408" width="10.5703125" style="1" bestFit="1" customWidth="1"/>
    <col min="5409" max="5409" width="9.28515625" style="1" bestFit="1" customWidth="1"/>
    <col min="5410" max="5410" width="13.140625" style="1" bestFit="1" customWidth="1"/>
    <col min="5411" max="5411" width="10.7109375" style="1" bestFit="1" customWidth="1"/>
    <col min="5412" max="5412" width="14.7109375" style="1" bestFit="1" customWidth="1"/>
    <col min="5413" max="5413" width="16.7109375" style="1" bestFit="1" customWidth="1"/>
    <col min="5414" max="5414" width="13.28515625" style="1" bestFit="1" customWidth="1"/>
    <col min="5415" max="5415" width="17.140625" style="1" bestFit="1" customWidth="1"/>
    <col min="5416" max="5416" width="22.85546875" style="1" bestFit="1" customWidth="1"/>
    <col min="5417" max="5417" width="32.7109375" style="1" bestFit="1" customWidth="1"/>
    <col min="5418" max="5418" width="52.28515625" style="1" bestFit="1" customWidth="1"/>
    <col min="5419" max="5419" width="23.140625" style="1" bestFit="1" customWidth="1"/>
    <col min="5420" max="5420" width="28.5703125" style="1" bestFit="1" customWidth="1"/>
    <col min="5421" max="5421" width="18.28515625" style="1" bestFit="1" customWidth="1"/>
    <col min="5422" max="5422" width="16.28515625" style="1" bestFit="1" customWidth="1"/>
    <col min="5423" max="5423" width="16.140625" style="1" bestFit="1" customWidth="1"/>
    <col min="5424" max="5424" width="44.28515625" style="1" bestFit="1" customWidth="1"/>
    <col min="5425" max="5425" width="24.28515625" style="1" bestFit="1" customWidth="1"/>
    <col min="5426" max="5426" width="16.28515625" style="1" bestFit="1" customWidth="1"/>
    <col min="5427" max="5427" width="19.28515625" style="1" bestFit="1" customWidth="1"/>
    <col min="5428" max="5428" width="14.140625" style="1" bestFit="1" customWidth="1"/>
    <col min="5429" max="5429" width="50.5703125" style="1" bestFit="1" customWidth="1"/>
    <col min="5430" max="5430" width="30.85546875" style="1" bestFit="1" customWidth="1"/>
    <col min="5431" max="5431" width="38.85546875" style="1" bestFit="1" customWidth="1"/>
    <col min="5432" max="5432" width="38.85546875" style="1" customWidth="1"/>
    <col min="5433" max="5433" width="27.140625" style="1" bestFit="1" customWidth="1"/>
    <col min="5434" max="5434" width="38.5703125" style="1" bestFit="1" customWidth="1"/>
    <col min="5435" max="5435" width="31.28515625" style="1" bestFit="1" customWidth="1"/>
    <col min="5436" max="5436" width="34.5703125" style="1" bestFit="1" customWidth="1"/>
    <col min="5437" max="5437" width="16.140625" style="1" bestFit="1" customWidth="1"/>
    <col min="5438" max="5438" width="14.7109375" style="1" bestFit="1" customWidth="1"/>
    <col min="5439" max="5439" width="53" style="1" customWidth="1"/>
    <col min="5440" max="5617" width="11.42578125" style="1"/>
    <col min="5618" max="5618" width="6.5703125" style="1" bestFit="1" customWidth="1"/>
    <col min="5619" max="5619" width="34.7109375" style="1" customWidth="1"/>
    <col min="5620" max="5620" width="5.5703125" style="1" customWidth="1"/>
    <col min="5621" max="5621" width="15.85546875" style="1" customWidth="1"/>
    <col min="5622" max="5622" width="26.5703125" style="1" bestFit="1" customWidth="1"/>
    <col min="5623" max="5623" width="21.85546875" style="1" bestFit="1" customWidth="1"/>
    <col min="5624" max="5624" width="13.7109375" style="1" customWidth="1"/>
    <col min="5625" max="5625" width="26.7109375" style="1" bestFit="1" customWidth="1"/>
    <col min="5626" max="5626" width="15.5703125" style="1" bestFit="1" customWidth="1"/>
    <col min="5627" max="5627" width="18" style="1" bestFit="1" customWidth="1"/>
    <col min="5628" max="5628" width="27.28515625" style="1" bestFit="1" customWidth="1"/>
    <col min="5629" max="5629" width="59.5703125" style="1" customWidth="1"/>
    <col min="5630" max="5630" width="101.42578125" style="1" bestFit="1" customWidth="1"/>
    <col min="5631" max="5631" width="25.42578125" style="1" bestFit="1" customWidth="1"/>
    <col min="5632" max="5632" width="37" style="1" bestFit="1" customWidth="1"/>
    <col min="5633" max="5633" width="23.28515625" style="1" bestFit="1" customWidth="1"/>
    <col min="5634" max="5634" width="17.28515625" style="1" bestFit="1" customWidth="1"/>
    <col min="5635" max="5635" width="19.28515625" style="1" bestFit="1" customWidth="1"/>
    <col min="5636" max="5636" width="17.28515625" style="1" bestFit="1" customWidth="1"/>
    <col min="5637" max="5637" width="11.42578125" style="1"/>
    <col min="5638" max="5638" width="16" style="1" bestFit="1" customWidth="1"/>
    <col min="5639" max="5640" width="13.5703125" style="1" bestFit="1" customWidth="1"/>
    <col min="5641" max="5641" width="18.42578125" style="1" bestFit="1" customWidth="1"/>
    <col min="5642" max="5642" width="26.42578125" style="1" bestFit="1" customWidth="1"/>
    <col min="5643" max="5643" width="17.5703125" style="1" bestFit="1" customWidth="1"/>
    <col min="5644" max="5644" width="15.7109375" style="1" bestFit="1" customWidth="1"/>
    <col min="5645" max="5645" width="13.7109375" style="1" bestFit="1" customWidth="1"/>
    <col min="5646" max="5646" width="24" style="1" bestFit="1" customWidth="1"/>
    <col min="5647" max="5647" width="18.140625" style="1" customWidth="1"/>
    <col min="5648" max="5648" width="29.140625" style="1" bestFit="1" customWidth="1"/>
    <col min="5649" max="5649" width="31.28515625" style="1" bestFit="1" customWidth="1"/>
    <col min="5650" max="5650" width="23.5703125" style="1" bestFit="1" customWidth="1"/>
    <col min="5651" max="5651" width="27.5703125" style="1" bestFit="1" customWidth="1"/>
    <col min="5652" max="5652" width="20.7109375" style="1" bestFit="1" customWidth="1"/>
    <col min="5653" max="5653" width="14.5703125" style="1" bestFit="1" customWidth="1"/>
    <col min="5654" max="5655" width="16.140625" style="1" bestFit="1" customWidth="1"/>
    <col min="5656" max="5657" width="15.7109375" style="1" bestFit="1" customWidth="1"/>
    <col min="5658" max="5658" width="11.42578125" style="1"/>
    <col min="5659" max="5659" width="9.42578125" style="1" bestFit="1" customWidth="1"/>
    <col min="5660" max="5660" width="10.5703125" style="1" bestFit="1" customWidth="1"/>
    <col min="5661" max="5661" width="9.85546875" style="1" bestFit="1" customWidth="1"/>
    <col min="5662" max="5662" width="16.7109375" style="1" bestFit="1" customWidth="1"/>
    <col min="5663" max="5663" width="20.85546875" style="1" bestFit="1" customWidth="1"/>
    <col min="5664" max="5664" width="10.5703125" style="1" bestFit="1" customWidth="1"/>
    <col min="5665" max="5665" width="9.28515625" style="1" bestFit="1" customWidth="1"/>
    <col min="5666" max="5666" width="13.140625" style="1" bestFit="1" customWidth="1"/>
    <col min="5667" max="5667" width="10.7109375" style="1" bestFit="1" customWidth="1"/>
    <col min="5668" max="5668" width="14.7109375" style="1" bestFit="1" customWidth="1"/>
    <col min="5669" max="5669" width="16.7109375" style="1" bestFit="1" customWidth="1"/>
    <col min="5670" max="5670" width="13.28515625" style="1" bestFit="1" customWidth="1"/>
    <col min="5671" max="5671" width="17.140625" style="1" bestFit="1" customWidth="1"/>
    <col min="5672" max="5672" width="22.85546875" style="1" bestFit="1" customWidth="1"/>
    <col min="5673" max="5673" width="32.7109375" style="1" bestFit="1" customWidth="1"/>
    <col min="5674" max="5674" width="52.28515625" style="1" bestFit="1" customWidth="1"/>
    <col min="5675" max="5675" width="23.140625" style="1" bestFit="1" customWidth="1"/>
    <col min="5676" max="5676" width="28.5703125" style="1" bestFit="1" customWidth="1"/>
    <col min="5677" max="5677" width="18.28515625" style="1" bestFit="1" customWidth="1"/>
    <col min="5678" max="5678" width="16.28515625" style="1" bestFit="1" customWidth="1"/>
    <col min="5679" max="5679" width="16.140625" style="1" bestFit="1" customWidth="1"/>
    <col min="5680" max="5680" width="44.28515625" style="1" bestFit="1" customWidth="1"/>
    <col min="5681" max="5681" width="24.28515625" style="1" bestFit="1" customWidth="1"/>
    <col min="5682" max="5682" width="16.28515625" style="1" bestFit="1" customWidth="1"/>
    <col min="5683" max="5683" width="19.28515625" style="1" bestFit="1" customWidth="1"/>
    <col min="5684" max="5684" width="14.140625" style="1" bestFit="1" customWidth="1"/>
    <col min="5685" max="5685" width="50.5703125" style="1" bestFit="1" customWidth="1"/>
    <col min="5686" max="5686" width="30.85546875" style="1" bestFit="1" customWidth="1"/>
    <col min="5687" max="5687" width="38.85546875" style="1" bestFit="1" customWidth="1"/>
    <col min="5688" max="5688" width="38.85546875" style="1" customWidth="1"/>
    <col min="5689" max="5689" width="27.140625" style="1" bestFit="1" customWidth="1"/>
    <col min="5690" max="5690" width="38.5703125" style="1" bestFit="1" customWidth="1"/>
    <col min="5691" max="5691" width="31.28515625" style="1" bestFit="1" customWidth="1"/>
    <col min="5692" max="5692" width="34.5703125" style="1" bestFit="1" customWidth="1"/>
    <col min="5693" max="5693" width="16.140625" style="1" bestFit="1" customWidth="1"/>
    <col min="5694" max="5694" width="14.7109375" style="1" bestFit="1" customWidth="1"/>
    <col min="5695" max="5695" width="53" style="1" customWidth="1"/>
    <col min="5696" max="5873" width="11.42578125" style="1"/>
    <col min="5874" max="5874" width="6.5703125" style="1" bestFit="1" customWidth="1"/>
    <col min="5875" max="5875" width="34.7109375" style="1" customWidth="1"/>
    <col min="5876" max="5876" width="5.5703125" style="1" customWidth="1"/>
    <col min="5877" max="5877" width="15.85546875" style="1" customWidth="1"/>
    <col min="5878" max="5878" width="26.5703125" style="1" bestFit="1" customWidth="1"/>
    <col min="5879" max="5879" width="21.85546875" style="1" bestFit="1" customWidth="1"/>
    <col min="5880" max="5880" width="13.7109375" style="1" customWidth="1"/>
    <col min="5881" max="5881" width="26.7109375" style="1" bestFit="1" customWidth="1"/>
    <col min="5882" max="5882" width="15.5703125" style="1" bestFit="1" customWidth="1"/>
    <col min="5883" max="5883" width="18" style="1" bestFit="1" customWidth="1"/>
    <col min="5884" max="5884" width="27.28515625" style="1" bestFit="1" customWidth="1"/>
    <col min="5885" max="5885" width="59.5703125" style="1" customWidth="1"/>
    <col min="5886" max="5886" width="101.42578125" style="1" bestFit="1" customWidth="1"/>
    <col min="5887" max="5887" width="25.42578125" style="1" bestFit="1" customWidth="1"/>
    <col min="5888" max="5888" width="37" style="1" bestFit="1" customWidth="1"/>
    <col min="5889" max="5889" width="23.28515625" style="1" bestFit="1" customWidth="1"/>
    <col min="5890" max="5890" width="17.28515625" style="1" bestFit="1" customWidth="1"/>
    <col min="5891" max="5891" width="19.28515625" style="1" bestFit="1" customWidth="1"/>
    <col min="5892" max="5892" width="17.28515625" style="1" bestFit="1" customWidth="1"/>
    <col min="5893" max="5893" width="11.42578125" style="1"/>
    <col min="5894" max="5894" width="16" style="1" bestFit="1" customWidth="1"/>
    <col min="5895" max="5896" width="13.5703125" style="1" bestFit="1" customWidth="1"/>
    <col min="5897" max="5897" width="18.42578125" style="1" bestFit="1" customWidth="1"/>
    <col min="5898" max="5898" width="26.42578125" style="1" bestFit="1" customWidth="1"/>
    <col min="5899" max="5899" width="17.5703125" style="1" bestFit="1" customWidth="1"/>
    <col min="5900" max="5900" width="15.7109375" style="1" bestFit="1" customWidth="1"/>
    <col min="5901" max="5901" width="13.7109375" style="1" bestFit="1" customWidth="1"/>
    <col min="5902" max="5902" width="24" style="1" bestFit="1" customWidth="1"/>
    <col min="5903" max="5903" width="18.140625" style="1" customWidth="1"/>
    <col min="5904" max="5904" width="29.140625" style="1" bestFit="1" customWidth="1"/>
    <col min="5905" max="5905" width="31.28515625" style="1" bestFit="1" customWidth="1"/>
    <col min="5906" max="5906" width="23.5703125" style="1" bestFit="1" customWidth="1"/>
    <col min="5907" max="5907" width="27.5703125" style="1" bestFit="1" customWidth="1"/>
    <col min="5908" max="5908" width="20.7109375" style="1" bestFit="1" customWidth="1"/>
    <col min="5909" max="5909" width="14.5703125" style="1" bestFit="1" customWidth="1"/>
    <col min="5910" max="5911" width="16.140625" style="1" bestFit="1" customWidth="1"/>
    <col min="5912" max="5913" width="15.7109375" style="1" bestFit="1" customWidth="1"/>
    <col min="5914" max="5914" width="11.42578125" style="1"/>
    <col min="5915" max="5915" width="9.42578125" style="1" bestFit="1" customWidth="1"/>
    <col min="5916" max="5916" width="10.5703125" style="1" bestFit="1" customWidth="1"/>
    <col min="5917" max="5917" width="9.85546875" style="1" bestFit="1" customWidth="1"/>
    <col min="5918" max="5918" width="16.7109375" style="1" bestFit="1" customWidth="1"/>
    <col min="5919" max="5919" width="20.85546875" style="1" bestFit="1" customWidth="1"/>
    <col min="5920" max="5920" width="10.5703125" style="1" bestFit="1" customWidth="1"/>
    <col min="5921" max="5921" width="9.28515625" style="1" bestFit="1" customWidth="1"/>
    <col min="5922" max="5922" width="13.140625" style="1" bestFit="1" customWidth="1"/>
    <col min="5923" max="5923" width="10.7109375" style="1" bestFit="1" customWidth="1"/>
    <col min="5924" max="5924" width="14.7109375" style="1" bestFit="1" customWidth="1"/>
    <col min="5925" max="5925" width="16.7109375" style="1" bestFit="1" customWidth="1"/>
    <col min="5926" max="5926" width="13.28515625" style="1" bestFit="1" customWidth="1"/>
    <col min="5927" max="5927" width="17.140625" style="1" bestFit="1" customWidth="1"/>
    <col min="5928" max="5928" width="22.85546875" style="1" bestFit="1" customWidth="1"/>
    <col min="5929" max="5929" width="32.7109375" style="1" bestFit="1" customWidth="1"/>
    <col min="5930" max="5930" width="52.28515625" style="1" bestFit="1" customWidth="1"/>
    <col min="5931" max="5931" width="23.140625" style="1" bestFit="1" customWidth="1"/>
    <col min="5932" max="5932" width="28.5703125" style="1" bestFit="1" customWidth="1"/>
    <col min="5933" max="5933" width="18.28515625" style="1" bestFit="1" customWidth="1"/>
    <col min="5934" max="5934" width="16.28515625" style="1" bestFit="1" customWidth="1"/>
    <col min="5935" max="5935" width="16.140625" style="1" bestFit="1" customWidth="1"/>
    <col min="5936" max="5936" width="44.28515625" style="1" bestFit="1" customWidth="1"/>
    <col min="5937" max="5937" width="24.28515625" style="1" bestFit="1" customWidth="1"/>
    <col min="5938" max="5938" width="16.28515625" style="1" bestFit="1" customWidth="1"/>
    <col min="5939" max="5939" width="19.28515625" style="1" bestFit="1" customWidth="1"/>
    <col min="5940" max="5940" width="14.140625" style="1" bestFit="1" customWidth="1"/>
    <col min="5941" max="5941" width="50.5703125" style="1" bestFit="1" customWidth="1"/>
    <col min="5942" max="5942" width="30.85546875" style="1" bestFit="1" customWidth="1"/>
    <col min="5943" max="5943" width="38.85546875" style="1" bestFit="1" customWidth="1"/>
    <col min="5944" max="5944" width="38.85546875" style="1" customWidth="1"/>
    <col min="5945" max="5945" width="27.140625" style="1" bestFit="1" customWidth="1"/>
    <col min="5946" max="5946" width="38.5703125" style="1" bestFit="1" customWidth="1"/>
    <col min="5947" max="5947" width="31.28515625" style="1" bestFit="1" customWidth="1"/>
    <col min="5948" max="5948" width="34.5703125" style="1" bestFit="1" customWidth="1"/>
    <col min="5949" max="5949" width="16.140625" style="1" bestFit="1" customWidth="1"/>
    <col min="5950" max="5950" width="14.7109375" style="1" bestFit="1" customWidth="1"/>
    <col min="5951" max="5951" width="53" style="1" customWidth="1"/>
    <col min="5952" max="6129" width="11.42578125" style="1"/>
    <col min="6130" max="6130" width="6.5703125" style="1" bestFit="1" customWidth="1"/>
    <col min="6131" max="6131" width="34.7109375" style="1" customWidth="1"/>
    <col min="6132" max="6132" width="5.5703125" style="1" customWidth="1"/>
    <col min="6133" max="6133" width="15.85546875" style="1" customWidth="1"/>
    <col min="6134" max="6134" width="26.5703125" style="1" bestFit="1" customWidth="1"/>
    <col min="6135" max="6135" width="21.85546875" style="1" bestFit="1" customWidth="1"/>
    <col min="6136" max="6136" width="13.7109375" style="1" customWidth="1"/>
    <col min="6137" max="6137" width="26.7109375" style="1" bestFit="1" customWidth="1"/>
    <col min="6138" max="6138" width="15.5703125" style="1" bestFit="1" customWidth="1"/>
    <col min="6139" max="6139" width="18" style="1" bestFit="1" customWidth="1"/>
    <col min="6140" max="6140" width="27.28515625" style="1" bestFit="1" customWidth="1"/>
    <col min="6141" max="6141" width="59.5703125" style="1" customWidth="1"/>
    <col min="6142" max="6142" width="101.42578125" style="1" bestFit="1" customWidth="1"/>
    <col min="6143" max="6143" width="25.42578125" style="1" bestFit="1" customWidth="1"/>
    <col min="6144" max="6144" width="37" style="1" bestFit="1" customWidth="1"/>
    <col min="6145" max="6145" width="23.28515625" style="1" bestFit="1" customWidth="1"/>
    <col min="6146" max="6146" width="17.28515625" style="1" bestFit="1" customWidth="1"/>
    <col min="6147" max="6147" width="19.28515625" style="1" bestFit="1" customWidth="1"/>
    <col min="6148" max="6148" width="17.28515625" style="1" bestFit="1" customWidth="1"/>
    <col min="6149" max="6149" width="11.42578125" style="1"/>
    <col min="6150" max="6150" width="16" style="1" bestFit="1" customWidth="1"/>
    <col min="6151" max="6152" width="13.5703125" style="1" bestFit="1" customWidth="1"/>
    <col min="6153" max="6153" width="18.42578125" style="1" bestFit="1" customWidth="1"/>
    <col min="6154" max="6154" width="26.42578125" style="1" bestFit="1" customWidth="1"/>
    <col min="6155" max="6155" width="17.5703125" style="1" bestFit="1" customWidth="1"/>
    <col min="6156" max="6156" width="15.7109375" style="1" bestFit="1" customWidth="1"/>
    <col min="6157" max="6157" width="13.7109375" style="1" bestFit="1" customWidth="1"/>
    <col min="6158" max="6158" width="24" style="1" bestFit="1" customWidth="1"/>
    <col min="6159" max="6159" width="18.140625" style="1" customWidth="1"/>
    <col min="6160" max="6160" width="29.140625" style="1" bestFit="1" customWidth="1"/>
    <col min="6161" max="6161" width="31.28515625" style="1" bestFit="1" customWidth="1"/>
    <col min="6162" max="6162" width="23.5703125" style="1" bestFit="1" customWidth="1"/>
    <col min="6163" max="6163" width="27.5703125" style="1" bestFit="1" customWidth="1"/>
    <col min="6164" max="6164" width="20.7109375" style="1" bestFit="1" customWidth="1"/>
    <col min="6165" max="6165" width="14.5703125" style="1" bestFit="1" customWidth="1"/>
    <col min="6166" max="6167" width="16.140625" style="1" bestFit="1" customWidth="1"/>
    <col min="6168" max="6169" width="15.7109375" style="1" bestFit="1" customWidth="1"/>
    <col min="6170" max="6170" width="11.42578125" style="1"/>
    <col min="6171" max="6171" width="9.42578125" style="1" bestFit="1" customWidth="1"/>
    <col min="6172" max="6172" width="10.5703125" style="1" bestFit="1" customWidth="1"/>
    <col min="6173" max="6173" width="9.85546875" style="1" bestFit="1" customWidth="1"/>
    <col min="6174" max="6174" width="16.7109375" style="1" bestFit="1" customWidth="1"/>
    <col min="6175" max="6175" width="20.85546875" style="1" bestFit="1" customWidth="1"/>
    <col min="6176" max="6176" width="10.5703125" style="1" bestFit="1" customWidth="1"/>
    <col min="6177" max="6177" width="9.28515625" style="1" bestFit="1" customWidth="1"/>
    <col min="6178" max="6178" width="13.140625" style="1" bestFit="1" customWidth="1"/>
    <col min="6179" max="6179" width="10.7109375" style="1" bestFit="1" customWidth="1"/>
    <col min="6180" max="6180" width="14.7109375" style="1" bestFit="1" customWidth="1"/>
    <col min="6181" max="6181" width="16.7109375" style="1" bestFit="1" customWidth="1"/>
    <col min="6182" max="6182" width="13.28515625" style="1" bestFit="1" customWidth="1"/>
    <col min="6183" max="6183" width="17.140625" style="1" bestFit="1" customWidth="1"/>
    <col min="6184" max="6184" width="22.85546875" style="1" bestFit="1" customWidth="1"/>
    <col min="6185" max="6185" width="32.7109375" style="1" bestFit="1" customWidth="1"/>
    <col min="6186" max="6186" width="52.28515625" style="1" bestFit="1" customWidth="1"/>
    <col min="6187" max="6187" width="23.140625" style="1" bestFit="1" customWidth="1"/>
    <col min="6188" max="6188" width="28.5703125" style="1" bestFit="1" customWidth="1"/>
    <col min="6189" max="6189" width="18.28515625" style="1" bestFit="1" customWidth="1"/>
    <col min="6190" max="6190" width="16.28515625" style="1" bestFit="1" customWidth="1"/>
    <col min="6191" max="6191" width="16.140625" style="1" bestFit="1" customWidth="1"/>
    <col min="6192" max="6192" width="44.28515625" style="1" bestFit="1" customWidth="1"/>
    <col min="6193" max="6193" width="24.28515625" style="1" bestFit="1" customWidth="1"/>
    <col min="6194" max="6194" width="16.28515625" style="1" bestFit="1" customWidth="1"/>
    <col min="6195" max="6195" width="19.28515625" style="1" bestFit="1" customWidth="1"/>
    <col min="6196" max="6196" width="14.140625" style="1" bestFit="1" customWidth="1"/>
    <col min="6197" max="6197" width="50.5703125" style="1" bestFit="1" customWidth="1"/>
    <col min="6198" max="6198" width="30.85546875" style="1" bestFit="1" customWidth="1"/>
    <col min="6199" max="6199" width="38.85546875" style="1" bestFit="1" customWidth="1"/>
    <col min="6200" max="6200" width="38.85546875" style="1" customWidth="1"/>
    <col min="6201" max="6201" width="27.140625" style="1" bestFit="1" customWidth="1"/>
    <col min="6202" max="6202" width="38.5703125" style="1" bestFit="1" customWidth="1"/>
    <col min="6203" max="6203" width="31.28515625" style="1" bestFit="1" customWidth="1"/>
    <col min="6204" max="6204" width="34.5703125" style="1" bestFit="1" customWidth="1"/>
    <col min="6205" max="6205" width="16.140625" style="1" bestFit="1" customWidth="1"/>
    <col min="6206" max="6206" width="14.7109375" style="1" bestFit="1" customWidth="1"/>
    <col min="6207" max="6207" width="53" style="1" customWidth="1"/>
    <col min="6208" max="6385" width="11.42578125" style="1"/>
    <col min="6386" max="6386" width="6.5703125" style="1" bestFit="1" customWidth="1"/>
    <col min="6387" max="6387" width="34.7109375" style="1" customWidth="1"/>
    <col min="6388" max="6388" width="5.5703125" style="1" customWidth="1"/>
    <col min="6389" max="6389" width="15.85546875" style="1" customWidth="1"/>
    <col min="6390" max="6390" width="26.5703125" style="1" bestFit="1" customWidth="1"/>
    <col min="6391" max="6391" width="21.85546875" style="1" bestFit="1" customWidth="1"/>
    <col min="6392" max="6392" width="13.7109375" style="1" customWidth="1"/>
    <col min="6393" max="6393" width="26.7109375" style="1" bestFit="1" customWidth="1"/>
    <col min="6394" max="6394" width="15.5703125" style="1" bestFit="1" customWidth="1"/>
    <col min="6395" max="6395" width="18" style="1" bestFit="1" customWidth="1"/>
    <col min="6396" max="6396" width="27.28515625" style="1" bestFit="1" customWidth="1"/>
    <col min="6397" max="6397" width="59.5703125" style="1" customWidth="1"/>
    <col min="6398" max="6398" width="101.42578125" style="1" bestFit="1" customWidth="1"/>
    <col min="6399" max="6399" width="25.42578125" style="1" bestFit="1" customWidth="1"/>
    <col min="6400" max="6400" width="37" style="1" bestFit="1" customWidth="1"/>
    <col min="6401" max="6401" width="23.28515625" style="1" bestFit="1" customWidth="1"/>
    <col min="6402" max="6402" width="17.28515625" style="1" bestFit="1" customWidth="1"/>
    <col min="6403" max="6403" width="19.28515625" style="1" bestFit="1" customWidth="1"/>
    <col min="6404" max="6404" width="17.28515625" style="1" bestFit="1" customWidth="1"/>
    <col min="6405" max="6405" width="11.42578125" style="1"/>
    <col min="6406" max="6406" width="16" style="1" bestFit="1" customWidth="1"/>
    <col min="6407" max="6408" width="13.5703125" style="1" bestFit="1" customWidth="1"/>
    <col min="6409" max="6409" width="18.42578125" style="1" bestFit="1" customWidth="1"/>
    <col min="6410" max="6410" width="26.42578125" style="1" bestFit="1" customWidth="1"/>
    <col min="6411" max="6411" width="17.5703125" style="1" bestFit="1" customWidth="1"/>
    <col min="6412" max="6412" width="15.7109375" style="1" bestFit="1" customWidth="1"/>
    <col min="6413" max="6413" width="13.7109375" style="1" bestFit="1" customWidth="1"/>
    <col min="6414" max="6414" width="24" style="1" bestFit="1" customWidth="1"/>
    <col min="6415" max="6415" width="18.140625" style="1" customWidth="1"/>
    <col min="6416" max="6416" width="29.140625" style="1" bestFit="1" customWidth="1"/>
    <col min="6417" max="6417" width="31.28515625" style="1" bestFit="1" customWidth="1"/>
    <col min="6418" max="6418" width="23.5703125" style="1" bestFit="1" customWidth="1"/>
    <col min="6419" max="6419" width="27.5703125" style="1" bestFit="1" customWidth="1"/>
    <col min="6420" max="6420" width="20.7109375" style="1" bestFit="1" customWidth="1"/>
    <col min="6421" max="6421" width="14.5703125" style="1" bestFit="1" customWidth="1"/>
    <col min="6422" max="6423" width="16.140625" style="1" bestFit="1" customWidth="1"/>
    <col min="6424" max="6425" width="15.7109375" style="1" bestFit="1" customWidth="1"/>
    <col min="6426" max="6426" width="11.42578125" style="1"/>
    <col min="6427" max="6427" width="9.42578125" style="1" bestFit="1" customWidth="1"/>
    <col min="6428" max="6428" width="10.5703125" style="1" bestFit="1" customWidth="1"/>
    <col min="6429" max="6429" width="9.85546875" style="1" bestFit="1" customWidth="1"/>
    <col min="6430" max="6430" width="16.7109375" style="1" bestFit="1" customWidth="1"/>
    <col min="6431" max="6431" width="20.85546875" style="1" bestFit="1" customWidth="1"/>
    <col min="6432" max="6432" width="10.5703125" style="1" bestFit="1" customWidth="1"/>
    <col min="6433" max="6433" width="9.28515625" style="1" bestFit="1" customWidth="1"/>
    <col min="6434" max="6434" width="13.140625" style="1" bestFit="1" customWidth="1"/>
    <col min="6435" max="6435" width="10.7109375" style="1" bestFit="1" customWidth="1"/>
    <col min="6436" max="6436" width="14.7109375" style="1" bestFit="1" customWidth="1"/>
    <col min="6437" max="6437" width="16.7109375" style="1" bestFit="1" customWidth="1"/>
    <col min="6438" max="6438" width="13.28515625" style="1" bestFit="1" customWidth="1"/>
    <col min="6439" max="6439" width="17.140625" style="1" bestFit="1" customWidth="1"/>
    <col min="6440" max="6440" width="22.85546875" style="1" bestFit="1" customWidth="1"/>
    <col min="6441" max="6441" width="32.7109375" style="1" bestFit="1" customWidth="1"/>
    <col min="6442" max="6442" width="52.28515625" style="1" bestFit="1" customWidth="1"/>
    <col min="6443" max="6443" width="23.140625" style="1" bestFit="1" customWidth="1"/>
    <col min="6444" max="6444" width="28.5703125" style="1" bestFit="1" customWidth="1"/>
    <col min="6445" max="6445" width="18.28515625" style="1" bestFit="1" customWidth="1"/>
    <col min="6446" max="6446" width="16.28515625" style="1" bestFit="1" customWidth="1"/>
    <col min="6447" max="6447" width="16.140625" style="1" bestFit="1" customWidth="1"/>
    <col min="6448" max="6448" width="44.28515625" style="1" bestFit="1" customWidth="1"/>
    <col min="6449" max="6449" width="24.28515625" style="1" bestFit="1" customWidth="1"/>
    <col min="6450" max="6450" width="16.28515625" style="1" bestFit="1" customWidth="1"/>
    <col min="6451" max="6451" width="19.28515625" style="1" bestFit="1" customWidth="1"/>
    <col min="6452" max="6452" width="14.140625" style="1" bestFit="1" customWidth="1"/>
    <col min="6453" max="6453" width="50.5703125" style="1" bestFit="1" customWidth="1"/>
    <col min="6454" max="6454" width="30.85546875" style="1" bestFit="1" customWidth="1"/>
    <col min="6455" max="6455" width="38.85546875" style="1" bestFit="1" customWidth="1"/>
    <col min="6456" max="6456" width="38.85546875" style="1" customWidth="1"/>
    <col min="6457" max="6457" width="27.140625" style="1" bestFit="1" customWidth="1"/>
    <col min="6458" max="6458" width="38.5703125" style="1" bestFit="1" customWidth="1"/>
    <col min="6459" max="6459" width="31.28515625" style="1" bestFit="1" customWidth="1"/>
    <col min="6460" max="6460" width="34.5703125" style="1" bestFit="1" customWidth="1"/>
    <col min="6461" max="6461" width="16.140625" style="1" bestFit="1" customWidth="1"/>
    <col min="6462" max="6462" width="14.7109375" style="1" bestFit="1" customWidth="1"/>
    <col min="6463" max="6463" width="53" style="1" customWidth="1"/>
    <col min="6464" max="6641" width="11.42578125" style="1"/>
    <col min="6642" max="6642" width="6.5703125" style="1" bestFit="1" customWidth="1"/>
    <col min="6643" max="6643" width="34.7109375" style="1" customWidth="1"/>
    <col min="6644" max="6644" width="5.5703125" style="1" customWidth="1"/>
    <col min="6645" max="6645" width="15.85546875" style="1" customWidth="1"/>
    <col min="6646" max="6646" width="26.5703125" style="1" bestFit="1" customWidth="1"/>
    <col min="6647" max="6647" width="21.85546875" style="1" bestFit="1" customWidth="1"/>
    <col min="6648" max="6648" width="13.7109375" style="1" customWidth="1"/>
    <col min="6649" max="6649" width="26.7109375" style="1" bestFit="1" customWidth="1"/>
    <col min="6650" max="6650" width="15.5703125" style="1" bestFit="1" customWidth="1"/>
    <col min="6651" max="6651" width="18" style="1" bestFit="1" customWidth="1"/>
    <col min="6652" max="6652" width="27.28515625" style="1" bestFit="1" customWidth="1"/>
    <col min="6653" max="6653" width="59.5703125" style="1" customWidth="1"/>
    <col min="6654" max="6654" width="101.42578125" style="1" bestFit="1" customWidth="1"/>
    <col min="6655" max="6655" width="25.42578125" style="1" bestFit="1" customWidth="1"/>
    <col min="6656" max="6656" width="37" style="1" bestFit="1" customWidth="1"/>
    <col min="6657" max="6657" width="23.28515625" style="1" bestFit="1" customWidth="1"/>
    <col min="6658" max="6658" width="17.28515625" style="1" bestFit="1" customWidth="1"/>
    <col min="6659" max="6659" width="19.28515625" style="1" bestFit="1" customWidth="1"/>
    <col min="6660" max="6660" width="17.28515625" style="1" bestFit="1" customWidth="1"/>
    <col min="6661" max="6661" width="11.42578125" style="1"/>
    <col min="6662" max="6662" width="16" style="1" bestFit="1" customWidth="1"/>
    <col min="6663" max="6664" width="13.5703125" style="1" bestFit="1" customWidth="1"/>
    <col min="6665" max="6665" width="18.42578125" style="1" bestFit="1" customWidth="1"/>
    <col min="6666" max="6666" width="26.42578125" style="1" bestFit="1" customWidth="1"/>
    <col min="6667" max="6667" width="17.5703125" style="1" bestFit="1" customWidth="1"/>
    <col min="6668" max="6668" width="15.7109375" style="1" bestFit="1" customWidth="1"/>
    <col min="6669" max="6669" width="13.7109375" style="1" bestFit="1" customWidth="1"/>
    <col min="6670" max="6670" width="24" style="1" bestFit="1" customWidth="1"/>
    <col min="6671" max="6671" width="18.140625" style="1" customWidth="1"/>
    <col min="6672" max="6672" width="29.140625" style="1" bestFit="1" customWidth="1"/>
    <col min="6673" max="6673" width="31.28515625" style="1" bestFit="1" customWidth="1"/>
    <col min="6674" max="6674" width="23.5703125" style="1" bestFit="1" customWidth="1"/>
    <col min="6675" max="6675" width="27.5703125" style="1" bestFit="1" customWidth="1"/>
    <col min="6676" max="6676" width="20.7109375" style="1" bestFit="1" customWidth="1"/>
    <col min="6677" max="6677" width="14.5703125" style="1" bestFit="1" customWidth="1"/>
    <col min="6678" max="6679" width="16.140625" style="1" bestFit="1" customWidth="1"/>
    <col min="6680" max="6681" width="15.7109375" style="1" bestFit="1" customWidth="1"/>
    <col min="6682" max="6682" width="11.42578125" style="1"/>
    <col min="6683" max="6683" width="9.42578125" style="1" bestFit="1" customWidth="1"/>
    <col min="6684" max="6684" width="10.5703125" style="1" bestFit="1" customWidth="1"/>
    <col min="6685" max="6685" width="9.85546875" style="1" bestFit="1" customWidth="1"/>
    <col min="6686" max="6686" width="16.7109375" style="1" bestFit="1" customWidth="1"/>
    <col min="6687" max="6687" width="20.85546875" style="1" bestFit="1" customWidth="1"/>
    <col min="6688" max="6688" width="10.5703125" style="1" bestFit="1" customWidth="1"/>
    <col min="6689" max="6689" width="9.28515625" style="1" bestFit="1" customWidth="1"/>
    <col min="6690" max="6690" width="13.140625" style="1" bestFit="1" customWidth="1"/>
    <col min="6691" max="6691" width="10.7109375" style="1" bestFit="1" customWidth="1"/>
    <col min="6692" max="6692" width="14.7109375" style="1" bestFit="1" customWidth="1"/>
    <col min="6693" max="6693" width="16.7109375" style="1" bestFit="1" customWidth="1"/>
    <col min="6694" max="6694" width="13.28515625" style="1" bestFit="1" customWidth="1"/>
    <col min="6695" max="6695" width="17.140625" style="1" bestFit="1" customWidth="1"/>
    <col min="6696" max="6696" width="22.85546875" style="1" bestFit="1" customWidth="1"/>
    <col min="6697" max="6697" width="32.7109375" style="1" bestFit="1" customWidth="1"/>
    <col min="6698" max="6698" width="52.28515625" style="1" bestFit="1" customWidth="1"/>
    <col min="6699" max="6699" width="23.140625" style="1" bestFit="1" customWidth="1"/>
    <col min="6700" max="6700" width="28.5703125" style="1" bestFit="1" customWidth="1"/>
    <col min="6701" max="6701" width="18.28515625" style="1" bestFit="1" customWidth="1"/>
    <col min="6702" max="6702" width="16.28515625" style="1" bestFit="1" customWidth="1"/>
    <col min="6703" max="6703" width="16.140625" style="1" bestFit="1" customWidth="1"/>
    <col min="6704" max="6704" width="44.28515625" style="1" bestFit="1" customWidth="1"/>
    <col min="6705" max="6705" width="24.28515625" style="1" bestFit="1" customWidth="1"/>
    <col min="6706" max="6706" width="16.28515625" style="1" bestFit="1" customWidth="1"/>
    <col min="6707" max="6707" width="19.28515625" style="1" bestFit="1" customWidth="1"/>
    <col min="6708" max="6708" width="14.140625" style="1" bestFit="1" customWidth="1"/>
    <col min="6709" max="6709" width="50.5703125" style="1" bestFit="1" customWidth="1"/>
    <col min="6710" max="6710" width="30.85546875" style="1" bestFit="1" customWidth="1"/>
    <col min="6711" max="6711" width="38.85546875" style="1" bestFit="1" customWidth="1"/>
    <col min="6712" max="6712" width="38.85546875" style="1" customWidth="1"/>
    <col min="6713" max="6713" width="27.140625" style="1" bestFit="1" customWidth="1"/>
    <col min="6714" max="6714" width="38.5703125" style="1" bestFit="1" customWidth="1"/>
    <col min="6715" max="6715" width="31.28515625" style="1" bestFit="1" customWidth="1"/>
    <col min="6716" max="6716" width="34.5703125" style="1" bestFit="1" customWidth="1"/>
    <col min="6717" max="6717" width="16.140625" style="1" bestFit="1" customWidth="1"/>
    <col min="6718" max="6718" width="14.7109375" style="1" bestFit="1" customWidth="1"/>
    <col min="6719" max="6719" width="53" style="1" customWidth="1"/>
    <col min="6720" max="6897" width="11.42578125" style="1"/>
    <col min="6898" max="6898" width="6.5703125" style="1" bestFit="1" customWidth="1"/>
    <col min="6899" max="6899" width="34.7109375" style="1" customWidth="1"/>
    <col min="6900" max="6900" width="5.5703125" style="1" customWidth="1"/>
    <col min="6901" max="6901" width="15.85546875" style="1" customWidth="1"/>
    <col min="6902" max="6902" width="26.5703125" style="1" bestFit="1" customWidth="1"/>
    <col min="6903" max="6903" width="21.85546875" style="1" bestFit="1" customWidth="1"/>
    <col min="6904" max="6904" width="13.7109375" style="1" customWidth="1"/>
    <col min="6905" max="6905" width="26.7109375" style="1" bestFit="1" customWidth="1"/>
    <col min="6906" max="6906" width="15.5703125" style="1" bestFit="1" customWidth="1"/>
    <col min="6907" max="6907" width="18" style="1" bestFit="1" customWidth="1"/>
    <col min="6908" max="6908" width="27.28515625" style="1" bestFit="1" customWidth="1"/>
    <col min="6909" max="6909" width="59.5703125" style="1" customWidth="1"/>
    <col min="6910" max="6910" width="101.42578125" style="1" bestFit="1" customWidth="1"/>
    <col min="6911" max="6911" width="25.42578125" style="1" bestFit="1" customWidth="1"/>
    <col min="6912" max="6912" width="37" style="1" bestFit="1" customWidth="1"/>
    <col min="6913" max="6913" width="23.28515625" style="1" bestFit="1" customWidth="1"/>
    <col min="6914" max="6914" width="17.28515625" style="1" bestFit="1" customWidth="1"/>
    <col min="6915" max="6915" width="19.28515625" style="1" bestFit="1" customWidth="1"/>
    <col min="6916" max="6916" width="17.28515625" style="1" bestFit="1" customWidth="1"/>
    <col min="6917" max="6917" width="11.42578125" style="1"/>
    <col min="6918" max="6918" width="16" style="1" bestFit="1" customWidth="1"/>
    <col min="6919" max="6920" width="13.5703125" style="1" bestFit="1" customWidth="1"/>
    <col min="6921" max="6921" width="18.42578125" style="1" bestFit="1" customWidth="1"/>
    <col min="6922" max="6922" width="26.42578125" style="1" bestFit="1" customWidth="1"/>
    <col min="6923" max="6923" width="17.5703125" style="1" bestFit="1" customWidth="1"/>
    <col min="6924" max="6924" width="15.7109375" style="1" bestFit="1" customWidth="1"/>
    <col min="6925" max="6925" width="13.7109375" style="1" bestFit="1" customWidth="1"/>
    <col min="6926" max="6926" width="24" style="1" bestFit="1" customWidth="1"/>
    <col min="6927" max="6927" width="18.140625" style="1" customWidth="1"/>
    <col min="6928" max="6928" width="29.140625" style="1" bestFit="1" customWidth="1"/>
    <col min="6929" max="6929" width="31.28515625" style="1" bestFit="1" customWidth="1"/>
    <col min="6930" max="6930" width="23.5703125" style="1" bestFit="1" customWidth="1"/>
    <col min="6931" max="6931" width="27.5703125" style="1" bestFit="1" customWidth="1"/>
    <col min="6932" max="6932" width="20.7109375" style="1" bestFit="1" customWidth="1"/>
    <col min="6933" max="6933" width="14.5703125" style="1" bestFit="1" customWidth="1"/>
    <col min="6934" max="6935" width="16.140625" style="1" bestFit="1" customWidth="1"/>
    <col min="6936" max="6937" width="15.7109375" style="1" bestFit="1" customWidth="1"/>
    <col min="6938" max="6938" width="11.42578125" style="1"/>
    <col min="6939" max="6939" width="9.42578125" style="1" bestFit="1" customWidth="1"/>
    <col min="6940" max="6940" width="10.5703125" style="1" bestFit="1" customWidth="1"/>
    <col min="6941" max="6941" width="9.85546875" style="1" bestFit="1" customWidth="1"/>
    <col min="6942" max="6942" width="16.7109375" style="1" bestFit="1" customWidth="1"/>
    <col min="6943" max="6943" width="20.85546875" style="1" bestFit="1" customWidth="1"/>
    <col min="6944" max="6944" width="10.5703125" style="1" bestFit="1" customWidth="1"/>
    <col min="6945" max="6945" width="9.28515625" style="1" bestFit="1" customWidth="1"/>
    <col min="6946" max="6946" width="13.140625" style="1" bestFit="1" customWidth="1"/>
    <col min="6947" max="6947" width="10.7109375" style="1" bestFit="1" customWidth="1"/>
    <col min="6948" max="6948" width="14.7109375" style="1" bestFit="1" customWidth="1"/>
    <col min="6949" max="6949" width="16.7109375" style="1" bestFit="1" customWidth="1"/>
    <col min="6950" max="6950" width="13.28515625" style="1" bestFit="1" customWidth="1"/>
    <col min="6951" max="6951" width="17.140625" style="1" bestFit="1" customWidth="1"/>
    <col min="6952" max="6952" width="22.85546875" style="1" bestFit="1" customWidth="1"/>
    <col min="6953" max="6953" width="32.7109375" style="1" bestFit="1" customWidth="1"/>
    <col min="6954" max="6954" width="52.28515625" style="1" bestFit="1" customWidth="1"/>
    <col min="6955" max="6955" width="23.140625" style="1" bestFit="1" customWidth="1"/>
    <col min="6956" max="6956" width="28.5703125" style="1" bestFit="1" customWidth="1"/>
    <col min="6957" max="6957" width="18.28515625" style="1" bestFit="1" customWidth="1"/>
    <col min="6958" max="6958" width="16.28515625" style="1" bestFit="1" customWidth="1"/>
    <col min="6959" max="6959" width="16.140625" style="1" bestFit="1" customWidth="1"/>
    <col min="6960" max="6960" width="44.28515625" style="1" bestFit="1" customWidth="1"/>
    <col min="6961" max="6961" width="24.28515625" style="1" bestFit="1" customWidth="1"/>
    <col min="6962" max="6962" width="16.28515625" style="1" bestFit="1" customWidth="1"/>
    <col min="6963" max="6963" width="19.28515625" style="1" bestFit="1" customWidth="1"/>
    <col min="6964" max="6964" width="14.140625" style="1" bestFit="1" customWidth="1"/>
    <col min="6965" max="6965" width="50.5703125" style="1" bestFit="1" customWidth="1"/>
    <col min="6966" max="6966" width="30.85546875" style="1" bestFit="1" customWidth="1"/>
    <col min="6967" max="6967" width="38.85546875" style="1" bestFit="1" customWidth="1"/>
    <col min="6968" max="6968" width="38.85546875" style="1" customWidth="1"/>
    <col min="6969" max="6969" width="27.140625" style="1" bestFit="1" customWidth="1"/>
    <col min="6970" max="6970" width="38.5703125" style="1" bestFit="1" customWidth="1"/>
    <col min="6971" max="6971" width="31.28515625" style="1" bestFit="1" customWidth="1"/>
    <col min="6972" max="6972" width="34.5703125" style="1" bestFit="1" customWidth="1"/>
    <col min="6973" max="6973" width="16.140625" style="1" bestFit="1" customWidth="1"/>
    <col min="6974" max="6974" width="14.7109375" style="1" bestFit="1" customWidth="1"/>
    <col min="6975" max="6975" width="53" style="1" customWidth="1"/>
    <col min="6976" max="7153" width="11.42578125" style="1"/>
    <col min="7154" max="7154" width="6.5703125" style="1" bestFit="1" customWidth="1"/>
    <col min="7155" max="7155" width="34.7109375" style="1" customWidth="1"/>
    <col min="7156" max="7156" width="5.5703125" style="1" customWidth="1"/>
    <col min="7157" max="7157" width="15.85546875" style="1" customWidth="1"/>
    <col min="7158" max="7158" width="26.5703125" style="1" bestFit="1" customWidth="1"/>
    <col min="7159" max="7159" width="21.85546875" style="1" bestFit="1" customWidth="1"/>
    <col min="7160" max="7160" width="13.7109375" style="1" customWidth="1"/>
    <col min="7161" max="7161" width="26.7109375" style="1" bestFit="1" customWidth="1"/>
    <col min="7162" max="7162" width="15.5703125" style="1" bestFit="1" customWidth="1"/>
    <col min="7163" max="7163" width="18" style="1" bestFit="1" customWidth="1"/>
    <col min="7164" max="7164" width="27.28515625" style="1" bestFit="1" customWidth="1"/>
    <col min="7165" max="7165" width="59.5703125" style="1" customWidth="1"/>
    <col min="7166" max="7166" width="101.42578125" style="1" bestFit="1" customWidth="1"/>
    <col min="7167" max="7167" width="25.42578125" style="1" bestFit="1" customWidth="1"/>
    <col min="7168" max="7168" width="37" style="1" bestFit="1" customWidth="1"/>
    <col min="7169" max="7169" width="23.28515625" style="1" bestFit="1" customWidth="1"/>
    <col min="7170" max="7170" width="17.28515625" style="1" bestFit="1" customWidth="1"/>
    <col min="7171" max="7171" width="19.28515625" style="1" bestFit="1" customWidth="1"/>
    <col min="7172" max="7172" width="17.28515625" style="1" bestFit="1" customWidth="1"/>
    <col min="7173" max="7173" width="11.42578125" style="1"/>
    <col min="7174" max="7174" width="16" style="1" bestFit="1" customWidth="1"/>
    <col min="7175" max="7176" width="13.5703125" style="1" bestFit="1" customWidth="1"/>
    <col min="7177" max="7177" width="18.42578125" style="1" bestFit="1" customWidth="1"/>
    <col min="7178" max="7178" width="26.42578125" style="1" bestFit="1" customWidth="1"/>
    <col min="7179" max="7179" width="17.5703125" style="1" bestFit="1" customWidth="1"/>
    <col min="7180" max="7180" width="15.7109375" style="1" bestFit="1" customWidth="1"/>
    <col min="7181" max="7181" width="13.7109375" style="1" bestFit="1" customWidth="1"/>
    <col min="7182" max="7182" width="24" style="1" bestFit="1" customWidth="1"/>
    <col min="7183" max="7183" width="18.140625" style="1" customWidth="1"/>
    <col min="7184" max="7184" width="29.140625" style="1" bestFit="1" customWidth="1"/>
    <col min="7185" max="7185" width="31.28515625" style="1" bestFit="1" customWidth="1"/>
    <col min="7186" max="7186" width="23.5703125" style="1" bestFit="1" customWidth="1"/>
    <col min="7187" max="7187" width="27.5703125" style="1" bestFit="1" customWidth="1"/>
    <col min="7188" max="7188" width="20.7109375" style="1" bestFit="1" customWidth="1"/>
    <col min="7189" max="7189" width="14.5703125" style="1" bestFit="1" customWidth="1"/>
    <col min="7190" max="7191" width="16.140625" style="1" bestFit="1" customWidth="1"/>
    <col min="7192" max="7193" width="15.7109375" style="1" bestFit="1" customWidth="1"/>
    <col min="7194" max="7194" width="11.42578125" style="1"/>
    <col min="7195" max="7195" width="9.42578125" style="1" bestFit="1" customWidth="1"/>
    <col min="7196" max="7196" width="10.5703125" style="1" bestFit="1" customWidth="1"/>
    <col min="7197" max="7197" width="9.85546875" style="1" bestFit="1" customWidth="1"/>
    <col min="7198" max="7198" width="16.7109375" style="1" bestFit="1" customWidth="1"/>
    <col min="7199" max="7199" width="20.85546875" style="1" bestFit="1" customWidth="1"/>
    <col min="7200" max="7200" width="10.5703125" style="1" bestFit="1" customWidth="1"/>
    <col min="7201" max="7201" width="9.28515625" style="1" bestFit="1" customWidth="1"/>
    <col min="7202" max="7202" width="13.140625" style="1" bestFit="1" customWidth="1"/>
    <col min="7203" max="7203" width="10.7109375" style="1" bestFit="1" customWidth="1"/>
    <col min="7204" max="7204" width="14.7109375" style="1" bestFit="1" customWidth="1"/>
    <col min="7205" max="7205" width="16.7109375" style="1" bestFit="1" customWidth="1"/>
    <col min="7206" max="7206" width="13.28515625" style="1" bestFit="1" customWidth="1"/>
    <col min="7207" max="7207" width="17.140625" style="1" bestFit="1" customWidth="1"/>
    <col min="7208" max="7208" width="22.85546875" style="1" bestFit="1" customWidth="1"/>
    <col min="7209" max="7209" width="32.7109375" style="1" bestFit="1" customWidth="1"/>
    <col min="7210" max="7210" width="52.28515625" style="1" bestFit="1" customWidth="1"/>
    <col min="7211" max="7211" width="23.140625" style="1" bestFit="1" customWidth="1"/>
    <col min="7212" max="7212" width="28.5703125" style="1" bestFit="1" customWidth="1"/>
    <col min="7213" max="7213" width="18.28515625" style="1" bestFit="1" customWidth="1"/>
    <col min="7214" max="7214" width="16.28515625" style="1" bestFit="1" customWidth="1"/>
    <col min="7215" max="7215" width="16.140625" style="1" bestFit="1" customWidth="1"/>
    <col min="7216" max="7216" width="44.28515625" style="1" bestFit="1" customWidth="1"/>
    <col min="7217" max="7217" width="24.28515625" style="1" bestFit="1" customWidth="1"/>
    <col min="7218" max="7218" width="16.28515625" style="1" bestFit="1" customWidth="1"/>
    <col min="7219" max="7219" width="19.28515625" style="1" bestFit="1" customWidth="1"/>
    <col min="7220" max="7220" width="14.140625" style="1" bestFit="1" customWidth="1"/>
    <col min="7221" max="7221" width="50.5703125" style="1" bestFit="1" customWidth="1"/>
    <col min="7222" max="7222" width="30.85546875" style="1" bestFit="1" customWidth="1"/>
    <col min="7223" max="7223" width="38.85546875" style="1" bestFit="1" customWidth="1"/>
    <col min="7224" max="7224" width="38.85546875" style="1" customWidth="1"/>
    <col min="7225" max="7225" width="27.140625" style="1" bestFit="1" customWidth="1"/>
    <col min="7226" max="7226" width="38.5703125" style="1" bestFit="1" customWidth="1"/>
    <col min="7227" max="7227" width="31.28515625" style="1" bestFit="1" customWidth="1"/>
    <col min="7228" max="7228" width="34.5703125" style="1" bestFit="1" customWidth="1"/>
    <col min="7229" max="7229" width="16.140625" style="1" bestFit="1" customWidth="1"/>
    <col min="7230" max="7230" width="14.7109375" style="1" bestFit="1" customWidth="1"/>
    <col min="7231" max="7231" width="53" style="1" customWidth="1"/>
    <col min="7232" max="7409" width="11.42578125" style="1"/>
    <col min="7410" max="7410" width="6.5703125" style="1" bestFit="1" customWidth="1"/>
    <col min="7411" max="7411" width="34.7109375" style="1" customWidth="1"/>
    <col min="7412" max="7412" width="5.5703125" style="1" customWidth="1"/>
    <col min="7413" max="7413" width="15.85546875" style="1" customWidth="1"/>
    <col min="7414" max="7414" width="26.5703125" style="1" bestFit="1" customWidth="1"/>
    <col min="7415" max="7415" width="21.85546875" style="1" bestFit="1" customWidth="1"/>
    <col min="7416" max="7416" width="13.7109375" style="1" customWidth="1"/>
    <col min="7417" max="7417" width="26.7109375" style="1" bestFit="1" customWidth="1"/>
    <col min="7418" max="7418" width="15.5703125" style="1" bestFit="1" customWidth="1"/>
    <col min="7419" max="7419" width="18" style="1" bestFit="1" customWidth="1"/>
    <col min="7420" max="7420" width="27.28515625" style="1" bestFit="1" customWidth="1"/>
    <col min="7421" max="7421" width="59.5703125" style="1" customWidth="1"/>
    <col min="7422" max="7422" width="101.42578125" style="1" bestFit="1" customWidth="1"/>
    <col min="7423" max="7423" width="25.42578125" style="1" bestFit="1" customWidth="1"/>
    <col min="7424" max="7424" width="37" style="1" bestFit="1" customWidth="1"/>
    <col min="7425" max="7425" width="23.28515625" style="1" bestFit="1" customWidth="1"/>
    <col min="7426" max="7426" width="17.28515625" style="1" bestFit="1" customWidth="1"/>
    <col min="7427" max="7427" width="19.28515625" style="1" bestFit="1" customWidth="1"/>
    <col min="7428" max="7428" width="17.28515625" style="1" bestFit="1" customWidth="1"/>
    <col min="7429" max="7429" width="11.42578125" style="1"/>
    <col min="7430" max="7430" width="16" style="1" bestFit="1" customWidth="1"/>
    <col min="7431" max="7432" width="13.5703125" style="1" bestFit="1" customWidth="1"/>
    <col min="7433" max="7433" width="18.42578125" style="1" bestFit="1" customWidth="1"/>
    <col min="7434" max="7434" width="26.42578125" style="1" bestFit="1" customWidth="1"/>
    <col min="7435" max="7435" width="17.5703125" style="1" bestFit="1" customWidth="1"/>
    <col min="7436" max="7436" width="15.7109375" style="1" bestFit="1" customWidth="1"/>
    <col min="7437" max="7437" width="13.7109375" style="1" bestFit="1" customWidth="1"/>
    <col min="7438" max="7438" width="24" style="1" bestFit="1" customWidth="1"/>
    <col min="7439" max="7439" width="18.140625" style="1" customWidth="1"/>
    <col min="7440" max="7440" width="29.140625" style="1" bestFit="1" customWidth="1"/>
    <col min="7441" max="7441" width="31.28515625" style="1" bestFit="1" customWidth="1"/>
    <col min="7442" max="7442" width="23.5703125" style="1" bestFit="1" customWidth="1"/>
    <col min="7443" max="7443" width="27.5703125" style="1" bestFit="1" customWidth="1"/>
    <col min="7444" max="7444" width="20.7109375" style="1" bestFit="1" customWidth="1"/>
    <col min="7445" max="7445" width="14.5703125" style="1" bestFit="1" customWidth="1"/>
    <col min="7446" max="7447" width="16.140625" style="1" bestFit="1" customWidth="1"/>
    <col min="7448" max="7449" width="15.7109375" style="1" bestFit="1" customWidth="1"/>
    <col min="7450" max="7450" width="11.42578125" style="1"/>
    <col min="7451" max="7451" width="9.42578125" style="1" bestFit="1" customWidth="1"/>
    <col min="7452" max="7452" width="10.5703125" style="1" bestFit="1" customWidth="1"/>
    <col min="7453" max="7453" width="9.85546875" style="1" bestFit="1" customWidth="1"/>
    <col min="7454" max="7454" width="16.7109375" style="1" bestFit="1" customWidth="1"/>
    <col min="7455" max="7455" width="20.85546875" style="1" bestFit="1" customWidth="1"/>
    <col min="7456" max="7456" width="10.5703125" style="1" bestFit="1" customWidth="1"/>
    <col min="7457" max="7457" width="9.28515625" style="1" bestFit="1" customWidth="1"/>
    <col min="7458" max="7458" width="13.140625" style="1" bestFit="1" customWidth="1"/>
    <col min="7459" max="7459" width="10.7109375" style="1" bestFit="1" customWidth="1"/>
    <col min="7460" max="7460" width="14.7109375" style="1" bestFit="1" customWidth="1"/>
    <col min="7461" max="7461" width="16.7109375" style="1" bestFit="1" customWidth="1"/>
    <col min="7462" max="7462" width="13.28515625" style="1" bestFit="1" customWidth="1"/>
    <col min="7463" max="7463" width="17.140625" style="1" bestFit="1" customWidth="1"/>
    <col min="7464" max="7464" width="22.85546875" style="1" bestFit="1" customWidth="1"/>
    <col min="7465" max="7465" width="32.7109375" style="1" bestFit="1" customWidth="1"/>
    <col min="7466" max="7466" width="52.28515625" style="1" bestFit="1" customWidth="1"/>
    <col min="7467" max="7467" width="23.140625" style="1" bestFit="1" customWidth="1"/>
    <col min="7468" max="7468" width="28.5703125" style="1" bestFit="1" customWidth="1"/>
    <col min="7469" max="7469" width="18.28515625" style="1" bestFit="1" customWidth="1"/>
    <col min="7470" max="7470" width="16.28515625" style="1" bestFit="1" customWidth="1"/>
    <col min="7471" max="7471" width="16.140625" style="1" bestFit="1" customWidth="1"/>
    <col min="7472" max="7472" width="44.28515625" style="1" bestFit="1" customWidth="1"/>
    <col min="7473" max="7473" width="24.28515625" style="1" bestFit="1" customWidth="1"/>
    <col min="7474" max="7474" width="16.28515625" style="1" bestFit="1" customWidth="1"/>
    <col min="7475" max="7475" width="19.28515625" style="1" bestFit="1" customWidth="1"/>
    <col min="7476" max="7476" width="14.140625" style="1" bestFit="1" customWidth="1"/>
    <col min="7477" max="7477" width="50.5703125" style="1" bestFit="1" customWidth="1"/>
    <col min="7478" max="7478" width="30.85546875" style="1" bestFit="1" customWidth="1"/>
    <col min="7479" max="7479" width="38.85546875" style="1" bestFit="1" customWidth="1"/>
    <col min="7480" max="7480" width="38.85546875" style="1" customWidth="1"/>
    <col min="7481" max="7481" width="27.140625" style="1" bestFit="1" customWidth="1"/>
    <col min="7482" max="7482" width="38.5703125" style="1" bestFit="1" customWidth="1"/>
    <col min="7483" max="7483" width="31.28515625" style="1" bestFit="1" customWidth="1"/>
    <col min="7484" max="7484" width="34.5703125" style="1" bestFit="1" customWidth="1"/>
    <col min="7485" max="7485" width="16.140625" style="1" bestFit="1" customWidth="1"/>
    <col min="7486" max="7486" width="14.7109375" style="1" bestFit="1" customWidth="1"/>
    <col min="7487" max="7487" width="53" style="1" customWidth="1"/>
    <col min="7488" max="7665" width="11.42578125" style="1"/>
    <col min="7666" max="7666" width="6.5703125" style="1" bestFit="1" customWidth="1"/>
    <col min="7667" max="7667" width="34.7109375" style="1" customWidth="1"/>
    <col min="7668" max="7668" width="5.5703125" style="1" customWidth="1"/>
    <col min="7669" max="7669" width="15.85546875" style="1" customWidth="1"/>
    <col min="7670" max="7670" width="26.5703125" style="1" bestFit="1" customWidth="1"/>
    <col min="7671" max="7671" width="21.85546875" style="1" bestFit="1" customWidth="1"/>
    <col min="7672" max="7672" width="13.7109375" style="1" customWidth="1"/>
    <col min="7673" max="7673" width="26.7109375" style="1" bestFit="1" customWidth="1"/>
    <col min="7674" max="7674" width="15.5703125" style="1" bestFit="1" customWidth="1"/>
    <col min="7675" max="7675" width="18" style="1" bestFit="1" customWidth="1"/>
    <col min="7676" max="7676" width="27.28515625" style="1" bestFit="1" customWidth="1"/>
    <col min="7677" max="7677" width="59.5703125" style="1" customWidth="1"/>
    <col min="7678" max="7678" width="101.42578125" style="1" bestFit="1" customWidth="1"/>
    <col min="7679" max="7679" width="25.42578125" style="1" bestFit="1" customWidth="1"/>
    <col min="7680" max="7680" width="37" style="1" bestFit="1" customWidth="1"/>
    <col min="7681" max="7681" width="23.28515625" style="1" bestFit="1" customWidth="1"/>
    <col min="7682" max="7682" width="17.28515625" style="1" bestFit="1" customWidth="1"/>
    <col min="7683" max="7683" width="19.28515625" style="1" bestFit="1" customWidth="1"/>
    <col min="7684" max="7684" width="17.28515625" style="1" bestFit="1" customWidth="1"/>
    <col min="7685" max="7685" width="11.42578125" style="1"/>
    <col min="7686" max="7686" width="16" style="1" bestFit="1" customWidth="1"/>
    <col min="7687" max="7688" width="13.5703125" style="1" bestFit="1" customWidth="1"/>
    <col min="7689" max="7689" width="18.42578125" style="1" bestFit="1" customWidth="1"/>
    <col min="7690" max="7690" width="26.42578125" style="1" bestFit="1" customWidth="1"/>
    <col min="7691" max="7691" width="17.5703125" style="1" bestFit="1" customWidth="1"/>
    <col min="7692" max="7692" width="15.7109375" style="1" bestFit="1" customWidth="1"/>
    <col min="7693" max="7693" width="13.7109375" style="1" bestFit="1" customWidth="1"/>
    <col min="7694" max="7694" width="24" style="1" bestFit="1" customWidth="1"/>
    <col min="7695" max="7695" width="18.140625" style="1" customWidth="1"/>
    <col min="7696" max="7696" width="29.140625" style="1" bestFit="1" customWidth="1"/>
    <col min="7697" max="7697" width="31.28515625" style="1" bestFit="1" customWidth="1"/>
    <col min="7698" max="7698" width="23.5703125" style="1" bestFit="1" customWidth="1"/>
    <col min="7699" max="7699" width="27.5703125" style="1" bestFit="1" customWidth="1"/>
    <col min="7700" max="7700" width="20.7109375" style="1" bestFit="1" customWidth="1"/>
    <col min="7701" max="7701" width="14.5703125" style="1" bestFit="1" customWidth="1"/>
    <col min="7702" max="7703" width="16.140625" style="1" bestFit="1" customWidth="1"/>
    <col min="7704" max="7705" width="15.7109375" style="1" bestFit="1" customWidth="1"/>
    <col min="7706" max="7706" width="11.42578125" style="1"/>
    <col min="7707" max="7707" width="9.42578125" style="1" bestFit="1" customWidth="1"/>
    <col min="7708" max="7708" width="10.5703125" style="1" bestFit="1" customWidth="1"/>
    <col min="7709" max="7709" width="9.85546875" style="1" bestFit="1" customWidth="1"/>
    <col min="7710" max="7710" width="16.7109375" style="1" bestFit="1" customWidth="1"/>
    <col min="7711" max="7711" width="20.85546875" style="1" bestFit="1" customWidth="1"/>
    <col min="7712" max="7712" width="10.5703125" style="1" bestFit="1" customWidth="1"/>
    <col min="7713" max="7713" width="9.28515625" style="1" bestFit="1" customWidth="1"/>
    <col min="7714" max="7714" width="13.140625" style="1" bestFit="1" customWidth="1"/>
    <col min="7715" max="7715" width="10.7109375" style="1" bestFit="1" customWidth="1"/>
    <col min="7716" max="7716" width="14.7109375" style="1" bestFit="1" customWidth="1"/>
    <col min="7717" max="7717" width="16.7109375" style="1" bestFit="1" customWidth="1"/>
    <col min="7718" max="7718" width="13.28515625" style="1" bestFit="1" customWidth="1"/>
    <col min="7719" max="7719" width="17.140625" style="1" bestFit="1" customWidth="1"/>
    <col min="7720" max="7720" width="22.85546875" style="1" bestFit="1" customWidth="1"/>
    <col min="7721" max="7721" width="32.7109375" style="1" bestFit="1" customWidth="1"/>
    <col min="7722" max="7722" width="52.28515625" style="1" bestFit="1" customWidth="1"/>
    <col min="7723" max="7723" width="23.140625" style="1" bestFit="1" customWidth="1"/>
    <col min="7724" max="7724" width="28.5703125" style="1" bestFit="1" customWidth="1"/>
    <col min="7725" max="7725" width="18.28515625" style="1" bestFit="1" customWidth="1"/>
    <col min="7726" max="7726" width="16.28515625" style="1" bestFit="1" customWidth="1"/>
    <col min="7727" max="7727" width="16.140625" style="1" bestFit="1" customWidth="1"/>
    <col min="7728" max="7728" width="44.28515625" style="1" bestFit="1" customWidth="1"/>
    <col min="7729" max="7729" width="24.28515625" style="1" bestFit="1" customWidth="1"/>
    <col min="7730" max="7730" width="16.28515625" style="1" bestFit="1" customWidth="1"/>
    <col min="7731" max="7731" width="19.28515625" style="1" bestFit="1" customWidth="1"/>
    <col min="7732" max="7732" width="14.140625" style="1" bestFit="1" customWidth="1"/>
    <col min="7733" max="7733" width="50.5703125" style="1" bestFit="1" customWidth="1"/>
    <col min="7734" max="7734" width="30.85546875" style="1" bestFit="1" customWidth="1"/>
    <col min="7735" max="7735" width="38.85546875" style="1" bestFit="1" customWidth="1"/>
    <col min="7736" max="7736" width="38.85546875" style="1" customWidth="1"/>
    <col min="7737" max="7737" width="27.140625" style="1" bestFit="1" customWidth="1"/>
    <col min="7738" max="7738" width="38.5703125" style="1" bestFit="1" customWidth="1"/>
    <col min="7739" max="7739" width="31.28515625" style="1" bestFit="1" customWidth="1"/>
    <col min="7740" max="7740" width="34.5703125" style="1" bestFit="1" customWidth="1"/>
    <col min="7741" max="7741" width="16.140625" style="1" bestFit="1" customWidth="1"/>
    <col min="7742" max="7742" width="14.7109375" style="1" bestFit="1" customWidth="1"/>
    <col min="7743" max="7743" width="53" style="1" customWidth="1"/>
    <col min="7744" max="7921" width="11.42578125" style="1"/>
    <col min="7922" max="7922" width="6.5703125" style="1" bestFit="1" customWidth="1"/>
    <col min="7923" max="7923" width="34.7109375" style="1" customWidth="1"/>
    <col min="7924" max="7924" width="5.5703125" style="1" customWidth="1"/>
    <col min="7925" max="7925" width="15.85546875" style="1" customWidth="1"/>
    <col min="7926" max="7926" width="26.5703125" style="1" bestFit="1" customWidth="1"/>
    <col min="7927" max="7927" width="21.85546875" style="1" bestFit="1" customWidth="1"/>
    <col min="7928" max="7928" width="13.7109375" style="1" customWidth="1"/>
    <col min="7929" max="7929" width="26.7109375" style="1" bestFit="1" customWidth="1"/>
    <col min="7930" max="7930" width="15.5703125" style="1" bestFit="1" customWidth="1"/>
    <col min="7931" max="7931" width="18" style="1" bestFit="1" customWidth="1"/>
    <col min="7932" max="7932" width="27.28515625" style="1" bestFit="1" customWidth="1"/>
    <col min="7933" max="7933" width="59.5703125" style="1" customWidth="1"/>
    <col min="7934" max="7934" width="101.42578125" style="1" bestFit="1" customWidth="1"/>
    <col min="7935" max="7935" width="25.42578125" style="1" bestFit="1" customWidth="1"/>
    <col min="7936" max="7936" width="37" style="1" bestFit="1" customWidth="1"/>
    <col min="7937" max="7937" width="23.28515625" style="1" bestFit="1" customWidth="1"/>
    <col min="7938" max="7938" width="17.28515625" style="1" bestFit="1" customWidth="1"/>
    <col min="7939" max="7939" width="19.28515625" style="1" bestFit="1" customWidth="1"/>
    <col min="7940" max="7940" width="17.28515625" style="1" bestFit="1" customWidth="1"/>
    <col min="7941" max="7941" width="11.42578125" style="1"/>
    <col min="7942" max="7942" width="16" style="1" bestFit="1" customWidth="1"/>
    <col min="7943" max="7944" width="13.5703125" style="1" bestFit="1" customWidth="1"/>
    <col min="7945" max="7945" width="18.42578125" style="1" bestFit="1" customWidth="1"/>
    <col min="7946" max="7946" width="26.42578125" style="1" bestFit="1" customWidth="1"/>
    <col min="7947" max="7947" width="17.5703125" style="1" bestFit="1" customWidth="1"/>
    <col min="7948" max="7948" width="15.7109375" style="1" bestFit="1" customWidth="1"/>
    <col min="7949" max="7949" width="13.7109375" style="1" bestFit="1" customWidth="1"/>
    <col min="7950" max="7950" width="24" style="1" bestFit="1" customWidth="1"/>
    <col min="7951" max="7951" width="18.140625" style="1" customWidth="1"/>
    <col min="7952" max="7952" width="29.140625" style="1" bestFit="1" customWidth="1"/>
    <col min="7953" max="7953" width="31.28515625" style="1" bestFit="1" customWidth="1"/>
    <col min="7954" max="7954" width="23.5703125" style="1" bestFit="1" customWidth="1"/>
    <col min="7955" max="7955" width="27.5703125" style="1" bestFit="1" customWidth="1"/>
    <col min="7956" max="7956" width="20.7109375" style="1" bestFit="1" customWidth="1"/>
    <col min="7957" max="7957" width="14.5703125" style="1" bestFit="1" customWidth="1"/>
    <col min="7958" max="7959" width="16.140625" style="1" bestFit="1" customWidth="1"/>
    <col min="7960" max="7961" width="15.7109375" style="1" bestFit="1" customWidth="1"/>
    <col min="7962" max="7962" width="11.42578125" style="1"/>
    <col min="7963" max="7963" width="9.42578125" style="1" bestFit="1" customWidth="1"/>
    <col min="7964" max="7964" width="10.5703125" style="1" bestFit="1" customWidth="1"/>
    <col min="7965" max="7965" width="9.85546875" style="1" bestFit="1" customWidth="1"/>
    <col min="7966" max="7966" width="16.7109375" style="1" bestFit="1" customWidth="1"/>
    <col min="7967" max="7967" width="20.85546875" style="1" bestFit="1" customWidth="1"/>
    <col min="7968" max="7968" width="10.5703125" style="1" bestFit="1" customWidth="1"/>
    <col min="7969" max="7969" width="9.28515625" style="1" bestFit="1" customWidth="1"/>
    <col min="7970" max="7970" width="13.140625" style="1" bestFit="1" customWidth="1"/>
    <col min="7971" max="7971" width="10.7109375" style="1" bestFit="1" customWidth="1"/>
    <col min="7972" max="7972" width="14.7109375" style="1" bestFit="1" customWidth="1"/>
    <col min="7973" max="7973" width="16.7109375" style="1" bestFit="1" customWidth="1"/>
    <col min="7974" max="7974" width="13.28515625" style="1" bestFit="1" customWidth="1"/>
    <col min="7975" max="7975" width="17.140625" style="1" bestFit="1" customWidth="1"/>
    <col min="7976" max="7976" width="22.85546875" style="1" bestFit="1" customWidth="1"/>
    <col min="7977" max="7977" width="32.7109375" style="1" bestFit="1" customWidth="1"/>
    <col min="7978" max="7978" width="52.28515625" style="1" bestFit="1" customWidth="1"/>
    <col min="7979" max="7979" width="23.140625" style="1" bestFit="1" customWidth="1"/>
    <col min="7980" max="7980" width="28.5703125" style="1" bestFit="1" customWidth="1"/>
    <col min="7981" max="7981" width="18.28515625" style="1" bestFit="1" customWidth="1"/>
    <col min="7982" max="7982" width="16.28515625" style="1" bestFit="1" customWidth="1"/>
    <col min="7983" max="7983" width="16.140625" style="1" bestFit="1" customWidth="1"/>
    <col min="7984" max="7984" width="44.28515625" style="1" bestFit="1" customWidth="1"/>
    <col min="7985" max="7985" width="24.28515625" style="1" bestFit="1" customWidth="1"/>
    <col min="7986" max="7986" width="16.28515625" style="1" bestFit="1" customWidth="1"/>
    <col min="7987" max="7987" width="19.28515625" style="1" bestFit="1" customWidth="1"/>
    <col min="7988" max="7988" width="14.140625" style="1" bestFit="1" customWidth="1"/>
    <col min="7989" max="7989" width="50.5703125" style="1" bestFit="1" customWidth="1"/>
    <col min="7990" max="7990" width="30.85546875" style="1" bestFit="1" customWidth="1"/>
    <col min="7991" max="7991" width="38.85546875" style="1" bestFit="1" customWidth="1"/>
    <col min="7992" max="7992" width="38.85546875" style="1" customWidth="1"/>
    <col min="7993" max="7993" width="27.140625" style="1" bestFit="1" customWidth="1"/>
    <col min="7994" max="7994" width="38.5703125" style="1" bestFit="1" customWidth="1"/>
    <col min="7995" max="7995" width="31.28515625" style="1" bestFit="1" customWidth="1"/>
    <col min="7996" max="7996" width="34.5703125" style="1" bestFit="1" customWidth="1"/>
    <col min="7997" max="7997" width="16.140625" style="1" bestFit="1" customWidth="1"/>
    <col min="7998" max="7998" width="14.7109375" style="1" bestFit="1" customWidth="1"/>
    <col min="7999" max="7999" width="53" style="1" customWidth="1"/>
    <col min="8000" max="8177" width="11.42578125" style="1"/>
    <col min="8178" max="8178" width="6.5703125" style="1" bestFit="1" customWidth="1"/>
    <col min="8179" max="8179" width="34.7109375" style="1" customWidth="1"/>
    <col min="8180" max="8180" width="5.5703125" style="1" customWidth="1"/>
    <col min="8181" max="8181" width="15.85546875" style="1" customWidth="1"/>
    <col min="8182" max="8182" width="26.5703125" style="1" bestFit="1" customWidth="1"/>
    <col min="8183" max="8183" width="21.85546875" style="1" bestFit="1" customWidth="1"/>
    <col min="8184" max="8184" width="13.7109375" style="1" customWidth="1"/>
    <col min="8185" max="8185" width="26.7109375" style="1" bestFit="1" customWidth="1"/>
    <col min="8186" max="8186" width="15.5703125" style="1" bestFit="1" customWidth="1"/>
    <col min="8187" max="8187" width="18" style="1" bestFit="1" customWidth="1"/>
    <col min="8188" max="8188" width="27.28515625" style="1" bestFit="1" customWidth="1"/>
    <col min="8189" max="8189" width="59.5703125" style="1" customWidth="1"/>
    <col min="8190" max="8190" width="101.42578125" style="1" bestFit="1" customWidth="1"/>
    <col min="8191" max="8191" width="25.42578125" style="1" bestFit="1" customWidth="1"/>
    <col min="8192" max="8192" width="37" style="1" bestFit="1" customWidth="1"/>
    <col min="8193" max="8193" width="23.28515625" style="1" bestFit="1" customWidth="1"/>
    <col min="8194" max="8194" width="17.28515625" style="1" bestFit="1" customWidth="1"/>
    <col min="8195" max="8195" width="19.28515625" style="1" bestFit="1" customWidth="1"/>
    <col min="8196" max="8196" width="17.28515625" style="1" bestFit="1" customWidth="1"/>
    <col min="8197" max="8197" width="11.42578125" style="1"/>
    <col min="8198" max="8198" width="16" style="1" bestFit="1" customWidth="1"/>
    <col min="8199" max="8200" width="13.5703125" style="1" bestFit="1" customWidth="1"/>
    <col min="8201" max="8201" width="18.42578125" style="1" bestFit="1" customWidth="1"/>
    <col min="8202" max="8202" width="26.42578125" style="1" bestFit="1" customWidth="1"/>
    <col min="8203" max="8203" width="17.5703125" style="1" bestFit="1" customWidth="1"/>
    <col min="8204" max="8204" width="15.7109375" style="1" bestFit="1" customWidth="1"/>
    <col min="8205" max="8205" width="13.7109375" style="1" bestFit="1" customWidth="1"/>
    <col min="8206" max="8206" width="24" style="1" bestFit="1" customWidth="1"/>
    <col min="8207" max="8207" width="18.140625" style="1" customWidth="1"/>
    <col min="8208" max="8208" width="29.140625" style="1" bestFit="1" customWidth="1"/>
    <col min="8209" max="8209" width="31.28515625" style="1" bestFit="1" customWidth="1"/>
    <col min="8210" max="8210" width="23.5703125" style="1" bestFit="1" customWidth="1"/>
    <col min="8211" max="8211" width="27.5703125" style="1" bestFit="1" customWidth="1"/>
    <col min="8212" max="8212" width="20.7109375" style="1" bestFit="1" customWidth="1"/>
    <col min="8213" max="8213" width="14.5703125" style="1" bestFit="1" customWidth="1"/>
    <col min="8214" max="8215" width="16.140625" style="1" bestFit="1" customWidth="1"/>
    <col min="8216" max="8217" width="15.7109375" style="1" bestFit="1" customWidth="1"/>
    <col min="8218" max="8218" width="11.42578125" style="1"/>
    <col min="8219" max="8219" width="9.42578125" style="1" bestFit="1" customWidth="1"/>
    <col min="8220" max="8220" width="10.5703125" style="1" bestFit="1" customWidth="1"/>
    <col min="8221" max="8221" width="9.85546875" style="1" bestFit="1" customWidth="1"/>
    <col min="8222" max="8222" width="16.7109375" style="1" bestFit="1" customWidth="1"/>
    <col min="8223" max="8223" width="20.85546875" style="1" bestFit="1" customWidth="1"/>
    <col min="8224" max="8224" width="10.5703125" style="1" bestFit="1" customWidth="1"/>
    <col min="8225" max="8225" width="9.28515625" style="1" bestFit="1" customWidth="1"/>
    <col min="8226" max="8226" width="13.140625" style="1" bestFit="1" customWidth="1"/>
    <col min="8227" max="8227" width="10.7109375" style="1" bestFit="1" customWidth="1"/>
    <col min="8228" max="8228" width="14.7109375" style="1" bestFit="1" customWidth="1"/>
    <col min="8229" max="8229" width="16.7109375" style="1" bestFit="1" customWidth="1"/>
    <col min="8230" max="8230" width="13.28515625" style="1" bestFit="1" customWidth="1"/>
    <col min="8231" max="8231" width="17.140625" style="1" bestFit="1" customWidth="1"/>
    <col min="8232" max="8232" width="22.85546875" style="1" bestFit="1" customWidth="1"/>
    <col min="8233" max="8233" width="32.7109375" style="1" bestFit="1" customWidth="1"/>
    <col min="8234" max="8234" width="52.28515625" style="1" bestFit="1" customWidth="1"/>
    <col min="8235" max="8235" width="23.140625" style="1" bestFit="1" customWidth="1"/>
    <col min="8236" max="8236" width="28.5703125" style="1" bestFit="1" customWidth="1"/>
    <col min="8237" max="8237" width="18.28515625" style="1" bestFit="1" customWidth="1"/>
    <col min="8238" max="8238" width="16.28515625" style="1" bestFit="1" customWidth="1"/>
    <col min="8239" max="8239" width="16.140625" style="1" bestFit="1" customWidth="1"/>
    <col min="8240" max="8240" width="44.28515625" style="1" bestFit="1" customWidth="1"/>
    <col min="8241" max="8241" width="24.28515625" style="1" bestFit="1" customWidth="1"/>
    <col min="8242" max="8242" width="16.28515625" style="1" bestFit="1" customWidth="1"/>
    <col min="8243" max="8243" width="19.28515625" style="1" bestFit="1" customWidth="1"/>
    <col min="8244" max="8244" width="14.140625" style="1" bestFit="1" customWidth="1"/>
    <col min="8245" max="8245" width="50.5703125" style="1" bestFit="1" customWidth="1"/>
    <col min="8246" max="8246" width="30.85546875" style="1" bestFit="1" customWidth="1"/>
    <col min="8247" max="8247" width="38.85546875" style="1" bestFit="1" customWidth="1"/>
    <col min="8248" max="8248" width="38.85546875" style="1" customWidth="1"/>
    <col min="8249" max="8249" width="27.140625" style="1" bestFit="1" customWidth="1"/>
    <col min="8250" max="8250" width="38.5703125" style="1" bestFit="1" customWidth="1"/>
    <col min="8251" max="8251" width="31.28515625" style="1" bestFit="1" customWidth="1"/>
    <col min="8252" max="8252" width="34.5703125" style="1" bestFit="1" customWidth="1"/>
    <col min="8253" max="8253" width="16.140625" style="1" bestFit="1" customWidth="1"/>
    <col min="8254" max="8254" width="14.7109375" style="1" bestFit="1" customWidth="1"/>
    <col min="8255" max="8255" width="53" style="1" customWidth="1"/>
    <col min="8256" max="8433" width="11.42578125" style="1"/>
    <col min="8434" max="8434" width="6.5703125" style="1" bestFit="1" customWidth="1"/>
    <col min="8435" max="8435" width="34.7109375" style="1" customWidth="1"/>
    <col min="8436" max="8436" width="5.5703125" style="1" customWidth="1"/>
    <col min="8437" max="8437" width="15.85546875" style="1" customWidth="1"/>
    <col min="8438" max="8438" width="26.5703125" style="1" bestFit="1" customWidth="1"/>
    <col min="8439" max="8439" width="21.85546875" style="1" bestFit="1" customWidth="1"/>
    <col min="8440" max="8440" width="13.7109375" style="1" customWidth="1"/>
    <col min="8441" max="8441" width="26.7109375" style="1" bestFit="1" customWidth="1"/>
    <col min="8442" max="8442" width="15.5703125" style="1" bestFit="1" customWidth="1"/>
    <col min="8443" max="8443" width="18" style="1" bestFit="1" customWidth="1"/>
    <col min="8444" max="8444" width="27.28515625" style="1" bestFit="1" customWidth="1"/>
    <col min="8445" max="8445" width="59.5703125" style="1" customWidth="1"/>
    <col min="8446" max="8446" width="101.42578125" style="1" bestFit="1" customWidth="1"/>
    <col min="8447" max="8447" width="25.42578125" style="1" bestFit="1" customWidth="1"/>
    <col min="8448" max="8448" width="37" style="1" bestFit="1" customWidth="1"/>
    <col min="8449" max="8449" width="23.28515625" style="1" bestFit="1" customWidth="1"/>
    <col min="8450" max="8450" width="17.28515625" style="1" bestFit="1" customWidth="1"/>
    <col min="8451" max="8451" width="19.28515625" style="1" bestFit="1" customWidth="1"/>
    <col min="8452" max="8452" width="17.28515625" style="1" bestFit="1" customWidth="1"/>
    <col min="8453" max="8453" width="11.42578125" style="1"/>
    <col min="8454" max="8454" width="16" style="1" bestFit="1" customWidth="1"/>
    <col min="8455" max="8456" width="13.5703125" style="1" bestFit="1" customWidth="1"/>
    <col min="8457" max="8457" width="18.42578125" style="1" bestFit="1" customWidth="1"/>
    <col min="8458" max="8458" width="26.42578125" style="1" bestFit="1" customWidth="1"/>
    <col min="8459" max="8459" width="17.5703125" style="1" bestFit="1" customWidth="1"/>
    <col min="8460" max="8460" width="15.7109375" style="1" bestFit="1" customWidth="1"/>
    <col min="8461" max="8461" width="13.7109375" style="1" bestFit="1" customWidth="1"/>
    <col min="8462" max="8462" width="24" style="1" bestFit="1" customWidth="1"/>
    <col min="8463" max="8463" width="18.140625" style="1" customWidth="1"/>
    <col min="8464" max="8464" width="29.140625" style="1" bestFit="1" customWidth="1"/>
    <col min="8465" max="8465" width="31.28515625" style="1" bestFit="1" customWidth="1"/>
    <col min="8466" max="8466" width="23.5703125" style="1" bestFit="1" customWidth="1"/>
    <col min="8467" max="8467" width="27.5703125" style="1" bestFit="1" customWidth="1"/>
    <col min="8468" max="8468" width="20.7109375" style="1" bestFit="1" customWidth="1"/>
    <col min="8469" max="8469" width="14.5703125" style="1" bestFit="1" customWidth="1"/>
    <col min="8470" max="8471" width="16.140625" style="1" bestFit="1" customWidth="1"/>
    <col min="8472" max="8473" width="15.7109375" style="1" bestFit="1" customWidth="1"/>
    <col min="8474" max="8474" width="11.42578125" style="1"/>
    <col min="8475" max="8475" width="9.42578125" style="1" bestFit="1" customWidth="1"/>
    <col min="8476" max="8476" width="10.5703125" style="1" bestFit="1" customWidth="1"/>
    <col min="8477" max="8477" width="9.85546875" style="1" bestFit="1" customWidth="1"/>
    <col min="8478" max="8478" width="16.7109375" style="1" bestFit="1" customWidth="1"/>
    <col min="8479" max="8479" width="20.85546875" style="1" bestFit="1" customWidth="1"/>
    <col min="8480" max="8480" width="10.5703125" style="1" bestFit="1" customWidth="1"/>
    <col min="8481" max="8481" width="9.28515625" style="1" bestFit="1" customWidth="1"/>
    <col min="8482" max="8482" width="13.140625" style="1" bestFit="1" customWidth="1"/>
    <col min="8483" max="8483" width="10.7109375" style="1" bestFit="1" customWidth="1"/>
    <col min="8484" max="8484" width="14.7109375" style="1" bestFit="1" customWidth="1"/>
    <col min="8485" max="8485" width="16.7109375" style="1" bestFit="1" customWidth="1"/>
    <col min="8486" max="8486" width="13.28515625" style="1" bestFit="1" customWidth="1"/>
    <col min="8487" max="8487" width="17.140625" style="1" bestFit="1" customWidth="1"/>
    <col min="8488" max="8488" width="22.85546875" style="1" bestFit="1" customWidth="1"/>
    <col min="8489" max="8489" width="32.7109375" style="1" bestFit="1" customWidth="1"/>
    <col min="8490" max="8490" width="52.28515625" style="1" bestFit="1" customWidth="1"/>
    <col min="8491" max="8491" width="23.140625" style="1" bestFit="1" customWidth="1"/>
    <col min="8492" max="8492" width="28.5703125" style="1" bestFit="1" customWidth="1"/>
    <col min="8493" max="8493" width="18.28515625" style="1" bestFit="1" customWidth="1"/>
    <col min="8494" max="8494" width="16.28515625" style="1" bestFit="1" customWidth="1"/>
    <col min="8495" max="8495" width="16.140625" style="1" bestFit="1" customWidth="1"/>
    <col min="8496" max="8496" width="44.28515625" style="1" bestFit="1" customWidth="1"/>
    <col min="8497" max="8497" width="24.28515625" style="1" bestFit="1" customWidth="1"/>
    <col min="8498" max="8498" width="16.28515625" style="1" bestFit="1" customWidth="1"/>
    <col min="8499" max="8499" width="19.28515625" style="1" bestFit="1" customWidth="1"/>
    <col min="8500" max="8500" width="14.140625" style="1" bestFit="1" customWidth="1"/>
    <col min="8501" max="8501" width="50.5703125" style="1" bestFit="1" customWidth="1"/>
    <col min="8502" max="8502" width="30.85546875" style="1" bestFit="1" customWidth="1"/>
    <col min="8503" max="8503" width="38.85546875" style="1" bestFit="1" customWidth="1"/>
    <col min="8504" max="8504" width="38.85546875" style="1" customWidth="1"/>
    <col min="8505" max="8505" width="27.140625" style="1" bestFit="1" customWidth="1"/>
    <col min="8506" max="8506" width="38.5703125" style="1" bestFit="1" customWidth="1"/>
    <col min="8507" max="8507" width="31.28515625" style="1" bestFit="1" customWidth="1"/>
    <col min="8508" max="8508" width="34.5703125" style="1" bestFit="1" customWidth="1"/>
    <col min="8509" max="8509" width="16.140625" style="1" bestFit="1" customWidth="1"/>
    <col min="8510" max="8510" width="14.7109375" style="1" bestFit="1" customWidth="1"/>
    <col min="8511" max="8511" width="53" style="1" customWidth="1"/>
    <col min="8512" max="8689" width="11.42578125" style="1"/>
    <col min="8690" max="8690" width="6.5703125" style="1" bestFit="1" customWidth="1"/>
    <col min="8691" max="8691" width="34.7109375" style="1" customWidth="1"/>
    <col min="8692" max="8692" width="5.5703125" style="1" customWidth="1"/>
    <col min="8693" max="8693" width="15.85546875" style="1" customWidth="1"/>
    <col min="8694" max="8694" width="26.5703125" style="1" bestFit="1" customWidth="1"/>
    <col min="8695" max="8695" width="21.85546875" style="1" bestFit="1" customWidth="1"/>
    <col min="8696" max="8696" width="13.7109375" style="1" customWidth="1"/>
    <col min="8697" max="8697" width="26.7109375" style="1" bestFit="1" customWidth="1"/>
    <col min="8698" max="8698" width="15.5703125" style="1" bestFit="1" customWidth="1"/>
    <col min="8699" max="8699" width="18" style="1" bestFit="1" customWidth="1"/>
    <col min="8700" max="8700" width="27.28515625" style="1" bestFit="1" customWidth="1"/>
    <col min="8701" max="8701" width="59.5703125" style="1" customWidth="1"/>
    <col min="8702" max="8702" width="101.42578125" style="1" bestFit="1" customWidth="1"/>
    <col min="8703" max="8703" width="25.42578125" style="1" bestFit="1" customWidth="1"/>
    <col min="8704" max="8704" width="37" style="1" bestFit="1" customWidth="1"/>
    <col min="8705" max="8705" width="23.28515625" style="1" bestFit="1" customWidth="1"/>
    <col min="8706" max="8706" width="17.28515625" style="1" bestFit="1" customWidth="1"/>
    <col min="8707" max="8707" width="19.28515625" style="1" bestFit="1" customWidth="1"/>
    <col min="8708" max="8708" width="17.28515625" style="1" bestFit="1" customWidth="1"/>
    <col min="8709" max="8709" width="11.42578125" style="1"/>
    <col min="8710" max="8710" width="16" style="1" bestFit="1" customWidth="1"/>
    <col min="8711" max="8712" width="13.5703125" style="1" bestFit="1" customWidth="1"/>
    <col min="8713" max="8713" width="18.42578125" style="1" bestFit="1" customWidth="1"/>
    <col min="8714" max="8714" width="26.42578125" style="1" bestFit="1" customWidth="1"/>
    <col min="8715" max="8715" width="17.5703125" style="1" bestFit="1" customWidth="1"/>
    <col min="8716" max="8716" width="15.7109375" style="1" bestFit="1" customWidth="1"/>
    <col min="8717" max="8717" width="13.7109375" style="1" bestFit="1" customWidth="1"/>
    <col min="8718" max="8718" width="24" style="1" bestFit="1" customWidth="1"/>
    <col min="8719" max="8719" width="18.140625" style="1" customWidth="1"/>
    <col min="8720" max="8720" width="29.140625" style="1" bestFit="1" customWidth="1"/>
    <col min="8721" max="8721" width="31.28515625" style="1" bestFit="1" customWidth="1"/>
    <col min="8722" max="8722" width="23.5703125" style="1" bestFit="1" customWidth="1"/>
    <col min="8723" max="8723" width="27.5703125" style="1" bestFit="1" customWidth="1"/>
    <col min="8724" max="8724" width="20.7109375" style="1" bestFit="1" customWidth="1"/>
    <col min="8725" max="8725" width="14.5703125" style="1" bestFit="1" customWidth="1"/>
    <col min="8726" max="8727" width="16.140625" style="1" bestFit="1" customWidth="1"/>
    <col min="8728" max="8729" width="15.7109375" style="1" bestFit="1" customWidth="1"/>
    <col min="8730" max="8730" width="11.42578125" style="1"/>
    <col min="8731" max="8731" width="9.42578125" style="1" bestFit="1" customWidth="1"/>
    <col min="8732" max="8732" width="10.5703125" style="1" bestFit="1" customWidth="1"/>
    <col min="8733" max="8733" width="9.85546875" style="1" bestFit="1" customWidth="1"/>
    <col min="8734" max="8734" width="16.7109375" style="1" bestFit="1" customWidth="1"/>
    <col min="8735" max="8735" width="20.85546875" style="1" bestFit="1" customWidth="1"/>
    <col min="8736" max="8736" width="10.5703125" style="1" bestFit="1" customWidth="1"/>
    <col min="8737" max="8737" width="9.28515625" style="1" bestFit="1" customWidth="1"/>
    <col min="8738" max="8738" width="13.140625" style="1" bestFit="1" customWidth="1"/>
    <col min="8739" max="8739" width="10.7109375" style="1" bestFit="1" customWidth="1"/>
    <col min="8740" max="8740" width="14.7109375" style="1" bestFit="1" customWidth="1"/>
    <col min="8741" max="8741" width="16.7109375" style="1" bestFit="1" customWidth="1"/>
    <col min="8742" max="8742" width="13.28515625" style="1" bestFit="1" customWidth="1"/>
    <col min="8743" max="8743" width="17.140625" style="1" bestFit="1" customWidth="1"/>
    <col min="8744" max="8744" width="22.85546875" style="1" bestFit="1" customWidth="1"/>
    <col min="8745" max="8745" width="32.7109375" style="1" bestFit="1" customWidth="1"/>
    <col min="8746" max="8746" width="52.28515625" style="1" bestFit="1" customWidth="1"/>
    <col min="8747" max="8747" width="23.140625" style="1" bestFit="1" customWidth="1"/>
    <col min="8748" max="8748" width="28.5703125" style="1" bestFit="1" customWidth="1"/>
    <col min="8749" max="8749" width="18.28515625" style="1" bestFit="1" customWidth="1"/>
    <col min="8750" max="8750" width="16.28515625" style="1" bestFit="1" customWidth="1"/>
    <col min="8751" max="8751" width="16.140625" style="1" bestFit="1" customWidth="1"/>
    <col min="8752" max="8752" width="44.28515625" style="1" bestFit="1" customWidth="1"/>
    <col min="8753" max="8753" width="24.28515625" style="1" bestFit="1" customWidth="1"/>
    <col min="8754" max="8754" width="16.28515625" style="1" bestFit="1" customWidth="1"/>
    <col min="8755" max="8755" width="19.28515625" style="1" bestFit="1" customWidth="1"/>
    <col min="8756" max="8756" width="14.140625" style="1" bestFit="1" customWidth="1"/>
    <col min="8757" max="8757" width="50.5703125" style="1" bestFit="1" customWidth="1"/>
    <col min="8758" max="8758" width="30.85546875" style="1" bestFit="1" customWidth="1"/>
    <col min="8759" max="8759" width="38.85546875" style="1" bestFit="1" customWidth="1"/>
    <col min="8760" max="8760" width="38.85546875" style="1" customWidth="1"/>
    <col min="8761" max="8761" width="27.140625" style="1" bestFit="1" customWidth="1"/>
    <col min="8762" max="8762" width="38.5703125" style="1" bestFit="1" customWidth="1"/>
    <col min="8763" max="8763" width="31.28515625" style="1" bestFit="1" customWidth="1"/>
    <col min="8764" max="8764" width="34.5703125" style="1" bestFit="1" customWidth="1"/>
    <col min="8765" max="8765" width="16.140625" style="1" bestFit="1" customWidth="1"/>
    <col min="8766" max="8766" width="14.7109375" style="1" bestFit="1" customWidth="1"/>
    <col min="8767" max="8767" width="53" style="1" customWidth="1"/>
    <col min="8768" max="8945" width="11.42578125" style="1"/>
    <col min="8946" max="8946" width="6.5703125" style="1" bestFit="1" customWidth="1"/>
    <col min="8947" max="8947" width="34.7109375" style="1" customWidth="1"/>
    <col min="8948" max="8948" width="5.5703125" style="1" customWidth="1"/>
    <col min="8949" max="8949" width="15.85546875" style="1" customWidth="1"/>
    <col min="8950" max="8950" width="26.5703125" style="1" bestFit="1" customWidth="1"/>
    <col min="8951" max="8951" width="21.85546875" style="1" bestFit="1" customWidth="1"/>
    <col min="8952" max="8952" width="13.7109375" style="1" customWidth="1"/>
    <col min="8953" max="8953" width="26.7109375" style="1" bestFit="1" customWidth="1"/>
    <col min="8954" max="8954" width="15.5703125" style="1" bestFit="1" customWidth="1"/>
    <col min="8955" max="8955" width="18" style="1" bestFit="1" customWidth="1"/>
    <col min="8956" max="8956" width="27.28515625" style="1" bestFit="1" customWidth="1"/>
    <col min="8957" max="8957" width="59.5703125" style="1" customWidth="1"/>
    <col min="8958" max="8958" width="101.42578125" style="1" bestFit="1" customWidth="1"/>
    <col min="8959" max="8959" width="25.42578125" style="1" bestFit="1" customWidth="1"/>
    <col min="8960" max="8960" width="37" style="1" bestFit="1" customWidth="1"/>
    <col min="8961" max="8961" width="23.28515625" style="1" bestFit="1" customWidth="1"/>
    <col min="8962" max="8962" width="17.28515625" style="1" bestFit="1" customWidth="1"/>
    <col min="8963" max="8963" width="19.28515625" style="1" bestFit="1" customWidth="1"/>
    <col min="8964" max="8964" width="17.28515625" style="1" bestFit="1" customWidth="1"/>
    <col min="8965" max="8965" width="11.42578125" style="1"/>
    <col min="8966" max="8966" width="16" style="1" bestFit="1" customWidth="1"/>
    <col min="8967" max="8968" width="13.5703125" style="1" bestFit="1" customWidth="1"/>
    <col min="8969" max="8969" width="18.42578125" style="1" bestFit="1" customWidth="1"/>
    <col min="8970" max="8970" width="26.42578125" style="1" bestFit="1" customWidth="1"/>
    <col min="8971" max="8971" width="17.5703125" style="1" bestFit="1" customWidth="1"/>
    <col min="8972" max="8972" width="15.7109375" style="1" bestFit="1" customWidth="1"/>
    <col min="8973" max="8973" width="13.7109375" style="1" bestFit="1" customWidth="1"/>
    <col min="8974" max="8974" width="24" style="1" bestFit="1" customWidth="1"/>
    <col min="8975" max="8975" width="18.140625" style="1" customWidth="1"/>
    <col min="8976" max="8976" width="29.140625" style="1" bestFit="1" customWidth="1"/>
    <col min="8977" max="8977" width="31.28515625" style="1" bestFit="1" customWidth="1"/>
    <col min="8978" max="8978" width="23.5703125" style="1" bestFit="1" customWidth="1"/>
    <col min="8979" max="8979" width="27.5703125" style="1" bestFit="1" customWidth="1"/>
    <col min="8980" max="8980" width="20.7109375" style="1" bestFit="1" customWidth="1"/>
    <col min="8981" max="8981" width="14.5703125" style="1" bestFit="1" customWidth="1"/>
    <col min="8982" max="8983" width="16.140625" style="1" bestFit="1" customWidth="1"/>
    <col min="8984" max="8985" width="15.7109375" style="1" bestFit="1" customWidth="1"/>
    <col min="8986" max="8986" width="11.42578125" style="1"/>
    <col min="8987" max="8987" width="9.42578125" style="1" bestFit="1" customWidth="1"/>
    <col min="8988" max="8988" width="10.5703125" style="1" bestFit="1" customWidth="1"/>
    <col min="8989" max="8989" width="9.85546875" style="1" bestFit="1" customWidth="1"/>
    <col min="8990" max="8990" width="16.7109375" style="1" bestFit="1" customWidth="1"/>
    <col min="8991" max="8991" width="20.85546875" style="1" bestFit="1" customWidth="1"/>
    <col min="8992" max="8992" width="10.5703125" style="1" bestFit="1" customWidth="1"/>
    <col min="8993" max="8993" width="9.28515625" style="1" bestFit="1" customWidth="1"/>
    <col min="8994" max="8994" width="13.140625" style="1" bestFit="1" customWidth="1"/>
    <col min="8995" max="8995" width="10.7109375" style="1" bestFit="1" customWidth="1"/>
    <col min="8996" max="8996" width="14.7109375" style="1" bestFit="1" customWidth="1"/>
    <col min="8997" max="8997" width="16.7109375" style="1" bestFit="1" customWidth="1"/>
    <col min="8998" max="8998" width="13.28515625" style="1" bestFit="1" customWidth="1"/>
    <col min="8999" max="8999" width="17.140625" style="1" bestFit="1" customWidth="1"/>
    <col min="9000" max="9000" width="22.85546875" style="1" bestFit="1" customWidth="1"/>
    <col min="9001" max="9001" width="32.7109375" style="1" bestFit="1" customWidth="1"/>
    <col min="9002" max="9002" width="52.28515625" style="1" bestFit="1" customWidth="1"/>
    <col min="9003" max="9003" width="23.140625" style="1" bestFit="1" customWidth="1"/>
    <col min="9004" max="9004" width="28.5703125" style="1" bestFit="1" customWidth="1"/>
    <col min="9005" max="9005" width="18.28515625" style="1" bestFit="1" customWidth="1"/>
    <col min="9006" max="9006" width="16.28515625" style="1" bestFit="1" customWidth="1"/>
    <col min="9007" max="9007" width="16.140625" style="1" bestFit="1" customWidth="1"/>
    <col min="9008" max="9008" width="44.28515625" style="1" bestFit="1" customWidth="1"/>
    <col min="9009" max="9009" width="24.28515625" style="1" bestFit="1" customWidth="1"/>
    <col min="9010" max="9010" width="16.28515625" style="1" bestFit="1" customWidth="1"/>
    <col min="9011" max="9011" width="19.28515625" style="1" bestFit="1" customWidth="1"/>
    <col min="9012" max="9012" width="14.140625" style="1" bestFit="1" customWidth="1"/>
    <col min="9013" max="9013" width="50.5703125" style="1" bestFit="1" customWidth="1"/>
    <col min="9014" max="9014" width="30.85546875" style="1" bestFit="1" customWidth="1"/>
    <col min="9015" max="9015" width="38.85546875" style="1" bestFit="1" customWidth="1"/>
    <col min="9016" max="9016" width="38.85546875" style="1" customWidth="1"/>
    <col min="9017" max="9017" width="27.140625" style="1" bestFit="1" customWidth="1"/>
    <col min="9018" max="9018" width="38.5703125" style="1" bestFit="1" customWidth="1"/>
    <col min="9019" max="9019" width="31.28515625" style="1" bestFit="1" customWidth="1"/>
    <col min="9020" max="9020" width="34.5703125" style="1" bestFit="1" customWidth="1"/>
    <col min="9021" max="9021" width="16.140625" style="1" bestFit="1" customWidth="1"/>
    <col min="9022" max="9022" width="14.7109375" style="1" bestFit="1" customWidth="1"/>
    <col min="9023" max="9023" width="53" style="1" customWidth="1"/>
    <col min="9024" max="9201" width="11.42578125" style="1"/>
    <col min="9202" max="9202" width="6.5703125" style="1" bestFit="1" customWidth="1"/>
    <col min="9203" max="9203" width="34.7109375" style="1" customWidth="1"/>
    <col min="9204" max="9204" width="5.5703125" style="1" customWidth="1"/>
    <col min="9205" max="9205" width="15.85546875" style="1" customWidth="1"/>
    <col min="9206" max="9206" width="26.5703125" style="1" bestFit="1" customWidth="1"/>
    <col min="9207" max="9207" width="21.85546875" style="1" bestFit="1" customWidth="1"/>
    <col min="9208" max="9208" width="13.7109375" style="1" customWidth="1"/>
    <col min="9209" max="9209" width="26.7109375" style="1" bestFit="1" customWidth="1"/>
    <col min="9210" max="9210" width="15.5703125" style="1" bestFit="1" customWidth="1"/>
    <col min="9211" max="9211" width="18" style="1" bestFit="1" customWidth="1"/>
    <col min="9212" max="9212" width="27.28515625" style="1" bestFit="1" customWidth="1"/>
    <col min="9213" max="9213" width="59.5703125" style="1" customWidth="1"/>
    <col min="9214" max="9214" width="101.42578125" style="1" bestFit="1" customWidth="1"/>
    <col min="9215" max="9215" width="25.42578125" style="1" bestFit="1" customWidth="1"/>
    <col min="9216" max="9216" width="37" style="1" bestFit="1" customWidth="1"/>
    <col min="9217" max="9217" width="23.28515625" style="1" bestFit="1" customWidth="1"/>
    <col min="9218" max="9218" width="17.28515625" style="1" bestFit="1" customWidth="1"/>
    <col min="9219" max="9219" width="19.28515625" style="1" bestFit="1" customWidth="1"/>
    <col min="9220" max="9220" width="17.28515625" style="1" bestFit="1" customWidth="1"/>
    <col min="9221" max="9221" width="11.42578125" style="1"/>
    <col min="9222" max="9222" width="16" style="1" bestFit="1" customWidth="1"/>
    <col min="9223" max="9224" width="13.5703125" style="1" bestFit="1" customWidth="1"/>
    <col min="9225" max="9225" width="18.42578125" style="1" bestFit="1" customWidth="1"/>
    <col min="9226" max="9226" width="26.42578125" style="1" bestFit="1" customWidth="1"/>
    <col min="9227" max="9227" width="17.5703125" style="1" bestFit="1" customWidth="1"/>
    <col min="9228" max="9228" width="15.7109375" style="1" bestFit="1" customWidth="1"/>
    <col min="9229" max="9229" width="13.7109375" style="1" bestFit="1" customWidth="1"/>
    <col min="9230" max="9230" width="24" style="1" bestFit="1" customWidth="1"/>
    <col min="9231" max="9231" width="18.140625" style="1" customWidth="1"/>
    <col min="9232" max="9232" width="29.140625" style="1" bestFit="1" customWidth="1"/>
    <col min="9233" max="9233" width="31.28515625" style="1" bestFit="1" customWidth="1"/>
    <col min="9234" max="9234" width="23.5703125" style="1" bestFit="1" customWidth="1"/>
    <col min="9235" max="9235" width="27.5703125" style="1" bestFit="1" customWidth="1"/>
    <col min="9236" max="9236" width="20.7109375" style="1" bestFit="1" customWidth="1"/>
    <col min="9237" max="9237" width="14.5703125" style="1" bestFit="1" customWidth="1"/>
    <col min="9238" max="9239" width="16.140625" style="1" bestFit="1" customWidth="1"/>
    <col min="9240" max="9241" width="15.7109375" style="1" bestFit="1" customWidth="1"/>
    <col min="9242" max="9242" width="11.42578125" style="1"/>
    <col min="9243" max="9243" width="9.42578125" style="1" bestFit="1" customWidth="1"/>
    <col min="9244" max="9244" width="10.5703125" style="1" bestFit="1" customWidth="1"/>
    <col min="9245" max="9245" width="9.85546875" style="1" bestFit="1" customWidth="1"/>
    <col min="9246" max="9246" width="16.7109375" style="1" bestFit="1" customWidth="1"/>
    <col min="9247" max="9247" width="20.85546875" style="1" bestFit="1" customWidth="1"/>
    <col min="9248" max="9248" width="10.5703125" style="1" bestFit="1" customWidth="1"/>
    <col min="9249" max="9249" width="9.28515625" style="1" bestFit="1" customWidth="1"/>
    <col min="9250" max="9250" width="13.140625" style="1" bestFit="1" customWidth="1"/>
    <col min="9251" max="9251" width="10.7109375" style="1" bestFit="1" customWidth="1"/>
    <col min="9252" max="9252" width="14.7109375" style="1" bestFit="1" customWidth="1"/>
    <col min="9253" max="9253" width="16.7109375" style="1" bestFit="1" customWidth="1"/>
    <col min="9254" max="9254" width="13.28515625" style="1" bestFit="1" customWidth="1"/>
    <col min="9255" max="9255" width="17.140625" style="1" bestFit="1" customWidth="1"/>
    <col min="9256" max="9256" width="22.85546875" style="1" bestFit="1" customWidth="1"/>
    <col min="9257" max="9257" width="32.7109375" style="1" bestFit="1" customWidth="1"/>
    <col min="9258" max="9258" width="52.28515625" style="1" bestFit="1" customWidth="1"/>
    <col min="9259" max="9259" width="23.140625" style="1" bestFit="1" customWidth="1"/>
    <col min="9260" max="9260" width="28.5703125" style="1" bestFit="1" customWidth="1"/>
    <col min="9261" max="9261" width="18.28515625" style="1" bestFit="1" customWidth="1"/>
    <col min="9262" max="9262" width="16.28515625" style="1" bestFit="1" customWidth="1"/>
    <col min="9263" max="9263" width="16.140625" style="1" bestFit="1" customWidth="1"/>
    <col min="9264" max="9264" width="44.28515625" style="1" bestFit="1" customWidth="1"/>
    <col min="9265" max="9265" width="24.28515625" style="1" bestFit="1" customWidth="1"/>
    <col min="9266" max="9266" width="16.28515625" style="1" bestFit="1" customWidth="1"/>
    <col min="9267" max="9267" width="19.28515625" style="1" bestFit="1" customWidth="1"/>
    <col min="9268" max="9268" width="14.140625" style="1" bestFit="1" customWidth="1"/>
    <col min="9269" max="9269" width="50.5703125" style="1" bestFit="1" customWidth="1"/>
    <col min="9270" max="9270" width="30.85546875" style="1" bestFit="1" customWidth="1"/>
    <col min="9271" max="9271" width="38.85546875" style="1" bestFit="1" customWidth="1"/>
    <col min="9272" max="9272" width="38.85546875" style="1" customWidth="1"/>
    <col min="9273" max="9273" width="27.140625" style="1" bestFit="1" customWidth="1"/>
    <col min="9274" max="9274" width="38.5703125" style="1" bestFit="1" customWidth="1"/>
    <col min="9275" max="9275" width="31.28515625" style="1" bestFit="1" customWidth="1"/>
    <col min="9276" max="9276" width="34.5703125" style="1" bestFit="1" customWidth="1"/>
    <col min="9277" max="9277" width="16.140625" style="1" bestFit="1" customWidth="1"/>
    <col min="9278" max="9278" width="14.7109375" style="1" bestFit="1" customWidth="1"/>
    <col min="9279" max="9279" width="53" style="1" customWidth="1"/>
    <col min="9280" max="9457" width="11.42578125" style="1"/>
    <col min="9458" max="9458" width="6.5703125" style="1" bestFit="1" customWidth="1"/>
    <col min="9459" max="9459" width="34.7109375" style="1" customWidth="1"/>
    <col min="9460" max="9460" width="5.5703125" style="1" customWidth="1"/>
    <col min="9461" max="9461" width="15.85546875" style="1" customWidth="1"/>
    <col min="9462" max="9462" width="26.5703125" style="1" bestFit="1" customWidth="1"/>
    <col min="9463" max="9463" width="21.85546875" style="1" bestFit="1" customWidth="1"/>
    <col min="9464" max="9464" width="13.7109375" style="1" customWidth="1"/>
    <col min="9465" max="9465" width="26.7109375" style="1" bestFit="1" customWidth="1"/>
    <col min="9466" max="9466" width="15.5703125" style="1" bestFit="1" customWidth="1"/>
    <col min="9467" max="9467" width="18" style="1" bestFit="1" customWidth="1"/>
    <col min="9468" max="9468" width="27.28515625" style="1" bestFit="1" customWidth="1"/>
    <col min="9469" max="9469" width="59.5703125" style="1" customWidth="1"/>
    <col min="9470" max="9470" width="101.42578125" style="1" bestFit="1" customWidth="1"/>
    <col min="9471" max="9471" width="25.42578125" style="1" bestFit="1" customWidth="1"/>
    <col min="9472" max="9472" width="37" style="1" bestFit="1" customWidth="1"/>
    <col min="9473" max="9473" width="23.28515625" style="1" bestFit="1" customWidth="1"/>
    <col min="9474" max="9474" width="17.28515625" style="1" bestFit="1" customWidth="1"/>
    <col min="9475" max="9475" width="19.28515625" style="1" bestFit="1" customWidth="1"/>
    <col min="9476" max="9476" width="17.28515625" style="1" bestFit="1" customWidth="1"/>
    <col min="9477" max="9477" width="11.42578125" style="1"/>
    <col min="9478" max="9478" width="16" style="1" bestFit="1" customWidth="1"/>
    <col min="9479" max="9480" width="13.5703125" style="1" bestFit="1" customWidth="1"/>
    <col min="9481" max="9481" width="18.42578125" style="1" bestFit="1" customWidth="1"/>
    <col min="9482" max="9482" width="26.42578125" style="1" bestFit="1" customWidth="1"/>
    <col min="9483" max="9483" width="17.5703125" style="1" bestFit="1" customWidth="1"/>
    <col min="9484" max="9484" width="15.7109375" style="1" bestFit="1" customWidth="1"/>
    <col min="9485" max="9485" width="13.7109375" style="1" bestFit="1" customWidth="1"/>
    <col min="9486" max="9486" width="24" style="1" bestFit="1" customWidth="1"/>
    <col min="9487" max="9487" width="18.140625" style="1" customWidth="1"/>
    <col min="9488" max="9488" width="29.140625" style="1" bestFit="1" customWidth="1"/>
    <col min="9489" max="9489" width="31.28515625" style="1" bestFit="1" customWidth="1"/>
    <col min="9490" max="9490" width="23.5703125" style="1" bestFit="1" customWidth="1"/>
    <col min="9491" max="9491" width="27.5703125" style="1" bestFit="1" customWidth="1"/>
    <col min="9492" max="9492" width="20.7109375" style="1" bestFit="1" customWidth="1"/>
    <col min="9493" max="9493" width="14.5703125" style="1" bestFit="1" customWidth="1"/>
    <col min="9494" max="9495" width="16.140625" style="1" bestFit="1" customWidth="1"/>
    <col min="9496" max="9497" width="15.7109375" style="1" bestFit="1" customWidth="1"/>
    <col min="9498" max="9498" width="11.42578125" style="1"/>
    <col min="9499" max="9499" width="9.42578125" style="1" bestFit="1" customWidth="1"/>
    <col min="9500" max="9500" width="10.5703125" style="1" bestFit="1" customWidth="1"/>
    <col min="9501" max="9501" width="9.85546875" style="1" bestFit="1" customWidth="1"/>
    <col min="9502" max="9502" width="16.7109375" style="1" bestFit="1" customWidth="1"/>
    <col min="9503" max="9503" width="20.85546875" style="1" bestFit="1" customWidth="1"/>
    <col min="9504" max="9504" width="10.5703125" style="1" bestFit="1" customWidth="1"/>
    <col min="9505" max="9505" width="9.28515625" style="1" bestFit="1" customWidth="1"/>
    <col min="9506" max="9506" width="13.140625" style="1" bestFit="1" customWidth="1"/>
    <col min="9507" max="9507" width="10.7109375" style="1" bestFit="1" customWidth="1"/>
    <col min="9508" max="9508" width="14.7109375" style="1" bestFit="1" customWidth="1"/>
    <col min="9509" max="9509" width="16.7109375" style="1" bestFit="1" customWidth="1"/>
    <col min="9510" max="9510" width="13.28515625" style="1" bestFit="1" customWidth="1"/>
    <col min="9511" max="9511" width="17.140625" style="1" bestFit="1" customWidth="1"/>
    <col min="9512" max="9512" width="22.85546875" style="1" bestFit="1" customWidth="1"/>
    <col min="9513" max="9513" width="32.7109375" style="1" bestFit="1" customWidth="1"/>
    <col min="9514" max="9514" width="52.28515625" style="1" bestFit="1" customWidth="1"/>
    <col min="9515" max="9515" width="23.140625" style="1" bestFit="1" customWidth="1"/>
    <col min="9516" max="9516" width="28.5703125" style="1" bestFit="1" customWidth="1"/>
    <col min="9517" max="9517" width="18.28515625" style="1" bestFit="1" customWidth="1"/>
    <col min="9518" max="9518" width="16.28515625" style="1" bestFit="1" customWidth="1"/>
    <col min="9519" max="9519" width="16.140625" style="1" bestFit="1" customWidth="1"/>
    <col min="9520" max="9520" width="44.28515625" style="1" bestFit="1" customWidth="1"/>
    <col min="9521" max="9521" width="24.28515625" style="1" bestFit="1" customWidth="1"/>
    <col min="9522" max="9522" width="16.28515625" style="1" bestFit="1" customWidth="1"/>
    <col min="9523" max="9523" width="19.28515625" style="1" bestFit="1" customWidth="1"/>
    <col min="9524" max="9524" width="14.140625" style="1" bestFit="1" customWidth="1"/>
    <col min="9525" max="9525" width="50.5703125" style="1" bestFit="1" customWidth="1"/>
    <col min="9526" max="9526" width="30.85546875" style="1" bestFit="1" customWidth="1"/>
    <col min="9527" max="9527" width="38.85546875" style="1" bestFit="1" customWidth="1"/>
    <col min="9528" max="9528" width="38.85546875" style="1" customWidth="1"/>
    <col min="9529" max="9529" width="27.140625" style="1" bestFit="1" customWidth="1"/>
    <col min="9530" max="9530" width="38.5703125" style="1" bestFit="1" customWidth="1"/>
    <col min="9531" max="9531" width="31.28515625" style="1" bestFit="1" customWidth="1"/>
    <col min="9532" max="9532" width="34.5703125" style="1" bestFit="1" customWidth="1"/>
    <col min="9533" max="9533" width="16.140625" style="1" bestFit="1" customWidth="1"/>
    <col min="9534" max="9534" width="14.7109375" style="1" bestFit="1" customWidth="1"/>
    <col min="9535" max="9535" width="53" style="1" customWidth="1"/>
    <col min="9536" max="9713" width="11.42578125" style="1"/>
    <col min="9714" max="9714" width="6.5703125" style="1" bestFit="1" customWidth="1"/>
    <col min="9715" max="9715" width="34.7109375" style="1" customWidth="1"/>
    <col min="9716" max="9716" width="5.5703125" style="1" customWidth="1"/>
    <col min="9717" max="9717" width="15.85546875" style="1" customWidth="1"/>
    <col min="9718" max="9718" width="26.5703125" style="1" bestFit="1" customWidth="1"/>
    <col min="9719" max="9719" width="21.85546875" style="1" bestFit="1" customWidth="1"/>
    <col min="9720" max="9720" width="13.7109375" style="1" customWidth="1"/>
    <col min="9721" max="9721" width="26.7109375" style="1" bestFit="1" customWidth="1"/>
    <col min="9722" max="9722" width="15.5703125" style="1" bestFit="1" customWidth="1"/>
    <col min="9723" max="9723" width="18" style="1" bestFit="1" customWidth="1"/>
    <col min="9724" max="9724" width="27.28515625" style="1" bestFit="1" customWidth="1"/>
    <col min="9725" max="9725" width="59.5703125" style="1" customWidth="1"/>
    <col min="9726" max="9726" width="101.42578125" style="1" bestFit="1" customWidth="1"/>
    <col min="9727" max="9727" width="25.42578125" style="1" bestFit="1" customWidth="1"/>
    <col min="9728" max="9728" width="37" style="1" bestFit="1" customWidth="1"/>
    <col min="9729" max="9729" width="23.28515625" style="1" bestFit="1" customWidth="1"/>
    <col min="9730" max="9730" width="17.28515625" style="1" bestFit="1" customWidth="1"/>
    <col min="9731" max="9731" width="19.28515625" style="1" bestFit="1" customWidth="1"/>
    <col min="9732" max="9732" width="17.28515625" style="1" bestFit="1" customWidth="1"/>
    <col min="9733" max="9733" width="11.42578125" style="1"/>
    <col min="9734" max="9734" width="16" style="1" bestFit="1" customWidth="1"/>
    <col min="9735" max="9736" width="13.5703125" style="1" bestFit="1" customWidth="1"/>
    <col min="9737" max="9737" width="18.42578125" style="1" bestFit="1" customWidth="1"/>
    <col min="9738" max="9738" width="26.42578125" style="1" bestFit="1" customWidth="1"/>
    <col min="9739" max="9739" width="17.5703125" style="1" bestFit="1" customWidth="1"/>
    <col min="9740" max="9740" width="15.7109375" style="1" bestFit="1" customWidth="1"/>
    <col min="9741" max="9741" width="13.7109375" style="1" bestFit="1" customWidth="1"/>
    <col min="9742" max="9742" width="24" style="1" bestFit="1" customWidth="1"/>
    <col min="9743" max="9743" width="18.140625" style="1" customWidth="1"/>
    <col min="9744" max="9744" width="29.140625" style="1" bestFit="1" customWidth="1"/>
    <col min="9745" max="9745" width="31.28515625" style="1" bestFit="1" customWidth="1"/>
    <col min="9746" max="9746" width="23.5703125" style="1" bestFit="1" customWidth="1"/>
    <col min="9747" max="9747" width="27.5703125" style="1" bestFit="1" customWidth="1"/>
    <col min="9748" max="9748" width="20.7109375" style="1" bestFit="1" customWidth="1"/>
    <col min="9749" max="9749" width="14.5703125" style="1" bestFit="1" customWidth="1"/>
    <col min="9750" max="9751" width="16.140625" style="1" bestFit="1" customWidth="1"/>
    <col min="9752" max="9753" width="15.7109375" style="1" bestFit="1" customWidth="1"/>
    <col min="9754" max="9754" width="11.42578125" style="1"/>
    <col min="9755" max="9755" width="9.42578125" style="1" bestFit="1" customWidth="1"/>
    <col min="9756" max="9756" width="10.5703125" style="1" bestFit="1" customWidth="1"/>
    <col min="9757" max="9757" width="9.85546875" style="1" bestFit="1" customWidth="1"/>
    <col min="9758" max="9758" width="16.7109375" style="1" bestFit="1" customWidth="1"/>
    <col min="9759" max="9759" width="20.85546875" style="1" bestFit="1" customWidth="1"/>
    <col min="9760" max="9760" width="10.5703125" style="1" bestFit="1" customWidth="1"/>
    <col min="9761" max="9761" width="9.28515625" style="1" bestFit="1" customWidth="1"/>
    <col min="9762" max="9762" width="13.140625" style="1" bestFit="1" customWidth="1"/>
    <col min="9763" max="9763" width="10.7109375" style="1" bestFit="1" customWidth="1"/>
    <col min="9764" max="9764" width="14.7109375" style="1" bestFit="1" customWidth="1"/>
    <col min="9765" max="9765" width="16.7109375" style="1" bestFit="1" customWidth="1"/>
    <col min="9766" max="9766" width="13.28515625" style="1" bestFit="1" customWidth="1"/>
    <col min="9767" max="9767" width="17.140625" style="1" bestFit="1" customWidth="1"/>
    <col min="9768" max="9768" width="22.85546875" style="1" bestFit="1" customWidth="1"/>
    <col min="9769" max="9769" width="32.7109375" style="1" bestFit="1" customWidth="1"/>
    <col min="9770" max="9770" width="52.28515625" style="1" bestFit="1" customWidth="1"/>
    <col min="9771" max="9771" width="23.140625" style="1" bestFit="1" customWidth="1"/>
    <col min="9772" max="9772" width="28.5703125" style="1" bestFit="1" customWidth="1"/>
    <col min="9773" max="9773" width="18.28515625" style="1" bestFit="1" customWidth="1"/>
    <col min="9774" max="9774" width="16.28515625" style="1" bestFit="1" customWidth="1"/>
    <col min="9775" max="9775" width="16.140625" style="1" bestFit="1" customWidth="1"/>
    <col min="9776" max="9776" width="44.28515625" style="1" bestFit="1" customWidth="1"/>
    <col min="9777" max="9777" width="24.28515625" style="1" bestFit="1" customWidth="1"/>
    <col min="9778" max="9778" width="16.28515625" style="1" bestFit="1" customWidth="1"/>
    <col min="9779" max="9779" width="19.28515625" style="1" bestFit="1" customWidth="1"/>
    <col min="9780" max="9780" width="14.140625" style="1" bestFit="1" customWidth="1"/>
    <col min="9781" max="9781" width="50.5703125" style="1" bestFit="1" customWidth="1"/>
    <col min="9782" max="9782" width="30.85546875" style="1" bestFit="1" customWidth="1"/>
    <col min="9783" max="9783" width="38.85546875" style="1" bestFit="1" customWidth="1"/>
    <col min="9784" max="9784" width="38.85546875" style="1" customWidth="1"/>
    <col min="9785" max="9785" width="27.140625" style="1" bestFit="1" customWidth="1"/>
    <col min="9786" max="9786" width="38.5703125" style="1" bestFit="1" customWidth="1"/>
    <col min="9787" max="9787" width="31.28515625" style="1" bestFit="1" customWidth="1"/>
    <col min="9788" max="9788" width="34.5703125" style="1" bestFit="1" customWidth="1"/>
    <col min="9789" max="9789" width="16.140625" style="1" bestFit="1" customWidth="1"/>
    <col min="9790" max="9790" width="14.7109375" style="1" bestFit="1" customWidth="1"/>
    <col min="9791" max="9791" width="53" style="1" customWidth="1"/>
    <col min="9792" max="9969" width="11.42578125" style="1"/>
    <col min="9970" max="9970" width="6.5703125" style="1" bestFit="1" customWidth="1"/>
    <col min="9971" max="9971" width="34.7109375" style="1" customWidth="1"/>
    <col min="9972" max="9972" width="5.5703125" style="1" customWidth="1"/>
    <col min="9973" max="9973" width="15.85546875" style="1" customWidth="1"/>
    <col min="9974" max="9974" width="26.5703125" style="1" bestFit="1" customWidth="1"/>
    <col min="9975" max="9975" width="21.85546875" style="1" bestFit="1" customWidth="1"/>
    <col min="9976" max="9976" width="13.7109375" style="1" customWidth="1"/>
    <col min="9977" max="9977" width="26.7109375" style="1" bestFit="1" customWidth="1"/>
    <col min="9978" max="9978" width="15.5703125" style="1" bestFit="1" customWidth="1"/>
    <col min="9979" max="9979" width="18" style="1" bestFit="1" customWidth="1"/>
    <col min="9980" max="9980" width="27.28515625" style="1" bestFit="1" customWidth="1"/>
    <col min="9981" max="9981" width="59.5703125" style="1" customWidth="1"/>
    <col min="9982" max="9982" width="101.42578125" style="1" bestFit="1" customWidth="1"/>
    <col min="9983" max="9983" width="25.42578125" style="1" bestFit="1" customWidth="1"/>
    <col min="9984" max="9984" width="37" style="1" bestFit="1" customWidth="1"/>
    <col min="9985" max="9985" width="23.28515625" style="1" bestFit="1" customWidth="1"/>
    <col min="9986" max="9986" width="17.28515625" style="1" bestFit="1" customWidth="1"/>
    <col min="9987" max="9987" width="19.28515625" style="1" bestFit="1" customWidth="1"/>
    <col min="9988" max="9988" width="17.28515625" style="1" bestFit="1" customWidth="1"/>
    <col min="9989" max="9989" width="11.42578125" style="1"/>
    <col min="9990" max="9990" width="16" style="1" bestFit="1" customWidth="1"/>
    <col min="9991" max="9992" width="13.5703125" style="1" bestFit="1" customWidth="1"/>
    <col min="9993" max="9993" width="18.42578125" style="1" bestFit="1" customWidth="1"/>
    <col min="9994" max="9994" width="26.42578125" style="1" bestFit="1" customWidth="1"/>
    <col min="9995" max="9995" width="17.5703125" style="1" bestFit="1" customWidth="1"/>
    <col min="9996" max="9996" width="15.7109375" style="1" bestFit="1" customWidth="1"/>
    <col min="9997" max="9997" width="13.7109375" style="1" bestFit="1" customWidth="1"/>
    <col min="9998" max="9998" width="24" style="1" bestFit="1" customWidth="1"/>
    <col min="9999" max="9999" width="18.140625" style="1" customWidth="1"/>
    <col min="10000" max="10000" width="29.140625" style="1" bestFit="1" customWidth="1"/>
    <col min="10001" max="10001" width="31.28515625" style="1" bestFit="1" customWidth="1"/>
    <col min="10002" max="10002" width="23.5703125" style="1" bestFit="1" customWidth="1"/>
    <col min="10003" max="10003" width="27.5703125" style="1" bestFit="1" customWidth="1"/>
    <col min="10004" max="10004" width="20.7109375" style="1" bestFit="1" customWidth="1"/>
    <col min="10005" max="10005" width="14.5703125" style="1" bestFit="1" customWidth="1"/>
    <col min="10006" max="10007" width="16.140625" style="1" bestFit="1" customWidth="1"/>
    <col min="10008" max="10009" width="15.7109375" style="1" bestFit="1" customWidth="1"/>
    <col min="10010" max="10010" width="11.42578125" style="1"/>
    <col min="10011" max="10011" width="9.42578125" style="1" bestFit="1" customWidth="1"/>
    <col min="10012" max="10012" width="10.5703125" style="1" bestFit="1" customWidth="1"/>
    <col min="10013" max="10013" width="9.85546875" style="1" bestFit="1" customWidth="1"/>
    <col min="10014" max="10014" width="16.7109375" style="1" bestFit="1" customWidth="1"/>
    <col min="10015" max="10015" width="20.85546875" style="1" bestFit="1" customWidth="1"/>
    <col min="10016" max="10016" width="10.5703125" style="1" bestFit="1" customWidth="1"/>
    <col min="10017" max="10017" width="9.28515625" style="1" bestFit="1" customWidth="1"/>
    <col min="10018" max="10018" width="13.140625" style="1" bestFit="1" customWidth="1"/>
    <col min="10019" max="10019" width="10.7109375" style="1" bestFit="1" customWidth="1"/>
    <col min="10020" max="10020" width="14.7109375" style="1" bestFit="1" customWidth="1"/>
    <col min="10021" max="10021" width="16.7109375" style="1" bestFit="1" customWidth="1"/>
    <col min="10022" max="10022" width="13.28515625" style="1" bestFit="1" customWidth="1"/>
    <col min="10023" max="10023" width="17.140625" style="1" bestFit="1" customWidth="1"/>
    <col min="10024" max="10024" width="22.85546875" style="1" bestFit="1" customWidth="1"/>
    <col min="10025" max="10025" width="32.7109375" style="1" bestFit="1" customWidth="1"/>
    <col min="10026" max="10026" width="52.28515625" style="1" bestFit="1" customWidth="1"/>
    <col min="10027" max="10027" width="23.140625" style="1" bestFit="1" customWidth="1"/>
    <col min="10028" max="10028" width="28.5703125" style="1" bestFit="1" customWidth="1"/>
    <col min="10029" max="10029" width="18.28515625" style="1" bestFit="1" customWidth="1"/>
    <col min="10030" max="10030" width="16.28515625" style="1" bestFit="1" customWidth="1"/>
    <col min="10031" max="10031" width="16.140625" style="1" bestFit="1" customWidth="1"/>
    <col min="10032" max="10032" width="44.28515625" style="1" bestFit="1" customWidth="1"/>
    <col min="10033" max="10033" width="24.28515625" style="1" bestFit="1" customWidth="1"/>
    <col min="10034" max="10034" width="16.28515625" style="1" bestFit="1" customWidth="1"/>
    <col min="10035" max="10035" width="19.28515625" style="1" bestFit="1" customWidth="1"/>
    <col min="10036" max="10036" width="14.140625" style="1" bestFit="1" customWidth="1"/>
    <col min="10037" max="10037" width="50.5703125" style="1" bestFit="1" customWidth="1"/>
    <col min="10038" max="10038" width="30.85546875" style="1" bestFit="1" customWidth="1"/>
    <col min="10039" max="10039" width="38.85546875" style="1" bestFit="1" customWidth="1"/>
    <col min="10040" max="10040" width="38.85546875" style="1" customWidth="1"/>
    <col min="10041" max="10041" width="27.140625" style="1" bestFit="1" customWidth="1"/>
    <col min="10042" max="10042" width="38.5703125" style="1" bestFit="1" customWidth="1"/>
    <col min="10043" max="10043" width="31.28515625" style="1" bestFit="1" customWidth="1"/>
    <col min="10044" max="10044" width="34.5703125" style="1" bestFit="1" customWidth="1"/>
    <col min="10045" max="10045" width="16.140625" style="1" bestFit="1" customWidth="1"/>
    <col min="10046" max="10046" width="14.7109375" style="1" bestFit="1" customWidth="1"/>
    <col min="10047" max="10047" width="53" style="1" customWidth="1"/>
    <col min="10048" max="10225" width="11.42578125" style="1"/>
    <col min="10226" max="10226" width="6.5703125" style="1" bestFit="1" customWidth="1"/>
    <col min="10227" max="10227" width="34.7109375" style="1" customWidth="1"/>
    <col min="10228" max="10228" width="5.5703125" style="1" customWidth="1"/>
    <col min="10229" max="10229" width="15.85546875" style="1" customWidth="1"/>
    <col min="10230" max="10230" width="26.5703125" style="1" bestFit="1" customWidth="1"/>
    <col min="10231" max="10231" width="21.85546875" style="1" bestFit="1" customWidth="1"/>
    <col min="10232" max="10232" width="13.7109375" style="1" customWidth="1"/>
    <col min="10233" max="10233" width="26.7109375" style="1" bestFit="1" customWidth="1"/>
    <col min="10234" max="10234" width="15.5703125" style="1" bestFit="1" customWidth="1"/>
    <col min="10235" max="10235" width="18" style="1" bestFit="1" customWidth="1"/>
    <col min="10236" max="10236" width="27.28515625" style="1" bestFit="1" customWidth="1"/>
    <col min="10237" max="10237" width="59.5703125" style="1" customWidth="1"/>
    <col min="10238" max="10238" width="101.42578125" style="1" bestFit="1" customWidth="1"/>
    <col min="10239" max="10239" width="25.42578125" style="1" bestFit="1" customWidth="1"/>
    <col min="10240" max="10240" width="37" style="1" bestFit="1" customWidth="1"/>
    <col min="10241" max="10241" width="23.28515625" style="1" bestFit="1" customWidth="1"/>
    <col min="10242" max="10242" width="17.28515625" style="1" bestFit="1" customWidth="1"/>
    <col min="10243" max="10243" width="19.28515625" style="1" bestFit="1" customWidth="1"/>
    <col min="10244" max="10244" width="17.28515625" style="1" bestFit="1" customWidth="1"/>
    <col min="10245" max="10245" width="11.42578125" style="1"/>
    <col min="10246" max="10246" width="16" style="1" bestFit="1" customWidth="1"/>
    <col min="10247" max="10248" width="13.5703125" style="1" bestFit="1" customWidth="1"/>
    <col min="10249" max="10249" width="18.42578125" style="1" bestFit="1" customWidth="1"/>
    <col min="10250" max="10250" width="26.42578125" style="1" bestFit="1" customWidth="1"/>
    <col min="10251" max="10251" width="17.5703125" style="1" bestFit="1" customWidth="1"/>
    <col min="10252" max="10252" width="15.7109375" style="1" bestFit="1" customWidth="1"/>
    <col min="10253" max="10253" width="13.7109375" style="1" bestFit="1" customWidth="1"/>
    <col min="10254" max="10254" width="24" style="1" bestFit="1" customWidth="1"/>
    <col min="10255" max="10255" width="18.140625" style="1" customWidth="1"/>
    <col min="10256" max="10256" width="29.140625" style="1" bestFit="1" customWidth="1"/>
    <col min="10257" max="10257" width="31.28515625" style="1" bestFit="1" customWidth="1"/>
    <col min="10258" max="10258" width="23.5703125" style="1" bestFit="1" customWidth="1"/>
    <col min="10259" max="10259" width="27.5703125" style="1" bestFit="1" customWidth="1"/>
    <col min="10260" max="10260" width="20.7109375" style="1" bestFit="1" customWidth="1"/>
    <col min="10261" max="10261" width="14.5703125" style="1" bestFit="1" customWidth="1"/>
    <col min="10262" max="10263" width="16.140625" style="1" bestFit="1" customWidth="1"/>
    <col min="10264" max="10265" width="15.7109375" style="1" bestFit="1" customWidth="1"/>
    <col min="10266" max="10266" width="11.42578125" style="1"/>
    <col min="10267" max="10267" width="9.42578125" style="1" bestFit="1" customWidth="1"/>
    <col min="10268" max="10268" width="10.5703125" style="1" bestFit="1" customWidth="1"/>
    <col min="10269" max="10269" width="9.85546875" style="1" bestFit="1" customWidth="1"/>
    <col min="10270" max="10270" width="16.7109375" style="1" bestFit="1" customWidth="1"/>
    <col min="10271" max="10271" width="20.85546875" style="1" bestFit="1" customWidth="1"/>
    <col min="10272" max="10272" width="10.5703125" style="1" bestFit="1" customWidth="1"/>
    <col min="10273" max="10273" width="9.28515625" style="1" bestFit="1" customWidth="1"/>
    <col min="10274" max="10274" width="13.140625" style="1" bestFit="1" customWidth="1"/>
    <col min="10275" max="10275" width="10.7109375" style="1" bestFit="1" customWidth="1"/>
    <col min="10276" max="10276" width="14.7109375" style="1" bestFit="1" customWidth="1"/>
    <col min="10277" max="10277" width="16.7109375" style="1" bestFit="1" customWidth="1"/>
    <col min="10278" max="10278" width="13.28515625" style="1" bestFit="1" customWidth="1"/>
    <col min="10279" max="10279" width="17.140625" style="1" bestFit="1" customWidth="1"/>
    <col min="10280" max="10280" width="22.85546875" style="1" bestFit="1" customWidth="1"/>
    <col min="10281" max="10281" width="32.7109375" style="1" bestFit="1" customWidth="1"/>
    <col min="10282" max="10282" width="52.28515625" style="1" bestFit="1" customWidth="1"/>
    <col min="10283" max="10283" width="23.140625" style="1" bestFit="1" customWidth="1"/>
    <col min="10284" max="10284" width="28.5703125" style="1" bestFit="1" customWidth="1"/>
    <col min="10285" max="10285" width="18.28515625" style="1" bestFit="1" customWidth="1"/>
    <col min="10286" max="10286" width="16.28515625" style="1" bestFit="1" customWidth="1"/>
    <col min="10287" max="10287" width="16.140625" style="1" bestFit="1" customWidth="1"/>
    <col min="10288" max="10288" width="44.28515625" style="1" bestFit="1" customWidth="1"/>
    <col min="10289" max="10289" width="24.28515625" style="1" bestFit="1" customWidth="1"/>
    <col min="10290" max="10290" width="16.28515625" style="1" bestFit="1" customWidth="1"/>
    <col min="10291" max="10291" width="19.28515625" style="1" bestFit="1" customWidth="1"/>
    <col min="10292" max="10292" width="14.140625" style="1" bestFit="1" customWidth="1"/>
    <col min="10293" max="10293" width="50.5703125" style="1" bestFit="1" customWidth="1"/>
    <col min="10294" max="10294" width="30.85546875" style="1" bestFit="1" customWidth="1"/>
    <col min="10295" max="10295" width="38.85546875" style="1" bestFit="1" customWidth="1"/>
    <col min="10296" max="10296" width="38.85546875" style="1" customWidth="1"/>
    <col min="10297" max="10297" width="27.140625" style="1" bestFit="1" customWidth="1"/>
    <col min="10298" max="10298" width="38.5703125" style="1" bestFit="1" customWidth="1"/>
    <col min="10299" max="10299" width="31.28515625" style="1" bestFit="1" customWidth="1"/>
    <col min="10300" max="10300" width="34.5703125" style="1" bestFit="1" customWidth="1"/>
    <col min="10301" max="10301" width="16.140625" style="1" bestFit="1" customWidth="1"/>
    <col min="10302" max="10302" width="14.7109375" style="1" bestFit="1" customWidth="1"/>
    <col min="10303" max="10303" width="53" style="1" customWidth="1"/>
    <col min="10304" max="10481" width="11.42578125" style="1"/>
    <col min="10482" max="10482" width="6.5703125" style="1" bestFit="1" customWidth="1"/>
    <col min="10483" max="10483" width="34.7109375" style="1" customWidth="1"/>
    <col min="10484" max="10484" width="5.5703125" style="1" customWidth="1"/>
    <col min="10485" max="10485" width="15.85546875" style="1" customWidth="1"/>
    <col min="10486" max="10486" width="26.5703125" style="1" bestFit="1" customWidth="1"/>
    <col min="10487" max="10487" width="21.85546875" style="1" bestFit="1" customWidth="1"/>
    <col min="10488" max="10488" width="13.7109375" style="1" customWidth="1"/>
    <col min="10489" max="10489" width="26.7109375" style="1" bestFit="1" customWidth="1"/>
    <col min="10490" max="10490" width="15.5703125" style="1" bestFit="1" customWidth="1"/>
    <col min="10491" max="10491" width="18" style="1" bestFit="1" customWidth="1"/>
    <col min="10492" max="10492" width="27.28515625" style="1" bestFit="1" customWidth="1"/>
    <col min="10493" max="10493" width="59.5703125" style="1" customWidth="1"/>
    <col min="10494" max="10494" width="101.42578125" style="1" bestFit="1" customWidth="1"/>
    <col min="10495" max="10495" width="25.42578125" style="1" bestFit="1" customWidth="1"/>
    <col min="10496" max="10496" width="37" style="1" bestFit="1" customWidth="1"/>
    <col min="10497" max="10497" width="23.28515625" style="1" bestFit="1" customWidth="1"/>
    <col min="10498" max="10498" width="17.28515625" style="1" bestFit="1" customWidth="1"/>
    <col min="10499" max="10499" width="19.28515625" style="1" bestFit="1" customWidth="1"/>
    <col min="10500" max="10500" width="17.28515625" style="1" bestFit="1" customWidth="1"/>
    <col min="10501" max="10501" width="11.42578125" style="1"/>
    <col min="10502" max="10502" width="16" style="1" bestFit="1" customWidth="1"/>
    <col min="10503" max="10504" width="13.5703125" style="1" bestFit="1" customWidth="1"/>
    <col min="10505" max="10505" width="18.42578125" style="1" bestFit="1" customWidth="1"/>
    <col min="10506" max="10506" width="26.42578125" style="1" bestFit="1" customWidth="1"/>
    <col min="10507" max="10507" width="17.5703125" style="1" bestFit="1" customWidth="1"/>
    <col min="10508" max="10508" width="15.7109375" style="1" bestFit="1" customWidth="1"/>
    <col min="10509" max="10509" width="13.7109375" style="1" bestFit="1" customWidth="1"/>
    <col min="10510" max="10510" width="24" style="1" bestFit="1" customWidth="1"/>
    <col min="10511" max="10511" width="18.140625" style="1" customWidth="1"/>
    <col min="10512" max="10512" width="29.140625" style="1" bestFit="1" customWidth="1"/>
    <col min="10513" max="10513" width="31.28515625" style="1" bestFit="1" customWidth="1"/>
    <col min="10514" max="10514" width="23.5703125" style="1" bestFit="1" customWidth="1"/>
    <col min="10515" max="10515" width="27.5703125" style="1" bestFit="1" customWidth="1"/>
    <col min="10516" max="10516" width="20.7109375" style="1" bestFit="1" customWidth="1"/>
    <col min="10517" max="10517" width="14.5703125" style="1" bestFit="1" customWidth="1"/>
    <col min="10518" max="10519" width="16.140625" style="1" bestFit="1" customWidth="1"/>
    <col min="10520" max="10521" width="15.7109375" style="1" bestFit="1" customWidth="1"/>
    <col min="10522" max="10522" width="11.42578125" style="1"/>
    <col min="10523" max="10523" width="9.42578125" style="1" bestFit="1" customWidth="1"/>
    <col min="10524" max="10524" width="10.5703125" style="1" bestFit="1" customWidth="1"/>
    <col min="10525" max="10525" width="9.85546875" style="1" bestFit="1" customWidth="1"/>
    <col min="10526" max="10526" width="16.7109375" style="1" bestFit="1" customWidth="1"/>
    <col min="10527" max="10527" width="20.85546875" style="1" bestFit="1" customWidth="1"/>
    <col min="10528" max="10528" width="10.5703125" style="1" bestFit="1" customWidth="1"/>
    <col min="10529" max="10529" width="9.28515625" style="1" bestFit="1" customWidth="1"/>
    <col min="10530" max="10530" width="13.140625" style="1" bestFit="1" customWidth="1"/>
    <col min="10531" max="10531" width="10.7109375" style="1" bestFit="1" customWidth="1"/>
    <col min="10532" max="10532" width="14.7109375" style="1" bestFit="1" customWidth="1"/>
    <col min="10533" max="10533" width="16.7109375" style="1" bestFit="1" customWidth="1"/>
    <col min="10534" max="10534" width="13.28515625" style="1" bestFit="1" customWidth="1"/>
    <col min="10535" max="10535" width="17.140625" style="1" bestFit="1" customWidth="1"/>
    <col min="10536" max="10536" width="22.85546875" style="1" bestFit="1" customWidth="1"/>
    <col min="10537" max="10537" width="32.7109375" style="1" bestFit="1" customWidth="1"/>
    <col min="10538" max="10538" width="52.28515625" style="1" bestFit="1" customWidth="1"/>
    <col min="10539" max="10539" width="23.140625" style="1" bestFit="1" customWidth="1"/>
    <col min="10540" max="10540" width="28.5703125" style="1" bestFit="1" customWidth="1"/>
    <col min="10541" max="10541" width="18.28515625" style="1" bestFit="1" customWidth="1"/>
    <col min="10542" max="10542" width="16.28515625" style="1" bestFit="1" customWidth="1"/>
    <col min="10543" max="10543" width="16.140625" style="1" bestFit="1" customWidth="1"/>
    <col min="10544" max="10544" width="44.28515625" style="1" bestFit="1" customWidth="1"/>
    <col min="10545" max="10545" width="24.28515625" style="1" bestFit="1" customWidth="1"/>
    <col min="10546" max="10546" width="16.28515625" style="1" bestFit="1" customWidth="1"/>
    <col min="10547" max="10547" width="19.28515625" style="1" bestFit="1" customWidth="1"/>
    <col min="10548" max="10548" width="14.140625" style="1" bestFit="1" customWidth="1"/>
    <col min="10549" max="10549" width="50.5703125" style="1" bestFit="1" customWidth="1"/>
    <col min="10550" max="10550" width="30.85546875" style="1" bestFit="1" customWidth="1"/>
    <col min="10551" max="10551" width="38.85546875" style="1" bestFit="1" customWidth="1"/>
    <col min="10552" max="10552" width="38.85546875" style="1" customWidth="1"/>
    <col min="10553" max="10553" width="27.140625" style="1" bestFit="1" customWidth="1"/>
    <col min="10554" max="10554" width="38.5703125" style="1" bestFit="1" customWidth="1"/>
    <col min="10555" max="10555" width="31.28515625" style="1" bestFit="1" customWidth="1"/>
    <col min="10556" max="10556" width="34.5703125" style="1" bestFit="1" customWidth="1"/>
    <col min="10557" max="10557" width="16.140625" style="1" bestFit="1" customWidth="1"/>
    <col min="10558" max="10558" width="14.7109375" style="1" bestFit="1" customWidth="1"/>
    <col min="10559" max="10559" width="53" style="1" customWidth="1"/>
    <col min="10560" max="10737" width="11.42578125" style="1"/>
    <col min="10738" max="10738" width="6.5703125" style="1" bestFit="1" customWidth="1"/>
    <col min="10739" max="10739" width="34.7109375" style="1" customWidth="1"/>
    <col min="10740" max="10740" width="5.5703125" style="1" customWidth="1"/>
    <col min="10741" max="10741" width="15.85546875" style="1" customWidth="1"/>
    <col min="10742" max="10742" width="26.5703125" style="1" bestFit="1" customWidth="1"/>
    <col min="10743" max="10743" width="21.85546875" style="1" bestFit="1" customWidth="1"/>
    <col min="10744" max="10744" width="13.7109375" style="1" customWidth="1"/>
    <col min="10745" max="10745" width="26.7109375" style="1" bestFit="1" customWidth="1"/>
    <col min="10746" max="10746" width="15.5703125" style="1" bestFit="1" customWidth="1"/>
    <col min="10747" max="10747" width="18" style="1" bestFit="1" customWidth="1"/>
    <col min="10748" max="10748" width="27.28515625" style="1" bestFit="1" customWidth="1"/>
    <col min="10749" max="10749" width="59.5703125" style="1" customWidth="1"/>
    <col min="10750" max="10750" width="101.42578125" style="1" bestFit="1" customWidth="1"/>
    <col min="10751" max="10751" width="25.42578125" style="1" bestFit="1" customWidth="1"/>
    <col min="10752" max="10752" width="37" style="1" bestFit="1" customWidth="1"/>
    <col min="10753" max="10753" width="23.28515625" style="1" bestFit="1" customWidth="1"/>
    <col min="10754" max="10754" width="17.28515625" style="1" bestFit="1" customWidth="1"/>
    <col min="10755" max="10755" width="19.28515625" style="1" bestFit="1" customWidth="1"/>
    <col min="10756" max="10756" width="17.28515625" style="1" bestFit="1" customWidth="1"/>
    <col min="10757" max="10757" width="11.42578125" style="1"/>
    <col min="10758" max="10758" width="16" style="1" bestFit="1" customWidth="1"/>
    <col min="10759" max="10760" width="13.5703125" style="1" bestFit="1" customWidth="1"/>
    <col min="10761" max="10761" width="18.42578125" style="1" bestFit="1" customWidth="1"/>
    <col min="10762" max="10762" width="26.42578125" style="1" bestFit="1" customWidth="1"/>
    <col min="10763" max="10763" width="17.5703125" style="1" bestFit="1" customWidth="1"/>
    <col min="10764" max="10764" width="15.7109375" style="1" bestFit="1" customWidth="1"/>
    <col min="10765" max="10765" width="13.7109375" style="1" bestFit="1" customWidth="1"/>
    <col min="10766" max="10766" width="24" style="1" bestFit="1" customWidth="1"/>
    <col min="10767" max="10767" width="18.140625" style="1" customWidth="1"/>
    <col min="10768" max="10768" width="29.140625" style="1" bestFit="1" customWidth="1"/>
    <col min="10769" max="10769" width="31.28515625" style="1" bestFit="1" customWidth="1"/>
    <col min="10770" max="10770" width="23.5703125" style="1" bestFit="1" customWidth="1"/>
    <col min="10771" max="10771" width="27.5703125" style="1" bestFit="1" customWidth="1"/>
    <col min="10772" max="10772" width="20.7109375" style="1" bestFit="1" customWidth="1"/>
    <col min="10773" max="10773" width="14.5703125" style="1" bestFit="1" customWidth="1"/>
    <col min="10774" max="10775" width="16.140625" style="1" bestFit="1" customWidth="1"/>
    <col min="10776" max="10777" width="15.7109375" style="1" bestFit="1" customWidth="1"/>
    <col min="10778" max="10778" width="11.42578125" style="1"/>
    <col min="10779" max="10779" width="9.42578125" style="1" bestFit="1" customWidth="1"/>
    <col min="10780" max="10780" width="10.5703125" style="1" bestFit="1" customWidth="1"/>
    <col min="10781" max="10781" width="9.85546875" style="1" bestFit="1" customWidth="1"/>
    <col min="10782" max="10782" width="16.7109375" style="1" bestFit="1" customWidth="1"/>
    <col min="10783" max="10783" width="20.85546875" style="1" bestFit="1" customWidth="1"/>
    <col min="10784" max="10784" width="10.5703125" style="1" bestFit="1" customWidth="1"/>
    <col min="10785" max="10785" width="9.28515625" style="1" bestFit="1" customWidth="1"/>
    <col min="10786" max="10786" width="13.140625" style="1" bestFit="1" customWidth="1"/>
    <col min="10787" max="10787" width="10.7109375" style="1" bestFit="1" customWidth="1"/>
    <col min="10788" max="10788" width="14.7109375" style="1" bestFit="1" customWidth="1"/>
    <col min="10789" max="10789" width="16.7109375" style="1" bestFit="1" customWidth="1"/>
    <col min="10790" max="10790" width="13.28515625" style="1" bestFit="1" customWidth="1"/>
    <col min="10791" max="10791" width="17.140625" style="1" bestFit="1" customWidth="1"/>
    <col min="10792" max="10792" width="22.85546875" style="1" bestFit="1" customWidth="1"/>
    <col min="10793" max="10793" width="32.7109375" style="1" bestFit="1" customWidth="1"/>
    <col min="10794" max="10794" width="52.28515625" style="1" bestFit="1" customWidth="1"/>
    <col min="10795" max="10795" width="23.140625" style="1" bestFit="1" customWidth="1"/>
    <col min="10796" max="10796" width="28.5703125" style="1" bestFit="1" customWidth="1"/>
    <col min="10797" max="10797" width="18.28515625" style="1" bestFit="1" customWidth="1"/>
    <col min="10798" max="10798" width="16.28515625" style="1" bestFit="1" customWidth="1"/>
    <col min="10799" max="10799" width="16.140625" style="1" bestFit="1" customWidth="1"/>
    <col min="10800" max="10800" width="44.28515625" style="1" bestFit="1" customWidth="1"/>
    <col min="10801" max="10801" width="24.28515625" style="1" bestFit="1" customWidth="1"/>
    <col min="10802" max="10802" width="16.28515625" style="1" bestFit="1" customWidth="1"/>
    <col min="10803" max="10803" width="19.28515625" style="1" bestFit="1" customWidth="1"/>
    <col min="10804" max="10804" width="14.140625" style="1" bestFit="1" customWidth="1"/>
    <col min="10805" max="10805" width="50.5703125" style="1" bestFit="1" customWidth="1"/>
    <col min="10806" max="10806" width="30.85546875" style="1" bestFit="1" customWidth="1"/>
    <col min="10807" max="10807" width="38.85546875" style="1" bestFit="1" customWidth="1"/>
    <col min="10808" max="10808" width="38.85546875" style="1" customWidth="1"/>
    <col min="10809" max="10809" width="27.140625" style="1" bestFit="1" customWidth="1"/>
    <col min="10810" max="10810" width="38.5703125" style="1" bestFit="1" customWidth="1"/>
    <col min="10811" max="10811" width="31.28515625" style="1" bestFit="1" customWidth="1"/>
    <col min="10812" max="10812" width="34.5703125" style="1" bestFit="1" customWidth="1"/>
    <col min="10813" max="10813" width="16.140625" style="1" bestFit="1" customWidth="1"/>
    <col min="10814" max="10814" width="14.7109375" style="1" bestFit="1" customWidth="1"/>
    <col min="10815" max="10815" width="53" style="1" customWidth="1"/>
    <col min="10816" max="10993" width="11.42578125" style="1"/>
    <col min="10994" max="10994" width="6.5703125" style="1" bestFit="1" customWidth="1"/>
    <col min="10995" max="10995" width="34.7109375" style="1" customWidth="1"/>
    <col min="10996" max="10996" width="5.5703125" style="1" customWidth="1"/>
    <col min="10997" max="10997" width="15.85546875" style="1" customWidth="1"/>
    <col min="10998" max="10998" width="26.5703125" style="1" bestFit="1" customWidth="1"/>
    <col min="10999" max="10999" width="21.85546875" style="1" bestFit="1" customWidth="1"/>
    <col min="11000" max="11000" width="13.7109375" style="1" customWidth="1"/>
    <col min="11001" max="11001" width="26.7109375" style="1" bestFit="1" customWidth="1"/>
    <col min="11002" max="11002" width="15.5703125" style="1" bestFit="1" customWidth="1"/>
    <col min="11003" max="11003" width="18" style="1" bestFit="1" customWidth="1"/>
    <col min="11004" max="11004" width="27.28515625" style="1" bestFit="1" customWidth="1"/>
    <col min="11005" max="11005" width="59.5703125" style="1" customWidth="1"/>
    <col min="11006" max="11006" width="101.42578125" style="1" bestFit="1" customWidth="1"/>
    <col min="11007" max="11007" width="25.42578125" style="1" bestFit="1" customWidth="1"/>
    <col min="11008" max="11008" width="37" style="1" bestFit="1" customWidth="1"/>
    <col min="11009" max="11009" width="23.28515625" style="1" bestFit="1" customWidth="1"/>
    <col min="11010" max="11010" width="17.28515625" style="1" bestFit="1" customWidth="1"/>
    <col min="11011" max="11011" width="19.28515625" style="1" bestFit="1" customWidth="1"/>
    <col min="11012" max="11012" width="17.28515625" style="1" bestFit="1" customWidth="1"/>
    <col min="11013" max="11013" width="11.42578125" style="1"/>
    <col min="11014" max="11014" width="16" style="1" bestFit="1" customWidth="1"/>
    <col min="11015" max="11016" width="13.5703125" style="1" bestFit="1" customWidth="1"/>
    <col min="11017" max="11017" width="18.42578125" style="1" bestFit="1" customWidth="1"/>
    <col min="11018" max="11018" width="26.42578125" style="1" bestFit="1" customWidth="1"/>
    <col min="11019" max="11019" width="17.5703125" style="1" bestFit="1" customWidth="1"/>
    <col min="11020" max="11020" width="15.7109375" style="1" bestFit="1" customWidth="1"/>
    <col min="11021" max="11021" width="13.7109375" style="1" bestFit="1" customWidth="1"/>
    <col min="11022" max="11022" width="24" style="1" bestFit="1" customWidth="1"/>
    <col min="11023" max="11023" width="18.140625" style="1" customWidth="1"/>
    <col min="11024" max="11024" width="29.140625" style="1" bestFit="1" customWidth="1"/>
    <col min="11025" max="11025" width="31.28515625" style="1" bestFit="1" customWidth="1"/>
    <col min="11026" max="11026" width="23.5703125" style="1" bestFit="1" customWidth="1"/>
    <col min="11027" max="11027" width="27.5703125" style="1" bestFit="1" customWidth="1"/>
    <col min="11028" max="11028" width="20.7109375" style="1" bestFit="1" customWidth="1"/>
    <col min="11029" max="11029" width="14.5703125" style="1" bestFit="1" customWidth="1"/>
    <col min="11030" max="11031" width="16.140625" style="1" bestFit="1" customWidth="1"/>
    <col min="11032" max="11033" width="15.7109375" style="1" bestFit="1" customWidth="1"/>
    <col min="11034" max="11034" width="11.42578125" style="1"/>
    <col min="11035" max="11035" width="9.42578125" style="1" bestFit="1" customWidth="1"/>
    <col min="11036" max="11036" width="10.5703125" style="1" bestFit="1" customWidth="1"/>
    <col min="11037" max="11037" width="9.85546875" style="1" bestFit="1" customWidth="1"/>
    <col min="11038" max="11038" width="16.7109375" style="1" bestFit="1" customWidth="1"/>
    <col min="11039" max="11039" width="20.85546875" style="1" bestFit="1" customWidth="1"/>
    <col min="11040" max="11040" width="10.5703125" style="1" bestFit="1" customWidth="1"/>
    <col min="11041" max="11041" width="9.28515625" style="1" bestFit="1" customWidth="1"/>
    <col min="11042" max="11042" width="13.140625" style="1" bestFit="1" customWidth="1"/>
    <col min="11043" max="11043" width="10.7109375" style="1" bestFit="1" customWidth="1"/>
    <col min="11044" max="11044" width="14.7109375" style="1" bestFit="1" customWidth="1"/>
    <col min="11045" max="11045" width="16.7109375" style="1" bestFit="1" customWidth="1"/>
    <col min="11046" max="11046" width="13.28515625" style="1" bestFit="1" customWidth="1"/>
    <col min="11047" max="11047" width="17.140625" style="1" bestFit="1" customWidth="1"/>
    <col min="11048" max="11048" width="22.85546875" style="1" bestFit="1" customWidth="1"/>
    <col min="11049" max="11049" width="32.7109375" style="1" bestFit="1" customWidth="1"/>
    <col min="11050" max="11050" width="52.28515625" style="1" bestFit="1" customWidth="1"/>
    <col min="11051" max="11051" width="23.140625" style="1" bestFit="1" customWidth="1"/>
    <col min="11052" max="11052" width="28.5703125" style="1" bestFit="1" customWidth="1"/>
    <col min="11053" max="11053" width="18.28515625" style="1" bestFit="1" customWidth="1"/>
    <col min="11054" max="11054" width="16.28515625" style="1" bestFit="1" customWidth="1"/>
    <col min="11055" max="11055" width="16.140625" style="1" bestFit="1" customWidth="1"/>
    <col min="11056" max="11056" width="44.28515625" style="1" bestFit="1" customWidth="1"/>
    <col min="11057" max="11057" width="24.28515625" style="1" bestFit="1" customWidth="1"/>
    <col min="11058" max="11058" width="16.28515625" style="1" bestFit="1" customWidth="1"/>
    <col min="11059" max="11059" width="19.28515625" style="1" bestFit="1" customWidth="1"/>
    <col min="11060" max="11060" width="14.140625" style="1" bestFit="1" customWidth="1"/>
    <col min="11061" max="11061" width="50.5703125" style="1" bestFit="1" customWidth="1"/>
    <col min="11062" max="11062" width="30.85546875" style="1" bestFit="1" customWidth="1"/>
    <col min="11063" max="11063" width="38.85546875" style="1" bestFit="1" customWidth="1"/>
    <col min="11064" max="11064" width="38.85546875" style="1" customWidth="1"/>
    <col min="11065" max="11065" width="27.140625" style="1" bestFit="1" customWidth="1"/>
    <col min="11066" max="11066" width="38.5703125" style="1" bestFit="1" customWidth="1"/>
    <col min="11067" max="11067" width="31.28515625" style="1" bestFit="1" customWidth="1"/>
    <col min="11068" max="11068" width="34.5703125" style="1" bestFit="1" customWidth="1"/>
    <col min="11069" max="11069" width="16.140625" style="1" bestFit="1" customWidth="1"/>
    <col min="11070" max="11070" width="14.7109375" style="1" bestFit="1" customWidth="1"/>
    <col min="11071" max="11071" width="53" style="1" customWidth="1"/>
    <col min="11072" max="11249" width="11.42578125" style="1"/>
    <col min="11250" max="11250" width="6.5703125" style="1" bestFit="1" customWidth="1"/>
    <col min="11251" max="11251" width="34.7109375" style="1" customWidth="1"/>
    <col min="11252" max="11252" width="5.5703125" style="1" customWidth="1"/>
    <col min="11253" max="11253" width="15.85546875" style="1" customWidth="1"/>
    <col min="11254" max="11254" width="26.5703125" style="1" bestFit="1" customWidth="1"/>
    <col min="11255" max="11255" width="21.85546875" style="1" bestFit="1" customWidth="1"/>
    <col min="11256" max="11256" width="13.7109375" style="1" customWidth="1"/>
    <col min="11257" max="11257" width="26.7109375" style="1" bestFit="1" customWidth="1"/>
    <col min="11258" max="11258" width="15.5703125" style="1" bestFit="1" customWidth="1"/>
    <col min="11259" max="11259" width="18" style="1" bestFit="1" customWidth="1"/>
    <col min="11260" max="11260" width="27.28515625" style="1" bestFit="1" customWidth="1"/>
    <col min="11261" max="11261" width="59.5703125" style="1" customWidth="1"/>
    <col min="11262" max="11262" width="101.42578125" style="1" bestFit="1" customWidth="1"/>
    <col min="11263" max="11263" width="25.42578125" style="1" bestFit="1" customWidth="1"/>
    <col min="11264" max="11264" width="37" style="1" bestFit="1" customWidth="1"/>
    <col min="11265" max="11265" width="23.28515625" style="1" bestFit="1" customWidth="1"/>
    <col min="11266" max="11266" width="17.28515625" style="1" bestFit="1" customWidth="1"/>
    <col min="11267" max="11267" width="19.28515625" style="1" bestFit="1" customWidth="1"/>
    <col min="11268" max="11268" width="17.28515625" style="1" bestFit="1" customWidth="1"/>
    <col min="11269" max="11269" width="11.42578125" style="1"/>
    <col min="11270" max="11270" width="16" style="1" bestFit="1" customWidth="1"/>
    <col min="11271" max="11272" width="13.5703125" style="1" bestFit="1" customWidth="1"/>
    <col min="11273" max="11273" width="18.42578125" style="1" bestFit="1" customWidth="1"/>
    <col min="11274" max="11274" width="26.42578125" style="1" bestFit="1" customWidth="1"/>
    <col min="11275" max="11275" width="17.5703125" style="1" bestFit="1" customWidth="1"/>
    <col min="11276" max="11276" width="15.7109375" style="1" bestFit="1" customWidth="1"/>
    <col min="11277" max="11277" width="13.7109375" style="1" bestFit="1" customWidth="1"/>
    <col min="11278" max="11278" width="24" style="1" bestFit="1" customWidth="1"/>
    <col min="11279" max="11279" width="18.140625" style="1" customWidth="1"/>
    <col min="11280" max="11280" width="29.140625" style="1" bestFit="1" customWidth="1"/>
    <col min="11281" max="11281" width="31.28515625" style="1" bestFit="1" customWidth="1"/>
    <col min="11282" max="11282" width="23.5703125" style="1" bestFit="1" customWidth="1"/>
    <col min="11283" max="11283" width="27.5703125" style="1" bestFit="1" customWidth="1"/>
    <col min="11284" max="11284" width="20.7109375" style="1" bestFit="1" customWidth="1"/>
    <col min="11285" max="11285" width="14.5703125" style="1" bestFit="1" customWidth="1"/>
    <col min="11286" max="11287" width="16.140625" style="1" bestFit="1" customWidth="1"/>
    <col min="11288" max="11289" width="15.7109375" style="1" bestFit="1" customWidth="1"/>
    <col min="11290" max="11290" width="11.42578125" style="1"/>
    <col min="11291" max="11291" width="9.42578125" style="1" bestFit="1" customWidth="1"/>
    <col min="11292" max="11292" width="10.5703125" style="1" bestFit="1" customWidth="1"/>
    <col min="11293" max="11293" width="9.85546875" style="1" bestFit="1" customWidth="1"/>
    <col min="11294" max="11294" width="16.7109375" style="1" bestFit="1" customWidth="1"/>
    <col min="11295" max="11295" width="20.85546875" style="1" bestFit="1" customWidth="1"/>
    <col min="11296" max="11296" width="10.5703125" style="1" bestFit="1" customWidth="1"/>
    <col min="11297" max="11297" width="9.28515625" style="1" bestFit="1" customWidth="1"/>
    <col min="11298" max="11298" width="13.140625" style="1" bestFit="1" customWidth="1"/>
    <col min="11299" max="11299" width="10.7109375" style="1" bestFit="1" customWidth="1"/>
    <col min="11300" max="11300" width="14.7109375" style="1" bestFit="1" customWidth="1"/>
    <col min="11301" max="11301" width="16.7109375" style="1" bestFit="1" customWidth="1"/>
    <col min="11302" max="11302" width="13.28515625" style="1" bestFit="1" customWidth="1"/>
    <col min="11303" max="11303" width="17.140625" style="1" bestFit="1" customWidth="1"/>
    <col min="11304" max="11304" width="22.85546875" style="1" bestFit="1" customWidth="1"/>
    <col min="11305" max="11305" width="32.7109375" style="1" bestFit="1" customWidth="1"/>
    <col min="11306" max="11306" width="52.28515625" style="1" bestFit="1" customWidth="1"/>
    <col min="11307" max="11307" width="23.140625" style="1" bestFit="1" customWidth="1"/>
    <col min="11308" max="11308" width="28.5703125" style="1" bestFit="1" customWidth="1"/>
    <col min="11309" max="11309" width="18.28515625" style="1" bestFit="1" customWidth="1"/>
    <col min="11310" max="11310" width="16.28515625" style="1" bestFit="1" customWidth="1"/>
    <col min="11311" max="11311" width="16.140625" style="1" bestFit="1" customWidth="1"/>
    <col min="11312" max="11312" width="44.28515625" style="1" bestFit="1" customWidth="1"/>
    <col min="11313" max="11313" width="24.28515625" style="1" bestFit="1" customWidth="1"/>
    <col min="11314" max="11314" width="16.28515625" style="1" bestFit="1" customWidth="1"/>
    <col min="11315" max="11315" width="19.28515625" style="1" bestFit="1" customWidth="1"/>
    <col min="11316" max="11316" width="14.140625" style="1" bestFit="1" customWidth="1"/>
    <col min="11317" max="11317" width="50.5703125" style="1" bestFit="1" customWidth="1"/>
    <col min="11318" max="11318" width="30.85546875" style="1" bestFit="1" customWidth="1"/>
    <col min="11319" max="11319" width="38.85546875" style="1" bestFit="1" customWidth="1"/>
    <col min="11320" max="11320" width="38.85546875" style="1" customWidth="1"/>
    <col min="11321" max="11321" width="27.140625" style="1" bestFit="1" customWidth="1"/>
    <col min="11322" max="11322" width="38.5703125" style="1" bestFit="1" customWidth="1"/>
    <col min="11323" max="11323" width="31.28515625" style="1" bestFit="1" customWidth="1"/>
    <col min="11324" max="11324" width="34.5703125" style="1" bestFit="1" customWidth="1"/>
    <col min="11325" max="11325" width="16.140625" style="1" bestFit="1" customWidth="1"/>
    <col min="11326" max="11326" width="14.7109375" style="1" bestFit="1" customWidth="1"/>
    <col min="11327" max="11327" width="53" style="1" customWidth="1"/>
    <col min="11328" max="11505" width="11.42578125" style="1"/>
    <col min="11506" max="11506" width="6.5703125" style="1" bestFit="1" customWidth="1"/>
    <col min="11507" max="11507" width="34.7109375" style="1" customWidth="1"/>
    <col min="11508" max="11508" width="5.5703125" style="1" customWidth="1"/>
    <col min="11509" max="11509" width="15.85546875" style="1" customWidth="1"/>
    <col min="11510" max="11510" width="26.5703125" style="1" bestFit="1" customWidth="1"/>
    <col min="11511" max="11511" width="21.85546875" style="1" bestFit="1" customWidth="1"/>
    <col min="11512" max="11512" width="13.7109375" style="1" customWidth="1"/>
    <col min="11513" max="11513" width="26.7109375" style="1" bestFit="1" customWidth="1"/>
    <col min="11514" max="11514" width="15.5703125" style="1" bestFit="1" customWidth="1"/>
    <col min="11515" max="11515" width="18" style="1" bestFit="1" customWidth="1"/>
    <col min="11516" max="11516" width="27.28515625" style="1" bestFit="1" customWidth="1"/>
    <col min="11517" max="11517" width="59.5703125" style="1" customWidth="1"/>
    <col min="11518" max="11518" width="101.42578125" style="1" bestFit="1" customWidth="1"/>
    <col min="11519" max="11519" width="25.42578125" style="1" bestFit="1" customWidth="1"/>
    <col min="11520" max="11520" width="37" style="1" bestFit="1" customWidth="1"/>
    <col min="11521" max="11521" width="23.28515625" style="1" bestFit="1" customWidth="1"/>
    <col min="11522" max="11522" width="17.28515625" style="1" bestFit="1" customWidth="1"/>
    <col min="11523" max="11523" width="19.28515625" style="1" bestFit="1" customWidth="1"/>
    <col min="11524" max="11524" width="17.28515625" style="1" bestFit="1" customWidth="1"/>
    <col min="11525" max="11525" width="11.42578125" style="1"/>
    <col min="11526" max="11526" width="16" style="1" bestFit="1" customWidth="1"/>
    <col min="11527" max="11528" width="13.5703125" style="1" bestFit="1" customWidth="1"/>
    <col min="11529" max="11529" width="18.42578125" style="1" bestFit="1" customWidth="1"/>
    <col min="11530" max="11530" width="26.42578125" style="1" bestFit="1" customWidth="1"/>
    <col min="11531" max="11531" width="17.5703125" style="1" bestFit="1" customWidth="1"/>
    <col min="11532" max="11532" width="15.7109375" style="1" bestFit="1" customWidth="1"/>
    <col min="11533" max="11533" width="13.7109375" style="1" bestFit="1" customWidth="1"/>
    <col min="11534" max="11534" width="24" style="1" bestFit="1" customWidth="1"/>
    <col min="11535" max="11535" width="18.140625" style="1" customWidth="1"/>
    <col min="11536" max="11536" width="29.140625" style="1" bestFit="1" customWidth="1"/>
    <col min="11537" max="11537" width="31.28515625" style="1" bestFit="1" customWidth="1"/>
    <col min="11538" max="11538" width="23.5703125" style="1" bestFit="1" customWidth="1"/>
    <col min="11539" max="11539" width="27.5703125" style="1" bestFit="1" customWidth="1"/>
    <col min="11540" max="11540" width="20.7109375" style="1" bestFit="1" customWidth="1"/>
    <col min="11541" max="11541" width="14.5703125" style="1" bestFit="1" customWidth="1"/>
    <col min="11542" max="11543" width="16.140625" style="1" bestFit="1" customWidth="1"/>
    <col min="11544" max="11545" width="15.7109375" style="1" bestFit="1" customWidth="1"/>
    <col min="11546" max="11546" width="11.42578125" style="1"/>
    <col min="11547" max="11547" width="9.42578125" style="1" bestFit="1" customWidth="1"/>
    <col min="11548" max="11548" width="10.5703125" style="1" bestFit="1" customWidth="1"/>
    <col min="11549" max="11549" width="9.85546875" style="1" bestFit="1" customWidth="1"/>
    <col min="11550" max="11550" width="16.7109375" style="1" bestFit="1" customWidth="1"/>
    <col min="11551" max="11551" width="20.85546875" style="1" bestFit="1" customWidth="1"/>
    <col min="11552" max="11552" width="10.5703125" style="1" bestFit="1" customWidth="1"/>
    <col min="11553" max="11553" width="9.28515625" style="1" bestFit="1" customWidth="1"/>
    <col min="11554" max="11554" width="13.140625" style="1" bestFit="1" customWidth="1"/>
    <col min="11555" max="11555" width="10.7109375" style="1" bestFit="1" customWidth="1"/>
    <col min="11556" max="11556" width="14.7109375" style="1" bestFit="1" customWidth="1"/>
    <col min="11557" max="11557" width="16.7109375" style="1" bestFit="1" customWidth="1"/>
    <col min="11558" max="11558" width="13.28515625" style="1" bestFit="1" customWidth="1"/>
    <col min="11559" max="11559" width="17.140625" style="1" bestFit="1" customWidth="1"/>
    <col min="11560" max="11560" width="22.85546875" style="1" bestFit="1" customWidth="1"/>
    <col min="11561" max="11561" width="32.7109375" style="1" bestFit="1" customWidth="1"/>
    <col min="11562" max="11562" width="52.28515625" style="1" bestFit="1" customWidth="1"/>
    <col min="11563" max="11563" width="23.140625" style="1" bestFit="1" customWidth="1"/>
    <col min="11564" max="11564" width="28.5703125" style="1" bestFit="1" customWidth="1"/>
    <col min="11565" max="11565" width="18.28515625" style="1" bestFit="1" customWidth="1"/>
    <col min="11566" max="11566" width="16.28515625" style="1" bestFit="1" customWidth="1"/>
    <col min="11567" max="11567" width="16.140625" style="1" bestFit="1" customWidth="1"/>
    <col min="11568" max="11568" width="44.28515625" style="1" bestFit="1" customWidth="1"/>
    <col min="11569" max="11569" width="24.28515625" style="1" bestFit="1" customWidth="1"/>
    <col min="11570" max="11570" width="16.28515625" style="1" bestFit="1" customWidth="1"/>
    <col min="11571" max="11571" width="19.28515625" style="1" bestFit="1" customWidth="1"/>
    <col min="11572" max="11572" width="14.140625" style="1" bestFit="1" customWidth="1"/>
    <col min="11573" max="11573" width="50.5703125" style="1" bestFit="1" customWidth="1"/>
    <col min="11574" max="11574" width="30.85546875" style="1" bestFit="1" customWidth="1"/>
    <col min="11575" max="11575" width="38.85546875" style="1" bestFit="1" customWidth="1"/>
    <col min="11576" max="11576" width="38.85546875" style="1" customWidth="1"/>
    <col min="11577" max="11577" width="27.140625" style="1" bestFit="1" customWidth="1"/>
    <col min="11578" max="11578" width="38.5703125" style="1" bestFit="1" customWidth="1"/>
    <col min="11579" max="11579" width="31.28515625" style="1" bestFit="1" customWidth="1"/>
    <col min="11580" max="11580" width="34.5703125" style="1" bestFit="1" customWidth="1"/>
    <col min="11581" max="11581" width="16.140625" style="1" bestFit="1" customWidth="1"/>
    <col min="11582" max="11582" width="14.7109375" style="1" bestFit="1" customWidth="1"/>
    <col min="11583" max="11583" width="53" style="1" customWidth="1"/>
    <col min="11584" max="11761" width="11.42578125" style="1"/>
    <col min="11762" max="11762" width="6.5703125" style="1" bestFit="1" customWidth="1"/>
    <col min="11763" max="11763" width="34.7109375" style="1" customWidth="1"/>
    <col min="11764" max="11764" width="5.5703125" style="1" customWidth="1"/>
    <col min="11765" max="11765" width="15.85546875" style="1" customWidth="1"/>
    <col min="11766" max="11766" width="26.5703125" style="1" bestFit="1" customWidth="1"/>
    <col min="11767" max="11767" width="21.85546875" style="1" bestFit="1" customWidth="1"/>
    <col min="11768" max="11768" width="13.7109375" style="1" customWidth="1"/>
    <col min="11769" max="11769" width="26.7109375" style="1" bestFit="1" customWidth="1"/>
    <col min="11770" max="11770" width="15.5703125" style="1" bestFit="1" customWidth="1"/>
    <col min="11771" max="11771" width="18" style="1" bestFit="1" customWidth="1"/>
    <col min="11772" max="11772" width="27.28515625" style="1" bestFit="1" customWidth="1"/>
    <col min="11773" max="11773" width="59.5703125" style="1" customWidth="1"/>
    <col min="11774" max="11774" width="101.42578125" style="1" bestFit="1" customWidth="1"/>
    <col min="11775" max="11775" width="25.42578125" style="1" bestFit="1" customWidth="1"/>
    <col min="11776" max="11776" width="37" style="1" bestFit="1" customWidth="1"/>
    <col min="11777" max="11777" width="23.28515625" style="1" bestFit="1" customWidth="1"/>
    <col min="11778" max="11778" width="17.28515625" style="1" bestFit="1" customWidth="1"/>
    <col min="11779" max="11779" width="19.28515625" style="1" bestFit="1" customWidth="1"/>
    <col min="11780" max="11780" width="17.28515625" style="1" bestFit="1" customWidth="1"/>
    <col min="11781" max="11781" width="11.42578125" style="1"/>
    <col min="11782" max="11782" width="16" style="1" bestFit="1" customWidth="1"/>
    <col min="11783" max="11784" width="13.5703125" style="1" bestFit="1" customWidth="1"/>
    <col min="11785" max="11785" width="18.42578125" style="1" bestFit="1" customWidth="1"/>
    <col min="11786" max="11786" width="26.42578125" style="1" bestFit="1" customWidth="1"/>
    <col min="11787" max="11787" width="17.5703125" style="1" bestFit="1" customWidth="1"/>
    <col min="11788" max="11788" width="15.7109375" style="1" bestFit="1" customWidth="1"/>
    <col min="11789" max="11789" width="13.7109375" style="1" bestFit="1" customWidth="1"/>
    <col min="11790" max="11790" width="24" style="1" bestFit="1" customWidth="1"/>
    <col min="11791" max="11791" width="18.140625" style="1" customWidth="1"/>
    <col min="11792" max="11792" width="29.140625" style="1" bestFit="1" customWidth="1"/>
    <col min="11793" max="11793" width="31.28515625" style="1" bestFit="1" customWidth="1"/>
    <col min="11794" max="11794" width="23.5703125" style="1" bestFit="1" customWidth="1"/>
    <col min="11795" max="11795" width="27.5703125" style="1" bestFit="1" customWidth="1"/>
    <col min="11796" max="11796" width="20.7109375" style="1" bestFit="1" customWidth="1"/>
    <col min="11797" max="11797" width="14.5703125" style="1" bestFit="1" customWidth="1"/>
    <col min="11798" max="11799" width="16.140625" style="1" bestFit="1" customWidth="1"/>
    <col min="11800" max="11801" width="15.7109375" style="1" bestFit="1" customWidth="1"/>
    <col min="11802" max="11802" width="11.42578125" style="1"/>
    <col min="11803" max="11803" width="9.42578125" style="1" bestFit="1" customWidth="1"/>
    <col min="11804" max="11804" width="10.5703125" style="1" bestFit="1" customWidth="1"/>
    <col min="11805" max="11805" width="9.85546875" style="1" bestFit="1" customWidth="1"/>
    <col min="11806" max="11806" width="16.7109375" style="1" bestFit="1" customWidth="1"/>
    <col min="11807" max="11807" width="20.85546875" style="1" bestFit="1" customWidth="1"/>
    <col min="11808" max="11808" width="10.5703125" style="1" bestFit="1" customWidth="1"/>
    <col min="11809" max="11809" width="9.28515625" style="1" bestFit="1" customWidth="1"/>
    <col min="11810" max="11810" width="13.140625" style="1" bestFit="1" customWidth="1"/>
    <col min="11811" max="11811" width="10.7109375" style="1" bestFit="1" customWidth="1"/>
    <col min="11812" max="11812" width="14.7109375" style="1" bestFit="1" customWidth="1"/>
    <col min="11813" max="11813" width="16.7109375" style="1" bestFit="1" customWidth="1"/>
    <col min="11814" max="11814" width="13.28515625" style="1" bestFit="1" customWidth="1"/>
    <col min="11815" max="11815" width="17.140625" style="1" bestFit="1" customWidth="1"/>
    <col min="11816" max="11816" width="22.85546875" style="1" bestFit="1" customWidth="1"/>
    <col min="11817" max="11817" width="32.7109375" style="1" bestFit="1" customWidth="1"/>
    <col min="11818" max="11818" width="52.28515625" style="1" bestFit="1" customWidth="1"/>
    <col min="11819" max="11819" width="23.140625" style="1" bestFit="1" customWidth="1"/>
    <col min="11820" max="11820" width="28.5703125" style="1" bestFit="1" customWidth="1"/>
    <col min="11821" max="11821" width="18.28515625" style="1" bestFit="1" customWidth="1"/>
    <col min="11822" max="11822" width="16.28515625" style="1" bestFit="1" customWidth="1"/>
    <col min="11823" max="11823" width="16.140625" style="1" bestFit="1" customWidth="1"/>
    <col min="11824" max="11824" width="44.28515625" style="1" bestFit="1" customWidth="1"/>
    <col min="11825" max="11825" width="24.28515625" style="1" bestFit="1" customWidth="1"/>
    <col min="11826" max="11826" width="16.28515625" style="1" bestFit="1" customWidth="1"/>
    <col min="11827" max="11827" width="19.28515625" style="1" bestFit="1" customWidth="1"/>
    <col min="11828" max="11828" width="14.140625" style="1" bestFit="1" customWidth="1"/>
    <col min="11829" max="11829" width="50.5703125" style="1" bestFit="1" customWidth="1"/>
    <col min="11830" max="11830" width="30.85546875" style="1" bestFit="1" customWidth="1"/>
    <col min="11831" max="11831" width="38.85546875" style="1" bestFit="1" customWidth="1"/>
    <col min="11832" max="11832" width="38.85546875" style="1" customWidth="1"/>
    <col min="11833" max="11833" width="27.140625" style="1" bestFit="1" customWidth="1"/>
    <col min="11834" max="11834" width="38.5703125" style="1" bestFit="1" customWidth="1"/>
    <col min="11835" max="11835" width="31.28515625" style="1" bestFit="1" customWidth="1"/>
    <col min="11836" max="11836" width="34.5703125" style="1" bestFit="1" customWidth="1"/>
    <col min="11837" max="11837" width="16.140625" style="1" bestFit="1" customWidth="1"/>
    <col min="11838" max="11838" width="14.7109375" style="1" bestFit="1" customWidth="1"/>
    <col min="11839" max="11839" width="53" style="1" customWidth="1"/>
    <col min="11840" max="12017" width="11.42578125" style="1"/>
    <col min="12018" max="12018" width="6.5703125" style="1" bestFit="1" customWidth="1"/>
    <col min="12019" max="12019" width="34.7109375" style="1" customWidth="1"/>
    <col min="12020" max="12020" width="5.5703125" style="1" customWidth="1"/>
    <col min="12021" max="12021" width="15.85546875" style="1" customWidth="1"/>
    <col min="12022" max="12022" width="26.5703125" style="1" bestFit="1" customWidth="1"/>
    <col min="12023" max="12023" width="21.85546875" style="1" bestFit="1" customWidth="1"/>
    <col min="12024" max="12024" width="13.7109375" style="1" customWidth="1"/>
    <col min="12025" max="12025" width="26.7109375" style="1" bestFit="1" customWidth="1"/>
    <col min="12026" max="12026" width="15.5703125" style="1" bestFit="1" customWidth="1"/>
    <col min="12027" max="12027" width="18" style="1" bestFit="1" customWidth="1"/>
    <col min="12028" max="12028" width="27.28515625" style="1" bestFit="1" customWidth="1"/>
    <col min="12029" max="12029" width="59.5703125" style="1" customWidth="1"/>
    <col min="12030" max="12030" width="101.42578125" style="1" bestFit="1" customWidth="1"/>
    <col min="12031" max="12031" width="25.42578125" style="1" bestFit="1" customWidth="1"/>
    <col min="12032" max="12032" width="37" style="1" bestFit="1" customWidth="1"/>
    <col min="12033" max="12033" width="23.28515625" style="1" bestFit="1" customWidth="1"/>
    <col min="12034" max="12034" width="17.28515625" style="1" bestFit="1" customWidth="1"/>
    <col min="12035" max="12035" width="19.28515625" style="1" bestFit="1" customWidth="1"/>
    <col min="12036" max="12036" width="17.28515625" style="1" bestFit="1" customWidth="1"/>
    <col min="12037" max="12037" width="11.42578125" style="1"/>
    <col min="12038" max="12038" width="16" style="1" bestFit="1" customWidth="1"/>
    <col min="12039" max="12040" width="13.5703125" style="1" bestFit="1" customWidth="1"/>
    <col min="12041" max="12041" width="18.42578125" style="1" bestFit="1" customWidth="1"/>
    <col min="12042" max="12042" width="26.42578125" style="1" bestFit="1" customWidth="1"/>
    <col min="12043" max="12043" width="17.5703125" style="1" bestFit="1" customWidth="1"/>
    <col min="12044" max="12044" width="15.7109375" style="1" bestFit="1" customWidth="1"/>
    <col min="12045" max="12045" width="13.7109375" style="1" bestFit="1" customWidth="1"/>
    <col min="12046" max="12046" width="24" style="1" bestFit="1" customWidth="1"/>
    <col min="12047" max="12047" width="18.140625" style="1" customWidth="1"/>
    <col min="12048" max="12048" width="29.140625" style="1" bestFit="1" customWidth="1"/>
    <col min="12049" max="12049" width="31.28515625" style="1" bestFit="1" customWidth="1"/>
    <col min="12050" max="12050" width="23.5703125" style="1" bestFit="1" customWidth="1"/>
    <col min="12051" max="12051" width="27.5703125" style="1" bestFit="1" customWidth="1"/>
    <col min="12052" max="12052" width="20.7109375" style="1" bestFit="1" customWidth="1"/>
    <col min="12053" max="12053" width="14.5703125" style="1" bestFit="1" customWidth="1"/>
    <col min="12054" max="12055" width="16.140625" style="1" bestFit="1" customWidth="1"/>
    <col min="12056" max="12057" width="15.7109375" style="1" bestFit="1" customWidth="1"/>
    <col min="12058" max="12058" width="11.42578125" style="1"/>
    <col min="12059" max="12059" width="9.42578125" style="1" bestFit="1" customWidth="1"/>
    <col min="12060" max="12060" width="10.5703125" style="1" bestFit="1" customWidth="1"/>
    <col min="12061" max="12061" width="9.85546875" style="1" bestFit="1" customWidth="1"/>
    <col min="12062" max="12062" width="16.7109375" style="1" bestFit="1" customWidth="1"/>
    <col min="12063" max="12063" width="20.85546875" style="1" bestFit="1" customWidth="1"/>
    <col min="12064" max="12064" width="10.5703125" style="1" bestFit="1" customWidth="1"/>
    <col min="12065" max="12065" width="9.28515625" style="1" bestFit="1" customWidth="1"/>
    <col min="12066" max="12066" width="13.140625" style="1" bestFit="1" customWidth="1"/>
    <col min="12067" max="12067" width="10.7109375" style="1" bestFit="1" customWidth="1"/>
    <col min="12068" max="12068" width="14.7109375" style="1" bestFit="1" customWidth="1"/>
    <col min="12069" max="12069" width="16.7109375" style="1" bestFit="1" customWidth="1"/>
    <col min="12070" max="12070" width="13.28515625" style="1" bestFit="1" customWidth="1"/>
    <col min="12071" max="12071" width="17.140625" style="1" bestFit="1" customWidth="1"/>
    <col min="12072" max="12072" width="22.85546875" style="1" bestFit="1" customWidth="1"/>
    <col min="12073" max="12073" width="32.7109375" style="1" bestFit="1" customWidth="1"/>
    <col min="12074" max="12074" width="52.28515625" style="1" bestFit="1" customWidth="1"/>
    <col min="12075" max="12075" width="23.140625" style="1" bestFit="1" customWidth="1"/>
    <col min="12076" max="12076" width="28.5703125" style="1" bestFit="1" customWidth="1"/>
    <col min="12077" max="12077" width="18.28515625" style="1" bestFit="1" customWidth="1"/>
    <col min="12078" max="12078" width="16.28515625" style="1" bestFit="1" customWidth="1"/>
    <col min="12079" max="12079" width="16.140625" style="1" bestFit="1" customWidth="1"/>
    <col min="12080" max="12080" width="44.28515625" style="1" bestFit="1" customWidth="1"/>
    <col min="12081" max="12081" width="24.28515625" style="1" bestFit="1" customWidth="1"/>
    <col min="12082" max="12082" width="16.28515625" style="1" bestFit="1" customWidth="1"/>
    <col min="12083" max="12083" width="19.28515625" style="1" bestFit="1" customWidth="1"/>
    <col min="12084" max="12084" width="14.140625" style="1" bestFit="1" customWidth="1"/>
    <col min="12085" max="12085" width="50.5703125" style="1" bestFit="1" customWidth="1"/>
    <col min="12086" max="12086" width="30.85546875" style="1" bestFit="1" customWidth="1"/>
    <col min="12087" max="12087" width="38.85546875" style="1" bestFit="1" customWidth="1"/>
    <col min="12088" max="12088" width="38.85546875" style="1" customWidth="1"/>
    <col min="12089" max="12089" width="27.140625" style="1" bestFit="1" customWidth="1"/>
    <col min="12090" max="12090" width="38.5703125" style="1" bestFit="1" customWidth="1"/>
    <col min="12091" max="12091" width="31.28515625" style="1" bestFit="1" customWidth="1"/>
    <col min="12092" max="12092" width="34.5703125" style="1" bestFit="1" customWidth="1"/>
    <col min="12093" max="12093" width="16.140625" style="1" bestFit="1" customWidth="1"/>
    <col min="12094" max="12094" width="14.7109375" style="1" bestFit="1" customWidth="1"/>
    <col min="12095" max="12095" width="53" style="1" customWidth="1"/>
    <col min="12096" max="12273" width="11.42578125" style="1"/>
    <col min="12274" max="12274" width="6.5703125" style="1" bestFit="1" customWidth="1"/>
    <col min="12275" max="12275" width="34.7109375" style="1" customWidth="1"/>
    <col min="12276" max="12276" width="5.5703125" style="1" customWidth="1"/>
    <col min="12277" max="12277" width="15.85546875" style="1" customWidth="1"/>
    <col min="12278" max="12278" width="26.5703125" style="1" bestFit="1" customWidth="1"/>
    <col min="12279" max="12279" width="21.85546875" style="1" bestFit="1" customWidth="1"/>
    <col min="12280" max="12280" width="13.7109375" style="1" customWidth="1"/>
    <col min="12281" max="12281" width="26.7109375" style="1" bestFit="1" customWidth="1"/>
    <col min="12282" max="12282" width="15.5703125" style="1" bestFit="1" customWidth="1"/>
    <col min="12283" max="12283" width="18" style="1" bestFit="1" customWidth="1"/>
    <col min="12284" max="12284" width="27.28515625" style="1" bestFit="1" customWidth="1"/>
    <col min="12285" max="12285" width="59.5703125" style="1" customWidth="1"/>
    <col min="12286" max="12286" width="101.42578125" style="1" bestFit="1" customWidth="1"/>
    <col min="12287" max="12287" width="25.42578125" style="1" bestFit="1" customWidth="1"/>
    <col min="12288" max="12288" width="37" style="1" bestFit="1" customWidth="1"/>
    <col min="12289" max="12289" width="23.28515625" style="1" bestFit="1" customWidth="1"/>
    <col min="12290" max="12290" width="17.28515625" style="1" bestFit="1" customWidth="1"/>
    <col min="12291" max="12291" width="19.28515625" style="1" bestFit="1" customWidth="1"/>
    <col min="12292" max="12292" width="17.28515625" style="1" bestFit="1" customWidth="1"/>
    <col min="12293" max="12293" width="11.42578125" style="1"/>
    <col min="12294" max="12294" width="16" style="1" bestFit="1" customWidth="1"/>
    <col min="12295" max="12296" width="13.5703125" style="1" bestFit="1" customWidth="1"/>
    <col min="12297" max="12297" width="18.42578125" style="1" bestFit="1" customWidth="1"/>
    <col min="12298" max="12298" width="26.42578125" style="1" bestFit="1" customWidth="1"/>
    <col min="12299" max="12299" width="17.5703125" style="1" bestFit="1" customWidth="1"/>
    <col min="12300" max="12300" width="15.7109375" style="1" bestFit="1" customWidth="1"/>
    <col min="12301" max="12301" width="13.7109375" style="1" bestFit="1" customWidth="1"/>
    <col min="12302" max="12302" width="24" style="1" bestFit="1" customWidth="1"/>
    <col min="12303" max="12303" width="18.140625" style="1" customWidth="1"/>
    <col min="12304" max="12304" width="29.140625" style="1" bestFit="1" customWidth="1"/>
    <col min="12305" max="12305" width="31.28515625" style="1" bestFit="1" customWidth="1"/>
    <col min="12306" max="12306" width="23.5703125" style="1" bestFit="1" customWidth="1"/>
    <col min="12307" max="12307" width="27.5703125" style="1" bestFit="1" customWidth="1"/>
    <col min="12308" max="12308" width="20.7109375" style="1" bestFit="1" customWidth="1"/>
    <col min="12309" max="12309" width="14.5703125" style="1" bestFit="1" customWidth="1"/>
    <col min="12310" max="12311" width="16.140625" style="1" bestFit="1" customWidth="1"/>
    <col min="12312" max="12313" width="15.7109375" style="1" bestFit="1" customWidth="1"/>
    <col min="12314" max="12314" width="11.42578125" style="1"/>
    <col min="12315" max="12315" width="9.42578125" style="1" bestFit="1" customWidth="1"/>
    <col min="12316" max="12316" width="10.5703125" style="1" bestFit="1" customWidth="1"/>
    <col min="12317" max="12317" width="9.85546875" style="1" bestFit="1" customWidth="1"/>
    <col min="12318" max="12318" width="16.7109375" style="1" bestFit="1" customWidth="1"/>
    <col min="12319" max="12319" width="20.85546875" style="1" bestFit="1" customWidth="1"/>
    <col min="12320" max="12320" width="10.5703125" style="1" bestFit="1" customWidth="1"/>
    <col min="12321" max="12321" width="9.28515625" style="1" bestFit="1" customWidth="1"/>
    <col min="12322" max="12322" width="13.140625" style="1" bestFit="1" customWidth="1"/>
    <col min="12323" max="12323" width="10.7109375" style="1" bestFit="1" customWidth="1"/>
    <col min="12324" max="12324" width="14.7109375" style="1" bestFit="1" customWidth="1"/>
    <col min="12325" max="12325" width="16.7109375" style="1" bestFit="1" customWidth="1"/>
    <col min="12326" max="12326" width="13.28515625" style="1" bestFit="1" customWidth="1"/>
    <col min="12327" max="12327" width="17.140625" style="1" bestFit="1" customWidth="1"/>
    <col min="12328" max="12328" width="22.85546875" style="1" bestFit="1" customWidth="1"/>
    <col min="12329" max="12329" width="32.7109375" style="1" bestFit="1" customWidth="1"/>
    <col min="12330" max="12330" width="52.28515625" style="1" bestFit="1" customWidth="1"/>
    <col min="12331" max="12331" width="23.140625" style="1" bestFit="1" customWidth="1"/>
    <col min="12332" max="12332" width="28.5703125" style="1" bestFit="1" customWidth="1"/>
    <col min="12333" max="12333" width="18.28515625" style="1" bestFit="1" customWidth="1"/>
    <col min="12334" max="12334" width="16.28515625" style="1" bestFit="1" customWidth="1"/>
    <col min="12335" max="12335" width="16.140625" style="1" bestFit="1" customWidth="1"/>
    <col min="12336" max="12336" width="44.28515625" style="1" bestFit="1" customWidth="1"/>
    <col min="12337" max="12337" width="24.28515625" style="1" bestFit="1" customWidth="1"/>
    <col min="12338" max="12338" width="16.28515625" style="1" bestFit="1" customWidth="1"/>
    <col min="12339" max="12339" width="19.28515625" style="1" bestFit="1" customWidth="1"/>
    <col min="12340" max="12340" width="14.140625" style="1" bestFit="1" customWidth="1"/>
    <col min="12341" max="12341" width="50.5703125" style="1" bestFit="1" customWidth="1"/>
    <col min="12342" max="12342" width="30.85546875" style="1" bestFit="1" customWidth="1"/>
    <col min="12343" max="12343" width="38.85546875" style="1" bestFit="1" customWidth="1"/>
    <col min="12344" max="12344" width="38.85546875" style="1" customWidth="1"/>
    <col min="12345" max="12345" width="27.140625" style="1" bestFit="1" customWidth="1"/>
    <col min="12346" max="12346" width="38.5703125" style="1" bestFit="1" customWidth="1"/>
    <col min="12347" max="12347" width="31.28515625" style="1" bestFit="1" customWidth="1"/>
    <col min="12348" max="12348" width="34.5703125" style="1" bestFit="1" customWidth="1"/>
    <col min="12349" max="12349" width="16.140625" style="1" bestFit="1" customWidth="1"/>
    <col min="12350" max="12350" width="14.7109375" style="1" bestFit="1" customWidth="1"/>
    <col min="12351" max="12351" width="53" style="1" customWidth="1"/>
    <col min="12352" max="12529" width="11.42578125" style="1"/>
    <col min="12530" max="12530" width="6.5703125" style="1" bestFit="1" customWidth="1"/>
    <col min="12531" max="12531" width="34.7109375" style="1" customWidth="1"/>
    <col min="12532" max="12532" width="5.5703125" style="1" customWidth="1"/>
    <col min="12533" max="12533" width="15.85546875" style="1" customWidth="1"/>
    <col min="12534" max="12534" width="26.5703125" style="1" bestFit="1" customWidth="1"/>
    <col min="12535" max="12535" width="21.85546875" style="1" bestFit="1" customWidth="1"/>
    <col min="12536" max="12536" width="13.7109375" style="1" customWidth="1"/>
    <col min="12537" max="12537" width="26.7109375" style="1" bestFit="1" customWidth="1"/>
    <col min="12538" max="12538" width="15.5703125" style="1" bestFit="1" customWidth="1"/>
    <col min="12539" max="12539" width="18" style="1" bestFit="1" customWidth="1"/>
    <col min="12540" max="12540" width="27.28515625" style="1" bestFit="1" customWidth="1"/>
    <col min="12541" max="12541" width="59.5703125" style="1" customWidth="1"/>
    <col min="12542" max="12542" width="101.42578125" style="1" bestFit="1" customWidth="1"/>
    <col min="12543" max="12543" width="25.42578125" style="1" bestFit="1" customWidth="1"/>
    <col min="12544" max="12544" width="37" style="1" bestFit="1" customWidth="1"/>
    <col min="12545" max="12545" width="23.28515625" style="1" bestFit="1" customWidth="1"/>
    <col min="12546" max="12546" width="17.28515625" style="1" bestFit="1" customWidth="1"/>
    <col min="12547" max="12547" width="19.28515625" style="1" bestFit="1" customWidth="1"/>
    <col min="12548" max="12548" width="17.28515625" style="1" bestFit="1" customWidth="1"/>
    <col min="12549" max="12549" width="11.42578125" style="1"/>
    <col min="12550" max="12550" width="16" style="1" bestFit="1" customWidth="1"/>
    <col min="12551" max="12552" width="13.5703125" style="1" bestFit="1" customWidth="1"/>
    <col min="12553" max="12553" width="18.42578125" style="1" bestFit="1" customWidth="1"/>
    <col min="12554" max="12554" width="26.42578125" style="1" bestFit="1" customWidth="1"/>
    <col min="12555" max="12555" width="17.5703125" style="1" bestFit="1" customWidth="1"/>
    <col min="12556" max="12556" width="15.7109375" style="1" bestFit="1" customWidth="1"/>
    <col min="12557" max="12557" width="13.7109375" style="1" bestFit="1" customWidth="1"/>
    <col min="12558" max="12558" width="24" style="1" bestFit="1" customWidth="1"/>
    <col min="12559" max="12559" width="18.140625" style="1" customWidth="1"/>
    <col min="12560" max="12560" width="29.140625" style="1" bestFit="1" customWidth="1"/>
    <col min="12561" max="12561" width="31.28515625" style="1" bestFit="1" customWidth="1"/>
    <col min="12562" max="12562" width="23.5703125" style="1" bestFit="1" customWidth="1"/>
    <col min="12563" max="12563" width="27.5703125" style="1" bestFit="1" customWidth="1"/>
    <col min="12564" max="12564" width="20.7109375" style="1" bestFit="1" customWidth="1"/>
    <col min="12565" max="12565" width="14.5703125" style="1" bestFit="1" customWidth="1"/>
    <col min="12566" max="12567" width="16.140625" style="1" bestFit="1" customWidth="1"/>
    <col min="12568" max="12569" width="15.7109375" style="1" bestFit="1" customWidth="1"/>
    <col min="12570" max="12570" width="11.42578125" style="1"/>
    <col min="12571" max="12571" width="9.42578125" style="1" bestFit="1" customWidth="1"/>
    <col min="12572" max="12572" width="10.5703125" style="1" bestFit="1" customWidth="1"/>
    <col min="12573" max="12573" width="9.85546875" style="1" bestFit="1" customWidth="1"/>
    <col min="12574" max="12574" width="16.7109375" style="1" bestFit="1" customWidth="1"/>
    <col min="12575" max="12575" width="20.85546875" style="1" bestFit="1" customWidth="1"/>
    <col min="12576" max="12576" width="10.5703125" style="1" bestFit="1" customWidth="1"/>
    <col min="12577" max="12577" width="9.28515625" style="1" bestFit="1" customWidth="1"/>
    <col min="12578" max="12578" width="13.140625" style="1" bestFit="1" customWidth="1"/>
    <col min="12579" max="12579" width="10.7109375" style="1" bestFit="1" customWidth="1"/>
    <col min="12580" max="12580" width="14.7109375" style="1" bestFit="1" customWidth="1"/>
    <col min="12581" max="12581" width="16.7109375" style="1" bestFit="1" customWidth="1"/>
    <col min="12582" max="12582" width="13.28515625" style="1" bestFit="1" customWidth="1"/>
    <col min="12583" max="12583" width="17.140625" style="1" bestFit="1" customWidth="1"/>
    <col min="12584" max="12584" width="22.85546875" style="1" bestFit="1" customWidth="1"/>
    <col min="12585" max="12585" width="32.7109375" style="1" bestFit="1" customWidth="1"/>
    <col min="12586" max="12586" width="52.28515625" style="1" bestFit="1" customWidth="1"/>
    <col min="12587" max="12587" width="23.140625" style="1" bestFit="1" customWidth="1"/>
    <col min="12588" max="12588" width="28.5703125" style="1" bestFit="1" customWidth="1"/>
    <col min="12589" max="12589" width="18.28515625" style="1" bestFit="1" customWidth="1"/>
    <col min="12590" max="12590" width="16.28515625" style="1" bestFit="1" customWidth="1"/>
    <col min="12591" max="12591" width="16.140625" style="1" bestFit="1" customWidth="1"/>
    <col min="12592" max="12592" width="44.28515625" style="1" bestFit="1" customWidth="1"/>
    <col min="12593" max="12593" width="24.28515625" style="1" bestFit="1" customWidth="1"/>
    <col min="12594" max="12594" width="16.28515625" style="1" bestFit="1" customWidth="1"/>
    <col min="12595" max="12595" width="19.28515625" style="1" bestFit="1" customWidth="1"/>
    <col min="12596" max="12596" width="14.140625" style="1" bestFit="1" customWidth="1"/>
    <col min="12597" max="12597" width="50.5703125" style="1" bestFit="1" customWidth="1"/>
    <col min="12598" max="12598" width="30.85546875" style="1" bestFit="1" customWidth="1"/>
    <col min="12599" max="12599" width="38.85546875" style="1" bestFit="1" customWidth="1"/>
    <col min="12600" max="12600" width="38.85546875" style="1" customWidth="1"/>
    <col min="12601" max="12601" width="27.140625" style="1" bestFit="1" customWidth="1"/>
    <col min="12602" max="12602" width="38.5703125" style="1" bestFit="1" customWidth="1"/>
    <col min="12603" max="12603" width="31.28515625" style="1" bestFit="1" customWidth="1"/>
    <col min="12604" max="12604" width="34.5703125" style="1" bestFit="1" customWidth="1"/>
    <col min="12605" max="12605" width="16.140625" style="1" bestFit="1" customWidth="1"/>
    <col min="12606" max="12606" width="14.7109375" style="1" bestFit="1" customWidth="1"/>
    <col min="12607" max="12607" width="53" style="1" customWidth="1"/>
    <col min="12608" max="12785" width="11.42578125" style="1"/>
    <col min="12786" max="12786" width="6.5703125" style="1" bestFit="1" customWidth="1"/>
    <col min="12787" max="12787" width="34.7109375" style="1" customWidth="1"/>
    <col min="12788" max="12788" width="5.5703125" style="1" customWidth="1"/>
    <col min="12789" max="12789" width="15.85546875" style="1" customWidth="1"/>
    <col min="12790" max="12790" width="26.5703125" style="1" bestFit="1" customWidth="1"/>
    <col min="12791" max="12791" width="21.85546875" style="1" bestFit="1" customWidth="1"/>
    <col min="12792" max="12792" width="13.7109375" style="1" customWidth="1"/>
    <col min="12793" max="12793" width="26.7109375" style="1" bestFit="1" customWidth="1"/>
    <col min="12794" max="12794" width="15.5703125" style="1" bestFit="1" customWidth="1"/>
    <col min="12795" max="12795" width="18" style="1" bestFit="1" customWidth="1"/>
    <col min="12796" max="12796" width="27.28515625" style="1" bestFit="1" customWidth="1"/>
    <col min="12797" max="12797" width="59.5703125" style="1" customWidth="1"/>
    <col min="12798" max="12798" width="101.42578125" style="1" bestFit="1" customWidth="1"/>
    <col min="12799" max="12799" width="25.42578125" style="1" bestFit="1" customWidth="1"/>
    <col min="12800" max="12800" width="37" style="1" bestFit="1" customWidth="1"/>
    <col min="12801" max="12801" width="23.28515625" style="1" bestFit="1" customWidth="1"/>
    <col min="12802" max="12802" width="17.28515625" style="1" bestFit="1" customWidth="1"/>
    <col min="12803" max="12803" width="19.28515625" style="1" bestFit="1" customWidth="1"/>
    <col min="12804" max="12804" width="17.28515625" style="1" bestFit="1" customWidth="1"/>
    <col min="12805" max="12805" width="11.42578125" style="1"/>
    <col min="12806" max="12806" width="16" style="1" bestFit="1" customWidth="1"/>
    <col min="12807" max="12808" width="13.5703125" style="1" bestFit="1" customWidth="1"/>
    <col min="12809" max="12809" width="18.42578125" style="1" bestFit="1" customWidth="1"/>
    <col min="12810" max="12810" width="26.42578125" style="1" bestFit="1" customWidth="1"/>
    <col min="12811" max="12811" width="17.5703125" style="1" bestFit="1" customWidth="1"/>
    <col min="12812" max="12812" width="15.7109375" style="1" bestFit="1" customWidth="1"/>
    <col min="12813" max="12813" width="13.7109375" style="1" bestFit="1" customWidth="1"/>
    <col min="12814" max="12814" width="24" style="1" bestFit="1" customWidth="1"/>
    <col min="12815" max="12815" width="18.140625" style="1" customWidth="1"/>
    <col min="12816" max="12816" width="29.140625" style="1" bestFit="1" customWidth="1"/>
    <col min="12817" max="12817" width="31.28515625" style="1" bestFit="1" customWidth="1"/>
    <col min="12818" max="12818" width="23.5703125" style="1" bestFit="1" customWidth="1"/>
    <col min="12819" max="12819" width="27.5703125" style="1" bestFit="1" customWidth="1"/>
    <col min="12820" max="12820" width="20.7109375" style="1" bestFit="1" customWidth="1"/>
    <col min="12821" max="12821" width="14.5703125" style="1" bestFit="1" customWidth="1"/>
    <col min="12822" max="12823" width="16.140625" style="1" bestFit="1" customWidth="1"/>
    <col min="12824" max="12825" width="15.7109375" style="1" bestFit="1" customWidth="1"/>
    <col min="12826" max="12826" width="11.42578125" style="1"/>
    <col min="12827" max="12827" width="9.42578125" style="1" bestFit="1" customWidth="1"/>
    <col min="12828" max="12828" width="10.5703125" style="1" bestFit="1" customWidth="1"/>
    <col min="12829" max="12829" width="9.85546875" style="1" bestFit="1" customWidth="1"/>
    <col min="12830" max="12830" width="16.7109375" style="1" bestFit="1" customWidth="1"/>
    <col min="12831" max="12831" width="20.85546875" style="1" bestFit="1" customWidth="1"/>
    <col min="12832" max="12832" width="10.5703125" style="1" bestFit="1" customWidth="1"/>
    <col min="12833" max="12833" width="9.28515625" style="1" bestFit="1" customWidth="1"/>
    <col min="12834" max="12834" width="13.140625" style="1" bestFit="1" customWidth="1"/>
    <col min="12835" max="12835" width="10.7109375" style="1" bestFit="1" customWidth="1"/>
    <col min="12836" max="12836" width="14.7109375" style="1" bestFit="1" customWidth="1"/>
    <col min="12837" max="12837" width="16.7109375" style="1" bestFit="1" customWidth="1"/>
    <col min="12838" max="12838" width="13.28515625" style="1" bestFit="1" customWidth="1"/>
    <col min="12839" max="12839" width="17.140625" style="1" bestFit="1" customWidth="1"/>
    <col min="12840" max="12840" width="22.85546875" style="1" bestFit="1" customWidth="1"/>
    <col min="12841" max="12841" width="32.7109375" style="1" bestFit="1" customWidth="1"/>
    <col min="12842" max="12842" width="52.28515625" style="1" bestFit="1" customWidth="1"/>
    <col min="12843" max="12843" width="23.140625" style="1" bestFit="1" customWidth="1"/>
    <col min="12844" max="12844" width="28.5703125" style="1" bestFit="1" customWidth="1"/>
    <col min="12845" max="12845" width="18.28515625" style="1" bestFit="1" customWidth="1"/>
    <col min="12846" max="12846" width="16.28515625" style="1" bestFit="1" customWidth="1"/>
    <col min="12847" max="12847" width="16.140625" style="1" bestFit="1" customWidth="1"/>
    <col min="12848" max="12848" width="44.28515625" style="1" bestFit="1" customWidth="1"/>
    <col min="12849" max="12849" width="24.28515625" style="1" bestFit="1" customWidth="1"/>
    <col min="12850" max="12850" width="16.28515625" style="1" bestFit="1" customWidth="1"/>
    <col min="12851" max="12851" width="19.28515625" style="1" bestFit="1" customWidth="1"/>
    <col min="12852" max="12852" width="14.140625" style="1" bestFit="1" customWidth="1"/>
    <col min="12853" max="12853" width="50.5703125" style="1" bestFit="1" customWidth="1"/>
    <col min="12854" max="12854" width="30.85546875" style="1" bestFit="1" customWidth="1"/>
    <col min="12855" max="12855" width="38.85546875" style="1" bestFit="1" customWidth="1"/>
    <col min="12856" max="12856" width="38.85546875" style="1" customWidth="1"/>
    <col min="12857" max="12857" width="27.140625" style="1" bestFit="1" customWidth="1"/>
    <col min="12858" max="12858" width="38.5703125" style="1" bestFit="1" customWidth="1"/>
    <col min="12859" max="12859" width="31.28515625" style="1" bestFit="1" customWidth="1"/>
    <col min="12860" max="12860" width="34.5703125" style="1" bestFit="1" customWidth="1"/>
    <col min="12861" max="12861" width="16.140625" style="1" bestFit="1" customWidth="1"/>
    <col min="12862" max="12862" width="14.7109375" style="1" bestFit="1" customWidth="1"/>
    <col min="12863" max="12863" width="53" style="1" customWidth="1"/>
    <col min="12864" max="13041" width="11.42578125" style="1"/>
    <col min="13042" max="13042" width="6.5703125" style="1" bestFit="1" customWidth="1"/>
    <col min="13043" max="13043" width="34.7109375" style="1" customWidth="1"/>
    <col min="13044" max="13044" width="5.5703125" style="1" customWidth="1"/>
    <col min="13045" max="13045" width="15.85546875" style="1" customWidth="1"/>
    <col min="13046" max="13046" width="26.5703125" style="1" bestFit="1" customWidth="1"/>
    <col min="13047" max="13047" width="21.85546875" style="1" bestFit="1" customWidth="1"/>
    <col min="13048" max="13048" width="13.7109375" style="1" customWidth="1"/>
    <col min="13049" max="13049" width="26.7109375" style="1" bestFit="1" customWidth="1"/>
    <col min="13050" max="13050" width="15.5703125" style="1" bestFit="1" customWidth="1"/>
    <col min="13051" max="13051" width="18" style="1" bestFit="1" customWidth="1"/>
    <col min="13052" max="13052" width="27.28515625" style="1" bestFit="1" customWidth="1"/>
    <col min="13053" max="13053" width="59.5703125" style="1" customWidth="1"/>
    <col min="13054" max="13054" width="101.42578125" style="1" bestFit="1" customWidth="1"/>
    <col min="13055" max="13055" width="25.42578125" style="1" bestFit="1" customWidth="1"/>
    <col min="13056" max="13056" width="37" style="1" bestFit="1" customWidth="1"/>
    <col min="13057" max="13057" width="23.28515625" style="1" bestFit="1" customWidth="1"/>
    <col min="13058" max="13058" width="17.28515625" style="1" bestFit="1" customWidth="1"/>
    <col min="13059" max="13059" width="19.28515625" style="1" bestFit="1" customWidth="1"/>
    <col min="13060" max="13060" width="17.28515625" style="1" bestFit="1" customWidth="1"/>
    <col min="13061" max="13061" width="11.42578125" style="1"/>
    <col min="13062" max="13062" width="16" style="1" bestFit="1" customWidth="1"/>
    <col min="13063" max="13064" width="13.5703125" style="1" bestFit="1" customWidth="1"/>
    <col min="13065" max="13065" width="18.42578125" style="1" bestFit="1" customWidth="1"/>
    <col min="13066" max="13066" width="26.42578125" style="1" bestFit="1" customWidth="1"/>
    <col min="13067" max="13067" width="17.5703125" style="1" bestFit="1" customWidth="1"/>
    <col min="13068" max="13068" width="15.7109375" style="1" bestFit="1" customWidth="1"/>
    <col min="13069" max="13069" width="13.7109375" style="1" bestFit="1" customWidth="1"/>
    <col min="13070" max="13070" width="24" style="1" bestFit="1" customWidth="1"/>
    <col min="13071" max="13071" width="18.140625" style="1" customWidth="1"/>
    <col min="13072" max="13072" width="29.140625" style="1" bestFit="1" customWidth="1"/>
    <col min="13073" max="13073" width="31.28515625" style="1" bestFit="1" customWidth="1"/>
    <col min="13074" max="13074" width="23.5703125" style="1" bestFit="1" customWidth="1"/>
    <col min="13075" max="13075" width="27.5703125" style="1" bestFit="1" customWidth="1"/>
    <col min="13076" max="13076" width="20.7109375" style="1" bestFit="1" customWidth="1"/>
    <col min="13077" max="13077" width="14.5703125" style="1" bestFit="1" customWidth="1"/>
    <col min="13078" max="13079" width="16.140625" style="1" bestFit="1" customWidth="1"/>
    <col min="13080" max="13081" width="15.7109375" style="1" bestFit="1" customWidth="1"/>
    <col min="13082" max="13082" width="11.42578125" style="1"/>
    <col min="13083" max="13083" width="9.42578125" style="1" bestFit="1" customWidth="1"/>
    <col min="13084" max="13084" width="10.5703125" style="1" bestFit="1" customWidth="1"/>
    <col min="13085" max="13085" width="9.85546875" style="1" bestFit="1" customWidth="1"/>
    <col min="13086" max="13086" width="16.7109375" style="1" bestFit="1" customWidth="1"/>
    <col min="13087" max="13087" width="20.85546875" style="1" bestFit="1" customWidth="1"/>
    <col min="13088" max="13088" width="10.5703125" style="1" bestFit="1" customWidth="1"/>
    <col min="13089" max="13089" width="9.28515625" style="1" bestFit="1" customWidth="1"/>
    <col min="13090" max="13090" width="13.140625" style="1" bestFit="1" customWidth="1"/>
    <col min="13091" max="13091" width="10.7109375" style="1" bestFit="1" customWidth="1"/>
    <col min="13092" max="13092" width="14.7109375" style="1" bestFit="1" customWidth="1"/>
    <col min="13093" max="13093" width="16.7109375" style="1" bestFit="1" customWidth="1"/>
    <col min="13094" max="13094" width="13.28515625" style="1" bestFit="1" customWidth="1"/>
    <col min="13095" max="13095" width="17.140625" style="1" bestFit="1" customWidth="1"/>
    <col min="13096" max="13096" width="22.85546875" style="1" bestFit="1" customWidth="1"/>
    <col min="13097" max="13097" width="32.7109375" style="1" bestFit="1" customWidth="1"/>
    <col min="13098" max="13098" width="52.28515625" style="1" bestFit="1" customWidth="1"/>
    <col min="13099" max="13099" width="23.140625" style="1" bestFit="1" customWidth="1"/>
    <col min="13100" max="13100" width="28.5703125" style="1" bestFit="1" customWidth="1"/>
    <col min="13101" max="13101" width="18.28515625" style="1" bestFit="1" customWidth="1"/>
    <col min="13102" max="13102" width="16.28515625" style="1" bestFit="1" customWidth="1"/>
    <col min="13103" max="13103" width="16.140625" style="1" bestFit="1" customWidth="1"/>
    <col min="13104" max="13104" width="44.28515625" style="1" bestFit="1" customWidth="1"/>
    <col min="13105" max="13105" width="24.28515625" style="1" bestFit="1" customWidth="1"/>
    <col min="13106" max="13106" width="16.28515625" style="1" bestFit="1" customWidth="1"/>
    <col min="13107" max="13107" width="19.28515625" style="1" bestFit="1" customWidth="1"/>
    <col min="13108" max="13108" width="14.140625" style="1" bestFit="1" customWidth="1"/>
    <col min="13109" max="13109" width="50.5703125" style="1" bestFit="1" customWidth="1"/>
    <col min="13110" max="13110" width="30.85546875" style="1" bestFit="1" customWidth="1"/>
    <col min="13111" max="13111" width="38.85546875" style="1" bestFit="1" customWidth="1"/>
    <col min="13112" max="13112" width="38.85546875" style="1" customWidth="1"/>
    <col min="13113" max="13113" width="27.140625" style="1" bestFit="1" customWidth="1"/>
    <col min="13114" max="13114" width="38.5703125" style="1" bestFit="1" customWidth="1"/>
    <col min="13115" max="13115" width="31.28515625" style="1" bestFit="1" customWidth="1"/>
    <col min="13116" max="13116" width="34.5703125" style="1" bestFit="1" customWidth="1"/>
    <col min="13117" max="13117" width="16.140625" style="1" bestFit="1" customWidth="1"/>
    <col min="13118" max="13118" width="14.7109375" style="1" bestFit="1" customWidth="1"/>
    <col min="13119" max="13119" width="53" style="1" customWidth="1"/>
    <col min="13120" max="13297" width="11.42578125" style="1"/>
    <col min="13298" max="13298" width="6.5703125" style="1" bestFit="1" customWidth="1"/>
    <col min="13299" max="13299" width="34.7109375" style="1" customWidth="1"/>
    <col min="13300" max="13300" width="5.5703125" style="1" customWidth="1"/>
    <col min="13301" max="13301" width="15.85546875" style="1" customWidth="1"/>
    <col min="13302" max="13302" width="26.5703125" style="1" bestFit="1" customWidth="1"/>
    <col min="13303" max="13303" width="21.85546875" style="1" bestFit="1" customWidth="1"/>
    <col min="13304" max="13304" width="13.7109375" style="1" customWidth="1"/>
    <col min="13305" max="13305" width="26.7109375" style="1" bestFit="1" customWidth="1"/>
    <col min="13306" max="13306" width="15.5703125" style="1" bestFit="1" customWidth="1"/>
    <col min="13307" max="13307" width="18" style="1" bestFit="1" customWidth="1"/>
    <col min="13308" max="13308" width="27.28515625" style="1" bestFit="1" customWidth="1"/>
    <col min="13309" max="13309" width="59.5703125" style="1" customWidth="1"/>
    <col min="13310" max="13310" width="101.42578125" style="1" bestFit="1" customWidth="1"/>
    <col min="13311" max="13311" width="25.42578125" style="1" bestFit="1" customWidth="1"/>
    <col min="13312" max="13312" width="37" style="1" bestFit="1" customWidth="1"/>
    <col min="13313" max="13313" width="23.28515625" style="1" bestFit="1" customWidth="1"/>
    <col min="13314" max="13314" width="17.28515625" style="1" bestFit="1" customWidth="1"/>
    <col min="13315" max="13315" width="19.28515625" style="1" bestFit="1" customWidth="1"/>
    <col min="13316" max="13316" width="17.28515625" style="1" bestFit="1" customWidth="1"/>
    <col min="13317" max="13317" width="11.42578125" style="1"/>
    <col min="13318" max="13318" width="16" style="1" bestFit="1" customWidth="1"/>
    <col min="13319" max="13320" width="13.5703125" style="1" bestFit="1" customWidth="1"/>
    <col min="13321" max="13321" width="18.42578125" style="1" bestFit="1" customWidth="1"/>
    <col min="13322" max="13322" width="26.42578125" style="1" bestFit="1" customWidth="1"/>
    <col min="13323" max="13323" width="17.5703125" style="1" bestFit="1" customWidth="1"/>
    <col min="13324" max="13324" width="15.7109375" style="1" bestFit="1" customWidth="1"/>
    <col min="13325" max="13325" width="13.7109375" style="1" bestFit="1" customWidth="1"/>
    <col min="13326" max="13326" width="24" style="1" bestFit="1" customWidth="1"/>
    <col min="13327" max="13327" width="18.140625" style="1" customWidth="1"/>
    <col min="13328" max="13328" width="29.140625" style="1" bestFit="1" customWidth="1"/>
    <col min="13329" max="13329" width="31.28515625" style="1" bestFit="1" customWidth="1"/>
    <col min="13330" max="13330" width="23.5703125" style="1" bestFit="1" customWidth="1"/>
    <col min="13331" max="13331" width="27.5703125" style="1" bestFit="1" customWidth="1"/>
    <col min="13332" max="13332" width="20.7109375" style="1" bestFit="1" customWidth="1"/>
    <col min="13333" max="13333" width="14.5703125" style="1" bestFit="1" customWidth="1"/>
    <col min="13334" max="13335" width="16.140625" style="1" bestFit="1" customWidth="1"/>
    <col min="13336" max="13337" width="15.7109375" style="1" bestFit="1" customWidth="1"/>
    <col min="13338" max="13338" width="11.42578125" style="1"/>
    <col min="13339" max="13339" width="9.42578125" style="1" bestFit="1" customWidth="1"/>
    <col min="13340" max="13340" width="10.5703125" style="1" bestFit="1" customWidth="1"/>
    <col min="13341" max="13341" width="9.85546875" style="1" bestFit="1" customWidth="1"/>
    <col min="13342" max="13342" width="16.7109375" style="1" bestFit="1" customWidth="1"/>
    <col min="13343" max="13343" width="20.85546875" style="1" bestFit="1" customWidth="1"/>
    <col min="13344" max="13344" width="10.5703125" style="1" bestFit="1" customWidth="1"/>
    <col min="13345" max="13345" width="9.28515625" style="1" bestFit="1" customWidth="1"/>
    <col min="13346" max="13346" width="13.140625" style="1" bestFit="1" customWidth="1"/>
    <col min="13347" max="13347" width="10.7109375" style="1" bestFit="1" customWidth="1"/>
    <col min="13348" max="13348" width="14.7109375" style="1" bestFit="1" customWidth="1"/>
    <col min="13349" max="13349" width="16.7109375" style="1" bestFit="1" customWidth="1"/>
    <col min="13350" max="13350" width="13.28515625" style="1" bestFit="1" customWidth="1"/>
    <col min="13351" max="13351" width="17.140625" style="1" bestFit="1" customWidth="1"/>
    <col min="13352" max="13352" width="22.85546875" style="1" bestFit="1" customWidth="1"/>
    <col min="13353" max="13353" width="32.7109375" style="1" bestFit="1" customWidth="1"/>
    <col min="13354" max="13354" width="52.28515625" style="1" bestFit="1" customWidth="1"/>
    <col min="13355" max="13355" width="23.140625" style="1" bestFit="1" customWidth="1"/>
    <col min="13356" max="13356" width="28.5703125" style="1" bestFit="1" customWidth="1"/>
    <col min="13357" max="13357" width="18.28515625" style="1" bestFit="1" customWidth="1"/>
    <col min="13358" max="13358" width="16.28515625" style="1" bestFit="1" customWidth="1"/>
    <col min="13359" max="13359" width="16.140625" style="1" bestFit="1" customWidth="1"/>
    <col min="13360" max="13360" width="44.28515625" style="1" bestFit="1" customWidth="1"/>
    <col min="13361" max="13361" width="24.28515625" style="1" bestFit="1" customWidth="1"/>
    <col min="13362" max="13362" width="16.28515625" style="1" bestFit="1" customWidth="1"/>
    <col min="13363" max="13363" width="19.28515625" style="1" bestFit="1" customWidth="1"/>
    <col min="13364" max="13364" width="14.140625" style="1" bestFit="1" customWidth="1"/>
    <col min="13365" max="13365" width="50.5703125" style="1" bestFit="1" customWidth="1"/>
    <col min="13366" max="13366" width="30.85546875" style="1" bestFit="1" customWidth="1"/>
    <col min="13367" max="13367" width="38.85546875" style="1" bestFit="1" customWidth="1"/>
    <col min="13368" max="13368" width="38.85546875" style="1" customWidth="1"/>
    <col min="13369" max="13369" width="27.140625" style="1" bestFit="1" customWidth="1"/>
    <col min="13370" max="13370" width="38.5703125" style="1" bestFit="1" customWidth="1"/>
    <col min="13371" max="13371" width="31.28515625" style="1" bestFit="1" customWidth="1"/>
    <col min="13372" max="13372" width="34.5703125" style="1" bestFit="1" customWidth="1"/>
    <col min="13373" max="13373" width="16.140625" style="1" bestFit="1" customWidth="1"/>
    <col min="13374" max="13374" width="14.7109375" style="1" bestFit="1" customWidth="1"/>
    <col min="13375" max="13375" width="53" style="1" customWidth="1"/>
    <col min="13376" max="13553" width="11.42578125" style="1"/>
    <col min="13554" max="13554" width="6.5703125" style="1" bestFit="1" customWidth="1"/>
    <col min="13555" max="13555" width="34.7109375" style="1" customWidth="1"/>
    <col min="13556" max="13556" width="5.5703125" style="1" customWidth="1"/>
    <col min="13557" max="13557" width="15.85546875" style="1" customWidth="1"/>
    <col min="13558" max="13558" width="26.5703125" style="1" bestFit="1" customWidth="1"/>
    <col min="13559" max="13559" width="21.85546875" style="1" bestFit="1" customWidth="1"/>
    <col min="13560" max="13560" width="13.7109375" style="1" customWidth="1"/>
    <col min="13561" max="13561" width="26.7109375" style="1" bestFit="1" customWidth="1"/>
    <col min="13562" max="13562" width="15.5703125" style="1" bestFit="1" customWidth="1"/>
    <col min="13563" max="13563" width="18" style="1" bestFit="1" customWidth="1"/>
    <col min="13564" max="13564" width="27.28515625" style="1" bestFit="1" customWidth="1"/>
    <col min="13565" max="13565" width="59.5703125" style="1" customWidth="1"/>
    <col min="13566" max="13566" width="101.42578125" style="1" bestFit="1" customWidth="1"/>
    <col min="13567" max="13567" width="25.42578125" style="1" bestFit="1" customWidth="1"/>
    <col min="13568" max="13568" width="37" style="1" bestFit="1" customWidth="1"/>
    <col min="13569" max="13569" width="23.28515625" style="1" bestFit="1" customWidth="1"/>
    <col min="13570" max="13570" width="17.28515625" style="1" bestFit="1" customWidth="1"/>
    <col min="13571" max="13571" width="19.28515625" style="1" bestFit="1" customWidth="1"/>
    <col min="13572" max="13572" width="17.28515625" style="1" bestFit="1" customWidth="1"/>
    <col min="13573" max="13573" width="11.42578125" style="1"/>
    <col min="13574" max="13574" width="16" style="1" bestFit="1" customWidth="1"/>
    <col min="13575" max="13576" width="13.5703125" style="1" bestFit="1" customWidth="1"/>
    <col min="13577" max="13577" width="18.42578125" style="1" bestFit="1" customWidth="1"/>
    <col min="13578" max="13578" width="26.42578125" style="1" bestFit="1" customWidth="1"/>
    <col min="13579" max="13579" width="17.5703125" style="1" bestFit="1" customWidth="1"/>
    <col min="13580" max="13580" width="15.7109375" style="1" bestFit="1" customWidth="1"/>
    <col min="13581" max="13581" width="13.7109375" style="1" bestFit="1" customWidth="1"/>
    <col min="13582" max="13582" width="24" style="1" bestFit="1" customWidth="1"/>
    <col min="13583" max="13583" width="18.140625" style="1" customWidth="1"/>
    <col min="13584" max="13584" width="29.140625" style="1" bestFit="1" customWidth="1"/>
    <col min="13585" max="13585" width="31.28515625" style="1" bestFit="1" customWidth="1"/>
    <col min="13586" max="13586" width="23.5703125" style="1" bestFit="1" customWidth="1"/>
    <col min="13587" max="13587" width="27.5703125" style="1" bestFit="1" customWidth="1"/>
    <col min="13588" max="13588" width="20.7109375" style="1" bestFit="1" customWidth="1"/>
    <col min="13589" max="13589" width="14.5703125" style="1" bestFit="1" customWidth="1"/>
    <col min="13590" max="13591" width="16.140625" style="1" bestFit="1" customWidth="1"/>
    <col min="13592" max="13593" width="15.7109375" style="1" bestFit="1" customWidth="1"/>
    <col min="13594" max="13594" width="11.42578125" style="1"/>
    <col min="13595" max="13595" width="9.42578125" style="1" bestFit="1" customWidth="1"/>
    <col min="13596" max="13596" width="10.5703125" style="1" bestFit="1" customWidth="1"/>
    <col min="13597" max="13597" width="9.85546875" style="1" bestFit="1" customWidth="1"/>
    <col min="13598" max="13598" width="16.7109375" style="1" bestFit="1" customWidth="1"/>
    <col min="13599" max="13599" width="20.85546875" style="1" bestFit="1" customWidth="1"/>
    <col min="13600" max="13600" width="10.5703125" style="1" bestFit="1" customWidth="1"/>
    <col min="13601" max="13601" width="9.28515625" style="1" bestFit="1" customWidth="1"/>
    <col min="13602" max="13602" width="13.140625" style="1" bestFit="1" customWidth="1"/>
    <col min="13603" max="13603" width="10.7109375" style="1" bestFit="1" customWidth="1"/>
    <col min="13604" max="13604" width="14.7109375" style="1" bestFit="1" customWidth="1"/>
    <col min="13605" max="13605" width="16.7109375" style="1" bestFit="1" customWidth="1"/>
    <col min="13606" max="13606" width="13.28515625" style="1" bestFit="1" customWidth="1"/>
    <col min="13607" max="13607" width="17.140625" style="1" bestFit="1" customWidth="1"/>
    <col min="13608" max="13608" width="22.85546875" style="1" bestFit="1" customWidth="1"/>
    <col min="13609" max="13609" width="32.7109375" style="1" bestFit="1" customWidth="1"/>
    <col min="13610" max="13610" width="52.28515625" style="1" bestFit="1" customWidth="1"/>
    <col min="13611" max="13611" width="23.140625" style="1" bestFit="1" customWidth="1"/>
    <col min="13612" max="13612" width="28.5703125" style="1" bestFit="1" customWidth="1"/>
    <col min="13613" max="13613" width="18.28515625" style="1" bestFit="1" customWidth="1"/>
    <col min="13614" max="13614" width="16.28515625" style="1" bestFit="1" customWidth="1"/>
    <col min="13615" max="13615" width="16.140625" style="1" bestFit="1" customWidth="1"/>
    <col min="13616" max="13616" width="44.28515625" style="1" bestFit="1" customWidth="1"/>
    <col min="13617" max="13617" width="24.28515625" style="1" bestFit="1" customWidth="1"/>
    <col min="13618" max="13618" width="16.28515625" style="1" bestFit="1" customWidth="1"/>
    <col min="13619" max="13619" width="19.28515625" style="1" bestFit="1" customWidth="1"/>
    <col min="13620" max="13620" width="14.140625" style="1" bestFit="1" customWidth="1"/>
    <col min="13621" max="13621" width="50.5703125" style="1" bestFit="1" customWidth="1"/>
    <col min="13622" max="13622" width="30.85546875" style="1" bestFit="1" customWidth="1"/>
    <col min="13623" max="13623" width="38.85546875" style="1" bestFit="1" customWidth="1"/>
    <col min="13624" max="13624" width="38.85546875" style="1" customWidth="1"/>
    <col min="13625" max="13625" width="27.140625" style="1" bestFit="1" customWidth="1"/>
    <col min="13626" max="13626" width="38.5703125" style="1" bestFit="1" customWidth="1"/>
    <col min="13627" max="13627" width="31.28515625" style="1" bestFit="1" customWidth="1"/>
    <col min="13628" max="13628" width="34.5703125" style="1" bestFit="1" customWidth="1"/>
    <col min="13629" max="13629" width="16.140625" style="1" bestFit="1" customWidth="1"/>
    <col min="13630" max="13630" width="14.7109375" style="1" bestFit="1" customWidth="1"/>
    <col min="13631" max="13631" width="53" style="1" customWidth="1"/>
    <col min="13632" max="13809" width="11.42578125" style="1"/>
    <col min="13810" max="13810" width="6.5703125" style="1" bestFit="1" customWidth="1"/>
    <col min="13811" max="13811" width="34.7109375" style="1" customWidth="1"/>
    <col min="13812" max="13812" width="5.5703125" style="1" customWidth="1"/>
    <col min="13813" max="13813" width="15.85546875" style="1" customWidth="1"/>
    <col min="13814" max="13814" width="26.5703125" style="1" bestFit="1" customWidth="1"/>
    <col min="13815" max="13815" width="21.85546875" style="1" bestFit="1" customWidth="1"/>
    <col min="13816" max="13816" width="13.7109375" style="1" customWidth="1"/>
    <col min="13817" max="13817" width="26.7109375" style="1" bestFit="1" customWidth="1"/>
    <col min="13818" max="13818" width="15.5703125" style="1" bestFit="1" customWidth="1"/>
    <col min="13819" max="13819" width="18" style="1" bestFit="1" customWidth="1"/>
    <col min="13820" max="13820" width="27.28515625" style="1" bestFit="1" customWidth="1"/>
    <col min="13821" max="13821" width="59.5703125" style="1" customWidth="1"/>
    <col min="13822" max="13822" width="101.42578125" style="1" bestFit="1" customWidth="1"/>
    <col min="13823" max="13823" width="25.42578125" style="1" bestFit="1" customWidth="1"/>
    <col min="13824" max="13824" width="37" style="1" bestFit="1" customWidth="1"/>
    <col min="13825" max="13825" width="23.28515625" style="1" bestFit="1" customWidth="1"/>
    <col min="13826" max="13826" width="17.28515625" style="1" bestFit="1" customWidth="1"/>
    <col min="13827" max="13827" width="19.28515625" style="1" bestFit="1" customWidth="1"/>
    <col min="13828" max="13828" width="17.28515625" style="1" bestFit="1" customWidth="1"/>
    <col min="13829" max="13829" width="11.42578125" style="1"/>
    <col min="13830" max="13830" width="16" style="1" bestFit="1" customWidth="1"/>
    <col min="13831" max="13832" width="13.5703125" style="1" bestFit="1" customWidth="1"/>
    <col min="13833" max="13833" width="18.42578125" style="1" bestFit="1" customWidth="1"/>
    <col min="13834" max="13834" width="26.42578125" style="1" bestFit="1" customWidth="1"/>
    <col min="13835" max="13835" width="17.5703125" style="1" bestFit="1" customWidth="1"/>
    <col min="13836" max="13836" width="15.7109375" style="1" bestFit="1" customWidth="1"/>
    <col min="13837" max="13837" width="13.7109375" style="1" bestFit="1" customWidth="1"/>
    <col min="13838" max="13838" width="24" style="1" bestFit="1" customWidth="1"/>
    <col min="13839" max="13839" width="18.140625" style="1" customWidth="1"/>
    <col min="13840" max="13840" width="29.140625" style="1" bestFit="1" customWidth="1"/>
    <col min="13841" max="13841" width="31.28515625" style="1" bestFit="1" customWidth="1"/>
    <col min="13842" max="13842" width="23.5703125" style="1" bestFit="1" customWidth="1"/>
    <col min="13843" max="13843" width="27.5703125" style="1" bestFit="1" customWidth="1"/>
    <col min="13844" max="13844" width="20.7109375" style="1" bestFit="1" customWidth="1"/>
    <col min="13845" max="13845" width="14.5703125" style="1" bestFit="1" customWidth="1"/>
    <col min="13846" max="13847" width="16.140625" style="1" bestFit="1" customWidth="1"/>
    <col min="13848" max="13849" width="15.7109375" style="1" bestFit="1" customWidth="1"/>
    <col min="13850" max="13850" width="11.42578125" style="1"/>
    <col min="13851" max="13851" width="9.42578125" style="1" bestFit="1" customWidth="1"/>
    <col min="13852" max="13852" width="10.5703125" style="1" bestFit="1" customWidth="1"/>
    <col min="13853" max="13853" width="9.85546875" style="1" bestFit="1" customWidth="1"/>
    <col min="13854" max="13854" width="16.7109375" style="1" bestFit="1" customWidth="1"/>
    <col min="13855" max="13855" width="20.85546875" style="1" bestFit="1" customWidth="1"/>
    <col min="13856" max="13856" width="10.5703125" style="1" bestFit="1" customWidth="1"/>
    <col min="13857" max="13857" width="9.28515625" style="1" bestFit="1" customWidth="1"/>
    <col min="13858" max="13858" width="13.140625" style="1" bestFit="1" customWidth="1"/>
    <col min="13859" max="13859" width="10.7109375" style="1" bestFit="1" customWidth="1"/>
    <col min="13860" max="13860" width="14.7109375" style="1" bestFit="1" customWidth="1"/>
    <col min="13861" max="13861" width="16.7109375" style="1" bestFit="1" customWidth="1"/>
    <col min="13862" max="13862" width="13.28515625" style="1" bestFit="1" customWidth="1"/>
    <col min="13863" max="13863" width="17.140625" style="1" bestFit="1" customWidth="1"/>
    <col min="13864" max="13864" width="22.85546875" style="1" bestFit="1" customWidth="1"/>
    <col min="13865" max="13865" width="32.7109375" style="1" bestFit="1" customWidth="1"/>
    <col min="13866" max="13866" width="52.28515625" style="1" bestFit="1" customWidth="1"/>
    <col min="13867" max="13867" width="23.140625" style="1" bestFit="1" customWidth="1"/>
    <col min="13868" max="13868" width="28.5703125" style="1" bestFit="1" customWidth="1"/>
    <col min="13869" max="13869" width="18.28515625" style="1" bestFit="1" customWidth="1"/>
    <col min="13870" max="13870" width="16.28515625" style="1" bestFit="1" customWidth="1"/>
    <col min="13871" max="13871" width="16.140625" style="1" bestFit="1" customWidth="1"/>
    <col min="13872" max="13872" width="44.28515625" style="1" bestFit="1" customWidth="1"/>
    <col min="13873" max="13873" width="24.28515625" style="1" bestFit="1" customWidth="1"/>
    <col min="13874" max="13874" width="16.28515625" style="1" bestFit="1" customWidth="1"/>
    <col min="13875" max="13875" width="19.28515625" style="1" bestFit="1" customWidth="1"/>
    <col min="13876" max="13876" width="14.140625" style="1" bestFit="1" customWidth="1"/>
    <col min="13877" max="13877" width="50.5703125" style="1" bestFit="1" customWidth="1"/>
    <col min="13878" max="13878" width="30.85546875" style="1" bestFit="1" customWidth="1"/>
    <col min="13879" max="13879" width="38.85546875" style="1" bestFit="1" customWidth="1"/>
    <col min="13880" max="13880" width="38.85546875" style="1" customWidth="1"/>
    <col min="13881" max="13881" width="27.140625" style="1" bestFit="1" customWidth="1"/>
    <col min="13882" max="13882" width="38.5703125" style="1" bestFit="1" customWidth="1"/>
    <col min="13883" max="13883" width="31.28515625" style="1" bestFit="1" customWidth="1"/>
    <col min="13884" max="13884" width="34.5703125" style="1" bestFit="1" customWidth="1"/>
    <col min="13885" max="13885" width="16.140625" style="1" bestFit="1" customWidth="1"/>
    <col min="13886" max="13886" width="14.7109375" style="1" bestFit="1" customWidth="1"/>
    <col min="13887" max="13887" width="53" style="1" customWidth="1"/>
    <col min="13888" max="14065" width="11.42578125" style="1"/>
    <col min="14066" max="14066" width="6.5703125" style="1" bestFit="1" customWidth="1"/>
    <col min="14067" max="14067" width="34.7109375" style="1" customWidth="1"/>
    <col min="14068" max="14068" width="5.5703125" style="1" customWidth="1"/>
    <col min="14069" max="14069" width="15.85546875" style="1" customWidth="1"/>
    <col min="14070" max="14070" width="26.5703125" style="1" bestFit="1" customWidth="1"/>
    <col min="14071" max="14071" width="21.85546875" style="1" bestFit="1" customWidth="1"/>
    <col min="14072" max="14072" width="13.7109375" style="1" customWidth="1"/>
    <col min="14073" max="14073" width="26.7109375" style="1" bestFit="1" customWidth="1"/>
    <col min="14074" max="14074" width="15.5703125" style="1" bestFit="1" customWidth="1"/>
    <col min="14075" max="14075" width="18" style="1" bestFit="1" customWidth="1"/>
    <col min="14076" max="14076" width="27.28515625" style="1" bestFit="1" customWidth="1"/>
    <col min="14077" max="14077" width="59.5703125" style="1" customWidth="1"/>
    <col min="14078" max="14078" width="101.42578125" style="1" bestFit="1" customWidth="1"/>
    <col min="14079" max="14079" width="25.42578125" style="1" bestFit="1" customWidth="1"/>
    <col min="14080" max="14080" width="37" style="1" bestFit="1" customWidth="1"/>
    <col min="14081" max="14081" width="23.28515625" style="1" bestFit="1" customWidth="1"/>
    <col min="14082" max="14082" width="17.28515625" style="1" bestFit="1" customWidth="1"/>
    <col min="14083" max="14083" width="19.28515625" style="1" bestFit="1" customWidth="1"/>
    <col min="14084" max="14084" width="17.28515625" style="1" bestFit="1" customWidth="1"/>
    <col min="14085" max="14085" width="11.42578125" style="1"/>
    <col min="14086" max="14086" width="16" style="1" bestFit="1" customWidth="1"/>
    <col min="14087" max="14088" width="13.5703125" style="1" bestFit="1" customWidth="1"/>
    <col min="14089" max="14089" width="18.42578125" style="1" bestFit="1" customWidth="1"/>
    <col min="14090" max="14090" width="26.42578125" style="1" bestFit="1" customWidth="1"/>
    <col min="14091" max="14091" width="17.5703125" style="1" bestFit="1" customWidth="1"/>
    <col min="14092" max="14092" width="15.7109375" style="1" bestFit="1" customWidth="1"/>
    <col min="14093" max="14093" width="13.7109375" style="1" bestFit="1" customWidth="1"/>
    <col min="14094" max="14094" width="24" style="1" bestFit="1" customWidth="1"/>
    <col min="14095" max="14095" width="18.140625" style="1" customWidth="1"/>
    <col min="14096" max="14096" width="29.140625" style="1" bestFit="1" customWidth="1"/>
    <col min="14097" max="14097" width="31.28515625" style="1" bestFit="1" customWidth="1"/>
    <col min="14098" max="14098" width="23.5703125" style="1" bestFit="1" customWidth="1"/>
    <col min="14099" max="14099" width="27.5703125" style="1" bestFit="1" customWidth="1"/>
    <col min="14100" max="14100" width="20.7109375" style="1" bestFit="1" customWidth="1"/>
    <col min="14101" max="14101" width="14.5703125" style="1" bestFit="1" customWidth="1"/>
    <col min="14102" max="14103" width="16.140625" style="1" bestFit="1" customWidth="1"/>
    <col min="14104" max="14105" width="15.7109375" style="1" bestFit="1" customWidth="1"/>
    <col min="14106" max="14106" width="11.42578125" style="1"/>
    <col min="14107" max="14107" width="9.42578125" style="1" bestFit="1" customWidth="1"/>
    <col min="14108" max="14108" width="10.5703125" style="1" bestFit="1" customWidth="1"/>
    <col min="14109" max="14109" width="9.85546875" style="1" bestFit="1" customWidth="1"/>
    <col min="14110" max="14110" width="16.7109375" style="1" bestFit="1" customWidth="1"/>
    <col min="14111" max="14111" width="20.85546875" style="1" bestFit="1" customWidth="1"/>
    <col min="14112" max="14112" width="10.5703125" style="1" bestFit="1" customWidth="1"/>
    <col min="14113" max="14113" width="9.28515625" style="1" bestFit="1" customWidth="1"/>
    <col min="14114" max="14114" width="13.140625" style="1" bestFit="1" customWidth="1"/>
    <col min="14115" max="14115" width="10.7109375" style="1" bestFit="1" customWidth="1"/>
    <col min="14116" max="14116" width="14.7109375" style="1" bestFit="1" customWidth="1"/>
    <col min="14117" max="14117" width="16.7109375" style="1" bestFit="1" customWidth="1"/>
    <col min="14118" max="14118" width="13.28515625" style="1" bestFit="1" customWidth="1"/>
    <col min="14119" max="14119" width="17.140625" style="1" bestFit="1" customWidth="1"/>
    <col min="14120" max="14120" width="22.85546875" style="1" bestFit="1" customWidth="1"/>
    <col min="14121" max="14121" width="32.7109375" style="1" bestFit="1" customWidth="1"/>
    <col min="14122" max="14122" width="52.28515625" style="1" bestFit="1" customWidth="1"/>
    <col min="14123" max="14123" width="23.140625" style="1" bestFit="1" customWidth="1"/>
    <col min="14124" max="14124" width="28.5703125" style="1" bestFit="1" customWidth="1"/>
    <col min="14125" max="14125" width="18.28515625" style="1" bestFit="1" customWidth="1"/>
    <col min="14126" max="14126" width="16.28515625" style="1" bestFit="1" customWidth="1"/>
    <col min="14127" max="14127" width="16.140625" style="1" bestFit="1" customWidth="1"/>
    <col min="14128" max="14128" width="44.28515625" style="1" bestFit="1" customWidth="1"/>
    <col min="14129" max="14129" width="24.28515625" style="1" bestFit="1" customWidth="1"/>
    <col min="14130" max="14130" width="16.28515625" style="1" bestFit="1" customWidth="1"/>
    <col min="14131" max="14131" width="19.28515625" style="1" bestFit="1" customWidth="1"/>
    <col min="14132" max="14132" width="14.140625" style="1" bestFit="1" customWidth="1"/>
    <col min="14133" max="14133" width="50.5703125" style="1" bestFit="1" customWidth="1"/>
    <col min="14134" max="14134" width="30.85546875" style="1" bestFit="1" customWidth="1"/>
    <col min="14135" max="14135" width="38.85546875" style="1" bestFit="1" customWidth="1"/>
    <col min="14136" max="14136" width="38.85546875" style="1" customWidth="1"/>
    <col min="14137" max="14137" width="27.140625" style="1" bestFit="1" customWidth="1"/>
    <col min="14138" max="14138" width="38.5703125" style="1" bestFit="1" customWidth="1"/>
    <col min="14139" max="14139" width="31.28515625" style="1" bestFit="1" customWidth="1"/>
    <col min="14140" max="14140" width="34.5703125" style="1" bestFit="1" customWidth="1"/>
    <col min="14141" max="14141" width="16.140625" style="1" bestFit="1" customWidth="1"/>
    <col min="14142" max="14142" width="14.7109375" style="1" bestFit="1" customWidth="1"/>
    <col min="14143" max="14143" width="53" style="1" customWidth="1"/>
    <col min="14144" max="14321" width="11.42578125" style="1"/>
    <col min="14322" max="14322" width="6.5703125" style="1" bestFit="1" customWidth="1"/>
    <col min="14323" max="14323" width="34.7109375" style="1" customWidth="1"/>
    <col min="14324" max="14324" width="5.5703125" style="1" customWidth="1"/>
    <col min="14325" max="14325" width="15.85546875" style="1" customWidth="1"/>
    <col min="14326" max="14326" width="26.5703125" style="1" bestFit="1" customWidth="1"/>
    <col min="14327" max="14327" width="21.85546875" style="1" bestFit="1" customWidth="1"/>
    <col min="14328" max="14328" width="13.7109375" style="1" customWidth="1"/>
    <col min="14329" max="14329" width="26.7109375" style="1" bestFit="1" customWidth="1"/>
    <col min="14330" max="14330" width="15.5703125" style="1" bestFit="1" customWidth="1"/>
    <col min="14331" max="14331" width="18" style="1" bestFit="1" customWidth="1"/>
    <col min="14332" max="14332" width="27.28515625" style="1" bestFit="1" customWidth="1"/>
    <col min="14333" max="14333" width="59.5703125" style="1" customWidth="1"/>
    <col min="14334" max="14334" width="101.42578125" style="1" bestFit="1" customWidth="1"/>
    <col min="14335" max="14335" width="25.42578125" style="1" bestFit="1" customWidth="1"/>
    <col min="14336" max="14336" width="37" style="1" bestFit="1" customWidth="1"/>
    <col min="14337" max="14337" width="23.28515625" style="1" bestFit="1" customWidth="1"/>
    <col min="14338" max="14338" width="17.28515625" style="1" bestFit="1" customWidth="1"/>
    <col min="14339" max="14339" width="19.28515625" style="1" bestFit="1" customWidth="1"/>
    <col min="14340" max="14340" width="17.28515625" style="1" bestFit="1" customWidth="1"/>
    <col min="14341" max="14341" width="11.42578125" style="1"/>
    <col min="14342" max="14342" width="16" style="1" bestFit="1" customWidth="1"/>
    <col min="14343" max="14344" width="13.5703125" style="1" bestFit="1" customWidth="1"/>
    <col min="14345" max="14345" width="18.42578125" style="1" bestFit="1" customWidth="1"/>
    <col min="14346" max="14346" width="26.42578125" style="1" bestFit="1" customWidth="1"/>
    <col min="14347" max="14347" width="17.5703125" style="1" bestFit="1" customWidth="1"/>
    <col min="14348" max="14348" width="15.7109375" style="1" bestFit="1" customWidth="1"/>
    <col min="14349" max="14349" width="13.7109375" style="1" bestFit="1" customWidth="1"/>
    <col min="14350" max="14350" width="24" style="1" bestFit="1" customWidth="1"/>
    <col min="14351" max="14351" width="18.140625" style="1" customWidth="1"/>
    <col min="14352" max="14352" width="29.140625" style="1" bestFit="1" customWidth="1"/>
    <col min="14353" max="14353" width="31.28515625" style="1" bestFit="1" customWidth="1"/>
    <col min="14354" max="14354" width="23.5703125" style="1" bestFit="1" customWidth="1"/>
    <col min="14355" max="14355" width="27.5703125" style="1" bestFit="1" customWidth="1"/>
    <col min="14356" max="14356" width="20.7109375" style="1" bestFit="1" customWidth="1"/>
    <col min="14357" max="14357" width="14.5703125" style="1" bestFit="1" customWidth="1"/>
    <col min="14358" max="14359" width="16.140625" style="1" bestFit="1" customWidth="1"/>
    <col min="14360" max="14361" width="15.7109375" style="1" bestFit="1" customWidth="1"/>
    <col min="14362" max="14362" width="11.42578125" style="1"/>
    <col min="14363" max="14363" width="9.42578125" style="1" bestFit="1" customWidth="1"/>
    <col min="14364" max="14364" width="10.5703125" style="1" bestFit="1" customWidth="1"/>
    <col min="14365" max="14365" width="9.85546875" style="1" bestFit="1" customWidth="1"/>
    <col min="14366" max="14366" width="16.7109375" style="1" bestFit="1" customWidth="1"/>
    <col min="14367" max="14367" width="20.85546875" style="1" bestFit="1" customWidth="1"/>
    <col min="14368" max="14368" width="10.5703125" style="1" bestFit="1" customWidth="1"/>
    <col min="14369" max="14369" width="9.28515625" style="1" bestFit="1" customWidth="1"/>
    <col min="14370" max="14370" width="13.140625" style="1" bestFit="1" customWidth="1"/>
    <col min="14371" max="14371" width="10.7109375" style="1" bestFit="1" customWidth="1"/>
    <col min="14372" max="14372" width="14.7109375" style="1" bestFit="1" customWidth="1"/>
    <col min="14373" max="14373" width="16.7109375" style="1" bestFit="1" customWidth="1"/>
    <col min="14374" max="14374" width="13.28515625" style="1" bestFit="1" customWidth="1"/>
    <col min="14375" max="14375" width="17.140625" style="1" bestFit="1" customWidth="1"/>
    <col min="14376" max="14376" width="22.85546875" style="1" bestFit="1" customWidth="1"/>
    <col min="14377" max="14377" width="32.7109375" style="1" bestFit="1" customWidth="1"/>
    <col min="14378" max="14378" width="52.28515625" style="1" bestFit="1" customWidth="1"/>
    <col min="14379" max="14379" width="23.140625" style="1" bestFit="1" customWidth="1"/>
    <col min="14380" max="14380" width="28.5703125" style="1" bestFit="1" customWidth="1"/>
    <col min="14381" max="14381" width="18.28515625" style="1" bestFit="1" customWidth="1"/>
    <col min="14382" max="14382" width="16.28515625" style="1" bestFit="1" customWidth="1"/>
    <col min="14383" max="14383" width="16.140625" style="1" bestFit="1" customWidth="1"/>
    <col min="14384" max="14384" width="44.28515625" style="1" bestFit="1" customWidth="1"/>
    <col min="14385" max="14385" width="24.28515625" style="1" bestFit="1" customWidth="1"/>
    <col min="14386" max="14386" width="16.28515625" style="1" bestFit="1" customWidth="1"/>
    <col min="14387" max="14387" width="19.28515625" style="1" bestFit="1" customWidth="1"/>
    <col min="14388" max="14388" width="14.140625" style="1" bestFit="1" customWidth="1"/>
    <col min="14389" max="14389" width="50.5703125" style="1" bestFit="1" customWidth="1"/>
    <col min="14390" max="14390" width="30.85546875" style="1" bestFit="1" customWidth="1"/>
    <col min="14391" max="14391" width="38.85546875" style="1" bestFit="1" customWidth="1"/>
    <col min="14392" max="14392" width="38.85546875" style="1" customWidth="1"/>
    <col min="14393" max="14393" width="27.140625" style="1" bestFit="1" customWidth="1"/>
    <col min="14394" max="14394" width="38.5703125" style="1" bestFit="1" customWidth="1"/>
    <col min="14395" max="14395" width="31.28515625" style="1" bestFit="1" customWidth="1"/>
    <col min="14396" max="14396" width="34.5703125" style="1" bestFit="1" customWidth="1"/>
    <col min="14397" max="14397" width="16.140625" style="1" bestFit="1" customWidth="1"/>
    <col min="14398" max="14398" width="14.7109375" style="1" bestFit="1" customWidth="1"/>
    <col min="14399" max="14399" width="53" style="1" customWidth="1"/>
    <col min="14400" max="14577" width="11.42578125" style="1"/>
    <col min="14578" max="14578" width="6.5703125" style="1" bestFit="1" customWidth="1"/>
    <col min="14579" max="14579" width="34.7109375" style="1" customWidth="1"/>
    <col min="14580" max="14580" width="5.5703125" style="1" customWidth="1"/>
    <col min="14581" max="14581" width="15.85546875" style="1" customWidth="1"/>
    <col min="14582" max="14582" width="26.5703125" style="1" bestFit="1" customWidth="1"/>
    <col min="14583" max="14583" width="21.85546875" style="1" bestFit="1" customWidth="1"/>
    <col min="14584" max="14584" width="13.7109375" style="1" customWidth="1"/>
    <col min="14585" max="14585" width="26.7109375" style="1" bestFit="1" customWidth="1"/>
    <col min="14586" max="14586" width="15.5703125" style="1" bestFit="1" customWidth="1"/>
    <col min="14587" max="14587" width="18" style="1" bestFit="1" customWidth="1"/>
    <col min="14588" max="14588" width="27.28515625" style="1" bestFit="1" customWidth="1"/>
    <col min="14589" max="14589" width="59.5703125" style="1" customWidth="1"/>
    <col min="14590" max="14590" width="101.42578125" style="1" bestFit="1" customWidth="1"/>
    <col min="14591" max="14591" width="25.42578125" style="1" bestFit="1" customWidth="1"/>
    <col min="14592" max="14592" width="37" style="1" bestFit="1" customWidth="1"/>
    <col min="14593" max="14593" width="23.28515625" style="1" bestFit="1" customWidth="1"/>
    <col min="14594" max="14594" width="17.28515625" style="1" bestFit="1" customWidth="1"/>
    <col min="14595" max="14595" width="19.28515625" style="1" bestFit="1" customWidth="1"/>
    <col min="14596" max="14596" width="17.28515625" style="1" bestFit="1" customWidth="1"/>
    <col min="14597" max="14597" width="11.42578125" style="1"/>
    <col min="14598" max="14598" width="16" style="1" bestFit="1" customWidth="1"/>
    <col min="14599" max="14600" width="13.5703125" style="1" bestFit="1" customWidth="1"/>
    <col min="14601" max="14601" width="18.42578125" style="1" bestFit="1" customWidth="1"/>
    <col min="14602" max="14602" width="26.42578125" style="1" bestFit="1" customWidth="1"/>
    <col min="14603" max="14603" width="17.5703125" style="1" bestFit="1" customWidth="1"/>
    <col min="14604" max="14604" width="15.7109375" style="1" bestFit="1" customWidth="1"/>
    <col min="14605" max="14605" width="13.7109375" style="1" bestFit="1" customWidth="1"/>
    <col min="14606" max="14606" width="24" style="1" bestFit="1" customWidth="1"/>
    <col min="14607" max="14607" width="18.140625" style="1" customWidth="1"/>
    <col min="14608" max="14608" width="29.140625" style="1" bestFit="1" customWidth="1"/>
    <col min="14609" max="14609" width="31.28515625" style="1" bestFit="1" customWidth="1"/>
    <col min="14610" max="14610" width="23.5703125" style="1" bestFit="1" customWidth="1"/>
    <col min="14611" max="14611" width="27.5703125" style="1" bestFit="1" customWidth="1"/>
    <col min="14612" max="14612" width="20.7109375" style="1" bestFit="1" customWidth="1"/>
    <col min="14613" max="14613" width="14.5703125" style="1" bestFit="1" customWidth="1"/>
    <col min="14614" max="14615" width="16.140625" style="1" bestFit="1" customWidth="1"/>
    <col min="14616" max="14617" width="15.7109375" style="1" bestFit="1" customWidth="1"/>
    <col min="14618" max="14618" width="11.42578125" style="1"/>
    <col min="14619" max="14619" width="9.42578125" style="1" bestFit="1" customWidth="1"/>
    <col min="14620" max="14620" width="10.5703125" style="1" bestFit="1" customWidth="1"/>
    <col min="14621" max="14621" width="9.85546875" style="1" bestFit="1" customWidth="1"/>
    <col min="14622" max="14622" width="16.7109375" style="1" bestFit="1" customWidth="1"/>
    <col min="14623" max="14623" width="20.85546875" style="1" bestFit="1" customWidth="1"/>
    <col min="14624" max="14624" width="10.5703125" style="1" bestFit="1" customWidth="1"/>
    <col min="14625" max="14625" width="9.28515625" style="1" bestFit="1" customWidth="1"/>
    <col min="14626" max="14626" width="13.140625" style="1" bestFit="1" customWidth="1"/>
    <col min="14627" max="14627" width="10.7109375" style="1" bestFit="1" customWidth="1"/>
    <col min="14628" max="14628" width="14.7109375" style="1" bestFit="1" customWidth="1"/>
    <col min="14629" max="14629" width="16.7109375" style="1" bestFit="1" customWidth="1"/>
    <col min="14630" max="14630" width="13.28515625" style="1" bestFit="1" customWidth="1"/>
    <col min="14631" max="14631" width="17.140625" style="1" bestFit="1" customWidth="1"/>
    <col min="14632" max="14632" width="22.85546875" style="1" bestFit="1" customWidth="1"/>
    <col min="14633" max="14633" width="32.7109375" style="1" bestFit="1" customWidth="1"/>
    <col min="14634" max="14634" width="52.28515625" style="1" bestFit="1" customWidth="1"/>
    <col min="14635" max="14635" width="23.140625" style="1" bestFit="1" customWidth="1"/>
    <col min="14636" max="14636" width="28.5703125" style="1" bestFit="1" customWidth="1"/>
    <col min="14637" max="14637" width="18.28515625" style="1" bestFit="1" customWidth="1"/>
    <col min="14638" max="14638" width="16.28515625" style="1" bestFit="1" customWidth="1"/>
    <col min="14639" max="14639" width="16.140625" style="1" bestFit="1" customWidth="1"/>
    <col min="14640" max="14640" width="44.28515625" style="1" bestFit="1" customWidth="1"/>
    <col min="14641" max="14641" width="24.28515625" style="1" bestFit="1" customWidth="1"/>
    <col min="14642" max="14642" width="16.28515625" style="1" bestFit="1" customWidth="1"/>
    <col min="14643" max="14643" width="19.28515625" style="1" bestFit="1" customWidth="1"/>
    <col min="14644" max="14644" width="14.140625" style="1" bestFit="1" customWidth="1"/>
    <col min="14645" max="14645" width="50.5703125" style="1" bestFit="1" customWidth="1"/>
    <col min="14646" max="14646" width="30.85546875" style="1" bestFit="1" customWidth="1"/>
    <col min="14647" max="14647" width="38.85546875" style="1" bestFit="1" customWidth="1"/>
    <col min="14648" max="14648" width="38.85546875" style="1" customWidth="1"/>
    <col min="14649" max="14649" width="27.140625" style="1" bestFit="1" customWidth="1"/>
    <col min="14650" max="14650" width="38.5703125" style="1" bestFit="1" customWidth="1"/>
    <col min="14651" max="14651" width="31.28515625" style="1" bestFit="1" customWidth="1"/>
    <col min="14652" max="14652" width="34.5703125" style="1" bestFit="1" customWidth="1"/>
    <col min="14653" max="14653" width="16.140625" style="1" bestFit="1" customWidth="1"/>
    <col min="14654" max="14654" width="14.7109375" style="1" bestFit="1" customWidth="1"/>
    <col min="14655" max="14655" width="53" style="1" customWidth="1"/>
    <col min="14656" max="14833" width="11.42578125" style="1"/>
    <col min="14834" max="14834" width="6.5703125" style="1" bestFit="1" customWidth="1"/>
    <col min="14835" max="14835" width="34.7109375" style="1" customWidth="1"/>
    <col min="14836" max="14836" width="5.5703125" style="1" customWidth="1"/>
    <col min="14837" max="14837" width="15.85546875" style="1" customWidth="1"/>
    <col min="14838" max="14838" width="26.5703125" style="1" bestFit="1" customWidth="1"/>
    <col min="14839" max="14839" width="21.85546875" style="1" bestFit="1" customWidth="1"/>
    <col min="14840" max="14840" width="13.7109375" style="1" customWidth="1"/>
    <col min="14841" max="14841" width="26.7109375" style="1" bestFit="1" customWidth="1"/>
    <col min="14842" max="14842" width="15.5703125" style="1" bestFit="1" customWidth="1"/>
    <col min="14843" max="14843" width="18" style="1" bestFit="1" customWidth="1"/>
    <col min="14844" max="14844" width="27.28515625" style="1" bestFit="1" customWidth="1"/>
    <col min="14845" max="14845" width="59.5703125" style="1" customWidth="1"/>
    <col min="14846" max="14846" width="101.42578125" style="1" bestFit="1" customWidth="1"/>
    <col min="14847" max="14847" width="25.42578125" style="1" bestFit="1" customWidth="1"/>
    <col min="14848" max="14848" width="37" style="1" bestFit="1" customWidth="1"/>
    <col min="14849" max="14849" width="23.28515625" style="1" bestFit="1" customWidth="1"/>
    <col min="14850" max="14850" width="17.28515625" style="1" bestFit="1" customWidth="1"/>
    <col min="14851" max="14851" width="19.28515625" style="1" bestFit="1" customWidth="1"/>
    <col min="14852" max="14852" width="17.28515625" style="1" bestFit="1" customWidth="1"/>
    <col min="14853" max="14853" width="11.42578125" style="1"/>
    <col min="14854" max="14854" width="16" style="1" bestFit="1" customWidth="1"/>
    <col min="14855" max="14856" width="13.5703125" style="1" bestFit="1" customWidth="1"/>
    <col min="14857" max="14857" width="18.42578125" style="1" bestFit="1" customWidth="1"/>
    <col min="14858" max="14858" width="26.42578125" style="1" bestFit="1" customWidth="1"/>
    <col min="14859" max="14859" width="17.5703125" style="1" bestFit="1" customWidth="1"/>
    <col min="14860" max="14860" width="15.7109375" style="1" bestFit="1" customWidth="1"/>
    <col min="14861" max="14861" width="13.7109375" style="1" bestFit="1" customWidth="1"/>
    <col min="14862" max="14862" width="24" style="1" bestFit="1" customWidth="1"/>
    <col min="14863" max="14863" width="18.140625" style="1" customWidth="1"/>
    <col min="14864" max="14864" width="29.140625" style="1" bestFit="1" customWidth="1"/>
    <col min="14865" max="14865" width="31.28515625" style="1" bestFit="1" customWidth="1"/>
    <col min="14866" max="14866" width="23.5703125" style="1" bestFit="1" customWidth="1"/>
    <col min="14867" max="14867" width="27.5703125" style="1" bestFit="1" customWidth="1"/>
    <col min="14868" max="14868" width="20.7109375" style="1" bestFit="1" customWidth="1"/>
    <col min="14869" max="14869" width="14.5703125" style="1" bestFit="1" customWidth="1"/>
    <col min="14870" max="14871" width="16.140625" style="1" bestFit="1" customWidth="1"/>
    <col min="14872" max="14873" width="15.7109375" style="1" bestFit="1" customWidth="1"/>
    <col min="14874" max="14874" width="11.42578125" style="1"/>
    <col min="14875" max="14875" width="9.42578125" style="1" bestFit="1" customWidth="1"/>
    <col min="14876" max="14876" width="10.5703125" style="1" bestFit="1" customWidth="1"/>
    <col min="14877" max="14877" width="9.85546875" style="1" bestFit="1" customWidth="1"/>
    <col min="14878" max="14878" width="16.7109375" style="1" bestFit="1" customWidth="1"/>
    <col min="14879" max="14879" width="20.85546875" style="1" bestFit="1" customWidth="1"/>
    <col min="14880" max="14880" width="10.5703125" style="1" bestFit="1" customWidth="1"/>
    <col min="14881" max="14881" width="9.28515625" style="1" bestFit="1" customWidth="1"/>
    <col min="14882" max="14882" width="13.140625" style="1" bestFit="1" customWidth="1"/>
    <col min="14883" max="14883" width="10.7109375" style="1" bestFit="1" customWidth="1"/>
    <col min="14884" max="14884" width="14.7109375" style="1" bestFit="1" customWidth="1"/>
    <col min="14885" max="14885" width="16.7109375" style="1" bestFit="1" customWidth="1"/>
    <col min="14886" max="14886" width="13.28515625" style="1" bestFit="1" customWidth="1"/>
    <col min="14887" max="14887" width="17.140625" style="1" bestFit="1" customWidth="1"/>
    <col min="14888" max="14888" width="22.85546875" style="1" bestFit="1" customWidth="1"/>
    <col min="14889" max="14889" width="32.7109375" style="1" bestFit="1" customWidth="1"/>
    <col min="14890" max="14890" width="52.28515625" style="1" bestFit="1" customWidth="1"/>
    <col min="14891" max="14891" width="23.140625" style="1" bestFit="1" customWidth="1"/>
    <col min="14892" max="14892" width="28.5703125" style="1" bestFit="1" customWidth="1"/>
    <col min="14893" max="14893" width="18.28515625" style="1" bestFit="1" customWidth="1"/>
    <col min="14894" max="14894" width="16.28515625" style="1" bestFit="1" customWidth="1"/>
    <col min="14895" max="14895" width="16.140625" style="1" bestFit="1" customWidth="1"/>
    <col min="14896" max="14896" width="44.28515625" style="1" bestFit="1" customWidth="1"/>
    <col min="14897" max="14897" width="24.28515625" style="1" bestFit="1" customWidth="1"/>
    <col min="14898" max="14898" width="16.28515625" style="1" bestFit="1" customWidth="1"/>
    <col min="14899" max="14899" width="19.28515625" style="1" bestFit="1" customWidth="1"/>
    <col min="14900" max="14900" width="14.140625" style="1" bestFit="1" customWidth="1"/>
    <col min="14901" max="14901" width="50.5703125" style="1" bestFit="1" customWidth="1"/>
    <col min="14902" max="14902" width="30.85546875" style="1" bestFit="1" customWidth="1"/>
    <col min="14903" max="14903" width="38.85546875" style="1" bestFit="1" customWidth="1"/>
    <col min="14904" max="14904" width="38.85546875" style="1" customWidth="1"/>
    <col min="14905" max="14905" width="27.140625" style="1" bestFit="1" customWidth="1"/>
    <col min="14906" max="14906" width="38.5703125" style="1" bestFit="1" customWidth="1"/>
    <col min="14907" max="14907" width="31.28515625" style="1" bestFit="1" customWidth="1"/>
    <col min="14908" max="14908" width="34.5703125" style="1" bestFit="1" customWidth="1"/>
    <col min="14909" max="14909" width="16.140625" style="1" bestFit="1" customWidth="1"/>
    <col min="14910" max="14910" width="14.7109375" style="1" bestFit="1" customWidth="1"/>
    <col min="14911" max="14911" width="53" style="1" customWidth="1"/>
    <col min="14912" max="15089" width="11.42578125" style="1"/>
    <col min="15090" max="15090" width="6.5703125" style="1" bestFit="1" customWidth="1"/>
    <col min="15091" max="15091" width="34.7109375" style="1" customWidth="1"/>
    <col min="15092" max="15092" width="5.5703125" style="1" customWidth="1"/>
    <col min="15093" max="15093" width="15.85546875" style="1" customWidth="1"/>
    <col min="15094" max="15094" width="26.5703125" style="1" bestFit="1" customWidth="1"/>
    <col min="15095" max="15095" width="21.85546875" style="1" bestFit="1" customWidth="1"/>
    <col min="15096" max="15096" width="13.7109375" style="1" customWidth="1"/>
    <col min="15097" max="15097" width="26.7109375" style="1" bestFit="1" customWidth="1"/>
    <col min="15098" max="15098" width="15.5703125" style="1" bestFit="1" customWidth="1"/>
    <col min="15099" max="15099" width="18" style="1" bestFit="1" customWidth="1"/>
    <col min="15100" max="15100" width="27.28515625" style="1" bestFit="1" customWidth="1"/>
    <col min="15101" max="15101" width="59.5703125" style="1" customWidth="1"/>
    <col min="15102" max="15102" width="101.42578125" style="1" bestFit="1" customWidth="1"/>
    <col min="15103" max="15103" width="25.42578125" style="1" bestFit="1" customWidth="1"/>
    <col min="15104" max="15104" width="37" style="1" bestFit="1" customWidth="1"/>
    <col min="15105" max="15105" width="23.28515625" style="1" bestFit="1" customWidth="1"/>
    <col min="15106" max="15106" width="17.28515625" style="1" bestFit="1" customWidth="1"/>
    <col min="15107" max="15107" width="19.28515625" style="1" bestFit="1" customWidth="1"/>
    <col min="15108" max="15108" width="17.28515625" style="1" bestFit="1" customWidth="1"/>
    <col min="15109" max="15109" width="11.42578125" style="1"/>
    <col min="15110" max="15110" width="16" style="1" bestFit="1" customWidth="1"/>
    <col min="15111" max="15112" width="13.5703125" style="1" bestFit="1" customWidth="1"/>
    <col min="15113" max="15113" width="18.42578125" style="1" bestFit="1" customWidth="1"/>
    <col min="15114" max="15114" width="26.42578125" style="1" bestFit="1" customWidth="1"/>
    <col min="15115" max="15115" width="17.5703125" style="1" bestFit="1" customWidth="1"/>
    <col min="15116" max="15116" width="15.7109375" style="1" bestFit="1" customWidth="1"/>
    <col min="15117" max="15117" width="13.7109375" style="1" bestFit="1" customWidth="1"/>
    <col min="15118" max="15118" width="24" style="1" bestFit="1" customWidth="1"/>
    <col min="15119" max="15119" width="18.140625" style="1" customWidth="1"/>
    <col min="15120" max="15120" width="29.140625" style="1" bestFit="1" customWidth="1"/>
    <col min="15121" max="15121" width="31.28515625" style="1" bestFit="1" customWidth="1"/>
    <col min="15122" max="15122" width="23.5703125" style="1" bestFit="1" customWidth="1"/>
    <col min="15123" max="15123" width="27.5703125" style="1" bestFit="1" customWidth="1"/>
    <col min="15124" max="15124" width="20.7109375" style="1" bestFit="1" customWidth="1"/>
    <col min="15125" max="15125" width="14.5703125" style="1" bestFit="1" customWidth="1"/>
    <col min="15126" max="15127" width="16.140625" style="1" bestFit="1" customWidth="1"/>
    <col min="15128" max="15129" width="15.7109375" style="1" bestFit="1" customWidth="1"/>
    <col min="15130" max="15130" width="11.42578125" style="1"/>
    <col min="15131" max="15131" width="9.42578125" style="1" bestFit="1" customWidth="1"/>
    <col min="15132" max="15132" width="10.5703125" style="1" bestFit="1" customWidth="1"/>
    <col min="15133" max="15133" width="9.85546875" style="1" bestFit="1" customWidth="1"/>
    <col min="15134" max="15134" width="16.7109375" style="1" bestFit="1" customWidth="1"/>
    <col min="15135" max="15135" width="20.85546875" style="1" bestFit="1" customWidth="1"/>
    <col min="15136" max="15136" width="10.5703125" style="1" bestFit="1" customWidth="1"/>
    <col min="15137" max="15137" width="9.28515625" style="1" bestFit="1" customWidth="1"/>
    <col min="15138" max="15138" width="13.140625" style="1" bestFit="1" customWidth="1"/>
    <col min="15139" max="15139" width="10.7109375" style="1" bestFit="1" customWidth="1"/>
    <col min="15140" max="15140" width="14.7109375" style="1" bestFit="1" customWidth="1"/>
    <col min="15141" max="15141" width="16.7109375" style="1" bestFit="1" customWidth="1"/>
    <col min="15142" max="15142" width="13.28515625" style="1" bestFit="1" customWidth="1"/>
    <col min="15143" max="15143" width="17.140625" style="1" bestFit="1" customWidth="1"/>
    <col min="15144" max="15144" width="22.85546875" style="1" bestFit="1" customWidth="1"/>
    <col min="15145" max="15145" width="32.7109375" style="1" bestFit="1" customWidth="1"/>
    <col min="15146" max="15146" width="52.28515625" style="1" bestFit="1" customWidth="1"/>
    <col min="15147" max="15147" width="23.140625" style="1" bestFit="1" customWidth="1"/>
    <col min="15148" max="15148" width="28.5703125" style="1" bestFit="1" customWidth="1"/>
    <col min="15149" max="15149" width="18.28515625" style="1" bestFit="1" customWidth="1"/>
    <col min="15150" max="15150" width="16.28515625" style="1" bestFit="1" customWidth="1"/>
    <col min="15151" max="15151" width="16.140625" style="1" bestFit="1" customWidth="1"/>
    <col min="15152" max="15152" width="44.28515625" style="1" bestFit="1" customWidth="1"/>
    <col min="15153" max="15153" width="24.28515625" style="1" bestFit="1" customWidth="1"/>
    <col min="15154" max="15154" width="16.28515625" style="1" bestFit="1" customWidth="1"/>
    <col min="15155" max="15155" width="19.28515625" style="1" bestFit="1" customWidth="1"/>
    <col min="15156" max="15156" width="14.140625" style="1" bestFit="1" customWidth="1"/>
    <col min="15157" max="15157" width="50.5703125" style="1" bestFit="1" customWidth="1"/>
    <col min="15158" max="15158" width="30.85546875" style="1" bestFit="1" customWidth="1"/>
    <col min="15159" max="15159" width="38.85546875" style="1" bestFit="1" customWidth="1"/>
    <col min="15160" max="15160" width="38.85546875" style="1" customWidth="1"/>
    <col min="15161" max="15161" width="27.140625" style="1" bestFit="1" customWidth="1"/>
    <col min="15162" max="15162" width="38.5703125" style="1" bestFit="1" customWidth="1"/>
    <col min="15163" max="15163" width="31.28515625" style="1" bestFit="1" customWidth="1"/>
    <col min="15164" max="15164" width="34.5703125" style="1" bestFit="1" customWidth="1"/>
    <col min="15165" max="15165" width="16.140625" style="1" bestFit="1" customWidth="1"/>
    <col min="15166" max="15166" width="14.7109375" style="1" bestFit="1" customWidth="1"/>
    <col min="15167" max="15167" width="53" style="1" customWidth="1"/>
    <col min="15168" max="15345" width="11.42578125" style="1"/>
    <col min="15346" max="15346" width="6.5703125" style="1" bestFit="1" customWidth="1"/>
    <col min="15347" max="15347" width="34.7109375" style="1" customWidth="1"/>
    <col min="15348" max="15348" width="5.5703125" style="1" customWidth="1"/>
    <col min="15349" max="15349" width="15.85546875" style="1" customWidth="1"/>
    <col min="15350" max="15350" width="26.5703125" style="1" bestFit="1" customWidth="1"/>
    <col min="15351" max="15351" width="21.85546875" style="1" bestFit="1" customWidth="1"/>
    <col min="15352" max="15352" width="13.7109375" style="1" customWidth="1"/>
    <col min="15353" max="15353" width="26.7109375" style="1" bestFit="1" customWidth="1"/>
    <col min="15354" max="15354" width="15.5703125" style="1" bestFit="1" customWidth="1"/>
    <col min="15355" max="15355" width="18" style="1" bestFit="1" customWidth="1"/>
    <col min="15356" max="15356" width="27.28515625" style="1" bestFit="1" customWidth="1"/>
    <col min="15357" max="15357" width="59.5703125" style="1" customWidth="1"/>
    <col min="15358" max="15358" width="101.42578125" style="1" bestFit="1" customWidth="1"/>
    <col min="15359" max="15359" width="25.42578125" style="1" bestFit="1" customWidth="1"/>
    <col min="15360" max="15360" width="37" style="1" bestFit="1" customWidth="1"/>
    <col min="15361" max="15361" width="23.28515625" style="1" bestFit="1" customWidth="1"/>
    <col min="15362" max="15362" width="17.28515625" style="1" bestFit="1" customWidth="1"/>
    <col min="15363" max="15363" width="19.28515625" style="1" bestFit="1" customWidth="1"/>
    <col min="15364" max="15364" width="17.28515625" style="1" bestFit="1" customWidth="1"/>
    <col min="15365" max="15365" width="11.42578125" style="1"/>
    <col min="15366" max="15366" width="16" style="1" bestFit="1" customWidth="1"/>
    <col min="15367" max="15368" width="13.5703125" style="1" bestFit="1" customWidth="1"/>
    <col min="15369" max="15369" width="18.42578125" style="1" bestFit="1" customWidth="1"/>
    <col min="15370" max="15370" width="26.42578125" style="1" bestFit="1" customWidth="1"/>
    <col min="15371" max="15371" width="17.5703125" style="1" bestFit="1" customWidth="1"/>
    <col min="15372" max="15372" width="15.7109375" style="1" bestFit="1" customWidth="1"/>
    <col min="15373" max="15373" width="13.7109375" style="1" bestFit="1" customWidth="1"/>
    <col min="15374" max="15374" width="24" style="1" bestFit="1" customWidth="1"/>
    <col min="15375" max="15375" width="18.140625" style="1" customWidth="1"/>
    <col min="15376" max="15376" width="29.140625" style="1" bestFit="1" customWidth="1"/>
    <col min="15377" max="15377" width="31.28515625" style="1" bestFit="1" customWidth="1"/>
    <col min="15378" max="15378" width="23.5703125" style="1" bestFit="1" customWidth="1"/>
    <col min="15379" max="15379" width="27.5703125" style="1" bestFit="1" customWidth="1"/>
    <col min="15380" max="15380" width="20.7109375" style="1" bestFit="1" customWidth="1"/>
    <col min="15381" max="15381" width="14.5703125" style="1" bestFit="1" customWidth="1"/>
    <col min="15382" max="15383" width="16.140625" style="1" bestFit="1" customWidth="1"/>
    <col min="15384" max="15385" width="15.7109375" style="1" bestFit="1" customWidth="1"/>
    <col min="15386" max="15386" width="11.42578125" style="1"/>
    <col min="15387" max="15387" width="9.42578125" style="1" bestFit="1" customWidth="1"/>
    <col min="15388" max="15388" width="10.5703125" style="1" bestFit="1" customWidth="1"/>
    <col min="15389" max="15389" width="9.85546875" style="1" bestFit="1" customWidth="1"/>
    <col min="15390" max="15390" width="16.7109375" style="1" bestFit="1" customWidth="1"/>
    <col min="15391" max="15391" width="20.85546875" style="1" bestFit="1" customWidth="1"/>
    <col min="15392" max="15392" width="10.5703125" style="1" bestFit="1" customWidth="1"/>
    <col min="15393" max="15393" width="9.28515625" style="1" bestFit="1" customWidth="1"/>
    <col min="15394" max="15394" width="13.140625" style="1" bestFit="1" customWidth="1"/>
    <col min="15395" max="15395" width="10.7109375" style="1" bestFit="1" customWidth="1"/>
    <col min="15396" max="15396" width="14.7109375" style="1" bestFit="1" customWidth="1"/>
    <col min="15397" max="15397" width="16.7109375" style="1" bestFit="1" customWidth="1"/>
    <col min="15398" max="15398" width="13.28515625" style="1" bestFit="1" customWidth="1"/>
    <col min="15399" max="15399" width="17.140625" style="1" bestFit="1" customWidth="1"/>
    <col min="15400" max="15400" width="22.85546875" style="1" bestFit="1" customWidth="1"/>
    <col min="15401" max="15401" width="32.7109375" style="1" bestFit="1" customWidth="1"/>
    <col min="15402" max="15402" width="52.28515625" style="1" bestFit="1" customWidth="1"/>
    <col min="15403" max="15403" width="23.140625" style="1" bestFit="1" customWidth="1"/>
    <col min="15404" max="15404" width="28.5703125" style="1" bestFit="1" customWidth="1"/>
    <col min="15405" max="15405" width="18.28515625" style="1" bestFit="1" customWidth="1"/>
    <col min="15406" max="15406" width="16.28515625" style="1" bestFit="1" customWidth="1"/>
    <col min="15407" max="15407" width="16.140625" style="1" bestFit="1" customWidth="1"/>
    <col min="15408" max="15408" width="44.28515625" style="1" bestFit="1" customWidth="1"/>
    <col min="15409" max="15409" width="24.28515625" style="1" bestFit="1" customWidth="1"/>
    <col min="15410" max="15410" width="16.28515625" style="1" bestFit="1" customWidth="1"/>
    <col min="15411" max="15411" width="19.28515625" style="1" bestFit="1" customWidth="1"/>
    <col min="15412" max="15412" width="14.140625" style="1" bestFit="1" customWidth="1"/>
    <col min="15413" max="15413" width="50.5703125" style="1" bestFit="1" customWidth="1"/>
    <col min="15414" max="15414" width="30.85546875" style="1" bestFit="1" customWidth="1"/>
    <col min="15415" max="15415" width="38.85546875" style="1" bestFit="1" customWidth="1"/>
    <col min="15416" max="15416" width="38.85546875" style="1" customWidth="1"/>
    <col min="15417" max="15417" width="27.140625" style="1" bestFit="1" customWidth="1"/>
    <col min="15418" max="15418" width="38.5703125" style="1" bestFit="1" customWidth="1"/>
    <col min="15419" max="15419" width="31.28515625" style="1" bestFit="1" customWidth="1"/>
    <col min="15420" max="15420" width="34.5703125" style="1" bestFit="1" customWidth="1"/>
    <col min="15421" max="15421" width="16.140625" style="1" bestFit="1" customWidth="1"/>
    <col min="15422" max="15422" width="14.7109375" style="1" bestFit="1" customWidth="1"/>
    <col min="15423" max="15423" width="53" style="1" customWidth="1"/>
    <col min="15424" max="15601" width="11.42578125" style="1"/>
    <col min="15602" max="15602" width="6.5703125" style="1" bestFit="1" customWidth="1"/>
    <col min="15603" max="15603" width="34.7109375" style="1" customWidth="1"/>
    <col min="15604" max="15604" width="5.5703125" style="1" customWidth="1"/>
    <col min="15605" max="15605" width="15.85546875" style="1" customWidth="1"/>
    <col min="15606" max="15606" width="26.5703125" style="1" bestFit="1" customWidth="1"/>
    <col min="15607" max="15607" width="21.85546875" style="1" bestFit="1" customWidth="1"/>
    <col min="15608" max="15608" width="13.7109375" style="1" customWidth="1"/>
    <col min="15609" max="15609" width="26.7109375" style="1" bestFit="1" customWidth="1"/>
    <col min="15610" max="15610" width="15.5703125" style="1" bestFit="1" customWidth="1"/>
    <col min="15611" max="15611" width="18" style="1" bestFit="1" customWidth="1"/>
    <col min="15612" max="15612" width="27.28515625" style="1" bestFit="1" customWidth="1"/>
    <col min="15613" max="15613" width="59.5703125" style="1" customWidth="1"/>
    <col min="15614" max="15614" width="101.42578125" style="1" bestFit="1" customWidth="1"/>
    <col min="15615" max="15615" width="25.42578125" style="1" bestFit="1" customWidth="1"/>
    <col min="15616" max="15616" width="37" style="1" bestFit="1" customWidth="1"/>
    <col min="15617" max="15617" width="23.28515625" style="1" bestFit="1" customWidth="1"/>
    <col min="15618" max="15618" width="17.28515625" style="1" bestFit="1" customWidth="1"/>
    <col min="15619" max="15619" width="19.28515625" style="1" bestFit="1" customWidth="1"/>
    <col min="15620" max="15620" width="17.28515625" style="1" bestFit="1" customWidth="1"/>
    <col min="15621" max="15621" width="11.42578125" style="1"/>
    <col min="15622" max="15622" width="16" style="1" bestFit="1" customWidth="1"/>
    <col min="15623" max="15624" width="13.5703125" style="1" bestFit="1" customWidth="1"/>
    <col min="15625" max="15625" width="18.42578125" style="1" bestFit="1" customWidth="1"/>
    <col min="15626" max="15626" width="26.42578125" style="1" bestFit="1" customWidth="1"/>
    <col min="15627" max="15627" width="17.5703125" style="1" bestFit="1" customWidth="1"/>
    <col min="15628" max="15628" width="15.7109375" style="1" bestFit="1" customWidth="1"/>
    <col min="15629" max="15629" width="13.7109375" style="1" bestFit="1" customWidth="1"/>
    <col min="15630" max="15630" width="24" style="1" bestFit="1" customWidth="1"/>
    <col min="15631" max="15631" width="18.140625" style="1" customWidth="1"/>
    <col min="15632" max="15632" width="29.140625" style="1" bestFit="1" customWidth="1"/>
    <col min="15633" max="15633" width="31.28515625" style="1" bestFit="1" customWidth="1"/>
    <col min="15634" max="15634" width="23.5703125" style="1" bestFit="1" customWidth="1"/>
    <col min="15635" max="15635" width="27.5703125" style="1" bestFit="1" customWidth="1"/>
    <col min="15636" max="15636" width="20.7109375" style="1" bestFit="1" customWidth="1"/>
    <col min="15637" max="15637" width="14.5703125" style="1" bestFit="1" customWidth="1"/>
    <col min="15638" max="15639" width="16.140625" style="1" bestFit="1" customWidth="1"/>
    <col min="15640" max="15641" width="15.7109375" style="1" bestFit="1" customWidth="1"/>
    <col min="15642" max="15642" width="11.42578125" style="1"/>
    <col min="15643" max="15643" width="9.42578125" style="1" bestFit="1" customWidth="1"/>
    <col min="15644" max="15644" width="10.5703125" style="1" bestFit="1" customWidth="1"/>
    <col min="15645" max="15645" width="9.85546875" style="1" bestFit="1" customWidth="1"/>
    <col min="15646" max="15646" width="16.7109375" style="1" bestFit="1" customWidth="1"/>
    <col min="15647" max="15647" width="20.85546875" style="1" bestFit="1" customWidth="1"/>
    <col min="15648" max="15648" width="10.5703125" style="1" bestFit="1" customWidth="1"/>
    <col min="15649" max="15649" width="9.28515625" style="1" bestFit="1" customWidth="1"/>
    <col min="15650" max="15650" width="13.140625" style="1" bestFit="1" customWidth="1"/>
    <col min="15651" max="15651" width="10.7109375" style="1" bestFit="1" customWidth="1"/>
    <col min="15652" max="15652" width="14.7109375" style="1" bestFit="1" customWidth="1"/>
    <col min="15653" max="15653" width="16.7109375" style="1" bestFit="1" customWidth="1"/>
    <col min="15654" max="15654" width="13.28515625" style="1" bestFit="1" customWidth="1"/>
    <col min="15655" max="15655" width="17.140625" style="1" bestFit="1" customWidth="1"/>
    <col min="15656" max="15656" width="22.85546875" style="1" bestFit="1" customWidth="1"/>
    <col min="15657" max="15657" width="32.7109375" style="1" bestFit="1" customWidth="1"/>
    <col min="15658" max="15658" width="52.28515625" style="1" bestFit="1" customWidth="1"/>
    <col min="15659" max="15659" width="23.140625" style="1" bestFit="1" customWidth="1"/>
    <col min="15660" max="15660" width="28.5703125" style="1" bestFit="1" customWidth="1"/>
    <col min="15661" max="15661" width="18.28515625" style="1" bestFit="1" customWidth="1"/>
    <col min="15662" max="15662" width="16.28515625" style="1" bestFit="1" customWidth="1"/>
    <col min="15663" max="15663" width="16.140625" style="1" bestFit="1" customWidth="1"/>
    <col min="15664" max="15664" width="44.28515625" style="1" bestFit="1" customWidth="1"/>
    <col min="15665" max="15665" width="24.28515625" style="1" bestFit="1" customWidth="1"/>
    <col min="15666" max="15666" width="16.28515625" style="1" bestFit="1" customWidth="1"/>
    <col min="15667" max="15667" width="19.28515625" style="1" bestFit="1" customWidth="1"/>
    <col min="15668" max="15668" width="14.140625" style="1" bestFit="1" customWidth="1"/>
    <col min="15669" max="15669" width="50.5703125" style="1" bestFit="1" customWidth="1"/>
    <col min="15670" max="15670" width="30.85546875" style="1" bestFit="1" customWidth="1"/>
    <col min="15671" max="15671" width="38.85546875" style="1" bestFit="1" customWidth="1"/>
    <col min="15672" max="15672" width="38.85546875" style="1" customWidth="1"/>
    <col min="15673" max="15673" width="27.140625" style="1" bestFit="1" customWidth="1"/>
    <col min="15674" max="15674" width="38.5703125" style="1" bestFit="1" customWidth="1"/>
    <col min="15675" max="15675" width="31.28515625" style="1" bestFit="1" customWidth="1"/>
    <col min="15676" max="15676" width="34.5703125" style="1" bestFit="1" customWidth="1"/>
    <col min="15677" max="15677" width="16.140625" style="1" bestFit="1" customWidth="1"/>
    <col min="15678" max="15678" width="14.7109375" style="1" bestFit="1" customWidth="1"/>
    <col min="15679" max="15679" width="53" style="1" customWidth="1"/>
    <col min="15680" max="15857" width="11.42578125" style="1"/>
    <col min="15858" max="15858" width="6.5703125" style="1" bestFit="1" customWidth="1"/>
    <col min="15859" max="15859" width="34.7109375" style="1" customWidth="1"/>
    <col min="15860" max="15860" width="5.5703125" style="1" customWidth="1"/>
    <col min="15861" max="15861" width="15.85546875" style="1" customWidth="1"/>
    <col min="15862" max="15862" width="26.5703125" style="1" bestFit="1" customWidth="1"/>
    <col min="15863" max="15863" width="21.85546875" style="1" bestFit="1" customWidth="1"/>
    <col min="15864" max="15864" width="13.7109375" style="1" customWidth="1"/>
    <col min="15865" max="15865" width="26.7109375" style="1" bestFit="1" customWidth="1"/>
    <col min="15866" max="15866" width="15.5703125" style="1" bestFit="1" customWidth="1"/>
    <col min="15867" max="15867" width="18" style="1" bestFit="1" customWidth="1"/>
    <col min="15868" max="15868" width="27.28515625" style="1" bestFit="1" customWidth="1"/>
    <col min="15869" max="15869" width="59.5703125" style="1" customWidth="1"/>
    <col min="15870" max="15870" width="101.42578125" style="1" bestFit="1" customWidth="1"/>
    <col min="15871" max="15871" width="25.42578125" style="1" bestFit="1" customWidth="1"/>
    <col min="15872" max="15872" width="37" style="1" bestFit="1" customWidth="1"/>
    <col min="15873" max="15873" width="23.28515625" style="1" bestFit="1" customWidth="1"/>
    <col min="15874" max="15874" width="17.28515625" style="1" bestFit="1" customWidth="1"/>
    <col min="15875" max="15875" width="19.28515625" style="1" bestFit="1" customWidth="1"/>
    <col min="15876" max="15876" width="17.28515625" style="1" bestFit="1" customWidth="1"/>
    <col min="15877" max="15877" width="11.42578125" style="1"/>
    <col min="15878" max="15878" width="16" style="1" bestFit="1" customWidth="1"/>
    <col min="15879" max="15880" width="13.5703125" style="1" bestFit="1" customWidth="1"/>
    <col min="15881" max="15881" width="18.42578125" style="1" bestFit="1" customWidth="1"/>
    <col min="15882" max="15882" width="26.42578125" style="1" bestFit="1" customWidth="1"/>
    <col min="15883" max="15883" width="17.5703125" style="1" bestFit="1" customWidth="1"/>
    <col min="15884" max="15884" width="15.7109375" style="1" bestFit="1" customWidth="1"/>
    <col min="15885" max="15885" width="13.7109375" style="1" bestFit="1" customWidth="1"/>
    <col min="15886" max="15886" width="24" style="1" bestFit="1" customWidth="1"/>
    <col min="15887" max="15887" width="18.140625" style="1" customWidth="1"/>
    <col min="15888" max="15888" width="29.140625" style="1" bestFit="1" customWidth="1"/>
    <col min="15889" max="15889" width="31.28515625" style="1" bestFit="1" customWidth="1"/>
    <col min="15890" max="15890" width="23.5703125" style="1" bestFit="1" customWidth="1"/>
    <col min="15891" max="15891" width="27.5703125" style="1" bestFit="1" customWidth="1"/>
    <col min="15892" max="15892" width="20.7109375" style="1" bestFit="1" customWidth="1"/>
    <col min="15893" max="15893" width="14.5703125" style="1" bestFit="1" customWidth="1"/>
    <col min="15894" max="15895" width="16.140625" style="1" bestFit="1" customWidth="1"/>
    <col min="15896" max="15897" width="15.7109375" style="1" bestFit="1" customWidth="1"/>
    <col min="15898" max="15898" width="11.42578125" style="1"/>
    <col min="15899" max="15899" width="9.42578125" style="1" bestFit="1" customWidth="1"/>
    <col min="15900" max="15900" width="10.5703125" style="1" bestFit="1" customWidth="1"/>
    <col min="15901" max="15901" width="9.85546875" style="1" bestFit="1" customWidth="1"/>
    <col min="15902" max="15902" width="16.7109375" style="1" bestFit="1" customWidth="1"/>
    <col min="15903" max="15903" width="20.85546875" style="1" bestFit="1" customWidth="1"/>
    <col min="15904" max="15904" width="10.5703125" style="1" bestFit="1" customWidth="1"/>
    <col min="15905" max="15905" width="9.28515625" style="1" bestFit="1" customWidth="1"/>
    <col min="15906" max="15906" width="13.140625" style="1" bestFit="1" customWidth="1"/>
    <col min="15907" max="15907" width="10.7109375" style="1" bestFit="1" customWidth="1"/>
    <col min="15908" max="15908" width="14.7109375" style="1" bestFit="1" customWidth="1"/>
    <col min="15909" max="15909" width="16.7109375" style="1" bestFit="1" customWidth="1"/>
    <col min="15910" max="15910" width="13.28515625" style="1" bestFit="1" customWidth="1"/>
    <col min="15911" max="15911" width="17.140625" style="1" bestFit="1" customWidth="1"/>
    <col min="15912" max="15912" width="22.85546875" style="1" bestFit="1" customWidth="1"/>
    <col min="15913" max="15913" width="32.7109375" style="1" bestFit="1" customWidth="1"/>
    <col min="15914" max="15914" width="52.28515625" style="1" bestFit="1" customWidth="1"/>
    <col min="15915" max="15915" width="23.140625" style="1" bestFit="1" customWidth="1"/>
    <col min="15916" max="15916" width="28.5703125" style="1" bestFit="1" customWidth="1"/>
    <col min="15917" max="15917" width="18.28515625" style="1" bestFit="1" customWidth="1"/>
    <col min="15918" max="15918" width="16.28515625" style="1" bestFit="1" customWidth="1"/>
    <col min="15919" max="15919" width="16.140625" style="1" bestFit="1" customWidth="1"/>
    <col min="15920" max="15920" width="44.28515625" style="1" bestFit="1" customWidth="1"/>
    <col min="15921" max="15921" width="24.28515625" style="1" bestFit="1" customWidth="1"/>
    <col min="15922" max="15922" width="16.28515625" style="1" bestFit="1" customWidth="1"/>
    <col min="15923" max="15923" width="19.28515625" style="1" bestFit="1" customWidth="1"/>
    <col min="15924" max="15924" width="14.140625" style="1" bestFit="1" customWidth="1"/>
    <col min="15925" max="15925" width="50.5703125" style="1" bestFit="1" customWidth="1"/>
    <col min="15926" max="15926" width="30.85546875" style="1" bestFit="1" customWidth="1"/>
    <col min="15927" max="15927" width="38.85546875" style="1" bestFit="1" customWidth="1"/>
    <col min="15928" max="15928" width="38.85546875" style="1" customWidth="1"/>
    <col min="15929" max="15929" width="27.140625" style="1" bestFit="1" customWidth="1"/>
    <col min="15930" max="15930" width="38.5703125" style="1" bestFit="1" customWidth="1"/>
    <col min="15931" max="15931" width="31.28515625" style="1" bestFit="1" customWidth="1"/>
    <col min="15932" max="15932" width="34.5703125" style="1" bestFit="1" customWidth="1"/>
    <col min="15933" max="15933" width="16.140625" style="1" bestFit="1" customWidth="1"/>
    <col min="15934" max="15934" width="14.7109375" style="1" bestFit="1" customWidth="1"/>
    <col min="15935" max="15935" width="53" style="1" customWidth="1"/>
    <col min="15936" max="16142" width="11.42578125" style="1"/>
    <col min="16143" max="16384" width="11.5703125" style="1" customWidth="1"/>
  </cols>
  <sheetData>
    <row r="1" spans="1:20" x14ac:dyDescent="0.25">
      <c r="A1" s="78" t="s">
        <v>0</v>
      </c>
      <c r="B1" s="79" t="s">
        <v>3</v>
      </c>
      <c r="C1" s="79" t="s">
        <v>4</v>
      </c>
      <c r="D1" s="79" t="s">
        <v>9</v>
      </c>
      <c r="E1" s="79" t="s">
        <v>545</v>
      </c>
      <c r="F1" s="79" t="s">
        <v>546</v>
      </c>
      <c r="G1" s="79" t="s">
        <v>1</v>
      </c>
      <c r="H1" s="79" t="s">
        <v>2</v>
      </c>
      <c r="I1" s="79" t="s">
        <v>654</v>
      </c>
      <c r="J1" s="79" t="s">
        <v>652</v>
      </c>
      <c r="K1" s="79" t="s">
        <v>547</v>
      </c>
      <c r="L1" s="79" t="s">
        <v>641</v>
      </c>
      <c r="M1" s="79" t="s">
        <v>549</v>
      </c>
      <c r="N1" s="79" t="s">
        <v>5</v>
      </c>
      <c r="O1" s="79" t="s">
        <v>6</v>
      </c>
      <c r="P1" s="79" t="s">
        <v>7</v>
      </c>
      <c r="Q1" s="79" t="s">
        <v>8</v>
      </c>
      <c r="R1" s="79" t="s">
        <v>10</v>
      </c>
      <c r="S1" s="79" t="s">
        <v>11</v>
      </c>
      <c r="T1" s="79" t="s">
        <v>12</v>
      </c>
    </row>
    <row r="2" spans="1:20" ht="129" customHeight="1" x14ac:dyDescent="0.25">
      <c r="A2" s="78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spans="1:20" ht="29.25" customHeight="1" x14ac:dyDescent="0.25">
      <c r="A3" s="3">
        <v>1</v>
      </c>
      <c r="B3" s="4" t="s">
        <v>18</v>
      </c>
      <c r="C3" s="4" t="s">
        <v>19</v>
      </c>
      <c r="D3" s="9">
        <v>43831</v>
      </c>
      <c r="E3" s="11">
        <f ca="1">(TODAY()-D3)-30</f>
        <v>1230</v>
      </c>
      <c r="F3" s="4" t="s">
        <v>14</v>
      </c>
      <c r="G3" s="5">
        <v>20</v>
      </c>
      <c r="H3" s="26">
        <v>9</v>
      </c>
      <c r="I3" s="27" t="s">
        <v>13</v>
      </c>
      <c r="J3" s="28">
        <v>9675191</v>
      </c>
      <c r="K3" s="3" t="s">
        <v>15</v>
      </c>
      <c r="L3" s="3" t="s">
        <v>16</v>
      </c>
      <c r="M3" s="3" t="s">
        <v>17</v>
      </c>
      <c r="N3" s="10" t="s">
        <v>20</v>
      </c>
      <c r="O3" s="3" t="s">
        <v>21</v>
      </c>
      <c r="P3" s="3" t="s">
        <v>22</v>
      </c>
      <c r="Q3" s="9">
        <v>36861</v>
      </c>
      <c r="R3" s="11"/>
      <c r="S3" s="12" t="s">
        <v>23</v>
      </c>
      <c r="T3" s="3">
        <v>8875</v>
      </c>
    </row>
    <row r="4" spans="1:20" ht="26.25" x14ac:dyDescent="0.25">
      <c r="A4" s="3">
        <v>2</v>
      </c>
      <c r="B4" s="4" t="s">
        <v>25</v>
      </c>
      <c r="C4" s="4" t="s">
        <v>26</v>
      </c>
      <c r="D4" s="9">
        <v>43844</v>
      </c>
      <c r="E4" s="11">
        <f ca="1">(TODAY()-D4)-31</f>
        <v>1216</v>
      </c>
      <c r="F4" s="31" t="s">
        <v>24</v>
      </c>
      <c r="G4" s="5">
        <v>105</v>
      </c>
      <c r="H4" s="26">
        <v>6</v>
      </c>
      <c r="I4" s="27" t="s">
        <v>13</v>
      </c>
      <c r="J4" s="28">
        <v>7028513</v>
      </c>
      <c r="K4" s="3" t="s">
        <v>24</v>
      </c>
      <c r="L4" s="9" t="s">
        <v>16</v>
      </c>
      <c r="M4" s="3" t="s">
        <v>17</v>
      </c>
      <c r="N4" s="10" t="s">
        <v>27</v>
      </c>
      <c r="O4" s="15" t="s">
        <v>28</v>
      </c>
      <c r="P4" s="32" t="s">
        <v>29</v>
      </c>
      <c r="Q4" s="9">
        <v>37434</v>
      </c>
      <c r="R4" s="11"/>
      <c r="S4" s="12" t="s">
        <v>30</v>
      </c>
      <c r="T4" s="3">
        <v>8831</v>
      </c>
    </row>
    <row r="5" spans="1:20" ht="15" x14ac:dyDescent="0.25">
      <c r="A5" s="3">
        <f>+A4+1</f>
        <v>3</v>
      </c>
      <c r="B5" s="4" t="s">
        <v>34</v>
      </c>
      <c r="C5" s="4" t="s">
        <v>35</v>
      </c>
      <c r="D5" s="9">
        <v>33527</v>
      </c>
      <c r="E5" s="11">
        <f ca="1">(TODAY()-D5)-31</f>
        <v>11533</v>
      </c>
      <c r="F5" s="4" t="s">
        <v>31</v>
      </c>
      <c r="G5" s="5">
        <v>425</v>
      </c>
      <c r="H5" s="6">
        <v>27</v>
      </c>
      <c r="I5" s="27" t="s">
        <v>13</v>
      </c>
      <c r="J5" s="28">
        <v>2961318</v>
      </c>
      <c r="K5" s="3" t="s">
        <v>32</v>
      </c>
      <c r="L5" s="3" t="s">
        <v>33</v>
      </c>
      <c r="M5" s="3" t="s">
        <v>17</v>
      </c>
      <c r="N5" s="10" t="s">
        <v>36</v>
      </c>
      <c r="O5" s="3" t="s">
        <v>37</v>
      </c>
      <c r="P5" s="3" t="s">
        <v>38</v>
      </c>
      <c r="Q5" s="9">
        <v>36399</v>
      </c>
      <c r="R5" s="11">
        <f ca="1">TODAY()-D5</f>
        <v>11564</v>
      </c>
      <c r="S5" s="12" t="s">
        <v>40</v>
      </c>
      <c r="T5" s="3">
        <v>8834</v>
      </c>
    </row>
    <row r="6" spans="1:20" ht="15" x14ac:dyDescent="0.25">
      <c r="A6" s="3">
        <v>4</v>
      </c>
      <c r="B6" s="17" t="s">
        <v>43</v>
      </c>
      <c r="C6" s="17" t="s">
        <v>44</v>
      </c>
      <c r="D6" s="16">
        <v>43864</v>
      </c>
      <c r="E6" s="11">
        <f ca="1">(TODAY()-D6)-30</f>
        <v>1197</v>
      </c>
      <c r="F6" s="17" t="s">
        <v>42</v>
      </c>
      <c r="G6" s="18">
        <v>115</v>
      </c>
      <c r="H6" s="33">
        <v>5</v>
      </c>
      <c r="I6" s="27" t="s">
        <v>41</v>
      </c>
      <c r="J6" s="28">
        <v>6303113</v>
      </c>
      <c r="K6" s="15" t="s">
        <v>24</v>
      </c>
      <c r="L6" s="15" t="s">
        <v>16</v>
      </c>
      <c r="M6" s="3" t="s">
        <v>17</v>
      </c>
      <c r="N6" s="10" t="s">
        <v>20</v>
      </c>
      <c r="O6" s="34" t="s">
        <v>45</v>
      </c>
      <c r="P6" s="15" t="s">
        <v>46</v>
      </c>
      <c r="Q6" s="16"/>
      <c r="R6" s="11"/>
      <c r="S6" s="12" t="s">
        <v>47</v>
      </c>
      <c r="T6" s="15">
        <v>8861</v>
      </c>
    </row>
    <row r="7" spans="1:20" ht="15" x14ac:dyDescent="0.25">
      <c r="A7" s="3">
        <v>5</v>
      </c>
      <c r="B7" s="17" t="s">
        <v>50</v>
      </c>
      <c r="C7" s="17" t="s">
        <v>51</v>
      </c>
      <c r="D7" s="16">
        <v>35062</v>
      </c>
      <c r="E7" s="11">
        <f t="shared" ref="E7:E70" ca="1" si="0">(TODAY()-D7)-31</f>
        <v>9998</v>
      </c>
      <c r="F7" s="17" t="s">
        <v>48</v>
      </c>
      <c r="G7" s="18">
        <v>222</v>
      </c>
      <c r="H7" s="33">
        <v>19</v>
      </c>
      <c r="I7" s="27" t="s">
        <v>41</v>
      </c>
      <c r="J7" s="28">
        <v>4293731</v>
      </c>
      <c r="K7" s="15" t="s">
        <v>49</v>
      </c>
      <c r="L7" s="15" t="s">
        <v>33</v>
      </c>
      <c r="M7" s="3" t="s">
        <v>17</v>
      </c>
      <c r="N7" s="10" t="s">
        <v>36</v>
      </c>
      <c r="O7" s="15" t="s">
        <v>52</v>
      </c>
      <c r="P7" s="15" t="s">
        <v>53</v>
      </c>
      <c r="Q7" s="16">
        <v>33847</v>
      </c>
      <c r="R7" s="11">
        <f t="shared" ref="R7:R18" ca="1" si="1">TODAY()-D7</f>
        <v>10029</v>
      </c>
      <c r="S7" s="12" t="s">
        <v>54</v>
      </c>
      <c r="T7" s="15">
        <v>8861</v>
      </c>
    </row>
    <row r="8" spans="1:20" ht="18.75" customHeight="1" x14ac:dyDescent="0.25">
      <c r="A8" s="3">
        <v>6</v>
      </c>
      <c r="B8" s="4" t="s">
        <v>563</v>
      </c>
      <c r="C8" s="4" t="s">
        <v>564</v>
      </c>
      <c r="D8" s="9">
        <v>44378</v>
      </c>
      <c r="E8" s="11">
        <f ca="1">(TODAY()-D8)-30</f>
        <v>683</v>
      </c>
      <c r="F8" s="4" t="s">
        <v>56</v>
      </c>
      <c r="G8" s="5">
        <v>6</v>
      </c>
      <c r="H8" s="26">
        <v>5</v>
      </c>
      <c r="I8" s="27" t="s">
        <v>55</v>
      </c>
      <c r="J8" s="28">
        <v>6303113</v>
      </c>
      <c r="K8" s="3" t="s">
        <v>15</v>
      </c>
      <c r="L8" s="9" t="s">
        <v>548</v>
      </c>
      <c r="M8" s="3" t="s">
        <v>17</v>
      </c>
      <c r="N8" s="10" t="s">
        <v>665</v>
      </c>
      <c r="O8" s="3" t="s">
        <v>473</v>
      </c>
      <c r="P8" s="21" t="s">
        <v>565</v>
      </c>
      <c r="Q8" s="9">
        <v>38590</v>
      </c>
      <c r="R8" s="11">
        <f t="shared" ca="1" si="1"/>
        <v>713</v>
      </c>
      <c r="S8" s="50" t="s">
        <v>629</v>
      </c>
      <c r="T8" s="3">
        <v>8859</v>
      </c>
    </row>
    <row r="9" spans="1:20" ht="15" x14ac:dyDescent="0.25">
      <c r="A9" s="3">
        <f t="shared" ref="A9:A72" si="2">+A8+1</f>
        <v>7</v>
      </c>
      <c r="B9" s="4" t="s">
        <v>57</v>
      </c>
      <c r="C9" s="4" t="s">
        <v>58</v>
      </c>
      <c r="D9" s="9">
        <v>35060</v>
      </c>
      <c r="E9" s="11">
        <f ca="1">(TODAY()-D9)-31</f>
        <v>10000</v>
      </c>
      <c r="F9" s="4" t="s">
        <v>48</v>
      </c>
      <c r="G9" s="5">
        <v>222</v>
      </c>
      <c r="H9" s="6">
        <v>24</v>
      </c>
      <c r="I9" s="27" t="s">
        <v>55</v>
      </c>
      <c r="J9" s="28">
        <v>4671719</v>
      </c>
      <c r="K9" s="3" t="s">
        <v>49</v>
      </c>
      <c r="L9" s="3" t="s">
        <v>33</v>
      </c>
      <c r="M9" s="3" t="s">
        <v>17</v>
      </c>
      <c r="N9" s="10" t="s">
        <v>36</v>
      </c>
      <c r="O9" s="3" t="s">
        <v>59</v>
      </c>
      <c r="P9" s="3" t="s">
        <v>60</v>
      </c>
      <c r="Q9" s="9">
        <v>33031</v>
      </c>
      <c r="R9" s="11">
        <f t="shared" ca="1" si="1"/>
        <v>10031</v>
      </c>
      <c r="S9" s="12" t="s">
        <v>61</v>
      </c>
      <c r="T9" s="3">
        <v>8859</v>
      </c>
    </row>
    <row r="10" spans="1:20" ht="15" x14ac:dyDescent="0.25">
      <c r="A10" s="3">
        <f t="shared" si="2"/>
        <v>8</v>
      </c>
      <c r="B10" s="4" t="s">
        <v>62</v>
      </c>
      <c r="C10" s="4" t="s">
        <v>63</v>
      </c>
      <c r="D10" s="35">
        <v>35394</v>
      </c>
      <c r="E10" s="11">
        <f t="shared" ca="1" si="0"/>
        <v>9666</v>
      </c>
      <c r="F10" s="4" t="s">
        <v>48</v>
      </c>
      <c r="G10" s="5">
        <v>222</v>
      </c>
      <c r="H10" s="6">
        <v>19</v>
      </c>
      <c r="I10" s="27" t="s">
        <v>55</v>
      </c>
      <c r="J10" s="28">
        <v>4293731</v>
      </c>
      <c r="K10" s="3" t="s">
        <v>49</v>
      </c>
      <c r="L10" s="3" t="s">
        <v>33</v>
      </c>
      <c r="M10" s="3" t="s">
        <v>17</v>
      </c>
      <c r="N10" s="10" t="s">
        <v>36</v>
      </c>
      <c r="O10" s="3" t="s">
        <v>65</v>
      </c>
      <c r="P10" s="3" t="s">
        <v>66</v>
      </c>
      <c r="Q10" s="9">
        <v>33023</v>
      </c>
      <c r="R10" s="11">
        <f t="shared" ca="1" si="1"/>
        <v>9697</v>
      </c>
      <c r="S10" s="12" t="s">
        <v>67</v>
      </c>
      <c r="T10" s="3">
        <v>8869</v>
      </c>
    </row>
    <row r="11" spans="1:20" ht="15" x14ac:dyDescent="0.25">
      <c r="A11" s="3">
        <f t="shared" si="2"/>
        <v>9</v>
      </c>
      <c r="B11" s="4" t="s">
        <v>226</v>
      </c>
      <c r="C11" s="4" t="s">
        <v>76</v>
      </c>
      <c r="D11" s="9">
        <v>37909</v>
      </c>
      <c r="E11" s="11">
        <f t="shared" ca="1" si="0"/>
        <v>7151</v>
      </c>
      <c r="F11" s="4" t="s">
        <v>69</v>
      </c>
      <c r="G11" s="5">
        <v>407</v>
      </c>
      <c r="H11" s="6">
        <v>17</v>
      </c>
      <c r="I11" s="27" t="s">
        <v>55</v>
      </c>
      <c r="J11" s="28">
        <v>2357383</v>
      </c>
      <c r="K11" s="3" t="s">
        <v>32</v>
      </c>
      <c r="L11" s="3" t="s">
        <v>33</v>
      </c>
      <c r="M11" s="3" t="s">
        <v>586</v>
      </c>
      <c r="N11" s="3" t="s">
        <v>227</v>
      </c>
      <c r="O11" s="3" t="s">
        <v>228</v>
      </c>
      <c r="P11" s="3" t="s">
        <v>229</v>
      </c>
      <c r="Q11" s="9">
        <v>39437</v>
      </c>
      <c r="R11" s="11">
        <f t="shared" ca="1" si="1"/>
        <v>7182</v>
      </c>
      <c r="S11" s="50" t="s">
        <v>583</v>
      </c>
      <c r="T11" s="8"/>
    </row>
    <row r="12" spans="1:20" ht="15" x14ac:dyDescent="0.25">
      <c r="A12" s="3">
        <v>10</v>
      </c>
      <c r="B12" s="4" t="s">
        <v>75</v>
      </c>
      <c r="C12" s="4" t="s">
        <v>76</v>
      </c>
      <c r="D12" s="9">
        <v>34985</v>
      </c>
      <c r="E12" s="11">
        <f t="shared" ca="1" si="0"/>
        <v>10075</v>
      </c>
      <c r="F12" s="4" t="s">
        <v>31</v>
      </c>
      <c r="G12" s="5">
        <v>425</v>
      </c>
      <c r="H12" s="6">
        <v>24</v>
      </c>
      <c r="I12" s="27" t="s">
        <v>55</v>
      </c>
      <c r="J12" s="28">
        <v>2819574</v>
      </c>
      <c r="K12" s="3" t="s">
        <v>32</v>
      </c>
      <c r="L12" s="3" t="s">
        <v>33</v>
      </c>
      <c r="M12" s="3" t="s">
        <v>17</v>
      </c>
      <c r="N12" s="10" t="s">
        <v>36</v>
      </c>
      <c r="O12" s="3" t="s">
        <v>77</v>
      </c>
      <c r="P12" s="3"/>
      <c r="Q12" s="3" t="s">
        <v>39</v>
      </c>
      <c r="R12" s="11">
        <f t="shared" ca="1" si="1"/>
        <v>10106</v>
      </c>
      <c r="S12" s="50" t="s">
        <v>581</v>
      </c>
      <c r="T12" s="3">
        <v>8834</v>
      </c>
    </row>
    <row r="13" spans="1:20" ht="15" x14ac:dyDescent="0.25">
      <c r="A13" s="3">
        <v>11</v>
      </c>
      <c r="B13" s="17" t="s">
        <v>79</v>
      </c>
      <c r="C13" s="17" t="s">
        <v>80</v>
      </c>
      <c r="D13" s="16">
        <v>42389</v>
      </c>
      <c r="E13" s="11">
        <f t="shared" ca="1" si="0"/>
        <v>2671</v>
      </c>
      <c r="F13" s="17" t="s">
        <v>56</v>
      </c>
      <c r="G13" s="18">
        <v>6</v>
      </c>
      <c r="H13" s="19">
        <v>4</v>
      </c>
      <c r="I13" s="27" t="s">
        <v>78</v>
      </c>
      <c r="J13" s="28">
        <v>5711218</v>
      </c>
      <c r="K13" s="15" t="s">
        <v>15</v>
      </c>
      <c r="L13" s="15" t="s">
        <v>16</v>
      </c>
      <c r="M13" s="3" t="s">
        <v>17</v>
      </c>
      <c r="N13" s="10" t="s">
        <v>666</v>
      </c>
      <c r="O13" s="15" t="s">
        <v>81</v>
      </c>
      <c r="P13" s="15" t="s">
        <v>82</v>
      </c>
      <c r="Q13" s="16">
        <v>34499</v>
      </c>
      <c r="R13" s="11">
        <f t="shared" ca="1" si="1"/>
        <v>2702</v>
      </c>
      <c r="S13" s="12" t="s">
        <v>83</v>
      </c>
      <c r="T13" s="15"/>
    </row>
    <row r="14" spans="1:20" ht="15" x14ac:dyDescent="0.25">
      <c r="A14" s="3">
        <f>+A13+1</f>
        <v>12</v>
      </c>
      <c r="B14" s="4" t="s">
        <v>84</v>
      </c>
      <c r="C14" s="4" t="s">
        <v>85</v>
      </c>
      <c r="D14" s="9">
        <v>35052</v>
      </c>
      <c r="E14" s="11">
        <f t="shared" ca="1" si="0"/>
        <v>10008</v>
      </c>
      <c r="F14" s="4" t="s">
        <v>48</v>
      </c>
      <c r="G14" s="5">
        <v>222</v>
      </c>
      <c r="H14" s="6">
        <v>20</v>
      </c>
      <c r="I14" s="27" t="s">
        <v>78</v>
      </c>
      <c r="J14" s="28">
        <v>4394591</v>
      </c>
      <c r="K14" s="3" t="s">
        <v>49</v>
      </c>
      <c r="L14" s="3" t="s">
        <v>33</v>
      </c>
      <c r="M14" s="3" t="s">
        <v>17</v>
      </c>
      <c r="N14" s="10" t="s">
        <v>667</v>
      </c>
      <c r="O14" s="3" t="s">
        <v>86</v>
      </c>
      <c r="P14" s="3" t="s">
        <v>87</v>
      </c>
      <c r="Q14" s="9">
        <v>32920</v>
      </c>
      <c r="R14" s="11">
        <f t="shared" ca="1" si="1"/>
        <v>10039</v>
      </c>
      <c r="S14" s="12" t="s">
        <v>88</v>
      </c>
      <c r="T14" s="3">
        <v>8852</v>
      </c>
    </row>
    <row r="15" spans="1:20" ht="15" x14ac:dyDescent="0.25">
      <c r="A15" s="3">
        <f t="shared" si="2"/>
        <v>13</v>
      </c>
      <c r="B15" s="4" t="s">
        <v>90</v>
      </c>
      <c r="C15" s="4" t="s">
        <v>91</v>
      </c>
      <c r="D15" s="9">
        <v>35312</v>
      </c>
      <c r="E15" s="11">
        <f t="shared" ca="1" si="0"/>
        <v>9748</v>
      </c>
      <c r="F15" s="4" t="s">
        <v>89</v>
      </c>
      <c r="G15" s="5">
        <v>219</v>
      </c>
      <c r="H15" s="6">
        <v>18</v>
      </c>
      <c r="I15" s="27" t="s">
        <v>78</v>
      </c>
      <c r="J15" s="28">
        <v>4082666</v>
      </c>
      <c r="K15" s="3" t="s">
        <v>49</v>
      </c>
      <c r="L15" s="3" t="s">
        <v>33</v>
      </c>
      <c r="M15" s="3" t="s">
        <v>17</v>
      </c>
      <c r="N15" s="10" t="s">
        <v>668</v>
      </c>
      <c r="O15" s="3" t="s">
        <v>92</v>
      </c>
      <c r="P15" s="3" t="s">
        <v>93</v>
      </c>
      <c r="Q15" s="9">
        <v>29196</v>
      </c>
      <c r="R15" s="11">
        <f t="shared" ca="1" si="1"/>
        <v>9779</v>
      </c>
      <c r="S15" s="12" t="s">
        <v>94</v>
      </c>
      <c r="T15" s="3">
        <v>8833</v>
      </c>
    </row>
    <row r="16" spans="1:20" ht="15" x14ac:dyDescent="0.25">
      <c r="A16" s="3">
        <f t="shared" si="2"/>
        <v>14</v>
      </c>
      <c r="B16" s="4" t="s">
        <v>95</v>
      </c>
      <c r="C16" s="4" t="s">
        <v>96</v>
      </c>
      <c r="D16" s="9">
        <v>40197</v>
      </c>
      <c r="E16" s="11">
        <f t="shared" ca="1" si="0"/>
        <v>4863</v>
      </c>
      <c r="F16" s="4" t="s">
        <v>89</v>
      </c>
      <c r="G16" s="5">
        <v>219</v>
      </c>
      <c r="H16" s="6">
        <v>18</v>
      </c>
      <c r="I16" s="27" t="s">
        <v>78</v>
      </c>
      <c r="J16" s="28">
        <v>4082666</v>
      </c>
      <c r="K16" s="3" t="s">
        <v>49</v>
      </c>
      <c r="L16" s="3" t="s">
        <v>33</v>
      </c>
      <c r="M16" s="3" t="s">
        <v>17</v>
      </c>
      <c r="N16" s="10" t="s">
        <v>669</v>
      </c>
      <c r="O16" s="16" t="s">
        <v>81</v>
      </c>
      <c r="P16" s="36"/>
      <c r="Q16" s="9">
        <v>33073</v>
      </c>
      <c r="R16" s="11">
        <f t="shared" ca="1" si="1"/>
        <v>4894</v>
      </c>
      <c r="S16" s="50" t="s">
        <v>582</v>
      </c>
      <c r="T16" s="3">
        <v>8881</v>
      </c>
    </row>
    <row r="17" spans="1:20" ht="15" x14ac:dyDescent="0.25">
      <c r="A17" s="3">
        <f t="shared" si="2"/>
        <v>15</v>
      </c>
      <c r="B17" s="4" t="s">
        <v>354</v>
      </c>
      <c r="C17" s="4" t="s">
        <v>355</v>
      </c>
      <c r="D17" s="9">
        <v>43374</v>
      </c>
      <c r="E17" s="11">
        <f t="shared" ca="1" si="0"/>
        <v>1686</v>
      </c>
      <c r="F17" s="4" t="s">
        <v>97</v>
      </c>
      <c r="G17" s="5">
        <v>440</v>
      </c>
      <c r="H17" s="6">
        <v>17</v>
      </c>
      <c r="I17" s="27" t="s">
        <v>78</v>
      </c>
      <c r="J17" s="28">
        <v>2357383</v>
      </c>
      <c r="K17" s="3" t="s">
        <v>32</v>
      </c>
      <c r="L17" s="3" t="s">
        <v>33</v>
      </c>
      <c r="M17" s="3" t="s">
        <v>544</v>
      </c>
      <c r="N17" s="3" t="s">
        <v>120</v>
      </c>
      <c r="O17" s="3"/>
      <c r="P17" s="3" t="s">
        <v>653</v>
      </c>
      <c r="Q17" s="9">
        <v>42338</v>
      </c>
      <c r="R17" s="11">
        <f t="shared" ca="1" si="1"/>
        <v>1717</v>
      </c>
      <c r="S17" s="50" t="s">
        <v>650</v>
      </c>
      <c r="T17" s="3">
        <v>8828</v>
      </c>
    </row>
    <row r="18" spans="1:20" ht="15" x14ac:dyDescent="0.25">
      <c r="A18" s="3">
        <f t="shared" si="2"/>
        <v>16</v>
      </c>
      <c r="B18" s="4" t="s">
        <v>655</v>
      </c>
      <c r="C18" s="4" t="s">
        <v>76</v>
      </c>
      <c r="D18" s="9">
        <v>44740</v>
      </c>
      <c r="E18" s="11">
        <f ca="1">(TODAY()-D18)</f>
        <v>351</v>
      </c>
      <c r="F18" s="4" t="s">
        <v>56</v>
      </c>
      <c r="G18" s="5">
        <v>6</v>
      </c>
      <c r="H18" s="6">
        <v>5</v>
      </c>
      <c r="I18" s="27" t="s">
        <v>597</v>
      </c>
      <c r="J18" s="28">
        <v>6303113</v>
      </c>
      <c r="K18" s="3" t="s">
        <v>15</v>
      </c>
      <c r="L18" s="3" t="s">
        <v>16</v>
      </c>
      <c r="M18" s="3" t="s">
        <v>17</v>
      </c>
      <c r="N18" s="3" t="s">
        <v>669</v>
      </c>
      <c r="O18" s="3" t="s">
        <v>238</v>
      </c>
      <c r="P18" s="3" t="s">
        <v>656</v>
      </c>
      <c r="Q18" s="9">
        <v>33949</v>
      </c>
      <c r="R18" s="11">
        <f t="shared" ca="1" si="1"/>
        <v>351</v>
      </c>
      <c r="S18" s="50" t="s">
        <v>657</v>
      </c>
      <c r="T18" s="3"/>
    </row>
    <row r="19" spans="1:20" ht="15" x14ac:dyDescent="0.25">
      <c r="A19" s="3">
        <f t="shared" si="2"/>
        <v>17</v>
      </c>
      <c r="B19" s="4" t="s">
        <v>103</v>
      </c>
      <c r="C19" s="4" t="s">
        <v>104</v>
      </c>
      <c r="D19" s="9">
        <v>43839</v>
      </c>
      <c r="E19" s="11">
        <f t="shared" ca="1" si="0"/>
        <v>1221</v>
      </c>
      <c r="F19" s="4" t="s">
        <v>102</v>
      </c>
      <c r="G19" s="5">
        <v>45</v>
      </c>
      <c r="H19" s="6">
        <v>8</v>
      </c>
      <c r="I19" s="27" t="s">
        <v>68</v>
      </c>
      <c r="J19" s="28">
        <v>8628086</v>
      </c>
      <c r="K19" s="3" t="s">
        <v>15</v>
      </c>
      <c r="L19" s="3" t="s">
        <v>16</v>
      </c>
      <c r="M19" s="3" t="s">
        <v>17</v>
      </c>
      <c r="N19" s="10" t="s">
        <v>36</v>
      </c>
      <c r="O19" s="3" t="s">
        <v>105</v>
      </c>
      <c r="P19" s="3" t="s">
        <v>106</v>
      </c>
      <c r="Q19" s="9"/>
      <c r="R19" s="11"/>
      <c r="S19" s="12" t="s">
        <v>107</v>
      </c>
      <c r="T19" s="3">
        <v>8878</v>
      </c>
    </row>
    <row r="20" spans="1:20" ht="15" x14ac:dyDescent="0.25">
      <c r="A20" s="3">
        <f t="shared" si="2"/>
        <v>18</v>
      </c>
      <c r="B20" s="4" t="s">
        <v>108</v>
      </c>
      <c r="C20" s="4" t="s">
        <v>109</v>
      </c>
      <c r="D20" s="9">
        <v>43720</v>
      </c>
      <c r="E20" s="11">
        <f t="shared" ca="1" si="0"/>
        <v>1340</v>
      </c>
      <c r="F20" s="4" t="s">
        <v>48</v>
      </c>
      <c r="G20" s="5">
        <v>222</v>
      </c>
      <c r="H20" s="6">
        <v>25</v>
      </c>
      <c r="I20" s="27" t="s">
        <v>68</v>
      </c>
      <c r="J20" s="28">
        <v>4789802</v>
      </c>
      <c r="K20" s="3" t="s">
        <v>49</v>
      </c>
      <c r="L20" s="3" t="s">
        <v>33</v>
      </c>
      <c r="M20" s="3" t="s">
        <v>17</v>
      </c>
      <c r="N20" s="10" t="s">
        <v>110</v>
      </c>
      <c r="O20" s="3" t="s">
        <v>111</v>
      </c>
      <c r="P20" s="3" t="s">
        <v>112</v>
      </c>
      <c r="Q20" s="9">
        <v>39718</v>
      </c>
      <c r="R20" s="11">
        <f ca="1">TODAY()-D20</f>
        <v>1371</v>
      </c>
      <c r="S20" s="12" t="s">
        <v>113</v>
      </c>
      <c r="T20" s="3">
        <v>8898</v>
      </c>
    </row>
    <row r="21" spans="1:20" ht="15" x14ac:dyDescent="0.25">
      <c r="A21" s="3">
        <f t="shared" si="2"/>
        <v>19</v>
      </c>
      <c r="B21" s="8" t="s">
        <v>114</v>
      </c>
      <c r="C21" s="4" t="s">
        <v>115</v>
      </c>
      <c r="D21" s="9">
        <v>34983</v>
      </c>
      <c r="E21" s="11">
        <f t="shared" ca="1" si="0"/>
        <v>10077</v>
      </c>
      <c r="F21" s="4" t="s">
        <v>48</v>
      </c>
      <c r="G21" s="5">
        <v>222</v>
      </c>
      <c r="H21" s="6">
        <v>20</v>
      </c>
      <c r="I21" s="27" t="s">
        <v>68</v>
      </c>
      <c r="J21" s="28">
        <v>4394591</v>
      </c>
      <c r="K21" s="3" t="s">
        <v>49</v>
      </c>
      <c r="L21" s="3" t="s">
        <v>33</v>
      </c>
      <c r="M21" s="3" t="s">
        <v>17</v>
      </c>
      <c r="N21" s="10" t="s">
        <v>36</v>
      </c>
      <c r="O21" s="3" t="s">
        <v>116</v>
      </c>
      <c r="P21" s="3"/>
      <c r="Q21" s="9">
        <v>33592</v>
      </c>
      <c r="R21" s="11">
        <f ca="1">TODAY()-D21</f>
        <v>10108</v>
      </c>
      <c r="S21" s="12" t="s">
        <v>117</v>
      </c>
      <c r="T21" s="8"/>
    </row>
    <row r="22" spans="1:20" ht="15" x14ac:dyDescent="0.25">
      <c r="A22" s="3">
        <f t="shared" si="2"/>
        <v>20</v>
      </c>
      <c r="B22" s="4" t="s">
        <v>118</v>
      </c>
      <c r="C22" s="4" t="s">
        <v>119</v>
      </c>
      <c r="D22" s="9">
        <v>43385</v>
      </c>
      <c r="E22" s="11">
        <f t="shared" ca="1" si="0"/>
        <v>1675</v>
      </c>
      <c r="F22" s="4" t="s">
        <v>89</v>
      </c>
      <c r="G22" s="5">
        <v>219</v>
      </c>
      <c r="H22" s="6">
        <v>18</v>
      </c>
      <c r="I22" s="27" t="s">
        <v>68</v>
      </c>
      <c r="J22" s="28">
        <v>4082666</v>
      </c>
      <c r="K22" s="3" t="s">
        <v>49</v>
      </c>
      <c r="L22" s="3" t="s">
        <v>33</v>
      </c>
      <c r="M22" s="3" t="s">
        <v>17</v>
      </c>
      <c r="N22" s="10" t="s">
        <v>120</v>
      </c>
      <c r="O22" s="3" t="s">
        <v>121</v>
      </c>
      <c r="P22" s="3"/>
      <c r="Q22" s="9">
        <v>35636</v>
      </c>
      <c r="R22" s="11">
        <f ca="1">TODAY()-D22</f>
        <v>1706</v>
      </c>
      <c r="S22" s="12" t="s">
        <v>122</v>
      </c>
      <c r="T22" s="3"/>
    </row>
    <row r="23" spans="1:20" ht="63.75" x14ac:dyDescent="0.25">
      <c r="A23" s="3">
        <f t="shared" si="2"/>
        <v>21</v>
      </c>
      <c r="B23" s="8" t="s">
        <v>459</v>
      </c>
      <c r="C23" s="4" t="s">
        <v>128</v>
      </c>
      <c r="D23" s="9">
        <v>35905</v>
      </c>
      <c r="E23" s="11">
        <f t="shared" ca="1" si="0"/>
        <v>9155</v>
      </c>
      <c r="F23" s="4" t="s">
        <v>89</v>
      </c>
      <c r="G23" s="38">
        <v>219</v>
      </c>
      <c r="H23" s="26">
        <v>18</v>
      </c>
      <c r="I23" s="27" t="s">
        <v>68</v>
      </c>
      <c r="J23" s="28">
        <v>4082666</v>
      </c>
      <c r="K23" s="3" t="s">
        <v>49</v>
      </c>
      <c r="L23" s="3" t="s">
        <v>33</v>
      </c>
      <c r="M23" s="3" t="s">
        <v>544</v>
      </c>
      <c r="N23" s="3" t="s">
        <v>36</v>
      </c>
      <c r="O23" s="3" t="s">
        <v>460</v>
      </c>
      <c r="P23" s="21" t="s">
        <v>592</v>
      </c>
      <c r="Q23" s="9">
        <v>41698</v>
      </c>
      <c r="R23" s="11">
        <f ca="1">TODAY()-D23</f>
        <v>9186</v>
      </c>
      <c r="S23" s="37" t="s">
        <v>461</v>
      </c>
      <c r="T23" s="3">
        <v>8803</v>
      </c>
    </row>
    <row r="24" spans="1:20" ht="15" x14ac:dyDescent="0.25">
      <c r="A24" s="3">
        <f t="shared" si="2"/>
        <v>22</v>
      </c>
      <c r="B24" s="4" t="s">
        <v>123</v>
      </c>
      <c r="C24" s="4" t="s">
        <v>124</v>
      </c>
      <c r="D24" s="9">
        <v>43368</v>
      </c>
      <c r="E24" s="11">
        <f t="shared" ca="1" si="0"/>
        <v>1692</v>
      </c>
      <c r="F24" s="4" t="s">
        <v>69</v>
      </c>
      <c r="G24" s="5">
        <v>407</v>
      </c>
      <c r="H24" s="6">
        <v>17</v>
      </c>
      <c r="I24" s="27" t="s">
        <v>68</v>
      </c>
      <c r="J24" s="28">
        <v>2357383</v>
      </c>
      <c r="K24" s="3" t="s">
        <v>32</v>
      </c>
      <c r="L24" s="3" t="s">
        <v>33</v>
      </c>
      <c r="M24" s="3" t="s">
        <v>17</v>
      </c>
      <c r="N24" s="10" t="s">
        <v>36</v>
      </c>
      <c r="O24" s="3" t="s">
        <v>100</v>
      </c>
      <c r="P24" s="3" t="s">
        <v>125</v>
      </c>
      <c r="Q24" s="3" t="s">
        <v>39</v>
      </c>
      <c r="R24" s="11">
        <f ca="1">TODAY()-D24</f>
        <v>1723</v>
      </c>
      <c r="S24" s="12" t="s">
        <v>126</v>
      </c>
      <c r="T24" s="3"/>
    </row>
    <row r="25" spans="1:20" x14ac:dyDescent="0.25">
      <c r="A25" s="3">
        <f t="shared" si="2"/>
        <v>23</v>
      </c>
      <c r="B25" s="4" t="s">
        <v>539</v>
      </c>
      <c r="C25" s="4" t="s">
        <v>199</v>
      </c>
      <c r="D25" s="9"/>
      <c r="E25" s="11">
        <f t="shared" ca="1" si="0"/>
        <v>45060</v>
      </c>
      <c r="F25" s="4" t="s">
        <v>69</v>
      </c>
      <c r="G25" s="5">
        <v>407</v>
      </c>
      <c r="H25" s="6">
        <v>9</v>
      </c>
      <c r="I25" s="27" t="s">
        <v>68</v>
      </c>
      <c r="J25" s="28">
        <v>1835483</v>
      </c>
      <c r="K25" s="3" t="s">
        <v>32</v>
      </c>
      <c r="L25" s="3" t="s">
        <v>33</v>
      </c>
      <c r="M25" s="3" t="s">
        <v>539</v>
      </c>
      <c r="N25" s="8"/>
      <c r="O25" s="8"/>
      <c r="P25" s="8"/>
      <c r="Q25" s="8"/>
      <c r="R25" s="8"/>
      <c r="S25" s="8"/>
      <c r="T25" s="8"/>
    </row>
    <row r="26" spans="1:20" ht="15" x14ac:dyDescent="0.25">
      <c r="A26" s="3">
        <f t="shared" si="2"/>
        <v>24</v>
      </c>
      <c r="B26" s="8" t="s">
        <v>173</v>
      </c>
      <c r="C26" s="4" t="s">
        <v>174</v>
      </c>
      <c r="D26" s="9">
        <v>43845</v>
      </c>
      <c r="E26" s="11">
        <f t="shared" ca="1" si="0"/>
        <v>1215</v>
      </c>
      <c r="F26" s="4" t="s">
        <v>130</v>
      </c>
      <c r="G26" s="5">
        <v>9</v>
      </c>
      <c r="H26" s="6">
        <v>7</v>
      </c>
      <c r="I26" s="27" t="s">
        <v>129</v>
      </c>
      <c r="J26" s="28">
        <v>7702101</v>
      </c>
      <c r="K26" s="3" t="s">
        <v>15</v>
      </c>
      <c r="L26" s="3" t="s">
        <v>16</v>
      </c>
      <c r="M26" s="3" t="s">
        <v>17</v>
      </c>
      <c r="N26" s="10" t="s">
        <v>20</v>
      </c>
      <c r="O26" s="3" t="s">
        <v>175</v>
      </c>
      <c r="P26" s="3" t="s">
        <v>176</v>
      </c>
      <c r="Q26" s="9"/>
      <c r="R26" s="11"/>
      <c r="S26" s="50" t="s">
        <v>177</v>
      </c>
      <c r="T26" s="3">
        <v>8828</v>
      </c>
    </row>
    <row r="27" spans="1:20" ht="15" x14ac:dyDescent="0.25">
      <c r="A27" s="3">
        <f t="shared" si="2"/>
        <v>25</v>
      </c>
      <c r="B27" s="4" t="s">
        <v>131</v>
      </c>
      <c r="C27" s="4" t="s">
        <v>132</v>
      </c>
      <c r="D27" s="9">
        <v>35073</v>
      </c>
      <c r="E27" s="11">
        <f t="shared" ca="1" si="0"/>
        <v>9987</v>
      </c>
      <c r="F27" s="4" t="s">
        <v>48</v>
      </c>
      <c r="G27" s="5">
        <v>222</v>
      </c>
      <c r="H27" s="6">
        <v>24</v>
      </c>
      <c r="I27" s="27" t="s">
        <v>129</v>
      </c>
      <c r="J27" s="28">
        <v>4671719</v>
      </c>
      <c r="K27" s="3" t="s">
        <v>49</v>
      </c>
      <c r="L27" s="3" t="s">
        <v>33</v>
      </c>
      <c r="M27" s="3" t="s">
        <v>17</v>
      </c>
      <c r="N27" s="10" t="s">
        <v>36</v>
      </c>
      <c r="O27" s="3" t="s">
        <v>133</v>
      </c>
      <c r="P27" s="3" t="s">
        <v>134</v>
      </c>
      <c r="Q27" s="9">
        <v>29791</v>
      </c>
      <c r="R27" s="11">
        <f ca="1">TODAY()-D27</f>
        <v>10018</v>
      </c>
      <c r="S27" s="12" t="s">
        <v>135</v>
      </c>
      <c r="T27" s="3">
        <v>8951</v>
      </c>
    </row>
    <row r="28" spans="1:20" ht="15" x14ac:dyDescent="0.25">
      <c r="A28" s="3">
        <f t="shared" si="2"/>
        <v>26</v>
      </c>
      <c r="B28" s="4" t="s">
        <v>136</v>
      </c>
      <c r="C28" s="4" t="s">
        <v>137</v>
      </c>
      <c r="D28" s="9">
        <v>40007</v>
      </c>
      <c r="E28" s="11">
        <f t="shared" ca="1" si="0"/>
        <v>5053</v>
      </c>
      <c r="F28" s="4" t="s">
        <v>48</v>
      </c>
      <c r="G28" s="5">
        <v>222</v>
      </c>
      <c r="H28" s="6">
        <v>21</v>
      </c>
      <c r="I28" s="27" t="s">
        <v>129</v>
      </c>
      <c r="J28" s="28">
        <v>4504693</v>
      </c>
      <c r="K28" s="3" t="s">
        <v>49</v>
      </c>
      <c r="L28" s="3" t="s">
        <v>33</v>
      </c>
      <c r="M28" s="3" t="s">
        <v>17</v>
      </c>
      <c r="N28" s="10" t="s">
        <v>138</v>
      </c>
      <c r="O28" s="3" t="s">
        <v>139</v>
      </c>
      <c r="P28" s="3" t="s">
        <v>140</v>
      </c>
      <c r="Q28" s="9">
        <v>37897</v>
      </c>
      <c r="R28" s="11">
        <f ca="1">TODAY()-D28</f>
        <v>5084</v>
      </c>
      <c r="S28" s="12" t="s">
        <v>141</v>
      </c>
      <c r="T28" s="3">
        <v>8828</v>
      </c>
    </row>
    <row r="29" spans="1:20" ht="15" x14ac:dyDescent="0.25">
      <c r="A29" s="3">
        <f t="shared" si="2"/>
        <v>27</v>
      </c>
      <c r="B29" s="4" t="s">
        <v>142</v>
      </c>
      <c r="C29" s="4" t="s">
        <v>143</v>
      </c>
      <c r="D29" s="9">
        <v>33486</v>
      </c>
      <c r="E29" s="11">
        <f t="shared" ca="1" si="0"/>
        <v>11574</v>
      </c>
      <c r="F29" s="4" t="s">
        <v>48</v>
      </c>
      <c r="G29" s="5">
        <v>222</v>
      </c>
      <c r="H29" s="6">
        <v>20</v>
      </c>
      <c r="I29" s="27" t="s">
        <v>129</v>
      </c>
      <c r="J29" s="28">
        <v>4394591</v>
      </c>
      <c r="K29" s="3" t="s">
        <v>49</v>
      </c>
      <c r="L29" s="3" t="s">
        <v>33</v>
      </c>
      <c r="M29" s="3" t="s">
        <v>17</v>
      </c>
      <c r="N29" s="10" t="s">
        <v>144</v>
      </c>
      <c r="O29" s="3" t="s">
        <v>145</v>
      </c>
      <c r="P29" s="3" t="s">
        <v>146</v>
      </c>
      <c r="Q29" s="9">
        <v>33508</v>
      </c>
      <c r="R29" s="11">
        <f ca="1">TODAY()-D29</f>
        <v>11605</v>
      </c>
      <c r="S29" s="12" t="s">
        <v>147</v>
      </c>
      <c r="T29" s="3">
        <v>8815</v>
      </c>
    </row>
    <row r="30" spans="1:20" ht="15" x14ac:dyDescent="0.25">
      <c r="A30" s="3">
        <f t="shared" si="2"/>
        <v>28</v>
      </c>
      <c r="B30" s="4" t="s">
        <v>148</v>
      </c>
      <c r="C30" s="4" t="s">
        <v>149</v>
      </c>
      <c r="D30" s="9">
        <v>40008</v>
      </c>
      <c r="E30" s="11">
        <f t="shared" ca="1" si="0"/>
        <v>5052</v>
      </c>
      <c r="F30" s="4" t="s">
        <v>48</v>
      </c>
      <c r="G30" s="5">
        <v>222</v>
      </c>
      <c r="H30" s="6">
        <v>20</v>
      </c>
      <c r="I30" s="27" t="s">
        <v>129</v>
      </c>
      <c r="J30" s="28">
        <v>4394591</v>
      </c>
      <c r="K30" s="3" t="s">
        <v>49</v>
      </c>
      <c r="L30" s="3" t="s">
        <v>33</v>
      </c>
      <c r="M30" s="3" t="s">
        <v>17</v>
      </c>
      <c r="N30" s="10" t="s">
        <v>36</v>
      </c>
      <c r="O30" s="3" t="s">
        <v>145</v>
      </c>
      <c r="P30" s="3"/>
      <c r="Q30" s="9">
        <v>34509</v>
      </c>
      <c r="R30" s="11">
        <f ca="1">TODAY()-D30</f>
        <v>5083</v>
      </c>
      <c r="S30" s="12" t="s">
        <v>150</v>
      </c>
      <c r="T30" s="3">
        <v>8813</v>
      </c>
    </row>
    <row r="31" spans="1:20" ht="29.25" customHeight="1" x14ac:dyDescent="0.25">
      <c r="A31" s="3">
        <f t="shared" si="2"/>
        <v>29</v>
      </c>
      <c r="B31" s="8" t="s">
        <v>539</v>
      </c>
      <c r="C31" s="8" t="s">
        <v>199</v>
      </c>
      <c r="D31" s="3"/>
      <c r="E31" s="11">
        <f t="shared" ca="1" si="0"/>
        <v>45060</v>
      </c>
      <c r="F31" s="4" t="s">
        <v>151</v>
      </c>
      <c r="G31" s="5">
        <v>314</v>
      </c>
      <c r="H31" s="6">
        <v>17</v>
      </c>
      <c r="I31" s="27" t="s">
        <v>129</v>
      </c>
      <c r="J31" s="28">
        <v>3067462</v>
      </c>
      <c r="K31" s="3" t="s">
        <v>152</v>
      </c>
      <c r="L31" s="3" t="s">
        <v>33</v>
      </c>
      <c r="M31" s="3" t="s">
        <v>539</v>
      </c>
      <c r="N31" s="8"/>
      <c r="O31" s="8"/>
      <c r="P31" s="8"/>
      <c r="Q31" s="8"/>
      <c r="R31" s="8"/>
      <c r="S31" s="8"/>
      <c r="T31" s="8"/>
    </row>
    <row r="32" spans="1:20" ht="15" x14ac:dyDescent="0.25">
      <c r="A32" s="56">
        <v>30</v>
      </c>
      <c r="B32" s="57" t="s">
        <v>602</v>
      </c>
      <c r="C32" s="58" t="s">
        <v>601</v>
      </c>
      <c r="D32" s="59">
        <v>44564</v>
      </c>
      <c r="E32" s="60">
        <f ca="1">(TODAY()-D32)</f>
        <v>527</v>
      </c>
      <c r="F32" s="58" t="s">
        <v>31</v>
      </c>
      <c r="G32" s="61">
        <v>425</v>
      </c>
      <c r="H32" s="62">
        <v>24</v>
      </c>
      <c r="I32" s="63" t="s">
        <v>129</v>
      </c>
      <c r="J32" s="64">
        <v>2819574</v>
      </c>
      <c r="K32" s="56" t="s">
        <v>32</v>
      </c>
      <c r="L32" s="56" t="s">
        <v>33</v>
      </c>
      <c r="M32" s="56" t="s">
        <v>17</v>
      </c>
      <c r="N32" s="65" t="s">
        <v>20</v>
      </c>
      <c r="O32" s="56" t="s">
        <v>100</v>
      </c>
      <c r="P32" s="56" t="s">
        <v>558</v>
      </c>
      <c r="Q32" s="56" t="s">
        <v>39</v>
      </c>
      <c r="R32" s="60">
        <f ca="1">TODAY()-D32</f>
        <v>527</v>
      </c>
      <c r="S32" s="66" t="s">
        <v>622</v>
      </c>
      <c r="T32" s="3">
        <v>8913</v>
      </c>
    </row>
    <row r="33" spans="1:20" x14ac:dyDescent="0.25">
      <c r="A33" s="3">
        <f t="shared" si="2"/>
        <v>31</v>
      </c>
      <c r="B33" s="4" t="s">
        <v>520</v>
      </c>
      <c r="C33" s="4" t="s">
        <v>199</v>
      </c>
      <c r="D33" s="9"/>
      <c r="E33" s="11">
        <f t="shared" ca="1" si="0"/>
        <v>45060</v>
      </c>
      <c r="F33" s="4" t="s">
        <v>161</v>
      </c>
      <c r="G33" s="5">
        <v>68</v>
      </c>
      <c r="H33" s="6">
        <v>4</v>
      </c>
      <c r="I33" s="27" t="s">
        <v>160</v>
      </c>
      <c r="J33" s="28">
        <v>5711218</v>
      </c>
      <c r="K33" s="3" t="s">
        <v>15</v>
      </c>
      <c r="L33" s="3" t="s">
        <v>16</v>
      </c>
      <c r="M33" s="3" t="s">
        <v>520</v>
      </c>
      <c r="N33" s="8"/>
      <c r="O33" s="8"/>
      <c r="P33" s="8"/>
      <c r="Q33" s="8"/>
      <c r="R33" s="8"/>
      <c r="S33" s="8"/>
      <c r="T33" s="8"/>
    </row>
    <row r="34" spans="1:20" ht="15" x14ac:dyDescent="0.25">
      <c r="A34" s="29">
        <f t="shared" si="2"/>
        <v>32</v>
      </c>
      <c r="B34" s="67" t="s">
        <v>162</v>
      </c>
      <c r="C34" s="67" t="s">
        <v>163</v>
      </c>
      <c r="D34" s="30">
        <v>35506</v>
      </c>
      <c r="E34" s="68">
        <f t="shared" ca="1" si="0"/>
        <v>9554</v>
      </c>
      <c r="F34" s="67" t="s">
        <v>48</v>
      </c>
      <c r="G34" s="69">
        <v>222</v>
      </c>
      <c r="H34" s="70">
        <v>25</v>
      </c>
      <c r="I34" s="71" t="s">
        <v>160</v>
      </c>
      <c r="J34" s="72">
        <v>4789802</v>
      </c>
      <c r="K34" s="29" t="s">
        <v>49</v>
      </c>
      <c r="L34" s="29" t="s">
        <v>33</v>
      </c>
      <c r="M34" s="29" t="s">
        <v>17</v>
      </c>
      <c r="N34" s="73" t="s">
        <v>164</v>
      </c>
      <c r="O34" s="29" t="s">
        <v>133</v>
      </c>
      <c r="P34" s="29" t="s">
        <v>165</v>
      </c>
      <c r="Q34" s="30">
        <v>34145</v>
      </c>
      <c r="R34" s="68">
        <f t="shared" ref="R34:R65" ca="1" si="3">TODAY()-D34</f>
        <v>9585</v>
      </c>
      <c r="S34" s="74" t="s">
        <v>166</v>
      </c>
      <c r="T34" s="3">
        <v>8894</v>
      </c>
    </row>
    <row r="35" spans="1:20" ht="38.25" x14ac:dyDescent="0.25">
      <c r="A35" s="3">
        <f t="shared" si="2"/>
        <v>33</v>
      </c>
      <c r="B35" s="4" t="s">
        <v>349</v>
      </c>
      <c r="C35" s="4" t="s">
        <v>350</v>
      </c>
      <c r="D35" s="9">
        <v>35282</v>
      </c>
      <c r="E35" s="11">
        <f t="shared" ca="1" si="0"/>
        <v>9778</v>
      </c>
      <c r="F35" s="4" t="s">
        <v>89</v>
      </c>
      <c r="G35" s="5">
        <v>219</v>
      </c>
      <c r="H35" s="6">
        <v>15</v>
      </c>
      <c r="I35" s="27" t="s">
        <v>160</v>
      </c>
      <c r="J35" s="28">
        <v>3959348</v>
      </c>
      <c r="K35" s="3" t="s">
        <v>49</v>
      </c>
      <c r="L35" s="3" t="s">
        <v>33</v>
      </c>
      <c r="M35" s="3" t="s">
        <v>17</v>
      </c>
      <c r="N35" s="10" t="s">
        <v>670</v>
      </c>
      <c r="O35" s="3" t="s">
        <v>351</v>
      </c>
      <c r="P35" s="21" t="s">
        <v>561</v>
      </c>
      <c r="Q35" s="9">
        <v>37225</v>
      </c>
      <c r="R35" s="11">
        <f t="shared" ca="1" si="3"/>
        <v>9809</v>
      </c>
      <c r="S35" s="12" t="s">
        <v>352</v>
      </c>
      <c r="T35" s="39"/>
    </row>
    <row r="36" spans="1:20" ht="15" x14ac:dyDescent="0.25">
      <c r="A36" s="3">
        <f t="shared" si="2"/>
        <v>34</v>
      </c>
      <c r="B36" s="8" t="s">
        <v>70</v>
      </c>
      <c r="C36" s="8" t="s">
        <v>71</v>
      </c>
      <c r="D36" s="9">
        <v>35390</v>
      </c>
      <c r="E36" s="11">
        <f t="shared" ca="1" si="0"/>
        <v>9670</v>
      </c>
      <c r="F36" s="4" t="s">
        <v>89</v>
      </c>
      <c r="G36" s="5">
        <v>219</v>
      </c>
      <c r="H36" s="6">
        <v>14</v>
      </c>
      <c r="I36" s="27" t="s">
        <v>160</v>
      </c>
      <c r="J36" s="28">
        <v>3959168</v>
      </c>
      <c r="K36" s="3" t="s">
        <v>49</v>
      </c>
      <c r="L36" s="3" t="s">
        <v>33</v>
      </c>
      <c r="M36" s="3" t="s">
        <v>544</v>
      </c>
      <c r="N36" s="10" t="s">
        <v>36</v>
      </c>
      <c r="O36" s="3" t="s">
        <v>72</v>
      </c>
      <c r="P36" s="3" t="s">
        <v>73</v>
      </c>
      <c r="Q36" s="9">
        <v>39171</v>
      </c>
      <c r="R36" s="11">
        <f t="shared" ca="1" si="3"/>
        <v>9701</v>
      </c>
      <c r="S36" s="12" t="s">
        <v>74</v>
      </c>
      <c r="T36" s="3">
        <v>8869</v>
      </c>
    </row>
    <row r="37" spans="1:20" ht="25.5" x14ac:dyDescent="0.2">
      <c r="A37" s="3">
        <f t="shared" si="2"/>
        <v>35</v>
      </c>
      <c r="B37" s="8" t="s">
        <v>659</v>
      </c>
      <c r="C37" s="8" t="s">
        <v>660</v>
      </c>
      <c r="D37" s="9">
        <v>44783</v>
      </c>
      <c r="E37" s="11">
        <f ca="1">(TODAY()-D37)</f>
        <v>308</v>
      </c>
      <c r="F37" s="4" t="s">
        <v>161</v>
      </c>
      <c r="G37" s="5">
        <v>68</v>
      </c>
      <c r="H37" s="6">
        <v>4</v>
      </c>
      <c r="I37" s="27" t="s">
        <v>172</v>
      </c>
      <c r="J37" s="28">
        <v>5711218</v>
      </c>
      <c r="K37" s="3" t="s">
        <v>15</v>
      </c>
      <c r="L37" s="3" t="s">
        <v>16</v>
      </c>
      <c r="M37" s="3" t="s">
        <v>17</v>
      </c>
      <c r="N37" s="10" t="s">
        <v>20</v>
      </c>
      <c r="O37" s="21" t="s">
        <v>661</v>
      </c>
      <c r="P37" s="55" t="s">
        <v>663</v>
      </c>
      <c r="Q37" s="55" t="s">
        <v>662</v>
      </c>
      <c r="R37" s="11">
        <f t="shared" ca="1" si="3"/>
        <v>308</v>
      </c>
      <c r="S37" s="51" t="s">
        <v>664</v>
      </c>
      <c r="T37" s="3"/>
    </row>
    <row r="38" spans="1:20" ht="15" x14ac:dyDescent="0.25">
      <c r="A38" s="3">
        <f t="shared" si="2"/>
        <v>36</v>
      </c>
      <c r="B38" s="4" t="s">
        <v>178</v>
      </c>
      <c r="C38" s="4" t="s">
        <v>179</v>
      </c>
      <c r="D38" s="9">
        <v>34835</v>
      </c>
      <c r="E38" s="11">
        <f t="shared" ca="1" si="0"/>
        <v>10225</v>
      </c>
      <c r="F38" s="4" t="s">
        <v>48</v>
      </c>
      <c r="G38" s="5">
        <v>222</v>
      </c>
      <c r="H38" s="6">
        <v>20</v>
      </c>
      <c r="I38" s="27" t="s">
        <v>172</v>
      </c>
      <c r="J38" s="28">
        <v>4394591</v>
      </c>
      <c r="K38" s="3" t="s">
        <v>49</v>
      </c>
      <c r="L38" s="3" t="s">
        <v>33</v>
      </c>
      <c r="M38" s="3" t="s">
        <v>17</v>
      </c>
      <c r="N38" s="10" t="s">
        <v>36</v>
      </c>
      <c r="O38" s="3" t="s">
        <v>180</v>
      </c>
      <c r="P38" s="3" t="s">
        <v>181</v>
      </c>
      <c r="Q38" s="9">
        <v>33816</v>
      </c>
      <c r="R38" s="11">
        <f t="shared" ca="1" si="3"/>
        <v>10256</v>
      </c>
      <c r="S38" s="12" t="s">
        <v>182</v>
      </c>
      <c r="T38" s="3">
        <v>8842</v>
      </c>
    </row>
    <row r="39" spans="1:20" ht="15" x14ac:dyDescent="0.25">
      <c r="A39" s="3">
        <f t="shared" si="2"/>
        <v>37</v>
      </c>
      <c r="B39" s="4" t="s">
        <v>183</v>
      </c>
      <c r="C39" s="4" t="s">
        <v>184</v>
      </c>
      <c r="D39" s="9">
        <v>35313</v>
      </c>
      <c r="E39" s="11">
        <f t="shared" ca="1" si="0"/>
        <v>9747</v>
      </c>
      <c r="F39" s="4" t="s">
        <v>48</v>
      </c>
      <c r="G39" s="5">
        <v>222</v>
      </c>
      <c r="H39" s="6">
        <v>19</v>
      </c>
      <c r="I39" s="27" t="s">
        <v>172</v>
      </c>
      <c r="J39" s="28">
        <v>4293731</v>
      </c>
      <c r="K39" s="3" t="s">
        <v>49</v>
      </c>
      <c r="L39" s="3" t="s">
        <v>33</v>
      </c>
      <c r="M39" s="3" t="s">
        <v>17</v>
      </c>
      <c r="N39" s="10" t="s">
        <v>36</v>
      </c>
      <c r="O39" s="3" t="s">
        <v>185</v>
      </c>
      <c r="P39" s="3" t="s">
        <v>186</v>
      </c>
      <c r="Q39" s="9">
        <v>33445</v>
      </c>
      <c r="R39" s="11">
        <f t="shared" ca="1" si="3"/>
        <v>9778</v>
      </c>
      <c r="S39" s="12" t="s">
        <v>187</v>
      </c>
      <c r="T39" s="3">
        <v>8837</v>
      </c>
    </row>
    <row r="40" spans="1:20" ht="15" x14ac:dyDescent="0.25">
      <c r="A40" s="3">
        <f t="shared" si="2"/>
        <v>38</v>
      </c>
      <c r="B40" s="4" t="s">
        <v>188</v>
      </c>
      <c r="C40" s="4" t="s">
        <v>189</v>
      </c>
      <c r="D40" s="9">
        <v>40925</v>
      </c>
      <c r="E40" s="11">
        <f t="shared" ca="1" si="0"/>
        <v>4135</v>
      </c>
      <c r="F40" s="4" t="s">
        <v>89</v>
      </c>
      <c r="G40" s="5">
        <v>219</v>
      </c>
      <c r="H40" s="6">
        <v>18</v>
      </c>
      <c r="I40" s="27" t="s">
        <v>172</v>
      </c>
      <c r="J40" s="28">
        <v>4082666</v>
      </c>
      <c r="K40" s="3" t="s">
        <v>49</v>
      </c>
      <c r="L40" s="3" t="s">
        <v>33</v>
      </c>
      <c r="M40" s="3" t="s">
        <v>17</v>
      </c>
      <c r="N40" s="10" t="s">
        <v>190</v>
      </c>
      <c r="O40" s="3" t="s">
        <v>562</v>
      </c>
      <c r="P40" s="3" t="s">
        <v>191</v>
      </c>
      <c r="Q40" s="9">
        <v>34313</v>
      </c>
      <c r="R40" s="11">
        <f t="shared" ca="1" si="3"/>
        <v>4166</v>
      </c>
      <c r="S40" s="12" t="s">
        <v>192</v>
      </c>
      <c r="T40" s="3">
        <v>8837</v>
      </c>
    </row>
    <row r="41" spans="1:20" ht="15" x14ac:dyDescent="0.25">
      <c r="A41" s="3">
        <f t="shared" si="2"/>
        <v>39</v>
      </c>
      <c r="B41" s="4" t="s">
        <v>193</v>
      </c>
      <c r="C41" s="4" t="s">
        <v>194</v>
      </c>
      <c r="D41" s="40">
        <v>35080</v>
      </c>
      <c r="E41" s="11">
        <f t="shared" ca="1" si="0"/>
        <v>9980</v>
      </c>
      <c r="F41" s="4" t="s">
        <v>89</v>
      </c>
      <c r="G41" s="5">
        <v>219</v>
      </c>
      <c r="H41" s="6">
        <v>18</v>
      </c>
      <c r="I41" s="27" t="s">
        <v>172</v>
      </c>
      <c r="J41" s="28">
        <v>4082666</v>
      </c>
      <c r="K41" s="3" t="s">
        <v>49</v>
      </c>
      <c r="L41" s="3" t="s">
        <v>33</v>
      </c>
      <c r="M41" s="3" t="s">
        <v>17</v>
      </c>
      <c r="N41" s="10" t="s">
        <v>669</v>
      </c>
      <c r="O41" s="3" t="s">
        <v>195</v>
      </c>
      <c r="P41" s="3" t="s">
        <v>196</v>
      </c>
      <c r="Q41" s="9">
        <v>34936</v>
      </c>
      <c r="R41" s="11">
        <f t="shared" ca="1" si="3"/>
        <v>10011</v>
      </c>
      <c r="S41" s="12" t="s">
        <v>197</v>
      </c>
      <c r="T41" s="8"/>
    </row>
    <row r="42" spans="1:20" ht="15" x14ac:dyDescent="0.25">
      <c r="A42" s="3">
        <f t="shared" si="2"/>
        <v>40</v>
      </c>
      <c r="B42" s="4" t="s">
        <v>520</v>
      </c>
      <c r="C42" s="4" t="s">
        <v>199</v>
      </c>
      <c r="D42" s="9"/>
      <c r="E42" s="11">
        <f t="shared" ca="1" si="0"/>
        <v>45060</v>
      </c>
      <c r="F42" s="4" t="s">
        <v>130</v>
      </c>
      <c r="G42" s="5">
        <v>9</v>
      </c>
      <c r="H42" s="6">
        <v>7</v>
      </c>
      <c r="I42" s="27" t="s">
        <v>198</v>
      </c>
      <c r="J42" s="28">
        <v>7702101</v>
      </c>
      <c r="K42" s="3" t="s">
        <v>15</v>
      </c>
      <c r="L42" s="3" t="s">
        <v>16</v>
      </c>
      <c r="M42" s="3" t="s">
        <v>520</v>
      </c>
      <c r="N42" s="10"/>
      <c r="O42" s="3"/>
      <c r="P42" s="3"/>
      <c r="Q42" s="9"/>
      <c r="R42" s="11">
        <f t="shared" ca="1" si="3"/>
        <v>45091</v>
      </c>
      <c r="S42" s="50"/>
      <c r="T42" s="3"/>
    </row>
    <row r="43" spans="1:20" ht="38.25" x14ac:dyDescent="0.25">
      <c r="A43" s="3">
        <v>41</v>
      </c>
      <c r="B43" s="4" t="s">
        <v>603</v>
      </c>
      <c r="C43" s="4" t="s">
        <v>604</v>
      </c>
      <c r="D43" s="9">
        <v>44564</v>
      </c>
      <c r="E43" s="11">
        <f ca="1">(TODAY()-D43)</f>
        <v>527</v>
      </c>
      <c r="F43" s="4" t="s">
        <v>48</v>
      </c>
      <c r="G43" s="5">
        <v>222</v>
      </c>
      <c r="H43" s="6">
        <v>24</v>
      </c>
      <c r="I43" s="27" t="s">
        <v>198</v>
      </c>
      <c r="J43" s="28">
        <v>4671719</v>
      </c>
      <c r="K43" s="3" t="s">
        <v>49</v>
      </c>
      <c r="L43" s="3" t="s">
        <v>33</v>
      </c>
      <c r="M43" s="3" t="s">
        <v>17</v>
      </c>
      <c r="N43" s="10" t="s">
        <v>36</v>
      </c>
      <c r="O43" s="3" t="s">
        <v>59</v>
      </c>
      <c r="P43" s="47" t="s">
        <v>605</v>
      </c>
      <c r="Q43" s="9">
        <v>40016</v>
      </c>
      <c r="R43" s="11">
        <f t="shared" ca="1" si="3"/>
        <v>527</v>
      </c>
      <c r="S43" s="50" t="s">
        <v>606</v>
      </c>
      <c r="T43" s="3"/>
    </row>
    <row r="44" spans="1:20" ht="15" x14ac:dyDescent="0.25">
      <c r="A44" s="3">
        <f t="shared" si="2"/>
        <v>42</v>
      </c>
      <c r="B44" s="4" t="s">
        <v>200</v>
      </c>
      <c r="C44" s="4" t="s">
        <v>201</v>
      </c>
      <c r="D44" s="9">
        <v>35053</v>
      </c>
      <c r="E44" s="11">
        <f t="shared" ca="1" si="0"/>
        <v>10007</v>
      </c>
      <c r="F44" s="4" t="s">
        <v>48</v>
      </c>
      <c r="G44" s="5">
        <v>222</v>
      </c>
      <c r="H44" s="6">
        <v>24</v>
      </c>
      <c r="I44" s="27" t="s">
        <v>198</v>
      </c>
      <c r="J44" s="28">
        <v>4671719</v>
      </c>
      <c r="K44" s="3" t="s">
        <v>49</v>
      </c>
      <c r="L44" s="3" t="s">
        <v>33</v>
      </c>
      <c r="M44" s="3" t="s">
        <v>17</v>
      </c>
      <c r="N44" s="10" t="s">
        <v>36</v>
      </c>
      <c r="O44" s="3" t="s">
        <v>202</v>
      </c>
      <c r="P44" s="3" t="s">
        <v>203</v>
      </c>
      <c r="Q44" s="9">
        <v>32708</v>
      </c>
      <c r="R44" s="11">
        <f t="shared" ca="1" si="3"/>
        <v>10038</v>
      </c>
      <c r="S44" s="12" t="s">
        <v>204</v>
      </c>
      <c r="T44" s="3">
        <v>8950</v>
      </c>
    </row>
    <row r="45" spans="1:20" ht="19.5" customHeight="1" x14ac:dyDescent="0.25">
      <c r="A45" s="3">
        <f t="shared" si="2"/>
        <v>43</v>
      </c>
      <c r="B45" s="4" t="s">
        <v>205</v>
      </c>
      <c r="C45" s="4" t="s">
        <v>206</v>
      </c>
      <c r="D45" s="9">
        <v>40360</v>
      </c>
      <c r="E45" s="11">
        <f t="shared" ca="1" si="0"/>
        <v>4700</v>
      </c>
      <c r="F45" s="4" t="s">
        <v>48</v>
      </c>
      <c r="G45" s="5">
        <v>222</v>
      </c>
      <c r="H45" s="6">
        <v>21</v>
      </c>
      <c r="I45" s="27" t="s">
        <v>198</v>
      </c>
      <c r="J45" s="28">
        <v>4504693</v>
      </c>
      <c r="K45" s="3" t="s">
        <v>49</v>
      </c>
      <c r="L45" s="3" t="s">
        <v>33</v>
      </c>
      <c r="M45" s="3" t="s">
        <v>17</v>
      </c>
      <c r="N45" s="10" t="s">
        <v>36</v>
      </c>
      <c r="O45" s="3" t="s">
        <v>207</v>
      </c>
      <c r="P45" s="3" t="s">
        <v>208</v>
      </c>
      <c r="Q45" s="9">
        <v>36875</v>
      </c>
      <c r="R45" s="11">
        <f t="shared" ca="1" si="3"/>
        <v>4731</v>
      </c>
      <c r="S45" s="12" t="s">
        <v>209</v>
      </c>
      <c r="T45" s="3">
        <v>8932</v>
      </c>
    </row>
    <row r="46" spans="1:20" ht="15" x14ac:dyDescent="0.25">
      <c r="A46" s="3">
        <f t="shared" si="2"/>
        <v>44</v>
      </c>
      <c r="B46" s="4" t="s">
        <v>210</v>
      </c>
      <c r="C46" s="4" t="s">
        <v>211</v>
      </c>
      <c r="D46" s="9">
        <v>40332</v>
      </c>
      <c r="E46" s="11">
        <f t="shared" ca="1" si="0"/>
        <v>4728</v>
      </c>
      <c r="F46" s="4" t="s">
        <v>48</v>
      </c>
      <c r="G46" s="5">
        <v>222</v>
      </c>
      <c r="H46" s="6">
        <v>21</v>
      </c>
      <c r="I46" s="27" t="s">
        <v>198</v>
      </c>
      <c r="J46" s="28">
        <v>4504693</v>
      </c>
      <c r="K46" s="3" t="s">
        <v>49</v>
      </c>
      <c r="L46" s="3" t="s">
        <v>33</v>
      </c>
      <c r="M46" s="3" t="s">
        <v>17</v>
      </c>
      <c r="N46" s="10" t="s">
        <v>212</v>
      </c>
      <c r="O46" s="3" t="s">
        <v>207</v>
      </c>
      <c r="P46" s="3" t="s">
        <v>213</v>
      </c>
      <c r="Q46" s="9">
        <v>35181</v>
      </c>
      <c r="R46" s="11">
        <f t="shared" ca="1" si="3"/>
        <v>4759</v>
      </c>
      <c r="S46" s="12" t="s">
        <v>214</v>
      </c>
      <c r="T46" s="3">
        <v>8853</v>
      </c>
    </row>
    <row r="47" spans="1:20" ht="15" x14ac:dyDescent="0.25">
      <c r="A47" s="3">
        <f t="shared" si="2"/>
        <v>45</v>
      </c>
      <c r="B47" s="4" t="s">
        <v>215</v>
      </c>
      <c r="C47" s="4" t="s">
        <v>216</v>
      </c>
      <c r="D47" s="40">
        <v>43374</v>
      </c>
      <c r="E47" s="11">
        <f t="shared" ca="1" si="0"/>
        <v>1686</v>
      </c>
      <c r="F47" s="4" t="s">
        <v>89</v>
      </c>
      <c r="G47" s="5">
        <v>219</v>
      </c>
      <c r="H47" s="6">
        <v>18</v>
      </c>
      <c r="I47" s="27" t="s">
        <v>198</v>
      </c>
      <c r="J47" s="28">
        <v>4082666</v>
      </c>
      <c r="K47" s="3" t="s">
        <v>49</v>
      </c>
      <c r="L47" s="3" t="s">
        <v>33</v>
      </c>
      <c r="M47" s="3" t="s">
        <v>17</v>
      </c>
      <c r="N47" s="10" t="s">
        <v>36</v>
      </c>
      <c r="O47" s="39" t="s">
        <v>217</v>
      </c>
      <c r="P47" s="39" t="s">
        <v>218</v>
      </c>
      <c r="Q47" s="40">
        <v>37539</v>
      </c>
      <c r="R47" s="11">
        <f t="shared" ca="1" si="3"/>
        <v>1717</v>
      </c>
      <c r="S47" s="12" t="s">
        <v>219</v>
      </c>
      <c r="T47" s="39">
        <v>8932</v>
      </c>
    </row>
    <row r="48" spans="1:20" ht="15" x14ac:dyDescent="0.25">
      <c r="A48" s="3">
        <f t="shared" si="2"/>
        <v>46</v>
      </c>
      <c r="B48" s="4" t="s">
        <v>220</v>
      </c>
      <c r="C48" s="4" t="s">
        <v>221</v>
      </c>
      <c r="D48" s="9">
        <v>40485</v>
      </c>
      <c r="E48" s="11">
        <f t="shared" ca="1" si="0"/>
        <v>4575</v>
      </c>
      <c r="F48" s="4" t="s">
        <v>89</v>
      </c>
      <c r="G48" s="5">
        <v>219</v>
      </c>
      <c r="H48" s="6">
        <v>18</v>
      </c>
      <c r="I48" s="27" t="s">
        <v>198</v>
      </c>
      <c r="J48" s="28">
        <v>4082666</v>
      </c>
      <c r="K48" s="3" t="s">
        <v>49</v>
      </c>
      <c r="L48" s="3" t="s">
        <v>33</v>
      </c>
      <c r="M48" s="3" t="s">
        <v>17</v>
      </c>
      <c r="N48" s="10" t="s">
        <v>222</v>
      </c>
      <c r="O48" s="3" t="s">
        <v>223</v>
      </c>
      <c r="P48" s="3" t="s">
        <v>224</v>
      </c>
      <c r="Q48" s="9">
        <v>36812</v>
      </c>
      <c r="R48" s="11">
        <f t="shared" ca="1" si="3"/>
        <v>4606</v>
      </c>
      <c r="S48" s="12" t="s">
        <v>225</v>
      </c>
      <c r="T48" s="3">
        <v>8932</v>
      </c>
    </row>
    <row r="49" spans="1:39" ht="15" x14ac:dyDescent="0.25">
      <c r="A49" s="3">
        <v>47</v>
      </c>
      <c r="B49" s="53" t="s">
        <v>608</v>
      </c>
      <c r="C49" s="4" t="s">
        <v>607</v>
      </c>
      <c r="D49" s="9">
        <v>44564</v>
      </c>
      <c r="E49" s="11">
        <f ca="1">(TODAY()-D49)</f>
        <v>527</v>
      </c>
      <c r="F49" s="4" t="s">
        <v>69</v>
      </c>
      <c r="G49" s="3">
        <v>407</v>
      </c>
      <c r="H49" s="6">
        <v>17</v>
      </c>
      <c r="I49" s="27" t="s">
        <v>198</v>
      </c>
      <c r="J49" s="28">
        <v>2357383</v>
      </c>
      <c r="K49" s="3" t="s">
        <v>32</v>
      </c>
      <c r="L49" s="3" t="s">
        <v>33</v>
      </c>
      <c r="M49" s="3" t="s">
        <v>17</v>
      </c>
      <c r="N49" s="10" t="s">
        <v>20</v>
      </c>
      <c r="O49" s="3" t="s">
        <v>609</v>
      </c>
      <c r="P49" s="3" t="s">
        <v>558</v>
      </c>
      <c r="Q49" s="41" t="s">
        <v>610</v>
      </c>
      <c r="R49" s="11">
        <f t="shared" ca="1" si="3"/>
        <v>527</v>
      </c>
      <c r="S49" s="50" t="s">
        <v>640</v>
      </c>
      <c r="T49" s="3"/>
    </row>
    <row r="50" spans="1:39" ht="15" x14ac:dyDescent="0.25">
      <c r="A50" s="3">
        <f t="shared" si="2"/>
        <v>48</v>
      </c>
      <c r="B50" s="4" t="s">
        <v>230</v>
      </c>
      <c r="C50" s="4" t="s">
        <v>231</v>
      </c>
      <c r="D50" s="9">
        <v>41522</v>
      </c>
      <c r="E50" s="11">
        <f t="shared" ca="1" si="0"/>
        <v>3538</v>
      </c>
      <c r="F50" s="4" t="s">
        <v>97</v>
      </c>
      <c r="G50" s="5">
        <v>440</v>
      </c>
      <c r="H50" s="6">
        <v>17</v>
      </c>
      <c r="I50" s="27" t="s">
        <v>198</v>
      </c>
      <c r="J50" s="28">
        <v>2357383</v>
      </c>
      <c r="K50" s="3" t="s">
        <v>32</v>
      </c>
      <c r="L50" s="3" t="s">
        <v>33</v>
      </c>
      <c r="M50" s="3" t="s">
        <v>127</v>
      </c>
      <c r="N50" s="10" t="s">
        <v>232</v>
      </c>
      <c r="O50" s="3" t="s">
        <v>233</v>
      </c>
      <c r="P50" s="3"/>
      <c r="Q50" s="9"/>
      <c r="R50" s="11">
        <f t="shared" ca="1" si="3"/>
        <v>3569</v>
      </c>
      <c r="S50" s="12" t="s">
        <v>234</v>
      </c>
      <c r="T50" s="3">
        <v>8932</v>
      </c>
    </row>
    <row r="51" spans="1:39" ht="15" x14ac:dyDescent="0.25">
      <c r="A51" s="3">
        <f t="shared" si="2"/>
        <v>49</v>
      </c>
      <c r="B51" s="4" t="s">
        <v>520</v>
      </c>
      <c r="C51" s="4" t="s">
        <v>199</v>
      </c>
      <c r="D51" s="9"/>
      <c r="E51" s="11">
        <f t="shared" ca="1" si="0"/>
        <v>45060</v>
      </c>
      <c r="F51" s="4" t="s">
        <v>161</v>
      </c>
      <c r="G51" s="5">
        <v>68</v>
      </c>
      <c r="H51" s="6">
        <v>4</v>
      </c>
      <c r="I51" s="27" t="s">
        <v>235</v>
      </c>
      <c r="J51" s="28">
        <v>5711218</v>
      </c>
      <c r="K51" s="3" t="s">
        <v>15</v>
      </c>
      <c r="L51" s="3" t="s">
        <v>16</v>
      </c>
      <c r="M51" s="3" t="s">
        <v>520</v>
      </c>
      <c r="N51" s="10"/>
      <c r="O51" s="3"/>
      <c r="P51" s="3"/>
      <c r="Q51" s="9"/>
      <c r="R51" s="11">
        <f t="shared" ca="1" si="3"/>
        <v>45091</v>
      </c>
      <c r="S51" s="50"/>
      <c r="T51" s="3">
        <v>8921</v>
      </c>
    </row>
    <row r="52" spans="1:39" ht="15" x14ac:dyDescent="0.25">
      <c r="A52" s="3">
        <f t="shared" si="2"/>
        <v>50</v>
      </c>
      <c r="B52" s="4" t="s">
        <v>316</v>
      </c>
      <c r="C52" s="4" t="s">
        <v>317</v>
      </c>
      <c r="D52" s="9">
        <v>35046</v>
      </c>
      <c r="E52" s="11">
        <f t="shared" ca="1" si="0"/>
        <v>10014</v>
      </c>
      <c r="F52" s="4" t="s">
        <v>89</v>
      </c>
      <c r="G52" s="5">
        <v>219</v>
      </c>
      <c r="H52" s="6">
        <v>18</v>
      </c>
      <c r="I52" s="27" t="s">
        <v>235</v>
      </c>
      <c r="J52" s="28">
        <v>4082666</v>
      </c>
      <c r="K52" s="3" t="s">
        <v>49</v>
      </c>
      <c r="L52" s="3" t="s">
        <v>33</v>
      </c>
      <c r="M52" s="3" t="s">
        <v>544</v>
      </c>
      <c r="N52" s="3" t="s">
        <v>36</v>
      </c>
      <c r="O52" s="3" t="s">
        <v>59</v>
      </c>
      <c r="P52" s="3" t="s">
        <v>318</v>
      </c>
      <c r="Q52" s="9">
        <v>39535</v>
      </c>
      <c r="R52" s="11">
        <f t="shared" ca="1" si="3"/>
        <v>10045</v>
      </c>
      <c r="S52" s="12" t="s">
        <v>319</v>
      </c>
      <c r="T52" s="3">
        <v>8932</v>
      </c>
    </row>
    <row r="53" spans="1:39" ht="15" x14ac:dyDescent="0.25">
      <c r="A53" s="3">
        <f t="shared" si="2"/>
        <v>51</v>
      </c>
      <c r="B53" s="4" t="s">
        <v>240</v>
      </c>
      <c r="C53" s="4" t="s">
        <v>241</v>
      </c>
      <c r="D53" s="9">
        <v>40722</v>
      </c>
      <c r="E53" s="11">
        <f t="shared" ca="1" si="0"/>
        <v>4338</v>
      </c>
      <c r="F53" s="4" t="s">
        <v>69</v>
      </c>
      <c r="G53" s="5">
        <v>407</v>
      </c>
      <c r="H53" s="6">
        <v>27</v>
      </c>
      <c r="I53" s="27" t="s">
        <v>235</v>
      </c>
      <c r="J53" s="28">
        <v>2961318</v>
      </c>
      <c r="K53" s="39" t="s">
        <v>32</v>
      </c>
      <c r="L53" s="39" t="s">
        <v>33</v>
      </c>
      <c r="M53" s="3" t="s">
        <v>543</v>
      </c>
      <c r="N53" s="10" t="s">
        <v>36</v>
      </c>
      <c r="O53" s="3" t="s">
        <v>116</v>
      </c>
      <c r="P53" s="3" t="s">
        <v>559</v>
      </c>
      <c r="Q53" s="41">
        <v>39685</v>
      </c>
      <c r="R53" s="11">
        <f t="shared" ca="1" si="3"/>
        <v>4369</v>
      </c>
      <c r="S53" s="12" t="s">
        <v>242</v>
      </c>
      <c r="T53" s="3">
        <v>8921</v>
      </c>
    </row>
    <row r="54" spans="1:39" s="43" customFormat="1" ht="15" x14ac:dyDescent="0.25">
      <c r="A54" s="3">
        <f t="shared" si="2"/>
        <v>52</v>
      </c>
      <c r="B54" s="42" t="s">
        <v>244</v>
      </c>
      <c r="C54" s="42" t="s">
        <v>651</v>
      </c>
      <c r="D54" s="16">
        <v>44088</v>
      </c>
      <c r="E54" s="11">
        <f t="shared" ca="1" si="0"/>
        <v>972</v>
      </c>
      <c r="F54" s="17" t="s">
        <v>161</v>
      </c>
      <c r="G54" s="18">
        <v>68</v>
      </c>
      <c r="H54" s="19">
        <v>4</v>
      </c>
      <c r="I54" s="27" t="s">
        <v>243</v>
      </c>
      <c r="J54" s="28">
        <v>5711218</v>
      </c>
      <c r="K54" s="15" t="s">
        <v>15</v>
      </c>
      <c r="L54" s="15" t="s">
        <v>16</v>
      </c>
      <c r="M54" s="3" t="s">
        <v>17</v>
      </c>
      <c r="N54" s="10" t="s">
        <v>20</v>
      </c>
      <c r="O54" s="15" t="s">
        <v>245</v>
      </c>
      <c r="P54" s="15" t="s">
        <v>246</v>
      </c>
      <c r="Q54" s="16">
        <v>37799</v>
      </c>
      <c r="R54" s="11">
        <f t="shared" ca="1" si="3"/>
        <v>1003</v>
      </c>
      <c r="S54" s="50" t="s">
        <v>247</v>
      </c>
      <c r="T54" s="15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</row>
    <row r="55" spans="1:39" s="43" customFormat="1" ht="15" x14ac:dyDescent="0.25">
      <c r="A55" s="3">
        <f t="shared" si="2"/>
        <v>53</v>
      </c>
      <c r="B55" s="17" t="s">
        <v>248</v>
      </c>
      <c r="C55" s="17" t="s">
        <v>249</v>
      </c>
      <c r="D55" s="16">
        <v>34946</v>
      </c>
      <c r="E55" s="11">
        <f t="shared" ca="1" si="0"/>
        <v>10114</v>
      </c>
      <c r="F55" s="17" t="s">
        <v>48</v>
      </c>
      <c r="G55" s="18">
        <v>222</v>
      </c>
      <c r="H55" s="19">
        <v>25</v>
      </c>
      <c r="I55" s="27" t="s">
        <v>243</v>
      </c>
      <c r="J55" s="28">
        <v>4789802</v>
      </c>
      <c r="K55" s="15" t="s">
        <v>49</v>
      </c>
      <c r="L55" s="15" t="s">
        <v>33</v>
      </c>
      <c r="M55" s="3" t="s">
        <v>17</v>
      </c>
      <c r="N55" s="10" t="s">
        <v>36</v>
      </c>
      <c r="O55" s="15" t="s">
        <v>245</v>
      </c>
      <c r="P55" s="15" t="s">
        <v>250</v>
      </c>
      <c r="Q55" s="16">
        <v>33221</v>
      </c>
      <c r="R55" s="11">
        <f t="shared" ca="1" si="3"/>
        <v>10145</v>
      </c>
      <c r="S55" s="12" t="s">
        <v>251</v>
      </c>
      <c r="T55" s="15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</row>
    <row r="56" spans="1:39" ht="15" x14ac:dyDescent="0.25">
      <c r="A56" s="3">
        <f t="shared" si="2"/>
        <v>54</v>
      </c>
      <c r="B56" s="8" t="s">
        <v>542</v>
      </c>
      <c r="C56" s="4" t="s">
        <v>252</v>
      </c>
      <c r="D56" s="9">
        <v>44042</v>
      </c>
      <c r="E56" s="11">
        <f t="shared" ca="1" si="0"/>
        <v>1018</v>
      </c>
      <c r="F56" s="4" t="s">
        <v>48</v>
      </c>
      <c r="G56" s="5">
        <v>222</v>
      </c>
      <c r="H56" s="6">
        <v>25</v>
      </c>
      <c r="I56" s="27" t="s">
        <v>243</v>
      </c>
      <c r="J56" s="28">
        <v>4789802</v>
      </c>
      <c r="K56" s="3" t="s">
        <v>49</v>
      </c>
      <c r="L56" s="3" t="s">
        <v>33</v>
      </c>
      <c r="M56" s="3" t="s">
        <v>17</v>
      </c>
      <c r="N56" s="3" t="s">
        <v>671</v>
      </c>
      <c r="O56" s="3" t="s">
        <v>195</v>
      </c>
      <c r="P56" s="3" t="s">
        <v>253</v>
      </c>
      <c r="Q56" s="9">
        <v>35972</v>
      </c>
      <c r="R56" s="11">
        <f t="shared" ca="1" si="3"/>
        <v>1049</v>
      </c>
      <c r="S56" s="12" t="s">
        <v>254</v>
      </c>
      <c r="T56" s="3"/>
    </row>
    <row r="57" spans="1:39" ht="16.5" customHeight="1" x14ac:dyDescent="0.25">
      <c r="A57" s="3">
        <f t="shared" si="2"/>
        <v>55</v>
      </c>
      <c r="B57" s="4" t="s">
        <v>262</v>
      </c>
      <c r="C57" s="4" t="s">
        <v>263</v>
      </c>
      <c r="D57" s="9">
        <v>35584</v>
      </c>
      <c r="E57" s="11">
        <f t="shared" ca="1" si="0"/>
        <v>9476</v>
      </c>
      <c r="F57" s="27" t="s">
        <v>48</v>
      </c>
      <c r="G57" s="5">
        <v>222</v>
      </c>
      <c r="H57" s="6">
        <v>25</v>
      </c>
      <c r="I57" s="27" t="s">
        <v>243</v>
      </c>
      <c r="J57" s="28">
        <v>4789802</v>
      </c>
      <c r="K57" s="3" t="s">
        <v>49</v>
      </c>
      <c r="L57" s="3" t="s">
        <v>33</v>
      </c>
      <c r="M57" s="21" t="s">
        <v>543</v>
      </c>
      <c r="N57" s="10" t="s">
        <v>264</v>
      </c>
      <c r="O57" s="15" t="s">
        <v>59</v>
      </c>
      <c r="P57" s="3" t="s">
        <v>265</v>
      </c>
      <c r="Q57" s="16">
        <v>33704</v>
      </c>
      <c r="R57" s="11">
        <f t="shared" ca="1" si="3"/>
        <v>9507</v>
      </c>
      <c r="S57" s="12" t="s">
        <v>266</v>
      </c>
      <c r="T57" s="3">
        <v>8867</v>
      </c>
    </row>
    <row r="58" spans="1:39" ht="15" x14ac:dyDescent="0.25">
      <c r="A58" s="3">
        <f t="shared" si="2"/>
        <v>56</v>
      </c>
      <c r="B58" s="4" t="s">
        <v>255</v>
      </c>
      <c r="C58" s="4" t="s">
        <v>256</v>
      </c>
      <c r="D58" s="9">
        <v>35339</v>
      </c>
      <c r="E58" s="11">
        <f t="shared" ca="1" si="0"/>
        <v>9721</v>
      </c>
      <c r="F58" s="4" t="s">
        <v>48</v>
      </c>
      <c r="G58" s="5">
        <v>222</v>
      </c>
      <c r="H58" s="6">
        <v>25</v>
      </c>
      <c r="I58" s="27" t="s">
        <v>243</v>
      </c>
      <c r="J58" s="28">
        <v>4789802</v>
      </c>
      <c r="K58" s="3" t="s">
        <v>49</v>
      </c>
      <c r="L58" s="3" t="s">
        <v>33</v>
      </c>
      <c r="M58" s="3" t="s">
        <v>17</v>
      </c>
      <c r="N58" s="10" t="s">
        <v>36</v>
      </c>
      <c r="O58" s="3" t="s">
        <v>245</v>
      </c>
      <c r="P58" s="3" t="s">
        <v>257</v>
      </c>
      <c r="Q58" s="9">
        <v>34418</v>
      </c>
      <c r="R58" s="11">
        <f t="shared" ca="1" si="3"/>
        <v>9752</v>
      </c>
      <c r="S58" s="50" t="s">
        <v>584</v>
      </c>
      <c r="T58" s="3">
        <v>8960</v>
      </c>
    </row>
    <row r="59" spans="1:39" ht="15" x14ac:dyDescent="0.25">
      <c r="A59" s="3">
        <f t="shared" si="2"/>
        <v>57</v>
      </c>
      <c r="B59" s="4" t="s">
        <v>258</v>
      </c>
      <c r="C59" s="4" t="s">
        <v>259</v>
      </c>
      <c r="D59" s="9">
        <v>34575</v>
      </c>
      <c r="E59" s="11">
        <f t="shared" ca="1" si="0"/>
        <v>10485</v>
      </c>
      <c r="F59" s="44" t="s">
        <v>48</v>
      </c>
      <c r="G59" s="45">
        <v>222</v>
      </c>
      <c r="H59" s="46">
        <v>25</v>
      </c>
      <c r="I59" s="27" t="s">
        <v>243</v>
      </c>
      <c r="J59" s="28">
        <v>4789802</v>
      </c>
      <c r="K59" s="3" t="s">
        <v>49</v>
      </c>
      <c r="L59" s="3" t="s">
        <v>33</v>
      </c>
      <c r="M59" s="3" t="s">
        <v>17</v>
      </c>
      <c r="N59" s="10" t="s">
        <v>36</v>
      </c>
      <c r="O59" s="3" t="s">
        <v>207</v>
      </c>
      <c r="P59" s="3" t="s">
        <v>260</v>
      </c>
      <c r="Q59" s="9">
        <v>33956</v>
      </c>
      <c r="R59" s="11">
        <f t="shared" ca="1" si="3"/>
        <v>10516</v>
      </c>
      <c r="S59" s="12" t="s">
        <v>261</v>
      </c>
      <c r="T59" s="3">
        <v>8956</v>
      </c>
    </row>
    <row r="60" spans="1:39" ht="15" x14ac:dyDescent="0.25">
      <c r="A60" s="3">
        <f t="shared" si="2"/>
        <v>58</v>
      </c>
      <c r="B60" s="8" t="s">
        <v>236</v>
      </c>
      <c r="C60" s="4" t="s">
        <v>237</v>
      </c>
      <c r="D60" s="9">
        <v>43374</v>
      </c>
      <c r="E60" s="11">
        <f t="shared" ca="1" si="0"/>
        <v>1686</v>
      </c>
      <c r="F60" s="27" t="s">
        <v>48</v>
      </c>
      <c r="G60" s="5">
        <v>222</v>
      </c>
      <c r="H60" s="6">
        <v>21</v>
      </c>
      <c r="I60" s="27" t="s">
        <v>243</v>
      </c>
      <c r="J60" s="28">
        <v>4504693</v>
      </c>
      <c r="K60" s="15" t="s">
        <v>49</v>
      </c>
      <c r="L60" s="15" t="s">
        <v>33</v>
      </c>
      <c r="M60" s="3" t="s">
        <v>544</v>
      </c>
      <c r="N60" s="10" t="s">
        <v>672</v>
      </c>
      <c r="O60" s="15" t="s">
        <v>238</v>
      </c>
      <c r="P60" s="3"/>
      <c r="Q60" s="16">
        <v>37839</v>
      </c>
      <c r="R60" s="11">
        <f t="shared" ca="1" si="3"/>
        <v>1717</v>
      </c>
      <c r="S60" s="12" t="s">
        <v>239</v>
      </c>
      <c r="T60" s="3">
        <v>8921</v>
      </c>
    </row>
    <row r="61" spans="1:39" ht="15" x14ac:dyDescent="0.25">
      <c r="A61" s="3">
        <f t="shared" si="2"/>
        <v>59</v>
      </c>
      <c r="B61" s="4" t="s">
        <v>267</v>
      </c>
      <c r="C61" s="4" t="s">
        <v>268</v>
      </c>
      <c r="D61" s="9">
        <v>35074</v>
      </c>
      <c r="E61" s="11">
        <f t="shared" ca="1" si="0"/>
        <v>9986</v>
      </c>
      <c r="F61" s="17" t="s">
        <v>48</v>
      </c>
      <c r="G61" s="18">
        <v>222</v>
      </c>
      <c r="H61" s="19">
        <v>20</v>
      </c>
      <c r="I61" s="27" t="s">
        <v>243</v>
      </c>
      <c r="J61" s="28">
        <v>4394591</v>
      </c>
      <c r="K61" s="15" t="s">
        <v>49</v>
      </c>
      <c r="L61" s="15" t="s">
        <v>33</v>
      </c>
      <c r="M61" s="3" t="s">
        <v>17</v>
      </c>
      <c r="N61" s="10" t="s">
        <v>269</v>
      </c>
      <c r="O61" s="3" t="s">
        <v>270</v>
      </c>
      <c r="P61" s="3" t="s">
        <v>271</v>
      </c>
      <c r="Q61" s="3" t="s">
        <v>272</v>
      </c>
      <c r="R61" s="11">
        <f t="shared" ca="1" si="3"/>
        <v>10017</v>
      </c>
      <c r="S61" s="12" t="s">
        <v>273</v>
      </c>
      <c r="T61" s="3">
        <v>8941</v>
      </c>
    </row>
    <row r="62" spans="1:39" ht="15" x14ac:dyDescent="0.25">
      <c r="A62" s="3">
        <f t="shared" si="2"/>
        <v>60</v>
      </c>
      <c r="B62" s="4" t="s">
        <v>274</v>
      </c>
      <c r="C62" s="4" t="s">
        <v>275</v>
      </c>
      <c r="D62" s="9">
        <v>35062</v>
      </c>
      <c r="E62" s="11">
        <f t="shared" ca="1" si="0"/>
        <v>9998</v>
      </c>
      <c r="F62" s="4" t="s">
        <v>89</v>
      </c>
      <c r="G62" s="5">
        <v>219</v>
      </c>
      <c r="H62" s="6">
        <v>18</v>
      </c>
      <c r="I62" s="27" t="s">
        <v>243</v>
      </c>
      <c r="J62" s="28">
        <v>4082666</v>
      </c>
      <c r="K62" s="3" t="s">
        <v>49</v>
      </c>
      <c r="L62" s="3" t="s">
        <v>33</v>
      </c>
      <c r="M62" s="3" t="s">
        <v>17</v>
      </c>
      <c r="N62" s="10" t="s">
        <v>36</v>
      </c>
      <c r="O62" s="3" t="s">
        <v>169</v>
      </c>
      <c r="P62" s="3" t="s">
        <v>276</v>
      </c>
      <c r="Q62" s="3">
        <v>34628</v>
      </c>
      <c r="R62" s="11">
        <f t="shared" ca="1" si="3"/>
        <v>10029</v>
      </c>
      <c r="S62" s="12" t="s">
        <v>277</v>
      </c>
      <c r="T62" s="3">
        <v>8867</v>
      </c>
    </row>
    <row r="63" spans="1:39" ht="15" x14ac:dyDescent="0.25">
      <c r="A63" s="3">
        <f t="shared" si="2"/>
        <v>61</v>
      </c>
      <c r="B63" s="4" t="s">
        <v>278</v>
      </c>
      <c r="C63" s="4" t="s">
        <v>179</v>
      </c>
      <c r="D63" s="9">
        <v>35282</v>
      </c>
      <c r="E63" s="11">
        <f t="shared" ca="1" si="0"/>
        <v>9778</v>
      </c>
      <c r="F63" s="4" t="s">
        <v>151</v>
      </c>
      <c r="G63" s="5">
        <v>314</v>
      </c>
      <c r="H63" s="6">
        <v>17</v>
      </c>
      <c r="I63" s="27" t="s">
        <v>243</v>
      </c>
      <c r="J63" s="28">
        <v>3067462</v>
      </c>
      <c r="K63" s="3" t="s">
        <v>152</v>
      </c>
      <c r="L63" s="3" t="s">
        <v>33</v>
      </c>
      <c r="M63" s="3" t="s">
        <v>17</v>
      </c>
      <c r="N63" s="10" t="s">
        <v>279</v>
      </c>
      <c r="O63" s="3" t="s">
        <v>280</v>
      </c>
      <c r="P63" s="3" t="s">
        <v>281</v>
      </c>
      <c r="Q63" s="9">
        <v>37134</v>
      </c>
      <c r="R63" s="11">
        <f t="shared" ca="1" si="3"/>
        <v>9809</v>
      </c>
      <c r="S63" s="12" t="s">
        <v>282</v>
      </c>
      <c r="T63" s="3">
        <v>8876</v>
      </c>
    </row>
    <row r="64" spans="1:39" ht="15" x14ac:dyDescent="0.25">
      <c r="A64" s="3">
        <f t="shared" si="2"/>
        <v>62</v>
      </c>
      <c r="B64" s="4" t="s">
        <v>283</v>
      </c>
      <c r="C64" s="4" t="s">
        <v>284</v>
      </c>
      <c r="D64" s="9">
        <v>33340</v>
      </c>
      <c r="E64" s="11">
        <f t="shared" ca="1" si="0"/>
        <v>11720</v>
      </c>
      <c r="F64" s="4" t="s">
        <v>69</v>
      </c>
      <c r="G64" s="5">
        <v>407</v>
      </c>
      <c r="H64" s="6">
        <v>27</v>
      </c>
      <c r="I64" s="27" t="s">
        <v>243</v>
      </c>
      <c r="J64" s="28">
        <v>2961318</v>
      </c>
      <c r="K64" s="3" t="s">
        <v>32</v>
      </c>
      <c r="L64" s="3" t="s">
        <v>33</v>
      </c>
      <c r="M64" s="3" t="s">
        <v>17</v>
      </c>
      <c r="N64" s="10" t="s">
        <v>36</v>
      </c>
      <c r="O64" s="3" t="s">
        <v>100</v>
      </c>
      <c r="P64" s="3"/>
      <c r="Q64" s="3" t="s">
        <v>39</v>
      </c>
      <c r="R64" s="11">
        <f t="shared" ca="1" si="3"/>
        <v>11751</v>
      </c>
      <c r="S64" s="12" t="s">
        <v>285</v>
      </c>
      <c r="T64" s="3">
        <v>8863</v>
      </c>
    </row>
    <row r="65" spans="1:20" ht="41.25" customHeight="1" x14ac:dyDescent="0.25">
      <c r="A65" s="3">
        <f t="shared" si="2"/>
        <v>63</v>
      </c>
      <c r="B65" s="8" t="s">
        <v>167</v>
      </c>
      <c r="C65" s="4" t="s">
        <v>168</v>
      </c>
      <c r="D65" s="9">
        <v>35845</v>
      </c>
      <c r="E65" s="11">
        <f t="shared" ca="1" si="0"/>
        <v>9215</v>
      </c>
      <c r="F65" s="4" t="s">
        <v>161</v>
      </c>
      <c r="G65" s="5">
        <v>68</v>
      </c>
      <c r="H65" s="6">
        <v>4</v>
      </c>
      <c r="I65" s="27" t="s">
        <v>286</v>
      </c>
      <c r="J65" s="28">
        <v>5711218</v>
      </c>
      <c r="K65" s="3" t="s">
        <v>15</v>
      </c>
      <c r="L65" s="3" t="s">
        <v>16</v>
      </c>
      <c r="M65" s="3" t="s">
        <v>550</v>
      </c>
      <c r="N65" s="10" t="s">
        <v>36</v>
      </c>
      <c r="O65" s="3" t="s">
        <v>169</v>
      </c>
      <c r="P65" s="3" t="s">
        <v>170</v>
      </c>
      <c r="Q65" s="9">
        <v>34901</v>
      </c>
      <c r="R65" s="11">
        <f t="shared" ca="1" si="3"/>
        <v>9246</v>
      </c>
      <c r="S65" s="50" t="s">
        <v>171</v>
      </c>
      <c r="T65" s="3">
        <v>8894</v>
      </c>
    </row>
    <row r="66" spans="1:20" ht="18.75" customHeight="1" x14ac:dyDescent="0.25">
      <c r="A66" s="3">
        <f t="shared" si="2"/>
        <v>64</v>
      </c>
      <c r="B66" s="4" t="s">
        <v>287</v>
      </c>
      <c r="C66" s="4" t="s">
        <v>288</v>
      </c>
      <c r="D66" s="9">
        <v>35290</v>
      </c>
      <c r="E66" s="11">
        <f t="shared" ca="1" si="0"/>
        <v>9770</v>
      </c>
      <c r="F66" s="4" t="s">
        <v>48</v>
      </c>
      <c r="G66" s="5">
        <v>222</v>
      </c>
      <c r="H66" s="6">
        <v>20</v>
      </c>
      <c r="I66" s="27" t="s">
        <v>286</v>
      </c>
      <c r="J66" s="28">
        <v>4394591</v>
      </c>
      <c r="K66" s="3" t="s">
        <v>49</v>
      </c>
      <c r="L66" s="3" t="s">
        <v>33</v>
      </c>
      <c r="M66" s="3" t="s">
        <v>17</v>
      </c>
      <c r="N66" s="10" t="s">
        <v>289</v>
      </c>
      <c r="O66" s="3" t="s">
        <v>195</v>
      </c>
      <c r="P66" s="21" t="s">
        <v>290</v>
      </c>
      <c r="Q66" s="9">
        <v>33445</v>
      </c>
      <c r="R66" s="11">
        <f t="shared" ref="R66:R97" ca="1" si="4">TODAY()-D66</f>
        <v>9801</v>
      </c>
      <c r="S66" s="12" t="s">
        <v>291</v>
      </c>
      <c r="T66" s="3">
        <v>8950</v>
      </c>
    </row>
    <row r="67" spans="1:20" ht="15" x14ac:dyDescent="0.25">
      <c r="A67" s="3">
        <f t="shared" si="2"/>
        <v>65</v>
      </c>
      <c r="B67" s="4" t="s">
        <v>292</v>
      </c>
      <c r="C67" s="4" t="s">
        <v>293</v>
      </c>
      <c r="D67" s="9">
        <v>40009</v>
      </c>
      <c r="E67" s="11">
        <f t="shared" ca="1" si="0"/>
        <v>5051</v>
      </c>
      <c r="F67" s="4" t="s">
        <v>48</v>
      </c>
      <c r="G67" s="5">
        <v>222</v>
      </c>
      <c r="H67" s="6">
        <v>20</v>
      </c>
      <c r="I67" s="27" t="s">
        <v>286</v>
      </c>
      <c r="J67" s="28">
        <v>4394591</v>
      </c>
      <c r="K67" s="3" t="s">
        <v>49</v>
      </c>
      <c r="L67" s="3" t="s">
        <v>33</v>
      </c>
      <c r="M67" s="3" t="s">
        <v>17</v>
      </c>
      <c r="N67" s="10" t="s">
        <v>294</v>
      </c>
      <c r="O67" s="3" t="s">
        <v>207</v>
      </c>
      <c r="P67" s="3" t="s">
        <v>295</v>
      </c>
      <c r="Q67" s="9">
        <v>37008</v>
      </c>
      <c r="R67" s="11">
        <f t="shared" ca="1" si="4"/>
        <v>5082</v>
      </c>
      <c r="S67" s="12" t="s">
        <v>296</v>
      </c>
      <c r="T67" s="3"/>
    </row>
    <row r="68" spans="1:20" ht="15" x14ac:dyDescent="0.25">
      <c r="A68" s="3">
        <f t="shared" si="2"/>
        <v>66</v>
      </c>
      <c r="B68" s="17" t="s">
        <v>297</v>
      </c>
      <c r="C68" s="4" t="s">
        <v>298</v>
      </c>
      <c r="D68" s="9">
        <v>43376</v>
      </c>
      <c r="E68" s="11">
        <f t="shared" ca="1" si="0"/>
        <v>1684</v>
      </c>
      <c r="F68" s="4" t="s">
        <v>48</v>
      </c>
      <c r="G68" s="5">
        <v>222</v>
      </c>
      <c r="H68" s="6">
        <v>20</v>
      </c>
      <c r="I68" s="27" t="s">
        <v>286</v>
      </c>
      <c r="J68" s="28">
        <v>4394591</v>
      </c>
      <c r="K68" s="3" t="s">
        <v>49</v>
      </c>
      <c r="L68" s="3" t="s">
        <v>33</v>
      </c>
      <c r="M68" s="3" t="s">
        <v>17</v>
      </c>
      <c r="N68" s="10" t="s">
        <v>36</v>
      </c>
      <c r="O68" s="3" t="s">
        <v>217</v>
      </c>
      <c r="P68" s="3" t="s">
        <v>299</v>
      </c>
      <c r="Q68" s="9">
        <v>39337</v>
      </c>
      <c r="R68" s="11">
        <f t="shared" ca="1" si="4"/>
        <v>1715</v>
      </c>
      <c r="S68" s="12" t="s">
        <v>300</v>
      </c>
      <c r="T68" s="3">
        <v>8950</v>
      </c>
    </row>
    <row r="69" spans="1:20" ht="15" x14ac:dyDescent="0.25">
      <c r="A69" s="3">
        <f>+A103+1</f>
        <v>68</v>
      </c>
      <c r="B69" s="4" t="s">
        <v>305</v>
      </c>
      <c r="C69" s="4" t="s">
        <v>306</v>
      </c>
      <c r="D69" s="9">
        <v>35062</v>
      </c>
      <c r="E69" s="11">
        <f t="shared" ca="1" si="0"/>
        <v>9998</v>
      </c>
      <c r="F69" s="4" t="s">
        <v>48</v>
      </c>
      <c r="G69" s="5">
        <v>222</v>
      </c>
      <c r="H69" s="6">
        <v>20</v>
      </c>
      <c r="I69" s="27" t="s">
        <v>286</v>
      </c>
      <c r="J69" s="28">
        <v>4394591</v>
      </c>
      <c r="K69" s="3" t="s">
        <v>49</v>
      </c>
      <c r="L69" s="3" t="s">
        <v>33</v>
      </c>
      <c r="M69" s="3" t="s">
        <v>17</v>
      </c>
      <c r="N69" s="10" t="s">
        <v>36</v>
      </c>
      <c r="O69" s="3" t="s">
        <v>207</v>
      </c>
      <c r="P69" s="3" t="s">
        <v>307</v>
      </c>
      <c r="Q69" s="9">
        <v>34628</v>
      </c>
      <c r="R69" s="11">
        <f t="shared" ca="1" si="4"/>
        <v>10029</v>
      </c>
      <c r="S69" s="12" t="s">
        <v>308</v>
      </c>
      <c r="T69" s="3">
        <v>8907</v>
      </c>
    </row>
    <row r="70" spans="1:20" ht="15" x14ac:dyDescent="0.25">
      <c r="A70" s="3">
        <f t="shared" si="2"/>
        <v>69</v>
      </c>
      <c r="B70" s="4" t="s">
        <v>309</v>
      </c>
      <c r="C70" s="4" t="s">
        <v>310</v>
      </c>
      <c r="D70" s="9">
        <v>43376</v>
      </c>
      <c r="E70" s="11">
        <f t="shared" ca="1" si="0"/>
        <v>1684</v>
      </c>
      <c r="F70" s="4" t="s">
        <v>48</v>
      </c>
      <c r="G70" s="5">
        <v>222</v>
      </c>
      <c r="H70" s="6">
        <v>19</v>
      </c>
      <c r="I70" s="27" t="s">
        <v>286</v>
      </c>
      <c r="J70" s="28">
        <v>4293731</v>
      </c>
      <c r="K70" s="3" t="s">
        <v>49</v>
      </c>
      <c r="L70" s="3" t="s">
        <v>33</v>
      </c>
      <c r="M70" s="3" t="s">
        <v>17</v>
      </c>
      <c r="N70" s="10" t="s">
        <v>36</v>
      </c>
      <c r="O70" s="3" t="s">
        <v>169</v>
      </c>
      <c r="P70" s="3" t="s">
        <v>311</v>
      </c>
      <c r="Q70" s="9">
        <v>36420</v>
      </c>
      <c r="R70" s="11">
        <f t="shared" ca="1" si="4"/>
        <v>1715</v>
      </c>
      <c r="S70" s="50" t="s">
        <v>642</v>
      </c>
      <c r="T70" s="3">
        <v>8917</v>
      </c>
    </row>
    <row r="71" spans="1:20" ht="51" x14ac:dyDescent="0.25">
      <c r="A71" s="3">
        <f t="shared" si="2"/>
        <v>70</v>
      </c>
      <c r="B71" s="4" t="s">
        <v>312</v>
      </c>
      <c r="C71" s="4" t="s">
        <v>313</v>
      </c>
      <c r="D71" s="9">
        <v>35202</v>
      </c>
      <c r="E71" s="11">
        <f t="shared" ref="E71:E135" ca="1" si="5">(TODAY()-D71)-31</f>
        <v>9858</v>
      </c>
      <c r="F71" s="4" t="s">
        <v>89</v>
      </c>
      <c r="G71" s="5">
        <v>219</v>
      </c>
      <c r="H71" s="6">
        <v>18</v>
      </c>
      <c r="I71" s="27" t="s">
        <v>286</v>
      </c>
      <c r="J71" s="28">
        <v>4082666</v>
      </c>
      <c r="K71" s="3" t="s">
        <v>49</v>
      </c>
      <c r="L71" s="3" t="s">
        <v>33</v>
      </c>
      <c r="M71" s="3" t="s">
        <v>17</v>
      </c>
      <c r="N71" s="10" t="s">
        <v>36</v>
      </c>
      <c r="O71" s="3" t="s">
        <v>314</v>
      </c>
      <c r="P71" s="21" t="s">
        <v>566</v>
      </c>
      <c r="Q71" s="9">
        <v>31653</v>
      </c>
      <c r="R71" s="11">
        <f t="shared" ca="1" si="4"/>
        <v>9889</v>
      </c>
      <c r="S71" s="12" t="s">
        <v>315</v>
      </c>
      <c r="T71" s="3">
        <v>8853</v>
      </c>
    </row>
    <row r="72" spans="1:20" ht="15" x14ac:dyDescent="0.25">
      <c r="A72" s="3">
        <f t="shared" si="2"/>
        <v>71</v>
      </c>
      <c r="B72" s="8" t="s">
        <v>553</v>
      </c>
      <c r="C72" s="8" t="s">
        <v>554</v>
      </c>
      <c r="D72" s="9">
        <v>43395</v>
      </c>
      <c r="E72" s="11">
        <f t="shared" ca="1" si="5"/>
        <v>1665</v>
      </c>
      <c r="F72" s="4" t="s">
        <v>89</v>
      </c>
      <c r="G72" s="5">
        <v>219</v>
      </c>
      <c r="H72" s="6">
        <v>18</v>
      </c>
      <c r="I72" s="27" t="s">
        <v>286</v>
      </c>
      <c r="J72" s="28">
        <v>4082666</v>
      </c>
      <c r="K72" s="3" t="s">
        <v>49</v>
      </c>
      <c r="L72" s="3" t="s">
        <v>33</v>
      </c>
      <c r="M72" s="3" t="s">
        <v>17</v>
      </c>
      <c r="N72" s="10" t="s">
        <v>673</v>
      </c>
      <c r="O72" s="3" t="s">
        <v>555</v>
      </c>
      <c r="P72" s="3" t="s">
        <v>556</v>
      </c>
      <c r="Q72" s="9">
        <v>39717</v>
      </c>
      <c r="R72" s="11">
        <f t="shared" ca="1" si="4"/>
        <v>1696</v>
      </c>
      <c r="S72" s="12" t="s">
        <v>557</v>
      </c>
      <c r="T72" s="3">
        <v>8917</v>
      </c>
    </row>
    <row r="73" spans="1:20" ht="15" x14ac:dyDescent="0.25">
      <c r="A73" s="3">
        <f t="shared" ref="A73:A136" si="6">+A72+1</f>
        <v>72</v>
      </c>
      <c r="B73" s="4" t="s">
        <v>578</v>
      </c>
      <c r="C73" s="4" t="s">
        <v>579</v>
      </c>
      <c r="D73" s="9">
        <v>43936</v>
      </c>
      <c r="E73" s="11">
        <f t="shared" ca="1" si="5"/>
        <v>1124</v>
      </c>
      <c r="F73" s="4" t="s">
        <v>161</v>
      </c>
      <c r="G73" s="5">
        <v>68</v>
      </c>
      <c r="H73" s="6">
        <v>4</v>
      </c>
      <c r="I73" s="27" t="s">
        <v>320</v>
      </c>
      <c r="J73" s="28">
        <v>5711218</v>
      </c>
      <c r="K73" s="3" t="s">
        <v>15</v>
      </c>
      <c r="L73" s="3" t="s">
        <v>16</v>
      </c>
      <c r="M73" s="3" t="s">
        <v>17</v>
      </c>
      <c r="N73" s="10" t="s">
        <v>20</v>
      </c>
      <c r="O73" s="3" t="s">
        <v>321</v>
      </c>
      <c r="P73" s="3"/>
      <c r="Q73" s="9">
        <v>37773</v>
      </c>
      <c r="R73" s="11">
        <f t="shared" ca="1" si="4"/>
        <v>1155</v>
      </c>
      <c r="S73" s="50" t="s">
        <v>643</v>
      </c>
      <c r="T73" s="3"/>
    </row>
    <row r="74" spans="1:20" ht="15" x14ac:dyDescent="0.25">
      <c r="A74" s="3">
        <f t="shared" si="6"/>
        <v>73</v>
      </c>
      <c r="B74" s="4" t="s">
        <v>322</v>
      </c>
      <c r="C74" s="4" t="s">
        <v>323</v>
      </c>
      <c r="D74" s="9">
        <v>43587</v>
      </c>
      <c r="E74" s="11">
        <f t="shared" ca="1" si="5"/>
        <v>1473</v>
      </c>
      <c r="F74" s="17" t="s">
        <v>48</v>
      </c>
      <c r="G74" s="18">
        <v>222</v>
      </c>
      <c r="H74" s="19">
        <v>25</v>
      </c>
      <c r="I74" s="27" t="s">
        <v>320</v>
      </c>
      <c r="J74" s="28">
        <v>4789802</v>
      </c>
      <c r="K74" s="15" t="s">
        <v>49</v>
      </c>
      <c r="L74" s="15" t="s">
        <v>33</v>
      </c>
      <c r="M74" s="3" t="s">
        <v>17</v>
      </c>
      <c r="N74" s="10" t="s">
        <v>36</v>
      </c>
      <c r="O74" s="3" t="s">
        <v>105</v>
      </c>
      <c r="P74" s="3" t="s">
        <v>324</v>
      </c>
      <c r="Q74" s="9">
        <v>38611</v>
      </c>
      <c r="R74" s="11">
        <f t="shared" ca="1" si="4"/>
        <v>1504</v>
      </c>
      <c r="S74" s="12" t="s">
        <v>325</v>
      </c>
      <c r="T74" s="3">
        <v>8941</v>
      </c>
    </row>
    <row r="75" spans="1:20" ht="15" x14ac:dyDescent="0.25">
      <c r="A75" s="3">
        <f t="shared" si="6"/>
        <v>74</v>
      </c>
      <c r="B75" s="8" t="s">
        <v>326</v>
      </c>
      <c r="C75" s="4" t="s">
        <v>327</v>
      </c>
      <c r="D75" s="16">
        <v>35052</v>
      </c>
      <c r="E75" s="11">
        <f t="shared" ca="1" si="5"/>
        <v>10008</v>
      </c>
      <c r="F75" s="17" t="s">
        <v>48</v>
      </c>
      <c r="G75" s="18">
        <v>222</v>
      </c>
      <c r="H75" s="19">
        <v>24</v>
      </c>
      <c r="I75" s="27" t="s">
        <v>320</v>
      </c>
      <c r="J75" s="28">
        <v>4671719</v>
      </c>
      <c r="K75" s="3" t="s">
        <v>49</v>
      </c>
      <c r="L75" s="3" t="s">
        <v>33</v>
      </c>
      <c r="M75" s="3" t="s">
        <v>17</v>
      </c>
      <c r="N75" s="15"/>
      <c r="O75" s="15" t="s">
        <v>328</v>
      </c>
      <c r="P75" s="15" t="s">
        <v>329</v>
      </c>
      <c r="Q75" s="16">
        <v>33780</v>
      </c>
      <c r="R75" s="11">
        <f t="shared" ca="1" si="4"/>
        <v>10039</v>
      </c>
      <c r="S75" s="50" t="s">
        <v>647</v>
      </c>
      <c r="T75" s="15">
        <v>8939</v>
      </c>
    </row>
    <row r="76" spans="1:20" ht="15" x14ac:dyDescent="0.25">
      <c r="A76" s="3">
        <f t="shared" si="6"/>
        <v>75</v>
      </c>
      <c r="B76" s="4" t="s">
        <v>330</v>
      </c>
      <c r="C76" s="4" t="s">
        <v>331</v>
      </c>
      <c r="D76" s="9">
        <v>43418</v>
      </c>
      <c r="E76" s="11">
        <f t="shared" ca="1" si="5"/>
        <v>1642</v>
      </c>
      <c r="F76" s="4" t="s">
        <v>48</v>
      </c>
      <c r="G76" s="5">
        <v>222</v>
      </c>
      <c r="H76" s="6">
        <v>20</v>
      </c>
      <c r="I76" s="27" t="s">
        <v>320</v>
      </c>
      <c r="J76" s="28">
        <v>4394591</v>
      </c>
      <c r="K76" s="3" t="s">
        <v>49</v>
      </c>
      <c r="L76" s="8" t="s">
        <v>33</v>
      </c>
      <c r="M76" s="3" t="s">
        <v>17</v>
      </c>
      <c r="N76" s="10" t="s">
        <v>120</v>
      </c>
      <c r="O76" s="3" t="s">
        <v>105</v>
      </c>
      <c r="P76" s="3" t="s">
        <v>332</v>
      </c>
      <c r="Q76" s="9">
        <v>38079</v>
      </c>
      <c r="R76" s="11">
        <f t="shared" ca="1" si="4"/>
        <v>1673</v>
      </c>
      <c r="S76" s="12" t="s">
        <v>333</v>
      </c>
      <c r="T76" s="3">
        <v>8916</v>
      </c>
    </row>
    <row r="77" spans="1:20" ht="15" x14ac:dyDescent="0.25">
      <c r="A77" s="3">
        <f t="shared" si="6"/>
        <v>76</v>
      </c>
      <c r="B77" s="4" t="s">
        <v>334</v>
      </c>
      <c r="C77" s="4" t="s">
        <v>335</v>
      </c>
      <c r="D77" s="9">
        <v>35333</v>
      </c>
      <c r="E77" s="11">
        <f t="shared" ca="1" si="5"/>
        <v>9727</v>
      </c>
      <c r="F77" s="4" t="s">
        <v>48</v>
      </c>
      <c r="G77" s="5">
        <v>222</v>
      </c>
      <c r="H77" s="6">
        <v>20</v>
      </c>
      <c r="I77" s="27" t="s">
        <v>320</v>
      </c>
      <c r="J77" s="28">
        <v>4394591</v>
      </c>
      <c r="K77" s="3" t="s">
        <v>49</v>
      </c>
      <c r="L77" s="3" t="s">
        <v>33</v>
      </c>
      <c r="M77" s="3" t="s">
        <v>17</v>
      </c>
      <c r="N77" s="10" t="s">
        <v>674</v>
      </c>
      <c r="O77" s="3" t="s">
        <v>59</v>
      </c>
      <c r="P77" s="3" t="s">
        <v>336</v>
      </c>
      <c r="Q77" s="9">
        <v>33508</v>
      </c>
      <c r="R77" s="11">
        <f t="shared" ca="1" si="4"/>
        <v>9758</v>
      </c>
      <c r="S77" s="12" t="s">
        <v>337</v>
      </c>
      <c r="T77" s="3">
        <v>8946</v>
      </c>
    </row>
    <row r="78" spans="1:20" ht="38.25" x14ac:dyDescent="0.25">
      <c r="A78" s="3">
        <v>77</v>
      </c>
      <c r="B78" s="53" t="s">
        <v>625</v>
      </c>
      <c r="C78" s="4" t="s">
        <v>624</v>
      </c>
      <c r="D78" s="9">
        <v>44580</v>
      </c>
      <c r="E78" s="11">
        <f ca="1">(TODAY()-D78)</f>
        <v>511</v>
      </c>
      <c r="F78" s="4" t="s">
        <v>151</v>
      </c>
      <c r="G78" s="5">
        <v>314</v>
      </c>
      <c r="H78" s="6">
        <v>17</v>
      </c>
      <c r="I78" s="27" t="s">
        <v>320</v>
      </c>
      <c r="J78" s="28">
        <v>3067462</v>
      </c>
      <c r="K78" s="3" t="s">
        <v>152</v>
      </c>
      <c r="L78" s="3" t="s">
        <v>33</v>
      </c>
      <c r="M78" s="3" t="s">
        <v>17</v>
      </c>
      <c r="N78" s="10" t="s">
        <v>20</v>
      </c>
      <c r="O78" s="21" t="s">
        <v>627</v>
      </c>
      <c r="P78" s="3"/>
      <c r="Q78" s="35" t="s">
        <v>626</v>
      </c>
      <c r="R78" s="11">
        <f t="shared" ca="1" si="4"/>
        <v>511</v>
      </c>
      <c r="S78" s="50" t="s">
        <v>628</v>
      </c>
      <c r="T78" s="3"/>
    </row>
    <row r="79" spans="1:20" x14ac:dyDescent="0.2">
      <c r="A79" s="3">
        <f t="shared" si="6"/>
        <v>78</v>
      </c>
      <c r="B79" s="4" t="s">
        <v>357</v>
      </c>
      <c r="C79" s="4" t="s">
        <v>358</v>
      </c>
      <c r="D79" s="9">
        <v>43922</v>
      </c>
      <c r="E79" s="11">
        <f t="shared" ca="1" si="5"/>
        <v>1138</v>
      </c>
      <c r="F79" s="17" t="s">
        <v>130</v>
      </c>
      <c r="G79" s="18">
        <v>9</v>
      </c>
      <c r="H79" s="19">
        <v>7</v>
      </c>
      <c r="I79" s="27" t="s">
        <v>342</v>
      </c>
      <c r="J79" s="28">
        <v>7702101</v>
      </c>
      <c r="K79" s="3" t="s">
        <v>15</v>
      </c>
      <c r="L79" s="3" t="s">
        <v>16</v>
      </c>
      <c r="M79" s="21" t="s">
        <v>17</v>
      </c>
      <c r="N79" s="10" t="s">
        <v>36</v>
      </c>
      <c r="O79" s="3" t="s">
        <v>359</v>
      </c>
      <c r="P79" s="3" t="s">
        <v>360</v>
      </c>
      <c r="Q79" s="9">
        <v>39772</v>
      </c>
      <c r="R79" s="11">
        <f t="shared" ca="1" si="4"/>
        <v>1169</v>
      </c>
      <c r="S79" s="15" t="s">
        <v>361</v>
      </c>
      <c r="T79" s="3"/>
    </row>
    <row r="80" spans="1:20" ht="15" x14ac:dyDescent="0.25">
      <c r="A80" s="3">
        <f>+A79+1</f>
        <v>79</v>
      </c>
      <c r="B80" s="4" t="s">
        <v>343</v>
      </c>
      <c r="C80" s="4" t="s">
        <v>344</v>
      </c>
      <c r="D80" s="9">
        <v>35797</v>
      </c>
      <c r="E80" s="11">
        <f t="shared" ca="1" si="5"/>
        <v>9263</v>
      </c>
      <c r="F80" s="17" t="s">
        <v>48</v>
      </c>
      <c r="G80" s="18">
        <v>222</v>
      </c>
      <c r="H80" s="19">
        <v>24</v>
      </c>
      <c r="I80" s="27" t="s">
        <v>342</v>
      </c>
      <c r="J80" s="28">
        <v>4671719</v>
      </c>
      <c r="K80" s="3" t="s">
        <v>49</v>
      </c>
      <c r="L80" s="8" t="s">
        <v>33</v>
      </c>
      <c r="M80" s="3" t="s">
        <v>17</v>
      </c>
      <c r="N80" s="10" t="s">
        <v>36</v>
      </c>
      <c r="O80" s="3" t="s">
        <v>59</v>
      </c>
      <c r="P80" s="3" t="s">
        <v>336</v>
      </c>
      <c r="Q80" s="9">
        <v>33017</v>
      </c>
      <c r="R80" s="11">
        <f t="shared" ca="1" si="4"/>
        <v>9294</v>
      </c>
      <c r="S80" s="50" t="s">
        <v>648</v>
      </c>
      <c r="T80" s="3">
        <v>8807</v>
      </c>
    </row>
    <row r="81" spans="1:20" ht="15" x14ac:dyDescent="0.25">
      <c r="A81" s="3">
        <f t="shared" si="6"/>
        <v>80</v>
      </c>
      <c r="B81" s="4" t="s">
        <v>345</v>
      </c>
      <c r="C81" s="4" t="s">
        <v>346</v>
      </c>
      <c r="D81" s="9">
        <v>43411</v>
      </c>
      <c r="E81" s="11">
        <f t="shared" ca="1" si="5"/>
        <v>1649</v>
      </c>
      <c r="F81" s="4" t="s">
        <v>48</v>
      </c>
      <c r="G81" s="5">
        <v>222</v>
      </c>
      <c r="H81" s="6">
        <v>20</v>
      </c>
      <c r="I81" s="27" t="s">
        <v>342</v>
      </c>
      <c r="J81" s="28">
        <v>4394591</v>
      </c>
      <c r="K81" s="3" t="s">
        <v>49</v>
      </c>
      <c r="L81" s="3" t="s">
        <v>33</v>
      </c>
      <c r="M81" s="3" t="s">
        <v>17</v>
      </c>
      <c r="N81" s="10" t="s">
        <v>120</v>
      </c>
      <c r="O81" s="3" t="s">
        <v>347</v>
      </c>
      <c r="P81" s="3" t="s">
        <v>246</v>
      </c>
      <c r="Q81" s="9">
        <v>37610</v>
      </c>
      <c r="R81" s="11">
        <f t="shared" ca="1" si="4"/>
        <v>1680</v>
      </c>
      <c r="S81" s="12" t="s">
        <v>348</v>
      </c>
      <c r="T81" s="3">
        <v>8828</v>
      </c>
    </row>
    <row r="82" spans="1:20" ht="15" x14ac:dyDescent="0.25">
      <c r="A82" s="3">
        <f t="shared" si="6"/>
        <v>81</v>
      </c>
      <c r="B82" s="8" t="s">
        <v>338</v>
      </c>
      <c r="C82" s="4" t="s">
        <v>339</v>
      </c>
      <c r="D82" s="9">
        <v>35139</v>
      </c>
      <c r="E82" s="11">
        <f t="shared" ca="1" si="5"/>
        <v>9921</v>
      </c>
      <c r="F82" s="4" t="s">
        <v>89</v>
      </c>
      <c r="G82" s="5">
        <v>219</v>
      </c>
      <c r="H82" s="6">
        <v>14</v>
      </c>
      <c r="I82" s="27" t="s">
        <v>342</v>
      </c>
      <c r="J82" s="28">
        <v>3959168</v>
      </c>
      <c r="K82" s="3" t="s">
        <v>49</v>
      </c>
      <c r="L82" s="3" t="s">
        <v>33</v>
      </c>
      <c r="M82" s="22" t="s">
        <v>586</v>
      </c>
      <c r="N82" s="10" t="s">
        <v>675</v>
      </c>
      <c r="O82" s="3" t="s">
        <v>340</v>
      </c>
      <c r="P82" s="3" t="s">
        <v>560</v>
      </c>
      <c r="Q82" s="9">
        <v>40298</v>
      </c>
      <c r="R82" s="11">
        <f t="shared" ca="1" si="4"/>
        <v>9952</v>
      </c>
      <c r="S82" s="12" t="s">
        <v>341</v>
      </c>
      <c r="T82" s="3">
        <v>8958</v>
      </c>
    </row>
    <row r="83" spans="1:20" ht="15" x14ac:dyDescent="0.25">
      <c r="A83" s="3">
        <f t="shared" si="6"/>
        <v>82</v>
      </c>
      <c r="B83" s="1" t="s">
        <v>594</v>
      </c>
      <c r="C83" s="1" t="s">
        <v>595</v>
      </c>
      <c r="D83" s="9">
        <v>44512</v>
      </c>
      <c r="E83" s="11">
        <f ca="1">(TODAY()-D83)</f>
        <v>579</v>
      </c>
      <c r="F83" s="4" t="s">
        <v>353</v>
      </c>
      <c r="G83" s="5">
        <v>440</v>
      </c>
      <c r="H83" s="6">
        <v>9</v>
      </c>
      <c r="I83" s="27" t="s">
        <v>342</v>
      </c>
      <c r="J83" s="28">
        <v>1835483</v>
      </c>
      <c r="K83" s="3" t="s">
        <v>32</v>
      </c>
      <c r="L83" s="3" t="s">
        <v>33</v>
      </c>
      <c r="M83" s="3" t="s">
        <v>127</v>
      </c>
      <c r="N83" s="3" t="s">
        <v>36</v>
      </c>
      <c r="O83" s="8" t="s">
        <v>100</v>
      </c>
      <c r="P83" s="8" t="s">
        <v>558</v>
      </c>
      <c r="Q83" s="8" t="s">
        <v>558</v>
      </c>
      <c r="R83" s="11">
        <f t="shared" ca="1" si="4"/>
        <v>579</v>
      </c>
      <c r="S83" s="51" t="s">
        <v>637</v>
      </c>
      <c r="T83" s="8"/>
    </row>
    <row r="84" spans="1:20" ht="18" customHeight="1" x14ac:dyDescent="0.25">
      <c r="A84" s="3">
        <f t="shared" si="6"/>
        <v>83</v>
      </c>
      <c r="B84" s="8" t="s">
        <v>589</v>
      </c>
      <c r="C84" s="8" t="s">
        <v>567</v>
      </c>
      <c r="D84" s="9">
        <v>44393</v>
      </c>
      <c r="E84" s="11">
        <f t="shared" ca="1" si="5"/>
        <v>667</v>
      </c>
      <c r="F84" s="17" t="s">
        <v>161</v>
      </c>
      <c r="G84" s="18">
        <v>68</v>
      </c>
      <c r="H84" s="19">
        <v>4</v>
      </c>
      <c r="I84" s="27" t="s">
        <v>356</v>
      </c>
      <c r="J84" s="28">
        <v>5711218</v>
      </c>
      <c r="K84" s="3" t="s">
        <v>15</v>
      </c>
      <c r="L84" s="3" t="s">
        <v>16</v>
      </c>
      <c r="M84" s="3" t="s">
        <v>17</v>
      </c>
      <c r="N84" s="10" t="s">
        <v>64</v>
      </c>
      <c r="O84" s="3" t="s">
        <v>568</v>
      </c>
      <c r="P84" s="3" t="s">
        <v>569</v>
      </c>
      <c r="Q84" s="9">
        <v>38079</v>
      </c>
      <c r="R84" s="11">
        <f t="shared" ca="1" si="4"/>
        <v>698</v>
      </c>
      <c r="S84" s="50" t="s">
        <v>636</v>
      </c>
      <c r="T84" s="3"/>
    </row>
    <row r="85" spans="1:20" ht="15" x14ac:dyDescent="0.25">
      <c r="A85" s="3">
        <f t="shared" si="6"/>
        <v>84</v>
      </c>
      <c r="B85" s="4" t="s">
        <v>362</v>
      </c>
      <c r="C85" s="4" t="s">
        <v>363</v>
      </c>
      <c r="D85" s="9">
        <v>43378</v>
      </c>
      <c r="E85" s="11">
        <f t="shared" ca="1" si="5"/>
        <v>1682</v>
      </c>
      <c r="F85" s="4" t="s">
        <v>48</v>
      </c>
      <c r="G85" s="5">
        <v>222</v>
      </c>
      <c r="H85" s="6">
        <v>25</v>
      </c>
      <c r="I85" s="27" t="s">
        <v>356</v>
      </c>
      <c r="J85" s="28">
        <v>4789802</v>
      </c>
      <c r="K85" s="3" t="s">
        <v>49</v>
      </c>
      <c r="L85" s="3" t="s">
        <v>33</v>
      </c>
      <c r="M85" s="3" t="s">
        <v>17</v>
      </c>
      <c r="N85" s="10" t="s">
        <v>120</v>
      </c>
      <c r="O85" s="3" t="s">
        <v>364</v>
      </c>
      <c r="P85" s="3" t="s">
        <v>365</v>
      </c>
      <c r="Q85" s="9">
        <v>35496</v>
      </c>
      <c r="R85" s="11">
        <f t="shared" ca="1" si="4"/>
        <v>1713</v>
      </c>
      <c r="S85" s="50" t="s">
        <v>644</v>
      </c>
      <c r="T85" s="3">
        <v>8900</v>
      </c>
    </row>
    <row r="86" spans="1:20" ht="15" x14ac:dyDescent="0.25">
      <c r="A86" s="3">
        <f t="shared" si="6"/>
        <v>85</v>
      </c>
      <c r="B86" s="17" t="s">
        <v>366</v>
      </c>
      <c r="C86" s="17" t="s">
        <v>367</v>
      </c>
      <c r="D86" s="16">
        <v>35919</v>
      </c>
      <c r="E86" s="11">
        <f t="shared" ca="1" si="5"/>
        <v>9141</v>
      </c>
      <c r="F86" s="17" t="s">
        <v>48</v>
      </c>
      <c r="G86" s="18">
        <v>222</v>
      </c>
      <c r="H86" s="19">
        <v>25</v>
      </c>
      <c r="I86" s="27" t="s">
        <v>356</v>
      </c>
      <c r="J86" s="28">
        <v>4789802</v>
      </c>
      <c r="K86" s="15" t="s">
        <v>49</v>
      </c>
      <c r="L86" s="15" t="s">
        <v>33</v>
      </c>
      <c r="M86" s="3" t="s">
        <v>17</v>
      </c>
      <c r="N86" s="10" t="s">
        <v>36</v>
      </c>
      <c r="O86" s="15" t="s">
        <v>245</v>
      </c>
      <c r="P86" s="15" t="s">
        <v>368</v>
      </c>
      <c r="Q86" s="16">
        <v>33227</v>
      </c>
      <c r="R86" s="11">
        <f t="shared" ca="1" si="4"/>
        <v>9172</v>
      </c>
      <c r="S86" s="12" t="s">
        <v>369</v>
      </c>
      <c r="T86" s="15">
        <v>8890</v>
      </c>
    </row>
    <row r="87" spans="1:20" ht="15" x14ac:dyDescent="0.25">
      <c r="A87" s="3">
        <f t="shared" si="6"/>
        <v>86</v>
      </c>
      <c r="B87" s="4" t="s">
        <v>370</v>
      </c>
      <c r="C87" s="4" t="s">
        <v>371</v>
      </c>
      <c r="D87" s="9">
        <v>35914</v>
      </c>
      <c r="E87" s="11">
        <f t="shared" ca="1" si="5"/>
        <v>9146</v>
      </c>
      <c r="F87" s="4" t="s">
        <v>48</v>
      </c>
      <c r="G87" s="5">
        <v>222</v>
      </c>
      <c r="H87" s="6">
        <v>25</v>
      </c>
      <c r="I87" s="27" t="s">
        <v>356</v>
      </c>
      <c r="J87" s="28">
        <v>4789802</v>
      </c>
      <c r="K87" s="3" t="s">
        <v>49</v>
      </c>
      <c r="L87" s="3" t="s">
        <v>33</v>
      </c>
      <c r="M87" s="3" t="s">
        <v>17</v>
      </c>
      <c r="N87" s="10" t="s">
        <v>372</v>
      </c>
      <c r="O87" s="3" t="s">
        <v>373</v>
      </c>
      <c r="P87" s="3" t="s">
        <v>374</v>
      </c>
      <c r="Q87" s="9">
        <v>32863</v>
      </c>
      <c r="R87" s="11">
        <f t="shared" ca="1" si="4"/>
        <v>9177</v>
      </c>
      <c r="S87" s="12" t="s">
        <v>375</v>
      </c>
      <c r="T87" s="3">
        <v>8900</v>
      </c>
    </row>
    <row r="88" spans="1:20" ht="15" x14ac:dyDescent="0.25">
      <c r="A88" s="3">
        <f t="shared" si="6"/>
        <v>87</v>
      </c>
      <c r="B88" s="17" t="s">
        <v>376</v>
      </c>
      <c r="C88" s="17" t="s">
        <v>377</v>
      </c>
      <c r="D88" s="16">
        <v>36032</v>
      </c>
      <c r="E88" s="11">
        <f t="shared" ca="1" si="5"/>
        <v>9028</v>
      </c>
      <c r="F88" s="17" t="s">
        <v>48</v>
      </c>
      <c r="G88" s="18">
        <v>222</v>
      </c>
      <c r="H88" s="19">
        <v>24</v>
      </c>
      <c r="I88" s="27" t="s">
        <v>356</v>
      </c>
      <c r="J88" s="28">
        <v>4671719</v>
      </c>
      <c r="K88" s="15" t="s">
        <v>49</v>
      </c>
      <c r="L88" s="15" t="s">
        <v>33</v>
      </c>
      <c r="M88" s="3" t="s">
        <v>17</v>
      </c>
      <c r="N88" s="10" t="s">
        <v>378</v>
      </c>
      <c r="O88" s="15" t="s">
        <v>379</v>
      </c>
      <c r="P88" s="15" t="s">
        <v>380</v>
      </c>
      <c r="Q88" s="16">
        <v>34430</v>
      </c>
      <c r="R88" s="11">
        <f t="shared" ca="1" si="4"/>
        <v>9059</v>
      </c>
      <c r="S88" s="12" t="s">
        <v>381</v>
      </c>
      <c r="T88" s="15">
        <v>8828</v>
      </c>
    </row>
    <row r="89" spans="1:20" ht="15" x14ac:dyDescent="0.25">
      <c r="A89" s="3">
        <f t="shared" si="6"/>
        <v>88</v>
      </c>
      <c r="B89" s="4" t="s">
        <v>382</v>
      </c>
      <c r="C89" s="4" t="s">
        <v>383</v>
      </c>
      <c r="D89" s="9">
        <v>35285</v>
      </c>
      <c r="E89" s="11">
        <f t="shared" ca="1" si="5"/>
        <v>9775</v>
      </c>
      <c r="F89" s="4" t="s">
        <v>89</v>
      </c>
      <c r="G89" s="5">
        <v>219</v>
      </c>
      <c r="H89" s="6">
        <v>18</v>
      </c>
      <c r="I89" s="27" t="s">
        <v>356</v>
      </c>
      <c r="J89" s="28">
        <v>4082666</v>
      </c>
      <c r="K89" s="3" t="s">
        <v>49</v>
      </c>
      <c r="L89" s="3" t="s">
        <v>33</v>
      </c>
      <c r="M89" s="3" t="s">
        <v>17</v>
      </c>
      <c r="N89" s="10" t="s">
        <v>384</v>
      </c>
      <c r="O89" s="3" t="s">
        <v>202</v>
      </c>
      <c r="P89" s="3" t="s">
        <v>385</v>
      </c>
      <c r="Q89" s="9">
        <v>34215</v>
      </c>
      <c r="R89" s="11">
        <f t="shared" ca="1" si="4"/>
        <v>9806</v>
      </c>
      <c r="S89" s="12" t="s">
        <v>386</v>
      </c>
      <c r="T89" s="3"/>
    </row>
    <row r="90" spans="1:20" ht="15" x14ac:dyDescent="0.25">
      <c r="A90" s="3">
        <f t="shared" si="6"/>
        <v>89</v>
      </c>
      <c r="B90" s="4" t="s">
        <v>388</v>
      </c>
      <c r="C90" s="4" t="s">
        <v>389</v>
      </c>
      <c r="D90" s="9">
        <v>43916</v>
      </c>
      <c r="E90" s="11">
        <f t="shared" ca="1" si="5"/>
        <v>1144</v>
      </c>
      <c r="F90" s="4" t="s">
        <v>161</v>
      </c>
      <c r="G90" s="5">
        <v>68</v>
      </c>
      <c r="H90" s="6">
        <v>4</v>
      </c>
      <c r="I90" s="27" t="s">
        <v>387</v>
      </c>
      <c r="J90" s="28">
        <v>5711218</v>
      </c>
      <c r="K90" s="3" t="s">
        <v>15</v>
      </c>
      <c r="L90" s="3" t="s">
        <v>16</v>
      </c>
      <c r="M90" s="3" t="s">
        <v>17</v>
      </c>
      <c r="N90" s="10" t="s">
        <v>64</v>
      </c>
      <c r="O90" s="3" t="s">
        <v>390</v>
      </c>
      <c r="P90" s="3" t="s">
        <v>336</v>
      </c>
      <c r="Q90" s="9">
        <v>37799</v>
      </c>
      <c r="R90" s="11">
        <f t="shared" ca="1" si="4"/>
        <v>1175</v>
      </c>
      <c r="S90" s="12" t="s">
        <v>391</v>
      </c>
      <c r="T90" s="3">
        <v>8921</v>
      </c>
    </row>
    <row r="91" spans="1:20" ht="15" x14ac:dyDescent="0.25">
      <c r="A91" s="3">
        <f t="shared" si="6"/>
        <v>90</v>
      </c>
      <c r="B91" s="4" t="s">
        <v>392</v>
      </c>
      <c r="C91" s="4" t="s">
        <v>335</v>
      </c>
      <c r="D91" s="9">
        <v>34834</v>
      </c>
      <c r="E91" s="11">
        <f t="shared" ca="1" si="5"/>
        <v>10226</v>
      </c>
      <c r="F91" s="4" t="s">
        <v>48</v>
      </c>
      <c r="G91" s="5">
        <v>222</v>
      </c>
      <c r="H91" s="6">
        <v>25</v>
      </c>
      <c r="I91" s="27" t="s">
        <v>387</v>
      </c>
      <c r="J91" s="28">
        <v>4789802</v>
      </c>
      <c r="K91" s="3" t="s">
        <v>49</v>
      </c>
      <c r="L91" s="3" t="s">
        <v>33</v>
      </c>
      <c r="M91" s="3" t="s">
        <v>17</v>
      </c>
      <c r="N91" s="10" t="s">
        <v>36</v>
      </c>
      <c r="O91" s="3" t="s">
        <v>393</v>
      </c>
      <c r="P91" s="3" t="s">
        <v>394</v>
      </c>
      <c r="Q91" s="9">
        <v>34320</v>
      </c>
      <c r="R91" s="11">
        <f t="shared" ca="1" si="4"/>
        <v>10257</v>
      </c>
      <c r="S91" s="12" t="s">
        <v>395</v>
      </c>
      <c r="T91" s="3">
        <v>8833</v>
      </c>
    </row>
    <row r="92" spans="1:20" ht="15" x14ac:dyDescent="0.25">
      <c r="A92" s="3">
        <f t="shared" si="6"/>
        <v>91</v>
      </c>
      <c r="B92" s="4" t="s">
        <v>396</v>
      </c>
      <c r="C92" s="4" t="s">
        <v>397</v>
      </c>
      <c r="D92" s="9">
        <v>34834</v>
      </c>
      <c r="E92" s="11">
        <f t="shared" ca="1" si="5"/>
        <v>10226</v>
      </c>
      <c r="F92" s="4" t="s">
        <v>48</v>
      </c>
      <c r="G92" s="5">
        <v>222</v>
      </c>
      <c r="H92" s="6">
        <v>20</v>
      </c>
      <c r="I92" s="27" t="s">
        <v>387</v>
      </c>
      <c r="J92" s="28">
        <v>4394591</v>
      </c>
      <c r="K92" s="3" t="s">
        <v>49</v>
      </c>
      <c r="L92" s="3" t="s">
        <v>33</v>
      </c>
      <c r="M92" s="3" t="s">
        <v>17</v>
      </c>
      <c r="N92" s="10" t="s">
        <v>676</v>
      </c>
      <c r="O92" s="3" t="s">
        <v>195</v>
      </c>
      <c r="P92" s="3" t="s">
        <v>398</v>
      </c>
      <c r="Q92" s="9">
        <v>33953</v>
      </c>
      <c r="R92" s="11">
        <f t="shared" ca="1" si="4"/>
        <v>10257</v>
      </c>
      <c r="S92" s="12" t="s">
        <v>399</v>
      </c>
      <c r="T92" s="3">
        <v>8914</v>
      </c>
    </row>
    <row r="93" spans="1:20" ht="15" x14ac:dyDescent="0.25">
      <c r="A93" s="3">
        <f t="shared" si="6"/>
        <v>92</v>
      </c>
      <c r="B93" s="17" t="s">
        <v>402</v>
      </c>
      <c r="C93" s="4" t="s">
        <v>403</v>
      </c>
      <c r="D93" s="9">
        <v>35360</v>
      </c>
      <c r="E93" s="11">
        <f t="shared" ca="1" si="5"/>
        <v>9700</v>
      </c>
      <c r="F93" s="4" t="s">
        <v>48</v>
      </c>
      <c r="G93" s="5">
        <v>222</v>
      </c>
      <c r="H93" s="6">
        <v>20</v>
      </c>
      <c r="I93" s="27" t="s">
        <v>387</v>
      </c>
      <c r="J93" s="28">
        <v>4394591</v>
      </c>
      <c r="K93" s="3" t="s">
        <v>49</v>
      </c>
      <c r="L93" s="3" t="s">
        <v>33</v>
      </c>
      <c r="M93" s="3" t="s">
        <v>543</v>
      </c>
      <c r="N93" s="10" t="s">
        <v>36</v>
      </c>
      <c r="O93" s="3" t="s">
        <v>180</v>
      </c>
      <c r="P93" s="3" t="s">
        <v>404</v>
      </c>
      <c r="Q93" s="9">
        <v>34936</v>
      </c>
      <c r="R93" s="11">
        <f t="shared" ca="1" si="4"/>
        <v>9731</v>
      </c>
      <c r="S93" s="50" t="s">
        <v>645</v>
      </c>
      <c r="T93" s="3">
        <v>8950</v>
      </c>
    </row>
    <row r="94" spans="1:20" ht="15" x14ac:dyDescent="0.25">
      <c r="A94" s="3">
        <f t="shared" si="6"/>
        <v>93</v>
      </c>
      <c r="B94" s="4" t="s">
        <v>400</v>
      </c>
      <c r="C94" s="4" t="s">
        <v>284</v>
      </c>
      <c r="D94" s="9">
        <v>34852</v>
      </c>
      <c r="E94" s="11">
        <f t="shared" ca="1" si="5"/>
        <v>10208</v>
      </c>
      <c r="F94" s="4" t="s">
        <v>48</v>
      </c>
      <c r="G94" s="5">
        <v>222</v>
      </c>
      <c r="H94" s="6">
        <v>20</v>
      </c>
      <c r="I94" s="27" t="s">
        <v>387</v>
      </c>
      <c r="J94" s="28">
        <v>4394591</v>
      </c>
      <c r="K94" s="3" t="s">
        <v>49</v>
      </c>
      <c r="L94" s="3" t="s">
        <v>33</v>
      </c>
      <c r="M94" s="3" t="s">
        <v>17</v>
      </c>
      <c r="N94" s="10" t="s">
        <v>36</v>
      </c>
      <c r="O94" s="3" t="s">
        <v>180</v>
      </c>
      <c r="P94" s="3" t="s">
        <v>598</v>
      </c>
      <c r="Q94" s="9">
        <v>34060</v>
      </c>
      <c r="R94" s="11">
        <f t="shared" ca="1" si="4"/>
        <v>10239</v>
      </c>
      <c r="S94" s="12" t="s">
        <v>401</v>
      </c>
      <c r="T94" s="3">
        <v>8852</v>
      </c>
    </row>
    <row r="95" spans="1:20" ht="24" customHeight="1" x14ac:dyDescent="0.25">
      <c r="A95" s="3">
        <f t="shared" si="6"/>
        <v>94</v>
      </c>
      <c r="B95" s="4" t="s">
        <v>409</v>
      </c>
      <c r="C95" s="4" t="s">
        <v>410</v>
      </c>
      <c r="D95" s="9">
        <v>35011</v>
      </c>
      <c r="E95" s="11">
        <f t="shared" ca="1" si="5"/>
        <v>10049</v>
      </c>
      <c r="F95" s="4" t="s">
        <v>48</v>
      </c>
      <c r="G95" s="5">
        <v>222</v>
      </c>
      <c r="H95" s="6">
        <v>19</v>
      </c>
      <c r="I95" s="27" t="s">
        <v>387</v>
      </c>
      <c r="J95" s="28">
        <v>4293731</v>
      </c>
      <c r="K95" s="3" t="s">
        <v>49</v>
      </c>
      <c r="L95" s="3" t="s">
        <v>33</v>
      </c>
      <c r="M95" s="3" t="s">
        <v>586</v>
      </c>
      <c r="N95" s="10" t="s">
        <v>411</v>
      </c>
      <c r="O95" s="3" t="s">
        <v>169</v>
      </c>
      <c r="P95" s="21" t="s">
        <v>412</v>
      </c>
      <c r="Q95" s="9">
        <v>33487</v>
      </c>
      <c r="R95" s="11">
        <f t="shared" ca="1" si="4"/>
        <v>10080</v>
      </c>
      <c r="S95" s="12" t="s">
        <v>413</v>
      </c>
      <c r="T95" s="3">
        <v>8914</v>
      </c>
    </row>
    <row r="96" spans="1:20" ht="15" x14ac:dyDescent="0.25">
      <c r="A96" s="3">
        <f t="shared" si="6"/>
        <v>95</v>
      </c>
      <c r="B96" s="4" t="s">
        <v>405</v>
      </c>
      <c r="C96" s="4" t="s">
        <v>406</v>
      </c>
      <c r="D96" s="9">
        <v>36495</v>
      </c>
      <c r="E96" s="11">
        <f t="shared" ca="1" si="5"/>
        <v>8565</v>
      </c>
      <c r="F96" s="4" t="s">
        <v>89</v>
      </c>
      <c r="G96" s="5">
        <v>219</v>
      </c>
      <c r="H96" s="6">
        <v>18</v>
      </c>
      <c r="I96" s="27" t="s">
        <v>387</v>
      </c>
      <c r="J96" s="28">
        <v>4082666</v>
      </c>
      <c r="K96" s="3" t="s">
        <v>49</v>
      </c>
      <c r="L96" s="3" t="s">
        <v>33</v>
      </c>
      <c r="M96" s="3" t="s">
        <v>17</v>
      </c>
      <c r="N96" s="10" t="s">
        <v>36</v>
      </c>
      <c r="O96" s="3" t="s">
        <v>202</v>
      </c>
      <c r="P96" s="3" t="s">
        <v>407</v>
      </c>
      <c r="Q96" s="9">
        <v>30253</v>
      </c>
      <c r="R96" s="11">
        <f t="shared" ca="1" si="4"/>
        <v>8596</v>
      </c>
      <c r="S96" s="12" t="s">
        <v>408</v>
      </c>
      <c r="T96" s="3"/>
    </row>
    <row r="97" spans="1:40" ht="15" customHeight="1" x14ac:dyDescent="0.25">
      <c r="A97" s="3">
        <f t="shared" si="6"/>
        <v>96</v>
      </c>
      <c r="B97" s="4" t="s">
        <v>414</v>
      </c>
      <c r="C97" s="4" t="s">
        <v>415</v>
      </c>
      <c r="D97" s="9">
        <v>35339</v>
      </c>
      <c r="E97" s="11">
        <f t="shared" ca="1" si="5"/>
        <v>9721</v>
      </c>
      <c r="F97" s="4" t="s">
        <v>89</v>
      </c>
      <c r="G97" s="5">
        <v>219</v>
      </c>
      <c r="H97" s="6">
        <v>18</v>
      </c>
      <c r="I97" s="27" t="s">
        <v>387</v>
      </c>
      <c r="J97" s="28">
        <v>4082666</v>
      </c>
      <c r="K97" s="3" t="s">
        <v>49</v>
      </c>
      <c r="L97" s="3" t="s">
        <v>33</v>
      </c>
      <c r="M97" s="3" t="s">
        <v>544</v>
      </c>
      <c r="N97" s="10" t="s">
        <v>667</v>
      </c>
      <c r="O97" s="3" t="s">
        <v>195</v>
      </c>
      <c r="P97" s="3" t="s">
        <v>416</v>
      </c>
      <c r="Q97" s="41">
        <v>31132</v>
      </c>
      <c r="R97" s="11">
        <f t="shared" ca="1" si="4"/>
        <v>9752</v>
      </c>
      <c r="S97" s="12" t="s">
        <v>417</v>
      </c>
      <c r="T97" s="3">
        <v>8837</v>
      </c>
    </row>
    <row r="98" spans="1:40" ht="37.5" customHeight="1" x14ac:dyDescent="0.25">
      <c r="A98" s="3">
        <f t="shared" si="6"/>
        <v>97</v>
      </c>
      <c r="B98" s="8" t="s">
        <v>611</v>
      </c>
      <c r="C98" s="8" t="s">
        <v>612</v>
      </c>
      <c r="D98" s="9">
        <v>44564</v>
      </c>
      <c r="E98" s="11">
        <f ca="1">(TODAY()-D98)</f>
        <v>527</v>
      </c>
      <c r="F98" s="4" t="s">
        <v>89</v>
      </c>
      <c r="G98" s="5">
        <v>219</v>
      </c>
      <c r="H98" s="6">
        <v>18</v>
      </c>
      <c r="I98" s="27" t="s">
        <v>387</v>
      </c>
      <c r="J98" s="28">
        <v>4082666</v>
      </c>
      <c r="K98" s="3" t="s">
        <v>49</v>
      </c>
      <c r="L98" s="3" t="s">
        <v>33</v>
      </c>
      <c r="M98" s="3" t="s">
        <v>17</v>
      </c>
      <c r="N98" s="3" t="s">
        <v>673</v>
      </c>
      <c r="O98" s="8" t="s">
        <v>613</v>
      </c>
      <c r="P98" s="8" t="s">
        <v>614</v>
      </c>
      <c r="Q98" s="7">
        <v>39897</v>
      </c>
      <c r="R98" s="11">
        <f t="shared" ref="R98:R119" ca="1" si="7">TODAY()-D98</f>
        <v>527</v>
      </c>
      <c r="S98" s="51" t="s">
        <v>638</v>
      </c>
      <c r="T98" s="8"/>
    </row>
    <row r="99" spans="1:40" ht="15" x14ac:dyDescent="0.25">
      <c r="A99" s="3">
        <f t="shared" si="6"/>
        <v>98</v>
      </c>
      <c r="B99" s="4" t="s">
        <v>418</v>
      </c>
      <c r="C99" s="4" t="s">
        <v>419</v>
      </c>
      <c r="D99" s="9">
        <v>42179</v>
      </c>
      <c r="E99" s="11">
        <f t="shared" ca="1" si="5"/>
        <v>2881</v>
      </c>
      <c r="F99" s="4" t="s">
        <v>31</v>
      </c>
      <c r="G99" s="5">
        <v>425</v>
      </c>
      <c r="H99" s="6">
        <v>24</v>
      </c>
      <c r="I99" s="27" t="s">
        <v>387</v>
      </c>
      <c r="J99" s="28">
        <v>2819574</v>
      </c>
      <c r="K99" s="3" t="s">
        <v>32</v>
      </c>
      <c r="L99" s="3" t="s">
        <v>33</v>
      </c>
      <c r="M99" s="3" t="s">
        <v>544</v>
      </c>
      <c r="N99" s="10" t="s">
        <v>420</v>
      </c>
      <c r="O99" s="3" t="s">
        <v>596</v>
      </c>
      <c r="P99" s="20"/>
      <c r="Q99" s="52">
        <v>44090</v>
      </c>
      <c r="R99" s="11">
        <f t="shared" ca="1" si="7"/>
        <v>2912</v>
      </c>
      <c r="S99" s="12" t="s">
        <v>421</v>
      </c>
      <c r="T99" s="3">
        <v>8081</v>
      </c>
    </row>
    <row r="100" spans="1:40" s="4" customFormat="1" ht="15" x14ac:dyDescent="0.25">
      <c r="A100" s="3">
        <f t="shared" si="6"/>
        <v>99</v>
      </c>
      <c r="B100" s="4" t="s">
        <v>423</v>
      </c>
      <c r="C100" s="4" t="s">
        <v>424</v>
      </c>
      <c r="D100" s="9">
        <v>43864</v>
      </c>
      <c r="E100" s="11">
        <f t="shared" ca="1" si="5"/>
        <v>1196</v>
      </c>
      <c r="F100" s="4" t="s">
        <v>130</v>
      </c>
      <c r="G100" s="5">
        <v>9</v>
      </c>
      <c r="H100" s="6">
        <v>7</v>
      </c>
      <c r="I100" s="27" t="s">
        <v>422</v>
      </c>
      <c r="J100" s="28">
        <v>7702101</v>
      </c>
      <c r="K100" s="3" t="s">
        <v>15</v>
      </c>
      <c r="L100" s="3" t="s">
        <v>16</v>
      </c>
      <c r="M100" s="3" t="s">
        <v>17</v>
      </c>
      <c r="N100" s="3" t="s">
        <v>425</v>
      </c>
      <c r="O100" s="3" t="s">
        <v>59</v>
      </c>
      <c r="P100" s="3" t="s">
        <v>426</v>
      </c>
      <c r="Q100" s="13">
        <v>39843</v>
      </c>
      <c r="R100" s="11">
        <f t="shared" ca="1" si="7"/>
        <v>1227</v>
      </c>
      <c r="S100" s="12" t="s">
        <v>427</v>
      </c>
      <c r="T100" s="3">
        <v>8821</v>
      </c>
      <c r="U100" s="77"/>
      <c r="V100" s="77"/>
      <c r="W100" s="77"/>
      <c r="X100" s="77"/>
      <c r="Y100" s="77"/>
      <c r="Z100" s="77"/>
      <c r="AA100" s="77"/>
      <c r="AB100" s="77"/>
      <c r="AC100" s="77"/>
      <c r="AD100" s="77"/>
      <c r="AE100" s="77"/>
      <c r="AF100" s="77"/>
      <c r="AG100" s="77"/>
      <c r="AH100" s="77"/>
      <c r="AI100" s="77"/>
      <c r="AJ100" s="77"/>
      <c r="AK100" s="77"/>
      <c r="AL100" s="77"/>
      <c r="AM100" s="77"/>
      <c r="AN100" s="48"/>
    </row>
    <row r="101" spans="1:40" ht="15" x14ac:dyDescent="0.25">
      <c r="A101" s="3">
        <f t="shared" si="6"/>
        <v>100</v>
      </c>
      <c r="B101" s="4" t="s">
        <v>428</v>
      </c>
      <c r="C101" s="4" t="s">
        <v>429</v>
      </c>
      <c r="D101" s="9">
        <v>43374</v>
      </c>
      <c r="E101" s="11">
        <f t="shared" ca="1" si="5"/>
        <v>1686</v>
      </c>
      <c r="F101" s="31" t="s">
        <v>89</v>
      </c>
      <c r="G101" s="5">
        <v>219</v>
      </c>
      <c r="H101" s="26">
        <v>18</v>
      </c>
      <c r="I101" s="27" t="s">
        <v>422</v>
      </c>
      <c r="J101" s="28">
        <v>4082666</v>
      </c>
      <c r="K101" s="3" t="s">
        <v>49</v>
      </c>
      <c r="L101" s="3" t="s">
        <v>33</v>
      </c>
      <c r="M101" s="3" t="s">
        <v>17</v>
      </c>
      <c r="N101" s="10" t="s">
        <v>677</v>
      </c>
      <c r="O101" s="3" t="s">
        <v>238</v>
      </c>
      <c r="P101" s="3" t="s">
        <v>430</v>
      </c>
      <c r="Q101" s="9">
        <v>40690</v>
      </c>
      <c r="R101" s="11">
        <f t="shared" ca="1" si="7"/>
        <v>1717</v>
      </c>
      <c r="S101" s="12" t="s">
        <v>431</v>
      </c>
      <c r="T101" s="3">
        <v>8814</v>
      </c>
    </row>
    <row r="102" spans="1:40" ht="15" x14ac:dyDescent="0.25">
      <c r="A102" s="3">
        <f t="shared" si="6"/>
        <v>101</v>
      </c>
      <c r="B102" s="4" t="s">
        <v>432</v>
      </c>
      <c r="C102" s="4" t="s">
        <v>433</v>
      </c>
      <c r="D102" s="9">
        <v>44148</v>
      </c>
      <c r="E102" s="11">
        <f t="shared" ca="1" si="5"/>
        <v>912</v>
      </c>
      <c r="F102" s="4" t="s">
        <v>89</v>
      </c>
      <c r="G102" s="5">
        <v>219</v>
      </c>
      <c r="H102" s="6">
        <v>18</v>
      </c>
      <c r="I102" s="27" t="s">
        <v>422</v>
      </c>
      <c r="J102" s="28">
        <v>4082666</v>
      </c>
      <c r="K102" s="3" t="s">
        <v>49</v>
      </c>
      <c r="L102" s="3" t="s">
        <v>33</v>
      </c>
      <c r="M102" s="22" t="s">
        <v>17</v>
      </c>
      <c r="N102" s="10" t="s">
        <v>434</v>
      </c>
      <c r="O102" s="3" t="s">
        <v>238</v>
      </c>
      <c r="P102" s="3" t="s">
        <v>435</v>
      </c>
      <c r="Q102" s="9">
        <v>38693</v>
      </c>
      <c r="R102" s="11">
        <f t="shared" ca="1" si="7"/>
        <v>943</v>
      </c>
      <c r="S102" s="50" t="s">
        <v>590</v>
      </c>
      <c r="T102" s="3"/>
    </row>
    <row r="103" spans="1:40" ht="21" customHeight="1" x14ac:dyDescent="0.25">
      <c r="A103" s="3">
        <f>+A68+1</f>
        <v>67</v>
      </c>
      <c r="B103" s="4" t="s">
        <v>301</v>
      </c>
      <c r="C103" s="4" t="s">
        <v>302</v>
      </c>
      <c r="D103" s="9">
        <v>40283</v>
      </c>
      <c r="E103" s="11">
        <f ca="1">(TODAY()-D103)-31</f>
        <v>4777</v>
      </c>
      <c r="F103" s="4" t="s">
        <v>48</v>
      </c>
      <c r="G103" s="5">
        <v>222</v>
      </c>
      <c r="H103" s="6">
        <v>20</v>
      </c>
      <c r="I103" s="27" t="s">
        <v>422</v>
      </c>
      <c r="J103" s="28">
        <v>4394591</v>
      </c>
      <c r="K103" s="3" t="s">
        <v>49</v>
      </c>
      <c r="L103" s="3" t="s">
        <v>33</v>
      </c>
      <c r="M103" s="3" t="s">
        <v>17</v>
      </c>
      <c r="N103" s="10" t="s">
        <v>36</v>
      </c>
      <c r="O103" s="3" t="s">
        <v>59</v>
      </c>
      <c r="P103" s="47" t="s">
        <v>303</v>
      </c>
      <c r="Q103" s="9">
        <v>33949</v>
      </c>
      <c r="R103" s="11">
        <f t="shared" ca="1" si="7"/>
        <v>4808</v>
      </c>
      <c r="S103" s="12" t="s">
        <v>304</v>
      </c>
      <c r="T103" s="3">
        <v>8828</v>
      </c>
    </row>
    <row r="104" spans="1:40" ht="15" x14ac:dyDescent="0.25">
      <c r="A104" s="3">
        <f>+A102+1</f>
        <v>102</v>
      </c>
      <c r="B104" s="4" t="s">
        <v>436</v>
      </c>
      <c r="C104" s="4" t="s">
        <v>437</v>
      </c>
      <c r="D104" s="9">
        <v>34276</v>
      </c>
      <c r="E104" s="11">
        <f t="shared" ca="1" si="5"/>
        <v>10784</v>
      </c>
      <c r="F104" s="4" t="s">
        <v>31</v>
      </c>
      <c r="G104" s="5">
        <v>425</v>
      </c>
      <c r="H104" s="6">
        <v>24</v>
      </c>
      <c r="I104" s="27" t="s">
        <v>422</v>
      </c>
      <c r="J104" s="28">
        <v>2819574</v>
      </c>
      <c r="K104" s="3" t="s">
        <v>32</v>
      </c>
      <c r="L104" s="3" t="s">
        <v>33</v>
      </c>
      <c r="M104" s="3" t="s">
        <v>658</v>
      </c>
      <c r="N104" s="10" t="s">
        <v>36</v>
      </c>
      <c r="O104" s="3" t="s">
        <v>438</v>
      </c>
      <c r="P104" s="3"/>
      <c r="Q104" s="3" t="s">
        <v>39</v>
      </c>
      <c r="R104" s="11">
        <f t="shared" ca="1" si="7"/>
        <v>10815</v>
      </c>
      <c r="S104" s="12" t="s">
        <v>439</v>
      </c>
      <c r="T104" s="3">
        <v>8814</v>
      </c>
    </row>
    <row r="105" spans="1:40" ht="15" x14ac:dyDescent="0.25">
      <c r="A105" s="3">
        <f t="shared" si="6"/>
        <v>103</v>
      </c>
      <c r="B105" s="4" t="s">
        <v>440</v>
      </c>
      <c r="C105" s="4" t="s">
        <v>259</v>
      </c>
      <c r="D105" s="9">
        <v>43496</v>
      </c>
      <c r="E105" s="11">
        <f t="shared" ca="1" si="5"/>
        <v>1564</v>
      </c>
      <c r="F105" s="4" t="s">
        <v>48</v>
      </c>
      <c r="G105" s="5">
        <v>222</v>
      </c>
      <c r="H105" s="6">
        <v>20</v>
      </c>
      <c r="I105" s="27" t="s">
        <v>422</v>
      </c>
      <c r="J105" s="28">
        <v>4394591</v>
      </c>
      <c r="K105" s="3" t="s">
        <v>49</v>
      </c>
      <c r="L105" s="3" t="s">
        <v>33</v>
      </c>
      <c r="M105" s="3" t="s">
        <v>17</v>
      </c>
      <c r="N105" s="10" t="s">
        <v>441</v>
      </c>
      <c r="O105" s="3" t="s">
        <v>59</v>
      </c>
      <c r="P105" s="3" t="s">
        <v>442</v>
      </c>
      <c r="Q105" s="9">
        <v>37405</v>
      </c>
      <c r="R105" s="11">
        <f t="shared" ca="1" si="7"/>
        <v>1595</v>
      </c>
      <c r="S105" s="12" t="s">
        <v>443</v>
      </c>
      <c r="T105" s="3">
        <v>8814</v>
      </c>
    </row>
    <row r="106" spans="1:40" ht="28.5" customHeight="1" x14ac:dyDescent="0.25">
      <c r="A106" s="3">
        <f t="shared" si="6"/>
        <v>104</v>
      </c>
      <c r="B106" s="4" t="s">
        <v>551</v>
      </c>
      <c r="C106" s="4" t="s">
        <v>552</v>
      </c>
      <c r="D106" s="9">
        <v>44350</v>
      </c>
      <c r="E106" s="11">
        <f t="shared" ca="1" si="5"/>
        <v>710</v>
      </c>
      <c r="F106" s="4" t="s">
        <v>89</v>
      </c>
      <c r="G106" s="5">
        <v>219</v>
      </c>
      <c r="H106" s="6">
        <v>15</v>
      </c>
      <c r="I106" s="27" t="s">
        <v>422</v>
      </c>
      <c r="J106" s="28">
        <v>3959348</v>
      </c>
      <c r="K106" s="3" t="s">
        <v>49</v>
      </c>
      <c r="L106" s="3" t="s">
        <v>33</v>
      </c>
      <c r="M106" s="3" t="s">
        <v>17</v>
      </c>
      <c r="N106" s="10" t="s">
        <v>20</v>
      </c>
      <c r="O106" s="3" t="s">
        <v>238</v>
      </c>
      <c r="P106" s="21" t="s">
        <v>599</v>
      </c>
      <c r="Q106" s="9">
        <v>40459</v>
      </c>
      <c r="R106" s="11">
        <f t="shared" ca="1" si="7"/>
        <v>741</v>
      </c>
      <c r="S106" s="50" t="s">
        <v>600</v>
      </c>
      <c r="T106" s="3"/>
    </row>
    <row r="107" spans="1:40" ht="15" x14ac:dyDescent="0.25">
      <c r="A107" s="3">
        <f t="shared" si="6"/>
        <v>105</v>
      </c>
      <c r="B107" s="4" t="s">
        <v>525</v>
      </c>
      <c r="C107" s="4" t="s">
        <v>526</v>
      </c>
      <c r="D107" s="9">
        <v>43899</v>
      </c>
      <c r="E107" s="11">
        <f t="shared" ca="1" si="5"/>
        <v>1161</v>
      </c>
      <c r="F107" s="4" t="s">
        <v>130</v>
      </c>
      <c r="G107" s="5">
        <v>9</v>
      </c>
      <c r="H107" s="6">
        <v>7</v>
      </c>
      <c r="I107" s="27" t="s">
        <v>444</v>
      </c>
      <c r="J107" s="28">
        <v>7702101</v>
      </c>
      <c r="K107" s="3" t="s">
        <v>15</v>
      </c>
      <c r="L107" s="3" t="s">
        <v>16</v>
      </c>
      <c r="M107" s="3" t="s">
        <v>17</v>
      </c>
      <c r="N107" s="10" t="s">
        <v>20</v>
      </c>
      <c r="O107" s="3" t="s">
        <v>527</v>
      </c>
      <c r="P107" s="3" t="s">
        <v>528</v>
      </c>
      <c r="Q107" s="9">
        <v>37484</v>
      </c>
      <c r="R107" s="11">
        <f t="shared" ca="1" si="7"/>
        <v>1192</v>
      </c>
      <c r="S107" s="50" t="s">
        <v>529</v>
      </c>
      <c r="T107" s="3"/>
    </row>
    <row r="108" spans="1:40" ht="15" x14ac:dyDescent="0.25">
      <c r="A108" s="3">
        <f t="shared" si="6"/>
        <v>106</v>
      </c>
      <c r="B108" s="17" t="s">
        <v>539</v>
      </c>
      <c r="C108" s="4" t="s">
        <v>199</v>
      </c>
      <c r="D108" s="9"/>
      <c r="E108" s="11">
        <f t="shared" ca="1" si="5"/>
        <v>45060</v>
      </c>
      <c r="F108" s="4" t="s">
        <v>48</v>
      </c>
      <c r="G108" s="5">
        <v>222</v>
      </c>
      <c r="H108" s="6">
        <v>21</v>
      </c>
      <c r="I108" s="27" t="s">
        <v>444</v>
      </c>
      <c r="J108" s="28">
        <v>4504693</v>
      </c>
      <c r="K108" s="3" t="s">
        <v>49</v>
      </c>
      <c r="L108" s="3" t="s">
        <v>33</v>
      </c>
      <c r="M108" s="3" t="s">
        <v>539</v>
      </c>
      <c r="N108" s="3"/>
      <c r="O108" s="3"/>
      <c r="P108" s="3"/>
      <c r="Q108" s="9"/>
      <c r="R108" s="11">
        <f t="shared" ca="1" si="7"/>
        <v>45091</v>
      </c>
      <c r="S108" s="12"/>
      <c r="T108" s="3"/>
    </row>
    <row r="109" spans="1:40" ht="15" x14ac:dyDescent="0.25">
      <c r="A109" s="3">
        <f t="shared" si="6"/>
        <v>107</v>
      </c>
      <c r="B109" s="4" t="s">
        <v>445</v>
      </c>
      <c r="C109" s="4" t="s">
        <v>446</v>
      </c>
      <c r="D109" s="9">
        <v>43374</v>
      </c>
      <c r="E109" s="11">
        <f t="shared" ca="1" si="5"/>
        <v>1686</v>
      </c>
      <c r="F109" s="4" t="s">
        <v>89</v>
      </c>
      <c r="G109" s="5">
        <v>219</v>
      </c>
      <c r="H109" s="6">
        <v>18</v>
      </c>
      <c r="I109" s="27" t="s">
        <v>444</v>
      </c>
      <c r="J109" s="28">
        <v>4082666</v>
      </c>
      <c r="K109" s="3" t="s">
        <v>49</v>
      </c>
      <c r="L109" s="3" t="s">
        <v>33</v>
      </c>
      <c r="M109" s="3" t="s">
        <v>17</v>
      </c>
      <c r="N109" s="10" t="s">
        <v>677</v>
      </c>
      <c r="O109" s="3" t="s">
        <v>111</v>
      </c>
      <c r="P109" s="3"/>
      <c r="Q109" s="9">
        <v>37372</v>
      </c>
      <c r="R109" s="11">
        <f t="shared" ca="1" si="7"/>
        <v>1717</v>
      </c>
      <c r="S109" s="12" t="s">
        <v>447</v>
      </c>
      <c r="T109" s="3">
        <v>8924</v>
      </c>
    </row>
    <row r="110" spans="1:40" ht="15" x14ac:dyDescent="0.25">
      <c r="A110" s="3">
        <f t="shared" si="6"/>
        <v>108</v>
      </c>
      <c r="B110" s="4" t="s">
        <v>448</v>
      </c>
      <c r="C110" s="4" t="s">
        <v>449</v>
      </c>
      <c r="D110" s="9">
        <v>40190</v>
      </c>
      <c r="E110" s="11">
        <f t="shared" ca="1" si="5"/>
        <v>4870</v>
      </c>
      <c r="F110" s="4" t="s">
        <v>89</v>
      </c>
      <c r="G110" s="5">
        <v>219</v>
      </c>
      <c r="H110" s="6">
        <v>18</v>
      </c>
      <c r="I110" s="27" t="s">
        <v>444</v>
      </c>
      <c r="J110" s="28">
        <v>4082666</v>
      </c>
      <c r="K110" s="3" t="s">
        <v>49</v>
      </c>
      <c r="L110" s="3" t="s">
        <v>33</v>
      </c>
      <c r="M110" s="3" t="s">
        <v>17</v>
      </c>
      <c r="N110" s="10" t="s">
        <v>670</v>
      </c>
      <c r="O110" s="3" t="s">
        <v>450</v>
      </c>
      <c r="P110" s="3" t="s">
        <v>451</v>
      </c>
      <c r="Q110" s="9">
        <v>35902</v>
      </c>
      <c r="R110" s="11">
        <f t="shared" ca="1" si="7"/>
        <v>4901</v>
      </c>
      <c r="S110" s="50" t="s">
        <v>646</v>
      </c>
      <c r="T110" s="3">
        <v>8958</v>
      </c>
    </row>
    <row r="111" spans="1:40" ht="15" x14ac:dyDescent="0.25">
      <c r="A111" s="3">
        <f t="shared" si="6"/>
        <v>109</v>
      </c>
      <c r="B111" s="4" t="s">
        <v>470</v>
      </c>
      <c r="C111" s="4" t="s">
        <v>471</v>
      </c>
      <c r="D111" s="9">
        <v>43377</v>
      </c>
      <c r="E111" s="11">
        <f t="shared" ca="1" si="5"/>
        <v>1683</v>
      </c>
      <c r="F111" s="4" t="s">
        <v>89</v>
      </c>
      <c r="G111" s="5">
        <v>219</v>
      </c>
      <c r="H111" s="6">
        <v>15</v>
      </c>
      <c r="I111" s="27" t="s">
        <v>444</v>
      </c>
      <c r="J111" s="28">
        <v>3959348</v>
      </c>
      <c r="K111" s="3" t="s">
        <v>49</v>
      </c>
      <c r="L111" s="3" t="s">
        <v>33</v>
      </c>
      <c r="M111" s="3" t="s">
        <v>544</v>
      </c>
      <c r="N111" s="10" t="s">
        <v>472</v>
      </c>
      <c r="O111" s="3" t="s">
        <v>473</v>
      </c>
      <c r="P111" s="21" t="s">
        <v>474</v>
      </c>
      <c r="Q111" s="9">
        <v>38639</v>
      </c>
      <c r="R111" s="11">
        <f t="shared" ca="1" si="7"/>
        <v>1714</v>
      </c>
      <c r="S111" s="12" t="s">
        <v>475</v>
      </c>
      <c r="T111" s="3">
        <v>8893</v>
      </c>
    </row>
    <row r="112" spans="1:40" ht="15" x14ac:dyDescent="0.25">
      <c r="A112" s="3">
        <f t="shared" si="6"/>
        <v>110</v>
      </c>
      <c r="B112" s="4" t="s">
        <v>455</v>
      </c>
      <c r="C112" s="4" t="s">
        <v>456</v>
      </c>
      <c r="D112" s="9">
        <v>35082</v>
      </c>
      <c r="E112" s="11">
        <f t="shared" ca="1" si="5"/>
        <v>9978</v>
      </c>
      <c r="F112" s="4" t="s">
        <v>48</v>
      </c>
      <c r="G112" s="5">
        <v>222</v>
      </c>
      <c r="H112" s="6">
        <v>20</v>
      </c>
      <c r="I112" s="27" t="s">
        <v>444</v>
      </c>
      <c r="J112" s="28">
        <v>4394591</v>
      </c>
      <c r="K112" s="3" t="s">
        <v>49</v>
      </c>
      <c r="L112" s="3" t="s">
        <v>33</v>
      </c>
      <c r="M112" s="3" t="s">
        <v>17</v>
      </c>
      <c r="N112" s="10" t="s">
        <v>36</v>
      </c>
      <c r="O112" s="3" t="s">
        <v>59</v>
      </c>
      <c r="P112" s="3" t="s">
        <v>457</v>
      </c>
      <c r="Q112" s="9">
        <v>33291</v>
      </c>
      <c r="R112" s="11">
        <f t="shared" ca="1" si="7"/>
        <v>10009</v>
      </c>
      <c r="S112" s="12" t="s">
        <v>458</v>
      </c>
      <c r="T112" s="3">
        <v>8858</v>
      </c>
    </row>
    <row r="113" spans="1:20" ht="18" customHeight="1" x14ac:dyDescent="0.25">
      <c r="A113" s="3">
        <f t="shared" si="6"/>
        <v>111</v>
      </c>
      <c r="B113" s="4" t="s">
        <v>573</v>
      </c>
      <c r="C113" s="4" t="s">
        <v>574</v>
      </c>
      <c r="D113" s="9">
        <v>44399</v>
      </c>
      <c r="E113" s="11">
        <f t="shared" ca="1" si="5"/>
        <v>661</v>
      </c>
      <c r="F113" s="4" t="s">
        <v>151</v>
      </c>
      <c r="G113" s="5">
        <v>314</v>
      </c>
      <c r="H113" s="6">
        <v>17</v>
      </c>
      <c r="I113" s="27" t="s">
        <v>444</v>
      </c>
      <c r="J113" s="28">
        <v>3067462</v>
      </c>
      <c r="K113" s="3" t="s">
        <v>152</v>
      </c>
      <c r="L113" s="3" t="s">
        <v>33</v>
      </c>
      <c r="M113" s="3" t="s">
        <v>17</v>
      </c>
      <c r="N113" s="10" t="s">
        <v>678</v>
      </c>
      <c r="O113" s="21" t="s">
        <v>575</v>
      </c>
      <c r="P113" s="3" t="s">
        <v>576</v>
      </c>
      <c r="Q113" s="35" t="s">
        <v>577</v>
      </c>
      <c r="R113" s="11">
        <f t="shared" ca="1" si="7"/>
        <v>692</v>
      </c>
      <c r="S113" s="50" t="s">
        <v>591</v>
      </c>
      <c r="T113" s="3"/>
    </row>
    <row r="114" spans="1:20" ht="14.25" customHeight="1" x14ac:dyDescent="0.25">
      <c r="A114" s="3">
        <f t="shared" si="6"/>
        <v>112</v>
      </c>
      <c r="B114" s="4" t="s">
        <v>98</v>
      </c>
      <c r="C114" s="4" t="s">
        <v>99</v>
      </c>
      <c r="D114" s="9">
        <v>43362</v>
      </c>
      <c r="E114" s="11">
        <f t="shared" ca="1" si="5"/>
        <v>1698</v>
      </c>
      <c r="F114" s="4" t="s">
        <v>69</v>
      </c>
      <c r="G114" s="5">
        <v>407</v>
      </c>
      <c r="H114" s="6">
        <v>27</v>
      </c>
      <c r="I114" s="27" t="s">
        <v>444</v>
      </c>
      <c r="J114" s="28">
        <v>2961318</v>
      </c>
      <c r="K114" s="3" t="s">
        <v>32</v>
      </c>
      <c r="L114" s="3" t="s">
        <v>33</v>
      </c>
      <c r="M114" s="3" t="s">
        <v>544</v>
      </c>
      <c r="N114" s="10" t="s">
        <v>36</v>
      </c>
      <c r="O114" s="3" t="s">
        <v>100</v>
      </c>
      <c r="P114" s="3" t="s">
        <v>101</v>
      </c>
      <c r="Q114" s="3" t="s">
        <v>39</v>
      </c>
      <c r="R114" s="11">
        <f t="shared" ca="1" si="7"/>
        <v>1729</v>
      </c>
      <c r="S114" s="50" t="s">
        <v>580</v>
      </c>
      <c r="T114" s="3">
        <v>8834</v>
      </c>
    </row>
    <row r="115" spans="1:20" ht="15" x14ac:dyDescent="0.25">
      <c r="A115" s="3">
        <f t="shared" si="6"/>
        <v>113</v>
      </c>
      <c r="B115" s="4" t="s">
        <v>462</v>
      </c>
      <c r="C115" s="4" t="s">
        <v>463</v>
      </c>
      <c r="D115" s="9">
        <v>35285</v>
      </c>
      <c r="E115" s="11">
        <f t="shared" ca="1" si="5"/>
        <v>9775</v>
      </c>
      <c r="F115" s="4" t="s">
        <v>69</v>
      </c>
      <c r="G115" s="5">
        <v>407</v>
      </c>
      <c r="H115" s="6">
        <v>27</v>
      </c>
      <c r="I115" s="27" t="s">
        <v>444</v>
      </c>
      <c r="J115" s="28">
        <v>2961318</v>
      </c>
      <c r="K115" s="3" t="s">
        <v>32</v>
      </c>
      <c r="L115" s="3" t="s">
        <v>33</v>
      </c>
      <c r="M115" s="3" t="s">
        <v>17</v>
      </c>
      <c r="N115" s="10" t="s">
        <v>36</v>
      </c>
      <c r="O115" s="3" t="s">
        <v>100</v>
      </c>
      <c r="P115" s="3"/>
      <c r="Q115" s="3" t="s">
        <v>39</v>
      </c>
      <c r="R115" s="11">
        <f t="shared" ca="1" si="7"/>
        <v>9806</v>
      </c>
      <c r="S115" s="12" t="s">
        <v>464</v>
      </c>
      <c r="T115" s="3"/>
    </row>
    <row r="116" spans="1:20" ht="15" x14ac:dyDescent="0.25">
      <c r="A116" s="3">
        <f t="shared" si="6"/>
        <v>114</v>
      </c>
      <c r="B116" s="4" t="s">
        <v>465</v>
      </c>
      <c r="C116" s="4" t="s">
        <v>466</v>
      </c>
      <c r="D116" s="9">
        <v>43390</v>
      </c>
      <c r="E116" s="11">
        <f t="shared" ca="1" si="5"/>
        <v>1670</v>
      </c>
      <c r="F116" s="4" t="s">
        <v>69</v>
      </c>
      <c r="G116" s="5">
        <v>407</v>
      </c>
      <c r="H116" s="6">
        <v>27</v>
      </c>
      <c r="I116" s="27" t="s">
        <v>444</v>
      </c>
      <c r="J116" s="28">
        <v>2961318</v>
      </c>
      <c r="K116" s="3" t="s">
        <v>32</v>
      </c>
      <c r="L116" s="3" t="s">
        <v>33</v>
      </c>
      <c r="M116" s="3" t="s">
        <v>17</v>
      </c>
      <c r="N116" s="10" t="s">
        <v>20</v>
      </c>
      <c r="O116" s="3" t="s">
        <v>467</v>
      </c>
      <c r="P116" s="3" t="s">
        <v>468</v>
      </c>
      <c r="Q116" s="41">
        <v>43339</v>
      </c>
      <c r="R116" s="11">
        <f t="shared" ca="1" si="7"/>
        <v>1701</v>
      </c>
      <c r="S116" s="12" t="s">
        <v>469</v>
      </c>
      <c r="T116" s="3">
        <v>2408656</v>
      </c>
    </row>
    <row r="117" spans="1:20" ht="16.5" customHeight="1" x14ac:dyDescent="0.25">
      <c r="A117" s="3">
        <f t="shared" si="6"/>
        <v>115</v>
      </c>
      <c r="B117" s="4" t="s">
        <v>153</v>
      </c>
      <c r="C117" s="4" t="s">
        <v>154</v>
      </c>
      <c r="D117" s="9">
        <v>35921</v>
      </c>
      <c r="E117" s="11">
        <f t="shared" ca="1" si="5"/>
        <v>9139</v>
      </c>
      <c r="F117" s="4" t="s">
        <v>89</v>
      </c>
      <c r="G117" s="5">
        <v>219</v>
      </c>
      <c r="H117" s="6">
        <v>5</v>
      </c>
      <c r="I117" s="27" t="s">
        <v>444</v>
      </c>
      <c r="J117" s="28">
        <v>3021549</v>
      </c>
      <c r="K117" s="3" t="s">
        <v>49</v>
      </c>
      <c r="L117" s="3" t="s">
        <v>33</v>
      </c>
      <c r="M117" s="3" t="s">
        <v>586</v>
      </c>
      <c r="N117" s="10" t="s">
        <v>36</v>
      </c>
      <c r="O117" s="3" t="s">
        <v>145</v>
      </c>
      <c r="P117" s="3" t="s">
        <v>155</v>
      </c>
      <c r="Q117" s="9">
        <v>36651</v>
      </c>
      <c r="R117" s="11">
        <f t="shared" ca="1" si="7"/>
        <v>9170</v>
      </c>
      <c r="S117" s="12" t="s">
        <v>156</v>
      </c>
      <c r="T117" s="3">
        <v>8893</v>
      </c>
    </row>
    <row r="118" spans="1:20" ht="15" x14ac:dyDescent="0.25">
      <c r="A118" s="3">
        <f t="shared" si="6"/>
        <v>116</v>
      </c>
      <c r="B118" s="4" t="s">
        <v>157</v>
      </c>
      <c r="C118" s="4" t="s">
        <v>158</v>
      </c>
      <c r="D118" s="9">
        <v>34919</v>
      </c>
      <c r="E118" s="11">
        <f ca="1">(TODAY()-D118)-31</f>
        <v>10141</v>
      </c>
      <c r="F118" s="4" t="s">
        <v>31</v>
      </c>
      <c r="G118" s="5">
        <v>425</v>
      </c>
      <c r="H118" s="6">
        <v>24</v>
      </c>
      <c r="I118" s="27" t="s">
        <v>444</v>
      </c>
      <c r="J118" s="28">
        <v>2819574</v>
      </c>
      <c r="K118" s="3" t="s">
        <v>32</v>
      </c>
      <c r="L118" s="3" t="s">
        <v>33</v>
      </c>
      <c r="M118" s="3" t="s">
        <v>586</v>
      </c>
      <c r="N118" s="10" t="s">
        <v>36</v>
      </c>
      <c r="O118" s="3" t="s">
        <v>100</v>
      </c>
      <c r="P118" s="3" t="s">
        <v>493</v>
      </c>
      <c r="Q118" s="3" t="s">
        <v>39</v>
      </c>
      <c r="R118" s="11">
        <f t="shared" ca="1" si="7"/>
        <v>10172</v>
      </c>
      <c r="S118" s="12" t="s">
        <v>159</v>
      </c>
      <c r="T118" s="3"/>
    </row>
    <row r="119" spans="1:20" ht="15" x14ac:dyDescent="0.25">
      <c r="A119" s="3">
        <f t="shared" si="6"/>
        <v>117</v>
      </c>
      <c r="B119" s="8" t="s">
        <v>540</v>
      </c>
      <c r="C119" s="8" t="s">
        <v>593</v>
      </c>
      <c r="D119" s="9">
        <v>43614</v>
      </c>
      <c r="E119" s="11">
        <f t="shared" ca="1" si="5"/>
        <v>1446</v>
      </c>
      <c r="F119" s="4" t="s">
        <v>97</v>
      </c>
      <c r="G119" s="5">
        <v>440</v>
      </c>
      <c r="H119" s="6">
        <v>17</v>
      </c>
      <c r="I119" s="27" t="s">
        <v>444</v>
      </c>
      <c r="J119" s="28">
        <v>2357383</v>
      </c>
      <c r="K119" s="3" t="s">
        <v>32</v>
      </c>
      <c r="L119" s="3" t="s">
        <v>33</v>
      </c>
      <c r="M119" s="3" t="s">
        <v>127</v>
      </c>
      <c r="N119" s="10" t="s">
        <v>36</v>
      </c>
      <c r="O119" s="3" t="s">
        <v>100</v>
      </c>
      <c r="P119" s="8"/>
      <c r="Q119" s="3" t="s">
        <v>39</v>
      </c>
      <c r="R119" s="11">
        <f t="shared" ca="1" si="7"/>
        <v>1477</v>
      </c>
      <c r="S119" s="12" t="s">
        <v>479</v>
      </c>
      <c r="T119" s="3">
        <v>8834</v>
      </c>
    </row>
    <row r="120" spans="1:20" ht="15" x14ac:dyDescent="0.25">
      <c r="A120" s="3">
        <f t="shared" si="6"/>
        <v>118</v>
      </c>
      <c r="B120" s="8" t="s">
        <v>539</v>
      </c>
      <c r="C120" s="8" t="s">
        <v>199</v>
      </c>
      <c r="D120" s="9"/>
      <c r="E120" s="11">
        <f t="shared" ca="1" si="5"/>
        <v>45060</v>
      </c>
      <c r="F120" s="4" t="s">
        <v>69</v>
      </c>
      <c r="G120" s="5">
        <v>407</v>
      </c>
      <c r="H120" s="6">
        <v>17</v>
      </c>
      <c r="I120" s="27" t="s">
        <v>444</v>
      </c>
      <c r="J120" s="28">
        <v>2357383</v>
      </c>
      <c r="K120" s="3" t="s">
        <v>32</v>
      </c>
      <c r="L120" s="3" t="s">
        <v>33</v>
      </c>
      <c r="M120" s="3" t="s">
        <v>539</v>
      </c>
      <c r="N120" s="10"/>
      <c r="O120" s="3"/>
      <c r="P120" s="3"/>
      <c r="Q120" s="3"/>
      <c r="R120" s="11"/>
      <c r="S120" s="12"/>
      <c r="T120" s="3">
        <v>8914</v>
      </c>
    </row>
    <row r="121" spans="1:20" ht="15" x14ac:dyDescent="0.25">
      <c r="A121" s="3">
        <f t="shared" si="6"/>
        <v>119</v>
      </c>
      <c r="B121" s="4" t="s">
        <v>480</v>
      </c>
      <c r="C121" s="4" t="s">
        <v>481</v>
      </c>
      <c r="D121" s="9">
        <v>35919</v>
      </c>
      <c r="E121" s="11">
        <f t="shared" ca="1" si="5"/>
        <v>9141</v>
      </c>
      <c r="F121" s="4" t="s">
        <v>69</v>
      </c>
      <c r="G121" s="5">
        <v>407</v>
      </c>
      <c r="H121" s="6">
        <v>17</v>
      </c>
      <c r="I121" s="27" t="s">
        <v>444</v>
      </c>
      <c r="J121" s="28">
        <v>2357383</v>
      </c>
      <c r="K121" s="3" t="s">
        <v>32</v>
      </c>
      <c r="L121" s="3" t="s">
        <v>33</v>
      </c>
      <c r="M121" s="3" t="s">
        <v>17</v>
      </c>
      <c r="N121" s="10" t="s">
        <v>36</v>
      </c>
      <c r="O121" s="3" t="s">
        <v>100</v>
      </c>
      <c r="P121" s="3" t="s">
        <v>482</v>
      </c>
      <c r="Q121" s="3" t="s">
        <v>39</v>
      </c>
      <c r="R121" s="11">
        <f ca="1">TODAY()-D121</f>
        <v>9172</v>
      </c>
      <c r="S121" s="12" t="s">
        <v>483</v>
      </c>
      <c r="T121" s="3">
        <v>8803</v>
      </c>
    </row>
    <row r="122" spans="1:20" ht="15" x14ac:dyDescent="0.25">
      <c r="A122" s="3">
        <f t="shared" si="6"/>
        <v>120</v>
      </c>
      <c r="B122" s="4" t="s">
        <v>485</v>
      </c>
      <c r="C122" s="4" t="s">
        <v>486</v>
      </c>
      <c r="D122" s="9">
        <v>37909</v>
      </c>
      <c r="E122" s="11">
        <f t="shared" ca="1" si="5"/>
        <v>7151</v>
      </c>
      <c r="F122" s="4" t="s">
        <v>484</v>
      </c>
      <c r="G122" s="5">
        <v>480</v>
      </c>
      <c r="H122" s="6">
        <v>15</v>
      </c>
      <c r="I122" s="27" t="s">
        <v>444</v>
      </c>
      <c r="J122" s="28">
        <v>2204049</v>
      </c>
      <c r="K122" s="3" t="s">
        <v>32</v>
      </c>
      <c r="L122" s="3" t="s">
        <v>33</v>
      </c>
      <c r="M122" s="3" t="s">
        <v>17</v>
      </c>
      <c r="N122" s="10" t="s">
        <v>36</v>
      </c>
      <c r="O122" s="3" t="s">
        <v>100</v>
      </c>
      <c r="P122" s="3"/>
      <c r="Q122" s="3" t="s">
        <v>39</v>
      </c>
      <c r="R122" s="11">
        <f ca="1">TODAY()-D122</f>
        <v>7182</v>
      </c>
      <c r="S122" s="12" t="s">
        <v>487</v>
      </c>
      <c r="T122" s="3">
        <v>8864</v>
      </c>
    </row>
    <row r="123" spans="1:20" ht="15" x14ac:dyDescent="0.25">
      <c r="A123" s="3">
        <f t="shared" si="6"/>
        <v>121</v>
      </c>
      <c r="B123" s="4" t="s">
        <v>488</v>
      </c>
      <c r="C123" s="4" t="s">
        <v>489</v>
      </c>
      <c r="D123" s="9">
        <v>35908</v>
      </c>
      <c r="E123" s="11">
        <f t="shared" ca="1" si="5"/>
        <v>9152</v>
      </c>
      <c r="F123" s="4" t="s">
        <v>484</v>
      </c>
      <c r="G123" s="5">
        <v>480</v>
      </c>
      <c r="H123" s="6">
        <v>13</v>
      </c>
      <c r="I123" s="27" t="s">
        <v>444</v>
      </c>
      <c r="J123" s="28">
        <v>2069873</v>
      </c>
      <c r="K123" s="3" t="s">
        <v>32</v>
      </c>
      <c r="L123" s="3" t="s">
        <v>33</v>
      </c>
      <c r="M123" s="3" t="s">
        <v>17</v>
      </c>
      <c r="N123" s="10" t="s">
        <v>490</v>
      </c>
      <c r="O123" s="3" t="s">
        <v>100</v>
      </c>
      <c r="P123" s="3"/>
      <c r="Q123" s="3" t="s">
        <v>39</v>
      </c>
      <c r="R123" s="11">
        <f ca="1">TODAY()-D123</f>
        <v>9183</v>
      </c>
      <c r="S123" s="12" t="s">
        <v>491</v>
      </c>
      <c r="T123" s="3">
        <v>8864</v>
      </c>
    </row>
    <row r="124" spans="1:20" ht="15" x14ac:dyDescent="0.25">
      <c r="A124" s="3">
        <f t="shared" si="6"/>
        <v>122</v>
      </c>
      <c r="B124" s="8" t="s">
        <v>541</v>
      </c>
      <c r="C124" s="4" t="s">
        <v>492</v>
      </c>
      <c r="D124" s="9">
        <v>44750</v>
      </c>
      <c r="E124" s="11">
        <f ca="1">(TODAY()-D124)</f>
        <v>341</v>
      </c>
      <c r="F124" s="4" t="s">
        <v>484</v>
      </c>
      <c r="G124" s="5">
        <v>480</v>
      </c>
      <c r="H124" s="6">
        <v>13</v>
      </c>
      <c r="I124" s="27" t="s">
        <v>444</v>
      </c>
      <c r="J124" s="28">
        <v>2069873</v>
      </c>
      <c r="K124" s="3" t="s">
        <v>32</v>
      </c>
      <c r="L124" s="3" t="s">
        <v>33</v>
      </c>
      <c r="M124" s="3" t="s">
        <v>127</v>
      </c>
      <c r="N124" s="3" t="s">
        <v>677</v>
      </c>
      <c r="O124" s="3" t="s">
        <v>233</v>
      </c>
      <c r="P124" s="3" t="s">
        <v>493</v>
      </c>
      <c r="Q124" s="3" t="s">
        <v>39</v>
      </c>
      <c r="R124" s="11"/>
      <c r="S124" s="50" t="s">
        <v>494</v>
      </c>
      <c r="T124" s="8"/>
    </row>
    <row r="125" spans="1:20" ht="15" x14ac:dyDescent="0.25">
      <c r="A125" s="3">
        <f t="shared" si="6"/>
        <v>123</v>
      </c>
      <c r="B125" s="4" t="s">
        <v>495</v>
      </c>
      <c r="C125" s="4" t="s">
        <v>496</v>
      </c>
      <c r="D125" s="9">
        <v>35310</v>
      </c>
      <c r="E125" s="11">
        <f t="shared" ca="1" si="5"/>
        <v>9750</v>
      </c>
      <c r="F125" s="49" t="s">
        <v>484</v>
      </c>
      <c r="G125" s="5">
        <v>480</v>
      </c>
      <c r="H125" s="6">
        <v>13</v>
      </c>
      <c r="I125" s="27" t="s">
        <v>444</v>
      </c>
      <c r="J125" s="28">
        <v>2069873</v>
      </c>
      <c r="K125" s="3" t="s">
        <v>32</v>
      </c>
      <c r="L125" s="3" t="s">
        <v>33</v>
      </c>
      <c r="M125" s="3" t="s">
        <v>17</v>
      </c>
      <c r="N125" s="10" t="s">
        <v>36</v>
      </c>
      <c r="O125" s="3" t="s">
        <v>100</v>
      </c>
      <c r="P125" s="3"/>
      <c r="Q125" s="3" t="s">
        <v>39</v>
      </c>
      <c r="R125" s="11">
        <f ca="1">TODAY()-D125</f>
        <v>9781</v>
      </c>
      <c r="S125" s="12" t="s">
        <v>497</v>
      </c>
      <c r="T125" s="3">
        <v>8864</v>
      </c>
    </row>
    <row r="126" spans="1:20" ht="15" x14ac:dyDescent="0.25">
      <c r="A126" s="3">
        <f t="shared" si="6"/>
        <v>124</v>
      </c>
      <c r="B126" s="4" t="s">
        <v>498</v>
      </c>
      <c r="C126" s="4" t="s">
        <v>499</v>
      </c>
      <c r="D126" s="9">
        <v>34051</v>
      </c>
      <c r="E126" s="11">
        <f t="shared" ca="1" si="5"/>
        <v>11009</v>
      </c>
      <c r="F126" s="4" t="s">
        <v>484</v>
      </c>
      <c r="G126" s="5">
        <v>480</v>
      </c>
      <c r="H126" s="6">
        <v>13</v>
      </c>
      <c r="I126" s="27" t="s">
        <v>444</v>
      </c>
      <c r="J126" s="28">
        <v>2069873</v>
      </c>
      <c r="K126" s="3" t="s">
        <v>32</v>
      </c>
      <c r="L126" s="3" t="s">
        <v>33</v>
      </c>
      <c r="M126" s="3" t="s">
        <v>17</v>
      </c>
      <c r="N126" s="10" t="s">
        <v>36</v>
      </c>
      <c r="O126" s="3" t="s">
        <v>100</v>
      </c>
      <c r="P126" s="3"/>
      <c r="Q126" s="3" t="s">
        <v>39</v>
      </c>
      <c r="R126" s="11">
        <f ca="1">TODAY()-D126</f>
        <v>11040</v>
      </c>
      <c r="S126" s="12" t="s">
        <v>500</v>
      </c>
      <c r="T126" s="3">
        <v>8864</v>
      </c>
    </row>
    <row r="127" spans="1:20" ht="15" x14ac:dyDescent="0.25">
      <c r="A127" s="3">
        <f t="shared" si="6"/>
        <v>125</v>
      </c>
      <c r="B127" s="4" t="s">
        <v>501</v>
      </c>
      <c r="C127" s="4" t="s">
        <v>502</v>
      </c>
      <c r="D127" s="9">
        <v>43448</v>
      </c>
      <c r="E127" s="11">
        <f t="shared" ca="1" si="5"/>
        <v>1612</v>
      </c>
      <c r="F127" s="4" t="s">
        <v>484</v>
      </c>
      <c r="G127" s="5">
        <v>480</v>
      </c>
      <c r="H127" s="6">
        <v>13</v>
      </c>
      <c r="I127" s="27" t="s">
        <v>444</v>
      </c>
      <c r="J127" s="28">
        <v>2069873</v>
      </c>
      <c r="K127" s="3" t="s">
        <v>32</v>
      </c>
      <c r="L127" s="3" t="s">
        <v>33</v>
      </c>
      <c r="M127" s="3" t="s">
        <v>17</v>
      </c>
      <c r="N127" s="10" t="s">
        <v>503</v>
      </c>
      <c r="O127" s="3" t="s">
        <v>100</v>
      </c>
      <c r="P127" s="3"/>
      <c r="Q127" s="3" t="s">
        <v>39</v>
      </c>
      <c r="R127" s="11">
        <f ca="1">TODAY()-D127</f>
        <v>1643</v>
      </c>
      <c r="S127" s="50" t="s">
        <v>585</v>
      </c>
      <c r="T127" s="3">
        <v>8864</v>
      </c>
    </row>
    <row r="128" spans="1:20" ht="24.75" customHeight="1" x14ac:dyDescent="0.25">
      <c r="A128" s="3">
        <f t="shared" si="6"/>
        <v>126</v>
      </c>
      <c r="B128" s="4" t="s">
        <v>537</v>
      </c>
      <c r="C128" s="4" t="s">
        <v>538</v>
      </c>
      <c r="D128" s="9">
        <v>44152</v>
      </c>
      <c r="E128" s="11">
        <f t="shared" ca="1" si="5"/>
        <v>908</v>
      </c>
      <c r="F128" s="4" t="s">
        <v>484</v>
      </c>
      <c r="G128" s="5">
        <v>480</v>
      </c>
      <c r="H128" s="6">
        <v>13</v>
      </c>
      <c r="I128" s="27" t="s">
        <v>444</v>
      </c>
      <c r="J128" s="28">
        <v>2069873</v>
      </c>
      <c r="K128" s="3" t="s">
        <v>32</v>
      </c>
      <c r="L128" s="3" t="s">
        <v>33</v>
      </c>
      <c r="M128" s="3" t="s">
        <v>17</v>
      </c>
      <c r="N128" s="3" t="s">
        <v>570</v>
      </c>
      <c r="O128" s="21" t="s">
        <v>623</v>
      </c>
      <c r="P128" s="3" t="s">
        <v>493</v>
      </c>
      <c r="Q128" s="35" t="s">
        <v>571</v>
      </c>
      <c r="R128" s="11"/>
      <c r="S128" s="37" t="s">
        <v>572</v>
      </c>
      <c r="T128" s="3"/>
    </row>
    <row r="129" spans="1:20" ht="15" x14ac:dyDescent="0.25">
      <c r="A129" s="3">
        <f t="shared" si="6"/>
        <v>127</v>
      </c>
      <c r="B129" s="4" t="s">
        <v>504</v>
      </c>
      <c r="C129" s="4" t="s">
        <v>505</v>
      </c>
      <c r="D129" s="9">
        <v>34508</v>
      </c>
      <c r="E129" s="11">
        <f t="shared" ca="1" si="5"/>
        <v>10552</v>
      </c>
      <c r="F129" s="4" t="s">
        <v>484</v>
      </c>
      <c r="G129" s="5">
        <v>480</v>
      </c>
      <c r="H129" s="6">
        <v>13</v>
      </c>
      <c r="I129" s="27" t="s">
        <v>444</v>
      </c>
      <c r="J129" s="28">
        <v>2069873</v>
      </c>
      <c r="K129" s="3" t="s">
        <v>32</v>
      </c>
      <c r="L129" s="3" t="s">
        <v>33</v>
      </c>
      <c r="M129" s="3" t="s">
        <v>17</v>
      </c>
      <c r="N129" s="10" t="s">
        <v>506</v>
      </c>
      <c r="O129" s="3" t="s">
        <v>100</v>
      </c>
      <c r="P129" s="3"/>
      <c r="Q129" s="3" t="s">
        <v>39</v>
      </c>
      <c r="R129" s="11">
        <f ca="1">TODAY()-D129</f>
        <v>10583</v>
      </c>
      <c r="S129" s="12"/>
      <c r="T129" s="3">
        <v>8864</v>
      </c>
    </row>
    <row r="130" spans="1:20" ht="15" x14ac:dyDescent="0.25">
      <c r="A130" s="3">
        <f t="shared" si="6"/>
        <v>128</v>
      </c>
      <c r="B130" s="4" t="s">
        <v>507</v>
      </c>
      <c r="C130" s="4" t="s">
        <v>508</v>
      </c>
      <c r="D130" s="9">
        <v>35710</v>
      </c>
      <c r="E130" s="11">
        <f t="shared" ca="1" si="5"/>
        <v>9350</v>
      </c>
      <c r="F130" s="4" t="s">
        <v>484</v>
      </c>
      <c r="G130" s="5">
        <v>480</v>
      </c>
      <c r="H130" s="6">
        <v>13</v>
      </c>
      <c r="I130" s="27" t="s">
        <v>444</v>
      </c>
      <c r="J130" s="28">
        <v>2069873</v>
      </c>
      <c r="K130" s="3" t="s">
        <v>32</v>
      </c>
      <c r="L130" s="3" t="s">
        <v>33</v>
      </c>
      <c r="M130" s="3" t="s">
        <v>17</v>
      </c>
      <c r="N130" s="10" t="s">
        <v>36</v>
      </c>
      <c r="O130" s="3" t="s">
        <v>509</v>
      </c>
      <c r="P130" s="3"/>
      <c r="Q130" s="3" t="s">
        <v>39</v>
      </c>
      <c r="R130" s="11">
        <f ca="1">TODAY()-D130</f>
        <v>9381</v>
      </c>
      <c r="S130" s="12"/>
      <c r="T130" s="3">
        <v>8864</v>
      </c>
    </row>
    <row r="131" spans="1:20" ht="15" x14ac:dyDescent="0.25">
      <c r="A131" s="3">
        <f t="shared" si="6"/>
        <v>129</v>
      </c>
      <c r="B131" s="4" t="s">
        <v>510</v>
      </c>
      <c r="C131" s="4" t="s">
        <v>511</v>
      </c>
      <c r="D131" s="9">
        <v>35906</v>
      </c>
      <c r="E131" s="11">
        <f t="shared" ca="1" si="5"/>
        <v>9154</v>
      </c>
      <c r="F131" s="4" t="s">
        <v>484</v>
      </c>
      <c r="G131" s="5">
        <v>480</v>
      </c>
      <c r="H131" s="6">
        <v>13</v>
      </c>
      <c r="I131" s="27" t="s">
        <v>444</v>
      </c>
      <c r="J131" s="28">
        <v>2069873</v>
      </c>
      <c r="K131" s="3" t="s">
        <v>32</v>
      </c>
      <c r="L131" s="3" t="s">
        <v>33</v>
      </c>
      <c r="M131" s="3" t="s">
        <v>17</v>
      </c>
      <c r="N131" s="10" t="s">
        <v>36</v>
      </c>
      <c r="O131" s="3" t="s">
        <v>512</v>
      </c>
      <c r="P131" s="3"/>
      <c r="Q131" s="3" t="s">
        <v>39</v>
      </c>
      <c r="R131" s="11">
        <f ca="1">TODAY()-D131</f>
        <v>9185</v>
      </c>
      <c r="S131" s="12" t="s">
        <v>513</v>
      </c>
      <c r="T131" s="3">
        <v>8864</v>
      </c>
    </row>
    <row r="132" spans="1:20" ht="15" x14ac:dyDescent="0.25">
      <c r="A132" s="3">
        <f t="shared" si="6"/>
        <v>130</v>
      </c>
      <c r="B132" s="4" t="s">
        <v>587</v>
      </c>
      <c r="C132" s="4" t="s">
        <v>588</v>
      </c>
      <c r="D132" s="9">
        <v>44428</v>
      </c>
      <c r="E132" s="11">
        <f t="shared" ca="1" si="5"/>
        <v>632</v>
      </c>
      <c r="F132" s="4" t="s">
        <v>484</v>
      </c>
      <c r="G132" s="5">
        <v>480</v>
      </c>
      <c r="H132" s="6">
        <v>13</v>
      </c>
      <c r="I132" s="27" t="s">
        <v>444</v>
      </c>
      <c r="J132" s="28">
        <v>2069873</v>
      </c>
      <c r="K132" s="3" t="s">
        <v>32</v>
      </c>
      <c r="L132" s="3" t="s">
        <v>33</v>
      </c>
      <c r="M132" s="3" t="s">
        <v>127</v>
      </c>
      <c r="N132" s="3" t="s">
        <v>64</v>
      </c>
      <c r="O132" s="3" t="s">
        <v>100</v>
      </c>
      <c r="P132" s="3" t="s">
        <v>558</v>
      </c>
      <c r="Q132" s="9" t="s">
        <v>39</v>
      </c>
      <c r="R132" s="11"/>
      <c r="S132" s="12"/>
      <c r="T132" s="3">
        <v>8892</v>
      </c>
    </row>
    <row r="133" spans="1:20" ht="15" x14ac:dyDescent="0.25">
      <c r="A133" s="3">
        <f t="shared" si="6"/>
        <v>131</v>
      </c>
      <c r="B133" s="4" t="s">
        <v>615</v>
      </c>
      <c r="C133" s="4" t="s">
        <v>616</v>
      </c>
      <c r="D133" s="9">
        <v>44564</v>
      </c>
      <c r="E133" s="11">
        <f ca="1">(TODAY()-D133)</f>
        <v>527</v>
      </c>
      <c r="F133" s="4" t="s">
        <v>514</v>
      </c>
      <c r="G133" s="3">
        <v>470</v>
      </c>
      <c r="H133" s="6">
        <v>7</v>
      </c>
      <c r="I133" s="27" t="s">
        <v>444</v>
      </c>
      <c r="J133" s="28">
        <v>1799556</v>
      </c>
      <c r="K133" s="3" t="s">
        <v>32</v>
      </c>
      <c r="L133" s="3" t="s">
        <v>33</v>
      </c>
      <c r="M133" s="3" t="s">
        <v>17</v>
      </c>
      <c r="N133" s="10" t="s">
        <v>617</v>
      </c>
      <c r="O133" s="3" t="s">
        <v>618</v>
      </c>
      <c r="P133" s="3" t="s">
        <v>493</v>
      </c>
      <c r="Q133" s="9" t="s">
        <v>39</v>
      </c>
      <c r="R133" s="11"/>
      <c r="S133" s="50" t="s">
        <v>621</v>
      </c>
      <c r="T133" s="3">
        <v>8892</v>
      </c>
    </row>
    <row r="134" spans="1:20" ht="15.75" customHeight="1" x14ac:dyDescent="0.2">
      <c r="A134" s="3">
        <f t="shared" si="6"/>
        <v>132</v>
      </c>
      <c r="B134" s="4" t="s">
        <v>520</v>
      </c>
      <c r="C134" s="4" t="s">
        <v>199</v>
      </c>
      <c r="D134" s="9"/>
      <c r="E134" s="11">
        <f ca="1">(TODAY()-D134)</f>
        <v>45091</v>
      </c>
      <c r="F134" s="4" t="s">
        <v>161</v>
      </c>
      <c r="G134" s="5">
        <v>68</v>
      </c>
      <c r="H134" s="6">
        <v>4</v>
      </c>
      <c r="I134" s="27" t="s">
        <v>515</v>
      </c>
      <c r="J134" s="28">
        <v>5711218</v>
      </c>
      <c r="K134" s="3" t="s">
        <v>15</v>
      </c>
      <c r="L134" s="3" t="s">
        <v>16</v>
      </c>
      <c r="M134" s="3" t="s">
        <v>520</v>
      </c>
      <c r="N134" s="10"/>
      <c r="O134" s="3"/>
      <c r="P134" s="10"/>
      <c r="Q134" s="9"/>
      <c r="R134" s="11">
        <f ca="1">TODAY()-D134</f>
        <v>45091</v>
      </c>
      <c r="S134" s="51"/>
      <c r="T134" s="3"/>
    </row>
    <row r="135" spans="1:20" ht="15" x14ac:dyDescent="0.25">
      <c r="A135" s="3">
        <f t="shared" si="6"/>
        <v>133</v>
      </c>
      <c r="B135" s="4" t="s">
        <v>516</v>
      </c>
      <c r="C135" s="4" t="s">
        <v>517</v>
      </c>
      <c r="D135" s="9">
        <v>40087</v>
      </c>
      <c r="E135" s="11">
        <f t="shared" ca="1" si="5"/>
        <v>4973</v>
      </c>
      <c r="F135" s="4" t="s">
        <v>48</v>
      </c>
      <c r="G135" s="5">
        <v>222</v>
      </c>
      <c r="H135" s="6">
        <v>25</v>
      </c>
      <c r="I135" s="27" t="s">
        <v>515</v>
      </c>
      <c r="J135" s="28">
        <v>4789802</v>
      </c>
      <c r="K135" s="3" t="s">
        <v>49</v>
      </c>
      <c r="L135" s="3" t="s">
        <v>33</v>
      </c>
      <c r="M135" s="3" t="s">
        <v>17</v>
      </c>
      <c r="N135" s="10" t="s">
        <v>36</v>
      </c>
      <c r="O135" s="3" t="s">
        <v>59</v>
      </c>
      <c r="P135" s="3" t="s">
        <v>518</v>
      </c>
      <c r="Q135" s="9">
        <v>38688</v>
      </c>
      <c r="R135" s="11">
        <f ca="1">TODAY()-D135</f>
        <v>5004</v>
      </c>
      <c r="S135" s="12" t="s">
        <v>519</v>
      </c>
      <c r="T135" s="3">
        <v>8848</v>
      </c>
    </row>
    <row r="136" spans="1:20" ht="19.5" customHeight="1" x14ac:dyDescent="0.25">
      <c r="A136" s="3">
        <f t="shared" si="6"/>
        <v>134</v>
      </c>
      <c r="B136" s="4" t="s">
        <v>370</v>
      </c>
      <c r="C136" s="4" t="s">
        <v>619</v>
      </c>
      <c r="D136" s="9">
        <v>44564</v>
      </c>
      <c r="E136" s="11">
        <f ca="1">(TODAY()-D136)</f>
        <v>527</v>
      </c>
      <c r="F136" s="4" t="s">
        <v>89</v>
      </c>
      <c r="G136" s="5">
        <v>219</v>
      </c>
      <c r="H136" s="6">
        <v>18</v>
      </c>
      <c r="I136" s="27" t="s">
        <v>515</v>
      </c>
      <c r="J136" s="28">
        <v>4082666</v>
      </c>
      <c r="K136" s="3" t="s">
        <v>49</v>
      </c>
      <c r="L136" s="3" t="s">
        <v>33</v>
      </c>
      <c r="M136" s="3" t="s">
        <v>17</v>
      </c>
      <c r="N136" s="10" t="s">
        <v>20</v>
      </c>
      <c r="O136" s="3" t="s">
        <v>59</v>
      </c>
      <c r="P136" s="3" t="s">
        <v>620</v>
      </c>
      <c r="Q136" s="9">
        <v>42174</v>
      </c>
      <c r="R136" s="11"/>
      <c r="S136" s="50" t="s">
        <v>639</v>
      </c>
      <c r="T136" s="3"/>
    </row>
    <row r="137" spans="1:20" ht="15" x14ac:dyDescent="0.25">
      <c r="A137" s="3">
        <f t="shared" ref="A137:A145" si="8">+A136+1</f>
        <v>135</v>
      </c>
      <c r="B137" s="8" t="s">
        <v>520</v>
      </c>
      <c r="C137" s="4" t="s">
        <v>199</v>
      </c>
      <c r="D137" s="9"/>
      <c r="E137" s="11">
        <f ca="1">(TODAY()-D137)</f>
        <v>45091</v>
      </c>
      <c r="F137" s="4" t="s">
        <v>89</v>
      </c>
      <c r="G137" s="5">
        <v>219</v>
      </c>
      <c r="H137" s="6">
        <v>18</v>
      </c>
      <c r="I137" s="27" t="s">
        <v>515</v>
      </c>
      <c r="J137" s="28">
        <v>4082666</v>
      </c>
      <c r="K137" s="3" t="s">
        <v>49</v>
      </c>
      <c r="L137" s="3" t="s">
        <v>33</v>
      </c>
      <c r="M137" s="3" t="s">
        <v>520</v>
      </c>
      <c r="N137" s="3"/>
      <c r="O137" s="3"/>
      <c r="P137" s="3"/>
      <c r="Q137" s="9"/>
      <c r="R137" s="11"/>
      <c r="S137" s="12"/>
      <c r="T137" s="3"/>
    </row>
    <row r="138" spans="1:20" ht="15" x14ac:dyDescent="0.25">
      <c r="A138" s="3">
        <f t="shared" si="8"/>
        <v>136</v>
      </c>
      <c r="B138" s="4" t="s">
        <v>521</v>
      </c>
      <c r="C138" s="4" t="s">
        <v>522</v>
      </c>
      <c r="D138" s="9">
        <v>43537</v>
      </c>
      <c r="E138" s="11">
        <f ca="1">(TODAY()-D138)-30</f>
        <v>1524</v>
      </c>
      <c r="F138" s="4" t="s">
        <v>97</v>
      </c>
      <c r="G138" s="5">
        <v>440</v>
      </c>
      <c r="H138" s="6">
        <v>17</v>
      </c>
      <c r="I138" s="27" t="s">
        <v>515</v>
      </c>
      <c r="J138" s="28">
        <v>2357383</v>
      </c>
      <c r="K138" s="3" t="s">
        <v>32</v>
      </c>
      <c r="L138" s="3" t="s">
        <v>33</v>
      </c>
      <c r="M138" s="3" t="s">
        <v>127</v>
      </c>
      <c r="N138" s="3" t="s">
        <v>233</v>
      </c>
      <c r="O138" s="3" t="s">
        <v>72</v>
      </c>
      <c r="P138" s="9">
        <v>21525</v>
      </c>
      <c r="Q138" s="3">
        <v>20402</v>
      </c>
      <c r="R138" s="11">
        <v>1053</v>
      </c>
      <c r="S138" s="12" t="s">
        <v>523</v>
      </c>
      <c r="T138" s="3">
        <v>8891</v>
      </c>
    </row>
    <row r="139" spans="1:20" ht="15" x14ac:dyDescent="0.2">
      <c r="A139" s="3">
        <f t="shared" si="8"/>
        <v>137</v>
      </c>
      <c r="B139" s="4" t="s">
        <v>630</v>
      </c>
      <c r="C139" s="4" t="s">
        <v>631</v>
      </c>
      <c r="D139" s="9">
        <v>44594</v>
      </c>
      <c r="E139" s="11">
        <f ca="1">(TODAY()-D139)</f>
        <v>497</v>
      </c>
      <c r="F139" s="4" t="s">
        <v>161</v>
      </c>
      <c r="G139" s="5">
        <v>68</v>
      </c>
      <c r="H139" s="6">
        <v>4</v>
      </c>
      <c r="I139" s="27" t="s">
        <v>524</v>
      </c>
      <c r="J139" s="28">
        <v>5711218</v>
      </c>
      <c r="K139" s="3" t="s">
        <v>15</v>
      </c>
      <c r="L139" s="3" t="s">
        <v>16</v>
      </c>
      <c r="M139" s="3" t="s">
        <v>17</v>
      </c>
      <c r="N139" s="10" t="s">
        <v>632</v>
      </c>
      <c r="O139" s="3" t="s">
        <v>633</v>
      </c>
      <c r="P139" s="3" t="s">
        <v>634</v>
      </c>
      <c r="Q139" s="9">
        <v>38688</v>
      </c>
      <c r="R139" s="11">
        <f ca="1">TODAY()-D139</f>
        <v>497</v>
      </c>
      <c r="S139" s="54" t="s">
        <v>635</v>
      </c>
      <c r="T139" s="3"/>
    </row>
    <row r="140" spans="1:20" ht="15" x14ac:dyDescent="0.25">
      <c r="A140" s="3">
        <f t="shared" si="8"/>
        <v>138</v>
      </c>
      <c r="B140" s="4" t="s">
        <v>534</v>
      </c>
      <c r="C140" s="4" t="s">
        <v>535</v>
      </c>
      <c r="D140" s="9">
        <v>36003</v>
      </c>
      <c r="E140" s="11">
        <f t="shared" ref="E140:E145" ca="1" si="9">(TODAY()-D140)-30</f>
        <v>9058</v>
      </c>
      <c r="F140" s="4" t="s">
        <v>48</v>
      </c>
      <c r="G140" s="5">
        <v>222</v>
      </c>
      <c r="H140" s="6">
        <v>20</v>
      </c>
      <c r="I140" s="27" t="s">
        <v>524</v>
      </c>
      <c r="J140" s="28">
        <v>4394591</v>
      </c>
      <c r="K140" s="3" t="s">
        <v>49</v>
      </c>
      <c r="L140" s="3" t="s">
        <v>33</v>
      </c>
      <c r="M140" s="3" t="s">
        <v>543</v>
      </c>
      <c r="N140" s="10" t="s">
        <v>36</v>
      </c>
      <c r="O140" s="3" t="s">
        <v>116</v>
      </c>
      <c r="P140" s="3" t="s">
        <v>536</v>
      </c>
      <c r="Q140" s="9">
        <v>32773</v>
      </c>
      <c r="R140" s="11">
        <v>8361</v>
      </c>
      <c r="S140" s="50" t="s">
        <v>649</v>
      </c>
      <c r="T140" s="3">
        <v>8859</v>
      </c>
    </row>
    <row r="141" spans="1:20" ht="15" x14ac:dyDescent="0.25">
      <c r="A141" s="3">
        <f t="shared" si="8"/>
        <v>139</v>
      </c>
      <c r="B141" s="4" t="s">
        <v>530</v>
      </c>
      <c r="C141" s="4" t="s">
        <v>531</v>
      </c>
      <c r="D141" s="9">
        <v>42467</v>
      </c>
      <c r="E141" s="11">
        <f t="shared" ca="1" si="9"/>
        <v>2594</v>
      </c>
      <c r="F141" s="4" t="s">
        <v>48</v>
      </c>
      <c r="G141" s="5">
        <v>222</v>
      </c>
      <c r="H141" s="6">
        <v>19</v>
      </c>
      <c r="I141" s="27" t="s">
        <v>524</v>
      </c>
      <c r="J141" s="28">
        <v>4293731</v>
      </c>
      <c r="K141" s="3" t="s">
        <v>49</v>
      </c>
      <c r="L141" s="3" t="s">
        <v>33</v>
      </c>
      <c r="M141" s="3" t="s">
        <v>17</v>
      </c>
      <c r="N141" s="10" t="s">
        <v>36</v>
      </c>
      <c r="O141" s="3" t="s">
        <v>473</v>
      </c>
      <c r="P141" s="3" t="s">
        <v>532</v>
      </c>
      <c r="Q141" s="9">
        <v>40772</v>
      </c>
      <c r="R141" s="11">
        <f ca="1">TODAY()-D141</f>
        <v>2624</v>
      </c>
      <c r="S141" s="12" t="s">
        <v>533</v>
      </c>
      <c r="T141" s="3">
        <v>8896</v>
      </c>
    </row>
    <row r="142" spans="1:20" ht="15" x14ac:dyDescent="0.25">
      <c r="A142" s="3">
        <f t="shared" si="8"/>
        <v>140</v>
      </c>
      <c r="B142" s="4" t="s">
        <v>452</v>
      </c>
      <c r="C142" s="4" t="s">
        <v>453</v>
      </c>
      <c r="D142" s="9">
        <v>34967</v>
      </c>
      <c r="E142" s="11">
        <f t="shared" ca="1" si="9"/>
        <v>10094</v>
      </c>
      <c r="F142" s="4" t="s">
        <v>89</v>
      </c>
      <c r="G142" s="5">
        <v>219</v>
      </c>
      <c r="H142" s="6">
        <v>18</v>
      </c>
      <c r="I142" s="27" t="s">
        <v>524</v>
      </c>
      <c r="J142" s="28">
        <v>4082666</v>
      </c>
      <c r="K142" s="3" t="s">
        <v>49</v>
      </c>
      <c r="L142" s="3" t="s">
        <v>33</v>
      </c>
      <c r="M142" s="3" t="s">
        <v>544</v>
      </c>
      <c r="N142" s="10" t="s">
        <v>36</v>
      </c>
      <c r="O142" s="3" t="s">
        <v>72</v>
      </c>
      <c r="P142" s="3" t="s">
        <v>66</v>
      </c>
      <c r="Q142" s="9">
        <v>35712</v>
      </c>
      <c r="R142" s="11">
        <f ca="1">TODAY()-D142</f>
        <v>10124</v>
      </c>
      <c r="S142" s="12" t="s">
        <v>454</v>
      </c>
      <c r="T142" s="3">
        <v>8893</v>
      </c>
    </row>
    <row r="143" spans="1:20" ht="15" x14ac:dyDescent="0.25">
      <c r="A143" s="3">
        <f t="shared" si="8"/>
        <v>141</v>
      </c>
      <c r="B143" s="8" t="s">
        <v>520</v>
      </c>
      <c r="C143" s="4" t="s">
        <v>199</v>
      </c>
      <c r="D143" s="9"/>
      <c r="E143" s="11">
        <f ca="1">(TODAY()-D143)-30</f>
        <v>45061</v>
      </c>
      <c r="F143" s="4" t="s">
        <v>69</v>
      </c>
      <c r="G143" s="5">
        <v>407</v>
      </c>
      <c r="H143" s="6">
        <v>27</v>
      </c>
      <c r="I143" s="27" t="s">
        <v>524</v>
      </c>
      <c r="J143" s="28">
        <v>2961318</v>
      </c>
      <c r="K143" s="3" t="s">
        <v>32</v>
      </c>
      <c r="L143" s="3" t="s">
        <v>33</v>
      </c>
      <c r="M143" s="3" t="s">
        <v>520</v>
      </c>
      <c r="N143" s="10"/>
      <c r="O143" s="3"/>
      <c r="P143" s="3"/>
      <c r="Q143" s="3"/>
      <c r="R143" s="11">
        <f ca="1">TODAY()-D143</f>
        <v>45091</v>
      </c>
      <c r="S143" s="12"/>
      <c r="T143" s="3"/>
    </row>
    <row r="144" spans="1:20" ht="27" customHeight="1" x14ac:dyDescent="0.25">
      <c r="A144" s="3">
        <f t="shared" si="8"/>
        <v>142</v>
      </c>
      <c r="B144" s="4" t="s">
        <v>476</v>
      </c>
      <c r="C144" s="4" t="s">
        <v>477</v>
      </c>
      <c r="D144" s="9">
        <v>33938</v>
      </c>
      <c r="E144" s="11">
        <f ca="1">(TODAY()-D144)-30</f>
        <v>11123</v>
      </c>
      <c r="F144" s="4" t="s">
        <v>69</v>
      </c>
      <c r="G144" s="5">
        <v>407</v>
      </c>
      <c r="H144" s="6">
        <v>27</v>
      </c>
      <c r="I144" s="27" t="s">
        <v>524</v>
      </c>
      <c r="J144" s="28">
        <v>2961318</v>
      </c>
      <c r="K144" s="3" t="s">
        <v>32</v>
      </c>
      <c r="L144" s="3" t="s">
        <v>33</v>
      </c>
      <c r="M144" s="3" t="s">
        <v>543</v>
      </c>
      <c r="N144" s="10" t="s">
        <v>36</v>
      </c>
      <c r="O144" s="3" t="s">
        <v>100</v>
      </c>
      <c r="P144" s="3"/>
      <c r="Q144" s="9"/>
      <c r="R144" s="11">
        <f ca="1">TODAY()-D144</f>
        <v>11153</v>
      </c>
      <c r="S144" s="12" t="s">
        <v>478</v>
      </c>
      <c r="T144" s="3"/>
    </row>
    <row r="145" spans="1:20" ht="15" x14ac:dyDescent="0.25">
      <c r="A145" s="3">
        <f t="shared" si="8"/>
        <v>143</v>
      </c>
      <c r="B145" s="8" t="s">
        <v>520</v>
      </c>
      <c r="C145" s="4" t="s">
        <v>199</v>
      </c>
      <c r="D145" s="9"/>
      <c r="E145" s="11">
        <f t="shared" ca="1" si="9"/>
        <v>45061</v>
      </c>
      <c r="F145" s="4" t="s">
        <v>69</v>
      </c>
      <c r="G145" s="5">
        <v>407</v>
      </c>
      <c r="H145" s="6">
        <v>27</v>
      </c>
      <c r="I145" s="27" t="s">
        <v>524</v>
      </c>
      <c r="J145" s="28">
        <v>2961318</v>
      </c>
      <c r="K145" s="3" t="s">
        <v>32</v>
      </c>
      <c r="L145" s="3" t="s">
        <v>33</v>
      </c>
      <c r="M145" s="3" t="s">
        <v>520</v>
      </c>
      <c r="N145" s="10"/>
      <c r="O145" s="3"/>
      <c r="P145" s="3"/>
      <c r="Q145" s="3"/>
      <c r="R145" s="11"/>
      <c r="S145" s="12"/>
      <c r="T145" s="3"/>
    </row>
    <row r="146" spans="1:20" x14ac:dyDescent="0.25">
      <c r="N146" s="2">
        <v>0</v>
      </c>
    </row>
  </sheetData>
  <mergeCells count="20">
    <mergeCell ref="M1:M2"/>
    <mergeCell ref="L1:L2"/>
    <mergeCell ref="F1:F2"/>
    <mergeCell ref="A1:A2"/>
    <mergeCell ref="B1:B2"/>
    <mergeCell ref="C1:C2"/>
    <mergeCell ref="D1:D2"/>
    <mergeCell ref="E1:E2"/>
    <mergeCell ref="G1:G2"/>
    <mergeCell ref="H1:H2"/>
    <mergeCell ref="I1:I2"/>
    <mergeCell ref="J1:J2"/>
    <mergeCell ref="K1:K2"/>
    <mergeCell ref="T1:T2"/>
    <mergeCell ref="S1:S2"/>
    <mergeCell ref="R1:R2"/>
    <mergeCell ref="N1:N2"/>
    <mergeCell ref="O1:O2"/>
    <mergeCell ref="P1:P2"/>
    <mergeCell ref="Q1:Q2"/>
  </mergeCells>
  <hyperlinks>
    <hyperlink ref="S99" r:id="rId1" xr:uid="{A0C88EE7-32BC-437B-A607-E0D5D758D9AB}"/>
    <hyperlink ref="S76" r:id="rId2" xr:uid="{A3D6014B-09D1-4D76-A5B2-33FFDF0B2C65}"/>
    <hyperlink ref="S17" r:id="rId3" xr:uid="{158D433E-D2CA-4CD4-9D0A-E5F57EA7B86C}"/>
    <hyperlink ref="S110" r:id="rId4" xr:uid="{1B0CEE8D-1BEC-41F0-AB9A-3DFE0DC802BB}"/>
    <hyperlink ref="S105" r:id="rId5" xr:uid="{075684C9-5E02-4CA3-B7E8-6C87F7E18A99}"/>
    <hyperlink ref="S119" r:id="rId6" xr:uid="{68C7D99F-A089-4511-8DE8-703D29FCEA4D}"/>
    <hyperlink ref="S70" r:id="rId7" xr:uid="{00A6D525-B31E-4F86-9E2E-7192D7F47ED3}"/>
    <hyperlink ref="S95" r:id="rId8" xr:uid="{F961CCE4-2491-4C93-9A5D-69BE835E93EB}"/>
    <hyperlink ref="S90" r:id="rId9" xr:uid="{0B160CBE-63A0-449E-A41A-CEAF9BEAAE8E}"/>
    <hyperlink ref="S135" r:id="rId10" xr:uid="{E6A4CF9F-558A-4339-9E26-7EE3538B4E47}"/>
    <hyperlink ref="S16" r:id="rId11" xr:uid="{14A7FCA8-611A-4DA5-ADD2-BE08CB8E76A5}"/>
    <hyperlink ref="S45" r:id="rId12" xr:uid="{2A350A74-C430-4F2E-9156-1D783AAA515B}"/>
    <hyperlink ref="S47" r:id="rId13" xr:uid="{C0335874-1417-4194-95D6-4047CF7D4937}"/>
    <hyperlink ref="S40" r:id="rId14" xr:uid="{930A6D8F-0CB4-4F08-9962-FA2FDF715F56}"/>
    <hyperlink ref="S14" r:id="rId15" xr:uid="{3F149B3D-69A0-4C36-B521-B1073DBCF326}"/>
    <hyperlink ref="S12" r:id="rId16" xr:uid="{1639A37C-7B60-4BAD-9D09-D6EB0073C108}"/>
    <hyperlink ref="S67" r:id="rId17" xr:uid="{138C490E-C95C-40EC-A0E7-CE8F5A2D8A10}"/>
    <hyperlink ref="S10" r:id="rId18" xr:uid="{6DFFD81D-FE46-4FD3-8EDC-1CAC42778476}"/>
    <hyperlink ref="S50" r:id="rId19" xr:uid="{647BFBFE-E540-4FEE-BB42-F398F5AFF6DC}"/>
    <hyperlink ref="S64" r:id="rId20" xr:uid="{881FC54F-D9AE-4E41-8333-3B3ED42465F9}"/>
    <hyperlink ref="S21" r:id="rId21" xr:uid="{8D3352F1-959A-40FB-B208-6DFFB1F33682}"/>
    <hyperlink ref="S41" r:id="rId22" xr:uid="{1A0931F9-969A-4BC5-BDD8-16CC24FA3C5E}"/>
    <hyperlink ref="S62" r:id="rId23" display="jairo.sanchez@secretariadeambiente.gov.co" xr:uid="{4F4C0934-68CD-427B-8FE1-47427B0DAEAB}"/>
    <hyperlink ref="S26" r:id="rId24" xr:uid="{CD97312B-7912-49AB-BD9D-DF5827A49266}"/>
    <hyperlink ref="S28" r:id="rId25" xr:uid="{50E868AC-D314-4FFD-A430-8D8D811B63B2}"/>
    <hyperlink ref="S48" r:id="rId26" display="alba.alejo@secretariadeambiente.gov.co" xr:uid="{8396F4EB-FE8B-4055-973C-09A530A19850}"/>
    <hyperlink ref="S44" r:id="rId27" xr:uid="{2E2087A7-1E75-4F04-97C1-F486EB37BD3B}"/>
    <hyperlink ref="S117" r:id="rId28" xr:uid="{B6749541-0DFD-4F8E-B291-4DD8065A982A}"/>
    <hyperlink ref="S69" r:id="rId29" xr:uid="{7BEC97E5-E441-441A-BCDA-56C220E2DC0D}"/>
    <hyperlink ref="S68" r:id="rId30" xr:uid="{EEC8CDDD-AEE7-4DB1-A18A-0CC716C84809}"/>
    <hyperlink ref="S20" r:id="rId31" xr:uid="{68A4CA7C-F9AA-4568-B707-F0BD2C81B368}"/>
    <hyperlink ref="S19" r:id="rId32" xr:uid="{50D98F89-298F-4777-9C1A-BB45C100B10E}"/>
    <hyperlink ref="S6" r:id="rId33" xr:uid="{9693C5B4-DE19-42D8-B741-258BD2E4659D}"/>
    <hyperlink ref="S4" r:id="rId34" xr:uid="{9EF2CD14-C716-491E-BF6E-9D208AFABBE9}"/>
    <hyperlink ref="S3" r:id="rId35" xr:uid="{4618F20F-B6A0-4041-9E4C-84B56C54C36F}"/>
    <hyperlink ref="S54" r:id="rId36" xr:uid="{CD055B9D-2402-493D-849C-552D750E3BFC}"/>
    <hyperlink ref="S56" r:id="rId37" xr:uid="{A9B17E15-329D-4B73-96BD-5AF2E5362488}"/>
    <hyperlink ref="S71" r:id="rId38" xr:uid="{36019B11-B6F7-4E1D-97F5-5945A1F801F6}"/>
    <hyperlink ref="S74" r:id="rId39" xr:uid="{CB7EA252-461E-4FFB-9C7A-0BFC3CF2ECE2}"/>
    <hyperlink ref="S75" r:id="rId40" xr:uid="{1C17CD3D-1D6A-41FC-952E-E9BED568F4D1}"/>
    <hyperlink ref="S77" r:id="rId41" xr:uid="{8BB52001-B4FE-49AA-B341-2F55CC8872C1}"/>
    <hyperlink ref="S80" r:id="rId42" xr:uid="{99857013-E343-472A-B121-BBA325DBC735}"/>
    <hyperlink ref="S100" r:id="rId43" xr:uid="{06F37443-D365-4B29-921C-ABB6F5A1B4BB}"/>
    <hyperlink ref="S109" r:id="rId44" xr:uid="{AE5CB845-FDFE-46A0-9928-A9280513B889}"/>
    <hyperlink ref="S107" r:id="rId45" xr:uid="{0FCB1242-2BFA-42EF-AD56-95E96503213A}"/>
    <hyperlink ref="S72" r:id="rId46" xr:uid="{5234D3B7-1C84-4814-B20B-77FBC17CB101}"/>
    <hyperlink ref="S79" r:id="rId47" xr:uid="{BD7ADD33-1731-4959-A970-EDE4EBC96CCE}"/>
    <hyperlink ref="S128" r:id="rId48" xr:uid="{A99CFACF-2399-4D4A-9F6D-AE25DB538470}"/>
    <hyperlink ref="S114" r:id="rId49" xr:uid="{892D0A64-DD03-45E8-98B1-D4B2835A24F3}"/>
    <hyperlink ref="S58" r:id="rId50" xr:uid="{072D7D3B-C8A8-4589-9E14-EADAC7327C3A}"/>
    <hyperlink ref="S127" r:id="rId51" xr:uid="{7F9DA52C-2EC4-49BF-A37F-F3E0391B839E}"/>
    <hyperlink ref="S102" r:id="rId52" xr:uid="{5A91CEFC-579A-4646-B35A-BDA0E4D2DD88}"/>
    <hyperlink ref="S113" r:id="rId53" xr:uid="{67B35F0D-E5EC-484D-ABE8-C2D88E6D768A}"/>
    <hyperlink ref="S106" r:id="rId54" xr:uid="{2817373F-72F2-4BA4-A09B-C63EA8D4CE86}"/>
    <hyperlink ref="S43" r:id="rId55" xr:uid="{9DD82F28-2CAC-442F-9F58-2ABA7A57F7E9}"/>
    <hyperlink ref="S11" r:id="rId56" xr:uid="{C99B18BF-4B9A-468F-8513-049E4FF6B59D}"/>
    <hyperlink ref="S133" r:id="rId57" xr:uid="{66FB8711-00D4-474C-8603-448F75E8CE7E}"/>
    <hyperlink ref="S32" r:id="rId58" xr:uid="{BEA6975C-EB20-46B6-8F61-0F9322E2ED5C}"/>
    <hyperlink ref="S82" r:id="rId59" xr:uid="{7D3774FC-D564-44ED-8184-E612F68A2DC7}"/>
    <hyperlink ref="S78" r:id="rId60" xr:uid="{53C455C2-5AA7-4592-B0DE-D88F206B1997}"/>
    <hyperlink ref="S8" r:id="rId61" xr:uid="{9B0EF3CD-7D21-4AE3-81D6-F11E85661286}"/>
    <hyperlink ref="S139" r:id="rId62" xr:uid="{41C1E780-77C6-4B15-AFF2-D8D13748D614}"/>
    <hyperlink ref="S84" r:id="rId63" xr:uid="{6620E8B5-61EF-49E5-8BAB-44CD17BB097C}"/>
    <hyperlink ref="S83" r:id="rId64" xr:uid="{53D22199-5DBA-4D49-A2A8-2970CF53EB4C}"/>
    <hyperlink ref="S65" r:id="rId65" xr:uid="{E61DCF59-CEEB-4E11-831E-D1FFDAFB896B}"/>
    <hyperlink ref="S98" r:id="rId66" xr:uid="{73DD2794-C436-427F-BB6A-A8EA6849D2DA}"/>
    <hyperlink ref="S136" r:id="rId67" xr:uid="{F0C9DF69-E3F9-4D9D-9A87-F265F7CAF16C}"/>
    <hyperlink ref="S49" r:id="rId68" xr:uid="{7A0B271B-B22F-477D-9157-CCDCC413F510}"/>
    <hyperlink ref="S73" r:id="rId69" xr:uid="{57F64156-6F4C-4FDF-ADA0-AE1D582CD2E4}"/>
    <hyperlink ref="S85" r:id="rId70" xr:uid="{D3DA69EB-8561-4BAB-96FB-6F6D867DF979}"/>
    <hyperlink ref="S93" r:id="rId71" xr:uid="{9C1F02B3-B6B4-43E0-BB07-65B96A7609CF}"/>
    <hyperlink ref="S140" r:id="rId72" xr:uid="{ECF6AB36-17B3-4DF9-A10E-70A9DF0F8E9F}"/>
    <hyperlink ref="S141" r:id="rId73" xr:uid="{A4516074-06AF-4FC8-B09B-C27E1FFE31BB}"/>
    <hyperlink ref="S18" r:id="rId74" xr:uid="{DC917C1A-434F-47DE-8828-C06962D5AEA2}"/>
    <hyperlink ref="S124" r:id="rId75" xr:uid="{E051C129-ABBF-4FE2-96D7-278962C3A262}"/>
    <hyperlink ref="S37" r:id="rId76" xr:uid="{4301C492-60CF-4D82-A199-944938346136}"/>
  </hyperlinks>
  <pageMargins left="0.7" right="0.7" top="0.75" bottom="0.75" header="0.3" footer="0.3"/>
  <pageSetup orientation="landscape" r:id="rId77"/>
  <legacyDrawing r:id="rId7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ADRIANA.MENDIETA</dc:creator>
  <cp:lastModifiedBy>DEISY.SOLER</cp:lastModifiedBy>
  <cp:lastPrinted>2022-05-11T19:51:11Z</cp:lastPrinted>
  <dcterms:created xsi:type="dcterms:W3CDTF">2021-01-05T04:39:27Z</dcterms:created>
  <dcterms:modified xsi:type="dcterms:W3CDTF">2023-06-14T22:04:54Z</dcterms:modified>
</cp:coreProperties>
</file>