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DEISY.SOLER.SDA\Documents\2022\TRANSPARENCIA\"/>
    </mc:Choice>
  </mc:AlternateContent>
  <xr:revisionPtr revIDLastSave="0" documentId="13_ncr:1_{D57DCA5F-5A1E-4EDA-BC76-854D2275DB3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ARZO" sheetId="35" r:id="rId1"/>
  </sheets>
  <definedNames>
    <definedName name="_xlnm._FilterDatabase" localSheetId="0" hidden="1">MARZO!$A$2:$XBQ$146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141" i="35" l="1"/>
  <c r="E80" i="35"/>
  <c r="E145" i="35"/>
  <c r="E144" i="35"/>
  <c r="E143" i="35"/>
  <c r="Q142" i="35"/>
  <c r="E142" i="35"/>
  <c r="E141" i="35"/>
  <c r="E140" i="35"/>
  <c r="Q139" i="35"/>
  <c r="E139" i="35"/>
  <c r="E138" i="35"/>
  <c r="E137" i="35"/>
  <c r="E136" i="35"/>
  <c r="Q135" i="35"/>
  <c r="E135" i="35"/>
  <c r="Q134" i="35"/>
  <c r="E134" i="35"/>
  <c r="E133" i="35"/>
  <c r="E132" i="35"/>
  <c r="Q131" i="35"/>
  <c r="E131" i="35"/>
  <c r="Q130" i="35"/>
  <c r="E130" i="35"/>
  <c r="Q129" i="35"/>
  <c r="E129" i="35"/>
  <c r="E128" i="35"/>
  <c r="Q127" i="35"/>
  <c r="E127" i="35"/>
  <c r="Q126" i="35"/>
  <c r="E126" i="35"/>
  <c r="Q125" i="35"/>
  <c r="E125" i="35"/>
  <c r="E124" i="35"/>
  <c r="Q123" i="35"/>
  <c r="E123" i="35"/>
  <c r="Q122" i="35"/>
  <c r="E122" i="35"/>
  <c r="Q121" i="35"/>
  <c r="E121" i="35"/>
  <c r="Q120" i="35"/>
  <c r="E120" i="35"/>
  <c r="Q119" i="35"/>
  <c r="E119" i="35"/>
  <c r="Q118" i="35"/>
  <c r="E118" i="35"/>
  <c r="Q117" i="35"/>
  <c r="E117" i="35"/>
  <c r="Q116" i="35"/>
  <c r="E116" i="35"/>
  <c r="Q115" i="35"/>
  <c r="E115" i="35"/>
  <c r="Q114" i="35"/>
  <c r="E114" i="35"/>
  <c r="Q113" i="35"/>
  <c r="E113" i="35"/>
  <c r="Q112" i="35"/>
  <c r="E112" i="35"/>
  <c r="Q111" i="35"/>
  <c r="E111" i="35"/>
  <c r="Q110" i="35"/>
  <c r="E110" i="35"/>
  <c r="Q109" i="35"/>
  <c r="E109" i="35"/>
  <c r="Q108" i="35"/>
  <c r="E108" i="35"/>
  <c r="Q107" i="35"/>
  <c r="E107" i="35"/>
  <c r="Q106" i="35"/>
  <c r="E106" i="35"/>
  <c r="Q105" i="35"/>
  <c r="E105" i="35"/>
  <c r="Q104" i="35"/>
  <c r="E104" i="35"/>
  <c r="Q103" i="35"/>
  <c r="E103" i="35"/>
  <c r="Q102" i="35"/>
  <c r="E102" i="35"/>
  <c r="Q101" i="35"/>
  <c r="E101" i="35"/>
  <c r="Q100" i="35"/>
  <c r="E100" i="35"/>
  <c r="Q99" i="35"/>
  <c r="E99" i="35"/>
  <c r="Q98" i="35"/>
  <c r="E98" i="35"/>
  <c r="Q97" i="35"/>
  <c r="E97" i="35"/>
  <c r="Q96" i="35"/>
  <c r="E96" i="35"/>
  <c r="Q95" i="35"/>
  <c r="E95" i="35"/>
  <c r="Q94" i="35"/>
  <c r="E94" i="35"/>
  <c r="Q93" i="35"/>
  <c r="E93" i="35"/>
  <c r="Q92" i="35"/>
  <c r="E92" i="35"/>
  <c r="Q91" i="35"/>
  <c r="E91" i="35"/>
  <c r="Q90" i="35"/>
  <c r="E90" i="35"/>
  <c r="Q89" i="35"/>
  <c r="E89" i="35"/>
  <c r="Q88" i="35"/>
  <c r="E88" i="35"/>
  <c r="Q87" i="35"/>
  <c r="E87" i="35"/>
  <c r="Q86" i="35"/>
  <c r="E86" i="35"/>
  <c r="Q85" i="35"/>
  <c r="E85" i="35"/>
  <c r="Q84" i="35"/>
  <c r="E84" i="35"/>
  <c r="Q83" i="35"/>
  <c r="E83" i="35"/>
  <c r="Q82" i="35"/>
  <c r="E82" i="35"/>
  <c r="Q81" i="35"/>
  <c r="E81" i="35"/>
  <c r="Q80" i="35"/>
  <c r="Q79" i="35"/>
  <c r="E79" i="35"/>
  <c r="A79" i="35"/>
  <c r="A80" i="35" s="1"/>
  <c r="A81" i="35" s="1"/>
  <c r="A82" i="35" s="1"/>
  <c r="A83" i="35" s="1"/>
  <c r="A84" i="35" s="1"/>
  <c r="A85" i="35" s="1"/>
  <c r="A86" i="35" s="1"/>
  <c r="A87" i="35" s="1"/>
  <c r="A88" i="35" s="1"/>
  <c r="A89" i="35" s="1"/>
  <c r="A90" i="35" s="1"/>
  <c r="A91" i="35" s="1"/>
  <c r="A92" i="35" s="1"/>
  <c r="A93" i="35" s="1"/>
  <c r="A94" i="35" s="1"/>
  <c r="A95" i="35" s="1"/>
  <c r="A96" i="35" s="1"/>
  <c r="A97" i="35" s="1"/>
  <c r="A98" i="35" s="1"/>
  <c r="A99" i="35" s="1"/>
  <c r="A100" i="35" s="1"/>
  <c r="A101" i="35" s="1"/>
  <c r="A102" i="35" s="1"/>
  <c r="A104" i="35" s="1"/>
  <c r="A105" i="35" s="1"/>
  <c r="A106" i="35" s="1"/>
  <c r="A107" i="35" s="1"/>
  <c r="A108" i="35" s="1"/>
  <c r="A109" i="35" s="1"/>
  <c r="A110" i="35" s="1"/>
  <c r="A111" i="35" s="1"/>
  <c r="A112" i="35" s="1"/>
  <c r="A113" i="35" s="1"/>
  <c r="A114" i="35" s="1"/>
  <c r="A115" i="35" s="1"/>
  <c r="A116" i="35" s="1"/>
  <c r="A117" i="35" s="1"/>
  <c r="A118" i="35" s="1"/>
  <c r="A119" i="35" s="1"/>
  <c r="A120" i="35" s="1"/>
  <c r="A121" i="35" s="1"/>
  <c r="A122" i="35" s="1"/>
  <c r="A123" i="35" s="1"/>
  <c r="A124" i="35" s="1"/>
  <c r="A125" i="35" s="1"/>
  <c r="A126" i="35" s="1"/>
  <c r="A127" i="35" s="1"/>
  <c r="A128" i="35" s="1"/>
  <c r="A129" i="35" s="1"/>
  <c r="A130" i="35" s="1"/>
  <c r="A131" i="35" s="1"/>
  <c r="A132" i="35" s="1"/>
  <c r="A133" i="35" s="1"/>
  <c r="A134" i="35" s="1"/>
  <c r="A135" i="35" s="1"/>
  <c r="A136" i="35" s="1"/>
  <c r="A137" i="35" s="1"/>
  <c r="A138" i="35" s="1"/>
  <c r="A139" i="35" s="1"/>
  <c r="A140" i="35" s="1"/>
  <c r="A141" i="35" s="1"/>
  <c r="A142" i="35" s="1"/>
  <c r="A143" i="35" s="1"/>
  <c r="A144" i="35" s="1"/>
  <c r="A145" i="35" s="1"/>
  <c r="Q78" i="35"/>
  <c r="E78" i="35"/>
  <c r="Q77" i="35"/>
  <c r="E77" i="35"/>
  <c r="Q76" i="35"/>
  <c r="E76" i="35"/>
  <c r="Q75" i="35"/>
  <c r="E75" i="35"/>
  <c r="Q74" i="35"/>
  <c r="E74" i="35"/>
  <c r="Q73" i="35"/>
  <c r="E73" i="35"/>
  <c r="Q72" i="35"/>
  <c r="E72" i="35"/>
  <c r="Q71" i="35"/>
  <c r="E71" i="35"/>
  <c r="Q70" i="35"/>
  <c r="E70" i="35"/>
  <c r="Q69" i="35"/>
  <c r="E69" i="35"/>
  <c r="Q68" i="35"/>
  <c r="E68" i="35"/>
  <c r="Q67" i="35"/>
  <c r="E67" i="35"/>
  <c r="Q66" i="35"/>
  <c r="E66" i="35"/>
  <c r="Q65" i="35"/>
  <c r="E65" i="35"/>
  <c r="Q64" i="35"/>
  <c r="E64" i="35"/>
  <c r="Q63" i="35"/>
  <c r="E63" i="35"/>
  <c r="Q62" i="35"/>
  <c r="Q61" i="35"/>
  <c r="E61" i="35"/>
  <c r="Q60" i="35"/>
  <c r="E60" i="35"/>
  <c r="Q59" i="35"/>
  <c r="E59" i="35"/>
  <c r="Q58" i="35"/>
  <c r="E58" i="35"/>
  <c r="Q57" i="35"/>
  <c r="E57" i="35"/>
  <c r="Q56" i="35"/>
  <c r="E56" i="35"/>
  <c r="Q55" i="35"/>
  <c r="E55" i="35"/>
  <c r="Q54" i="35"/>
  <c r="E54" i="35"/>
  <c r="Q53" i="35"/>
  <c r="E53" i="35"/>
  <c r="Q52" i="35"/>
  <c r="E52" i="35"/>
  <c r="Q51" i="35"/>
  <c r="E51" i="35"/>
  <c r="Q50" i="35"/>
  <c r="E50" i="35"/>
  <c r="A50" i="35"/>
  <c r="A51" i="35" s="1"/>
  <c r="A52" i="35" s="1"/>
  <c r="A53" i="35" s="1"/>
  <c r="A54" i="35" s="1"/>
  <c r="A55" i="35" s="1"/>
  <c r="A56" i="35" s="1"/>
  <c r="A57" i="35" s="1"/>
  <c r="A58" i="35" s="1"/>
  <c r="A59" i="35" s="1"/>
  <c r="A60" i="35" s="1"/>
  <c r="A61" i="35" s="1"/>
  <c r="A62" i="35" s="1"/>
  <c r="A63" i="35" s="1"/>
  <c r="A64" i="35" s="1"/>
  <c r="A65" i="35" s="1"/>
  <c r="A66" i="35" s="1"/>
  <c r="A67" i="35" s="1"/>
  <c r="A68" i="35" s="1"/>
  <c r="A103" i="35" s="1"/>
  <c r="A69" i="35" s="1"/>
  <c r="A70" i="35" s="1"/>
  <c r="A71" i="35" s="1"/>
  <c r="A72" i="35" s="1"/>
  <c r="A73" i="35" s="1"/>
  <c r="A74" i="35" s="1"/>
  <c r="A75" i="35" s="1"/>
  <c r="A76" i="35" s="1"/>
  <c r="A77" i="35" s="1"/>
  <c r="Q49" i="35"/>
  <c r="E49" i="35"/>
  <c r="Q48" i="35"/>
  <c r="E48" i="35"/>
  <c r="Q47" i="35"/>
  <c r="E47" i="35"/>
  <c r="Q46" i="35"/>
  <c r="E46" i="35"/>
  <c r="Q45" i="35"/>
  <c r="E45" i="35"/>
  <c r="Q44" i="35"/>
  <c r="E44" i="35"/>
  <c r="A44" i="35"/>
  <c r="A45" i="35" s="1"/>
  <c r="A46" i="35" s="1"/>
  <c r="A47" i="35" s="1"/>
  <c r="A48" i="35" s="1"/>
  <c r="Q43" i="35"/>
  <c r="E43" i="35"/>
  <c r="Q42" i="35"/>
  <c r="E42" i="35"/>
  <c r="Q41" i="35"/>
  <c r="E41" i="35"/>
  <c r="Q40" i="35"/>
  <c r="E40" i="35"/>
  <c r="Q39" i="35"/>
  <c r="E39" i="35"/>
  <c r="Q38" i="35"/>
  <c r="E38" i="35"/>
  <c r="Q37" i="35"/>
  <c r="E37" i="35"/>
  <c r="Q36" i="35"/>
  <c r="E36" i="35"/>
  <c r="Q35" i="35"/>
  <c r="E35" i="35"/>
  <c r="Q34" i="35"/>
  <c r="E34" i="35"/>
  <c r="Q33" i="35"/>
  <c r="E33" i="35"/>
  <c r="A33" i="35"/>
  <c r="A34" i="35" s="1"/>
  <c r="A35" i="35" s="1"/>
  <c r="A36" i="35" s="1"/>
  <c r="A37" i="35" s="1"/>
  <c r="A38" i="35" s="1"/>
  <c r="A39" i="35" s="1"/>
  <c r="A40" i="35" s="1"/>
  <c r="A41" i="35" s="1"/>
  <c r="A42" i="35" s="1"/>
  <c r="Q32" i="35"/>
  <c r="E32" i="35"/>
  <c r="E31" i="35"/>
  <c r="Q30" i="35"/>
  <c r="E30" i="35"/>
  <c r="Q29" i="35"/>
  <c r="E29" i="35"/>
  <c r="Q28" i="35"/>
  <c r="E28" i="35"/>
  <c r="Q27" i="35"/>
  <c r="E27" i="35"/>
  <c r="E26" i="35"/>
  <c r="E25" i="35"/>
  <c r="Q24" i="35"/>
  <c r="E24" i="35"/>
  <c r="Q23" i="35"/>
  <c r="E23" i="35"/>
  <c r="Q22" i="35"/>
  <c r="E22" i="35"/>
  <c r="Q21" i="35"/>
  <c r="E21" i="35"/>
  <c r="Q20" i="35"/>
  <c r="E20" i="35"/>
  <c r="E19" i="35"/>
  <c r="E18" i="35"/>
  <c r="Q17" i="35"/>
  <c r="E17" i="35"/>
  <c r="Q16" i="35"/>
  <c r="E16" i="35"/>
  <c r="Q15" i="35"/>
  <c r="E15" i="35"/>
  <c r="Q14" i="35"/>
  <c r="E14" i="35"/>
  <c r="A14" i="35"/>
  <c r="A15" i="35" s="1"/>
  <c r="A16" i="35" s="1"/>
  <c r="A17" i="35" s="1"/>
  <c r="A18" i="35" s="1"/>
  <c r="A19" i="35" s="1"/>
  <c r="A20" i="35" s="1"/>
  <c r="A21" i="35" s="1"/>
  <c r="A22" i="35" s="1"/>
  <c r="A23" i="35" s="1"/>
  <c r="A24" i="35" s="1"/>
  <c r="A25" i="35" s="1"/>
  <c r="A26" i="35" s="1"/>
  <c r="A27" i="35" s="1"/>
  <c r="A28" i="35" s="1"/>
  <c r="A29" i="35" s="1"/>
  <c r="A30" i="35" s="1"/>
  <c r="A31" i="35" s="1"/>
  <c r="Q13" i="35"/>
  <c r="E13" i="35"/>
  <c r="Q12" i="35"/>
  <c r="E12" i="35"/>
  <c r="Q11" i="35"/>
  <c r="E11" i="35"/>
  <c r="Q10" i="35"/>
  <c r="E10" i="35"/>
  <c r="Q9" i="35"/>
  <c r="E9" i="35"/>
  <c r="A9" i="35"/>
  <c r="A10" i="35" s="1"/>
  <c r="A11" i="35" s="1"/>
  <c r="Q8" i="35"/>
  <c r="E8" i="35"/>
  <c r="Q7" i="35"/>
  <c r="E7" i="35"/>
  <c r="E6" i="35"/>
  <c r="Q5" i="35"/>
  <c r="E5" i="35"/>
  <c r="A5" i="35"/>
  <c r="E4" i="35"/>
  <c r="E3" i="3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ADRIANA.MENDIETA</author>
  </authors>
  <commentList>
    <comment ref="B141" authorId="0" shapeId="0" xr:uid="{44F92B6F-32A2-4B5D-9F11-01D373DFA7FF}">
      <text>
        <r>
          <rPr>
            <b/>
            <sz val="9"/>
            <color indexed="81"/>
            <rFont val="Tahoma"/>
            <family val="2"/>
          </rPr>
          <t>ADRIANA.MENDIETA:</t>
        </r>
        <r>
          <rPr>
            <sz val="9"/>
            <color indexed="81"/>
            <rFont val="Tahoma"/>
            <family val="2"/>
          </rPr>
          <t xml:space="preserve">
VACANCIA TEMPORAL HASTA EL 23 DE MARZO POR LICENCIA DE MATERNIDAD </t>
        </r>
      </text>
    </comment>
  </commentList>
</comments>
</file>

<file path=xl/sharedStrings.xml><?xml version="1.0" encoding="utf-8"?>
<sst xmlns="http://schemas.openxmlformats.org/spreadsheetml/2006/main" count="1412" uniqueCount="688">
  <si>
    <t>No.</t>
  </si>
  <si>
    <t>COD.</t>
  </si>
  <si>
    <t xml:space="preserve">GRADO </t>
  </si>
  <si>
    <t>APELLIDOS</t>
  </si>
  <si>
    <t>NOMBRES</t>
  </si>
  <si>
    <t>LUGAR DE NACIMIENTO</t>
  </si>
  <si>
    <t xml:space="preserve">PREGRADO </t>
  </si>
  <si>
    <t>POST-GRADO</t>
  </si>
  <si>
    <t>FECHA DE GRADO (PREGRADO)</t>
  </si>
  <si>
    <t>FECHA VINCULACION SDA</t>
  </si>
  <si>
    <t xml:space="preserve">TIEMPO DE SERVICIO ENTIDAD </t>
  </si>
  <si>
    <t>CORREO INSTITUCIONAL</t>
  </si>
  <si>
    <t>EXTENSION</t>
  </si>
  <si>
    <t>DESPACHO</t>
  </si>
  <si>
    <t>SECRETARIO DE DESPACHO</t>
  </si>
  <si>
    <t>DIRECTIVO</t>
  </si>
  <si>
    <t>LIBRE NOMBRAMIENTO</t>
  </si>
  <si>
    <t xml:space="preserve">URRUTIA VASQUEZ </t>
  </si>
  <si>
    <t>CAROLINA</t>
  </si>
  <si>
    <t>BOGOTA</t>
  </si>
  <si>
    <t xml:space="preserve">LICENCIATURA EN CIENCIAS POLITICAS Y ADMINISTRACIÓN PÚBLICA </t>
  </si>
  <si>
    <t>MASTERS IN PUBLIC POLICY</t>
  </si>
  <si>
    <t>carolina.urrutia@ambientebogota.gov.co</t>
  </si>
  <si>
    <t>ASESOR</t>
  </si>
  <si>
    <t>RICAURTE AYALA</t>
  </si>
  <si>
    <t xml:space="preserve">PAOLA </t>
  </si>
  <si>
    <t xml:space="preserve">ECOLOGA </t>
  </si>
  <si>
    <t xml:space="preserve"> MAESTRIA  EN GESTIÓN AMBIENTAL PARA  EL DESARROLLO SOSTENIBLE </t>
  </si>
  <si>
    <t>paola.ricaurte@ambientebogota.gov.co</t>
  </si>
  <si>
    <t>SECRETARIO EJECUTIVO</t>
  </si>
  <si>
    <t>ASISTENCIAL</t>
  </si>
  <si>
    <t>CARRERA ADMINISTRATIVA</t>
  </si>
  <si>
    <t>ALONSO BERNAL</t>
  </si>
  <si>
    <t>LUZ ALEIDA</t>
  </si>
  <si>
    <t>Bogotá</t>
  </si>
  <si>
    <t>LICENCIADA EN LENGUAS MODERNAS</t>
  </si>
  <si>
    <t>ESP. EN RELACIONES INTERNACIONALES</t>
  </si>
  <si>
    <t>N.A.</t>
  </si>
  <si>
    <t>luz.alonso@ambientebogota.gov.co</t>
  </si>
  <si>
    <t>OFICINA ASESORA DE COMUNICACIONES</t>
  </si>
  <si>
    <t>JEFE DE OFICINA ASESORA</t>
  </si>
  <si>
    <t xml:space="preserve">MURILLO ROJAS </t>
  </si>
  <si>
    <t xml:space="preserve">GABRIEL </t>
  </si>
  <si>
    <t xml:space="preserve">COMUNICADOR SOCIAL Y PERIODISTA </t>
  </si>
  <si>
    <t>Especialista en Opinión Pública y Mercadeo Político</t>
  </si>
  <si>
    <t>gabriel.murillo@ambientebogota.gov.co</t>
  </si>
  <si>
    <t>PROFESIONAL ESPECIALIZADO</t>
  </si>
  <si>
    <t>PROFESIONAL</t>
  </si>
  <si>
    <t>VANEGAS VASQUEZ</t>
  </si>
  <si>
    <t>VIVIANA</t>
  </si>
  <si>
    <t>COMUN.SOCIAL-PERIOD.</t>
  </si>
  <si>
    <t>ESP. EDUCACION AMBIENTAL - GESTIÓN SOCIAL</t>
  </si>
  <si>
    <t>viviana.vanegas@ambientebogota.gov.co</t>
  </si>
  <si>
    <t xml:space="preserve"> </t>
  </si>
  <si>
    <t>OFICINA DE CONTROL INTERNO</t>
  </si>
  <si>
    <t>JEFE DE OFICINA</t>
  </si>
  <si>
    <t>CANOSA  SUAREZ</t>
  </si>
  <si>
    <t xml:space="preserve">IRELVA  </t>
  </si>
  <si>
    <t>ABOGADO</t>
  </si>
  <si>
    <t>ESPECIALIZACION EN FILOSOFIA DEL DERECHO Y TEORIA JURIDICA</t>
  </si>
  <si>
    <t>irelva.canosa@ambientebogota.gov.co</t>
  </si>
  <si>
    <t>MOYANO MELO</t>
  </si>
  <si>
    <t>SARA STELLA</t>
  </si>
  <si>
    <t>BOGOTÁ</t>
  </si>
  <si>
    <t>CONTADOR PÚBLICO</t>
  </si>
  <si>
    <t>ESP. FINANZAS PUBLICAS NACIONALES Y TERRITORIALES</t>
  </si>
  <si>
    <t>sara.moyano@ambientebogota.gov.co</t>
  </si>
  <si>
    <t>SUBSECRETARIA GENERAL</t>
  </si>
  <si>
    <t>AUXILIAR ADMINISTRATIVO</t>
  </si>
  <si>
    <t>CHINCHILLA TORRES</t>
  </si>
  <si>
    <t>DIANA MARCELA</t>
  </si>
  <si>
    <t>ECONOMISTA</t>
  </si>
  <si>
    <t xml:space="preserve">ESP.GESTION AMBIENTAL </t>
  </si>
  <si>
    <t>diana.chinchilla@ambientebogota.gov.co</t>
  </si>
  <si>
    <t>ZULUAGA TAPASCO</t>
  </si>
  <si>
    <t>LUZ MARINA</t>
  </si>
  <si>
    <t>TECNICO PROFESIONAL SECRETARIADO BILINGÚE</t>
  </si>
  <si>
    <t>OFICINA DE PARTICIPACION, EDUCACION Y LOCALIDADES</t>
  </si>
  <si>
    <t>MONTES ARROYO</t>
  </si>
  <si>
    <t>ALIX AUXILIADORA</t>
  </si>
  <si>
    <t>SOCIOLOGA</t>
  </si>
  <si>
    <t>ESPECIALISTA EN EDUCACION AMBIENTAL</t>
  </si>
  <si>
    <t>alix.montes@ambientebogota.gov.co</t>
  </si>
  <si>
    <t xml:space="preserve">BETANCOURT CLAROS </t>
  </si>
  <si>
    <t xml:space="preserve">NELSON </t>
  </si>
  <si>
    <t xml:space="preserve">INGENIERO FORESTAL </t>
  </si>
  <si>
    <t xml:space="preserve">ESP. EN DERECHO AMBIENTAL </t>
  </si>
  <si>
    <t>nelson.betancourt@ambientebogota.gov.co</t>
  </si>
  <si>
    <t>PROFESIONAL UNIVERSITARIO</t>
  </si>
  <si>
    <t>BOSSIO DE MANZANO</t>
  </si>
  <si>
    <t>LUDDY PATRICIA</t>
  </si>
  <si>
    <t>SOCIOLOGA - TRABAJADORA SOCIAL</t>
  </si>
  <si>
    <t>ESP. EN POLITICA SOCIAL</t>
  </si>
  <si>
    <t>luddy.bossio@ambientebogota.gov.co</t>
  </si>
  <si>
    <t>REY SABOGAL</t>
  </si>
  <si>
    <t>LUZ STELLA</t>
  </si>
  <si>
    <t>SECRETARIO</t>
  </si>
  <si>
    <t>PERALTA HUERTAS</t>
  </si>
  <si>
    <t>SONIA</t>
  </si>
  <si>
    <t>BACHILLER</t>
  </si>
  <si>
    <t>TECNOLOGO EN CONTABILIDAD Y FINANZAS</t>
  </si>
  <si>
    <t>SUBSECRETARIO DE DESPACHO</t>
  </si>
  <si>
    <t xml:space="preserve">PULIDO PUERTO </t>
  </si>
  <si>
    <t xml:space="preserve">JULIO CESAR </t>
  </si>
  <si>
    <t>INGENIERO QUIMICO</t>
  </si>
  <si>
    <t xml:space="preserve">ESP. DERECHO AMBIENTAL </t>
  </si>
  <si>
    <t>julio.pulido@ambientebogota.gov.co</t>
  </si>
  <si>
    <t>RODRIGUEZ MUÑOZ</t>
  </si>
  <si>
    <t xml:space="preserve">CATHERIN MARITZA </t>
  </si>
  <si>
    <t>PASTO -NARIÑO</t>
  </si>
  <si>
    <t>ADMINISTRADOR DE EMPRESAS</t>
  </si>
  <si>
    <t xml:space="preserve">ESP. EN GERENCIA Y AUDITORIA DE LA CALIDAD EN SALUD </t>
  </si>
  <si>
    <t>catherin.rodriguez@ambientebogota.gov.co</t>
  </si>
  <si>
    <t>VALDERRAMA GUTIERREZ</t>
  </si>
  <si>
    <t>WILLIAM</t>
  </si>
  <si>
    <t>ADMINISTRADOR PUBLICO</t>
  </si>
  <si>
    <t>william.valderrama@ambientebogota.gov.co</t>
  </si>
  <si>
    <t>GUTIERREZ ROA</t>
  </si>
  <si>
    <t>SALOMON</t>
  </si>
  <si>
    <t>Bogota</t>
  </si>
  <si>
    <t>INGENIERO INDUSTRIAL</t>
  </si>
  <si>
    <t>salomon.gutierrez@ambientebogota.gov.co</t>
  </si>
  <si>
    <t>MARTINEZ MANCERA</t>
  </si>
  <si>
    <t>CLAUDIA JHOVANNA</t>
  </si>
  <si>
    <t>TECNOLOGO EN GESTION AMBIENTAL Y SERVICIOS PUBLICOS</t>
  </si>
  <si>
    <t>claudia.mancera@ambientebogota.gov.co</t>
  </si>
  <si>
    <t>MONICA</t>
  </si>
  <si>
    <t>DIRECCION DE PLANEACION Y SISTEMAS DE INFORMACION AMBIENTAL</t>
  </si>
  <si>
    <t>DIRECTOR TECNICO</t>
  </si>
  <si>
    <t>CARDENAS SANABRIA</t>
  </si>
  <si>
    <t>GABRIEL ARTURO</t>
  </si>
  <si>
    <t>INGENIERO CATASTRAL Y GEODESTA</t>
  </si>
  <si>
    <t>ESP. SISTEMAS DE INFOMACIÓN GEOGRAFICA</t>
  </si>
  <si>
    <t>gabriel.cardenas@ambientebogota.gov.co</t>
  </si>
  <si>
    <t>LIZARAZO RAMIREZ</t>
  </si>
  <si>
    <t>MARY TERESA</t>
  </si>
  <si>
    <t>Duitama (Boyaca)</t>
  </si>
  <si>
    <t xml:space="preserve">INGENIERO AMBIENTAL  </t>
  </si>
  <si>
    <t>ESP. EN EDUCACION AMBIENTAL</t>
  </si>
  <si>
    <t>mary.lizarazo@ambientebogota.gov.co</t>
  </si>
  <si>
    <t>GIRALDO SALAZAR</t>
  </si>
  <si>
    <t>MARÍA CARMENZA</t>
  </si>
  <si>
    <t>Filadelfia (Caldas)</t>
  </si>
  <si>
    <t>INGENIERO DE SISTEMAS</t>
  </si>
  <si>
    <t>ESP. TELEINFORMATICA</t>
  </si>
  <si>
    <t>carmenza.giraldo@ambientebogota.gov.co</t>
  </si>
  <si>
    <t>REAL CASTILLO</t>
  </si>
  <si>
    <t>JOHN ALEXANDER</t>
  </si>
  <si>
    <t>john.real@ambientebogota.gov.co</t>
  </si>
  <si>
    <t>TÉCNICO OPERATIVO</t>
  </si>
  <si>
    <t>TÉCNICO</t>
  </si>
  <si>
    <t>NEIRA TUZO</t>
  </si>
  <si>
    <t>CARLOS AUGUSTO</t>
  </si>
  <si>
    <t>ESP. EN SOFTWARE DE REDES</t>
  </si>
  <si>
    <t>carlos.neira@ambientebogota.gov.co</t>
  </si>
  <si>
    <t>PATIÑO SALAMANCA</t>
  </si>
  <si>
    <t xml:space="preserve">FANY CECILIA </t>
  </si>
  <si>
    <t>fanny.patino@ambientebogota.gov.co</t>
  </si>
  <si>
    <t>SUBDIRECCION DE PROYECTOS Y COOPERACION INTERNACIONAL</t>
  </si>
  <si>
    <t>SUBDIRECTOR</t>
  </si>
  <si>
    <t>VALBUENA COCA</t>
  </si>
  <si>
    <t>HECTOR JULIO</t>
  </si>
  <si>
    <t>Saboya (Boyaca)</t>
  </si>
  <si>
    <t>ESP. EN PROYECTOS DE DESARROLLO</t>
  </si>
  <si>
    <t>hector.valbuena@ambientebogota.gov.co</t>
  </si>
  <si>
    <t>GONZÁLEZ CANTOR</t>
  </si>
  <si>
    <t>CARMEN ROCIO</t>
  </si>
  <si>
    <t>MEDICO VETERINARIO</t>
  </si>
  <si>
    <t>ESP. EPIDEMIOLOGIA</t>
  </si>
  <si>
    <t>carmen.gonzalez@ambientebogota.gov.co</t>
  </si>
  <si>
    <t>SUBDIRECCION DE POLITICAS Y PLANES AMBIENTALES</t>
  </si>
  <si>
    <t xml:space="preserve">MORENO PANESSO </t>
  </si>
  <si>
    <t xml:space="preserve">LUISA FERNANDA </t>
  </si>
  <si>
    <t>INGENIERA AMBIENTAL Y SANITARIA</t>
  </si>
  <si>
    <t xml:space="preserve">ESP. EN DERECHO AMBIENTAL -  MAESTRIA EN DERECHO DE LOS RECURSOS NATURALES </t>
  </si>
  <si>
    <t>luisa.moreno@ambientebogota.gov.co</t>
  </si>
  <si>
    <t>PEREZ PEREZ</t>
  </si>
  <si>
    <t>MARÍA DEL CARMEN</t>
  </si>
  <si>
    <t>BIOLOGO</t>
  </si>
  <si>
    <t>MAGISTER EN GESTION AMBIENTAL</t>
  </si>
  <si>
    <t xml:space="preserve">maria.perez@ambientebogota.gov.co </t>
  </si>
  <si>
    <t>RAMIREZ PACHON</t>
  </si>
  <si>
    <t xml:space="preserve">RICARDO </t>
  </si>
  <si>
    <t>SOCIOLOGO</t>
  </si>
  <si>
    <t>ESP. EVALUACIÓN AMBIENTAL DE PROYECTOS</t>
  </si>
  <si>
    <t>ricardo.ramirez@ambientebogota.gov.co</t>
  </si>
  <si>
    <t>AVELLANEDA MESA</t>
  </si>
  <si>
    <t>ALEYDA</t>
  </si>
  <si>
    <t>Tasco (Boyaca)</t>
  </si>
  <si>
    <t>ESPECIALIZACIÓN TÉCNICA EN SISTEMAS DE MICROPROPAGACIÓN - ESP. EN EDUCACIÓN AMBIENTAL</t>
  </si>
  <si>
    <t>aleyda.avellaneda@ambientebogota.gov.co</t>
  </si>
  <si>
    <t>ALEJO CANO</t>
  </si>
  <si>
    <t>ALBA RUTH</t>
  </si>
  <si>
    <t>INGENIERO AGRONOMO</t>
  </si>
  <si>
    <t>MAGISTER EN INGENIERIA CIVIL</t>
  </si>
  <si>
    <t>alba.alejo@ambientebogota.gov.co</t>
  </si>
  <si>
    <t>DIRECCION DE CONTROL AMBIENTAL</t>
  </si>
  <si>
    <t xml:space="preserve">RINCÓN ESCOBAR </t>
  </si>
  <si>
    <t xml:space="preserve">CAMILO ALEXANDER </t>
  </si>
  <si>
    <t>ESP. EN DERECHO ADMINISTRATIVO - ESP. DERECHO AMBIENTAL</t>
  </si>
  <si>
    <t>camilo.rincon@ambientebogota.gov.co</t>
  </si>
  <si>
    <t xml:space="preserve">VACANTE </t>
  </si>
  <si>
    <t>LEGUIZAMON HERNANDEZ</t>
  </si>
  <si>
    <t>NORBERTO</t>
  </si>
  <si>
    <t>ZOOTECNISTA</t>
  </si>
  <si>
    <t>MAGISTER EN BIOLOGIA</t>
  </si>
  <si>
    <t>norberto.leguizamon@ambientebogota.gov.co</t>
  </si>
  <si>
    <t>CRUZ HERRERA</t>
  </si>
  <si>
    <t>JOSE FABIAN</t>
  </si>
  <si>
    <t>INGENIERO FORESTAL</t>
  </si>
  <si>
    <t>ESPECIALISTA EN SISTEMAS DE INFORMACION GEOGRAFICA</t>
  </si>
  <si>
    <t>jose.cruz@ambientebogota.gov.co</t>
  </si>
  <si>
    <t>ROJAS AFRICANO</t>
  </si>
  <si>
    <t>LUIS FRANCISCO</t>
  </si>
  <si>
    <t>Sogamoso (Boyaca)</t>
  </si>
  <si>
    <t>ESP PRODUCCION Y TRANSFORMACION DE LA MADERA</t>
  </si>
  <si>
    <t>francisco.rojas@ambientebogota.gov.co</t>
  </si>
  <si>
    <t>PARDO PARDO</t>
  </si>
  <si>
    <t>CLAUDIA MARCELA</t>
  </si>
  <si>
    <t>BIOLOGA</t>
  </si>
  <si>
    <t>ESP. EN GERENCIA AMBIENTAL Y DESARROLLO SOSTENIBLE EMPRESARIAL</t>
  </si>
  <si>
    <t>claudia.pardo@ambientebogota.gov.co</t>
  </si>
  <si>
    <t>LUGO BARAHONA</t>
  </si>
  <si>
    <t>EDWIN FERNANDO</t>
  </si>
  <si>
    <t>Florencia (Caqueta)</t>
  </si>
  <si>
    <t>INGENIERO AMBIENTAL Y SANITARIO</t>
  </si>
  <si>
    <t>ESP. GESTION INTEGRADA QHSE</t>
  </si>
  <si>
    <t>edwin.lugo@ambientebogota.gov.co</t>
  </si>
  <si>
    <t>ESTUPIÑAN MEJIA</t>
  </si>
  <si>
    <t>TUNJA(BOY)</t>
  </si>
  <si>
    <t>TECNOLOGO EN MINAS - TECNOLOGO EN GESTIÓN INDUSTRIAL - ADMINISTRADORA DE EMPRESAS</t>
  </si>
  <si>
    <t>DIPLOMADO EN GESTION AMBIENTAL-ESPECIALISTA EN GESTION PUBLICA</t>
  </si>
  <si>
    <t>CASTELLANOS RUIZ</t>
  </si>
  <si>
    <t xml:space="preserve">NUBIA EVANGELINA </t>
  </si>
  <si>
    <t>Ubate (C/marca)</t>
  </si>
  <si>
    <t xml:space="preserve">BACHILLER </t>
  </si>
  <si>
    <t>nubia.castellanos@ambientebogota.gov.co</t>
  </si>
  <si>
    <t>SUBDIRECCIÓN DE CONTROL AMBIENTAL AL SECTOR PUBLICO</t>
  </si>
  <si>
    <t xml:space="preserve">ESTEBAN MENA </t>
  </si>
  <si>
    <t xml:space="preserve">JUAN MANUEL </t>
  </si>
  <si>
    <t xml:space="preserve">INGENIERO AMBIENTAL </t>
  </si>
  <si>
    <t xml:space="preserve">ESPECIALISTA EN PLANEACIÓN AMBIENTAL Y MANEJO INTEGRAL DE LOS RECURSO NATURALES </t>
  </si>
  <si>
    <t>juan.mena@ambientebogota.gov.co</t>
  </si>
  <si>
    <t>GODOY ORJUELA</t>
  </si>
  <si>
    <t>CLAUDIA YANIRA</t>
  </si>
  <si>
    <t>ABOGADA</t>
  </si>
  <si>
    <t>claudia.godoy@ambientebogota.gov.co</t>
  </si>
  <si>
    <t>SANCHEZ HERRERA</t>
  </si>
  <si>
    <t>JAIRO ANDRES</t>
  </si>
  <si>
    <t>jairo.sanchez@ambientebogota.gov.co</t>
  </si>
  <si>
    <t>SUBDIRECCIÓN DEL  RECURSO HIDRICO Y DEL SUELO</t>
  </si>
  <si>
    <t xml:space="preserve">GELVEZ GUTIERREZ </t>
  </si>
  <si>
    <t xml:space="preserve">REYNALDO </t>
  </si>
  <si>
    <t>INGENIERO CIVIL</t>
  </si>
  <si>
    <t>MAESTRIA EN INGENIERIA AMBIENTAL</t>
  </si>
  <si>
    <t>reinaldo.gelvez@ambientebogota,gov.co</t>
  </si>
  <si>
    <t>ACUÑA BUITRAGO</t>
  </si>
  <si>
    <t>MARÍA ALICIA</t>
  </si>
  <si>
    <t>MAGISTER EN RECURSOS HIDRAULICOS</t>
  </si>
  <si>
    <t>alicia.acuna@ambientebogota.gov.co</t>
  </si>
  <si>
    <t xml:space="preserve">OLIVERIO </t>
  </si>
  <si>
    <t>EPS. EN GESTIÓN AMBIENTAL - EPS. EN ADMINISTRACIÓN PÚBLICA CONTEMPORANEA</t>
  </si>
  <si>
    <t xml:space="preserve">oliverio.leon@ambientebogota.gov.co </t>
  </si>
  <si>
    <t>RODRÍGUEZ ORTIZ</t>
  </si>
  <si>
    <t>MARIA DEL PILAR</t>
  </si>
  <si>
    <t>ESP. EN INGENIERIA AMBIENTAL, - ESP.  GESTION ECONOMICA DEL MEDIO AMBIENTE</t>
  </si>
  <si>
    <t>RONCANCIO CHAVES</t>
  </si>
  <si>
    <t>JUAN CARLOS</t>
  </si>
  <si>
    <t>ESP. GOBIERNO Y CONTROL DEL D.C. - ECONOMIA DEL MEDIO AMBIENTE, MAGISTER EN DESARROLLO SUSTENTABLE Y GESTION AMBIENTAL</t>
  </si>
  <si>
    <t>juan.roncancio@ambientebogota.gov.co</t>
  </si>
  <si>
    <t>CLAVIJO ROJAS</t>
  </si>
  <si>
    <t>MARIA ODILIA</t>
  </si>
  <si>
    <t>Cabrera (C/marca)</t>
  </si>
  <si>
    <t>ESP. EN DERECHO DEL MEDIO AMBIENTE</t>
  </si>
  <si>
    <t>maria.clavijo@ambientebogota.gov.co</t>
  </si>
  <si>
    <t>LOPEZ AYALA</t>
  </si>
  <si>
    <t>LIGIA SOFIA</t>
  </si>
  <si>
    <t>Quibdo (Choco)</t>
  </si>
  <si>
    <t>GEOLOGO - LIC.BIOLOGIA Y QUIMICA</t>
  </si>
  <si>
    <t>ESP. EN EDUCACION Y GESTION AMBIENTAL</t>
  </si>
  <si>
    <t>27-9-1991 y 12-04-1978 resp.</t>
  </si>
  <si>
    <t>ligia.lopez@ambientebogota.gov.co</t>
  </si>
  <si>
    <t>HERNANDEZ LÓPEZ</t>
  </si>
  <si>
    <t>JORGE ENRIQUE</t>
  </si>
  <si>
    <t>ESP. PLANEACION AMBIENTAL Y MANEJO  INTEGRAL. DE REC. NAT.</t>
  </si>
  <si>
    <t>jorge.hernandez@ambientebogota.gov.co</t>
  </si>
  <si>
    <t>MORA SOLER</t>
  </si>
  <si>
    <t>Chinavita (Boyaca)</t>
  </si>
  <si>
    <t>TECNOL. EN SANEAMIENTO AMBIENTAL</t>
  </si>
  <si>
    <t>ADMINISTRACION AMBIENTAL</t>
  </si>
  <si>
    <t>maria.mora@ambientebogota.gov.co</t>
  </si>
  <si>
    <t>MELENDEZ</t>
  </si>
  <si>
    <t>SANDRA PATRICIA</t>
  </si>
  <si>
    <t>sandra.melendez@ambientebogota.gov.co</t>
  </si>
  <si>
    <t>SUBDIRECCIÓN DE SILVICULTURA, FLORA Y FAUNA SILVESTRE</t>
  </si>
  <si>
    <t>FUQUENE ESPEJO</t>
  </si>
  <si>
    <t>AMANDA</t>
  </si>
  <si>
    <t>Del Colegio (C/marca)</t>
  </si>
  <si>
    <t>ESP. PLANEACION AMBIENTAL Y MANEJO  INTEGRAL DE RECURSOS NATURALES- ESPECIALISTA EN PRODUCCION Y TRANSFORMACION DE LA MADERA</t>
  </si>
  <si>
    <t>amanda.fuquene@ambientebogota.gov.co</t>
  </si>
  <si>
    <t>CADENA CARREÑO</t>
  </si>
  <si>
    <t>HERNAN GONZALO</t>
  </si>
  <si>
    <t>Suba (C/marca)</t>
  </si>
  <si>
    <t>ESPECIALIZACION EN GESTION AMBIENTAL URBANA</t>
  </si>
  <si>
    <t>hernan.cadena@ambientebogota.gov.co</t>
  </si>
  <si>
    <t>LEGUIZAMO PARDO</t>
  </si>
  <si>
    <t>CINDY CRISTINA</t>
  </si>
  <si>
    <t>MAGISTER EN CIENCIAS</t>
  </si>
  <si>
    <t>cindy.leguizamo@ambientebogota.gov.co</t>
  </si>
  <si>
    <t>MONSALVE CASTELLANOS</t>
  </si>
  <si>
    <t>LIDA TERESA</t>
  </si>
  <si>
    <t>ESP. DERECHO PROCESAL CIVIL - ESP. DERECHO AMBIENTAL - ESP. DOCENCIA UNIVERSITARIA - ESP. GESTION AMBIENTAL MUNICIPAL</t>
  </si>
  <si>
    <t>lida.monsalve@ambientebogota.gov.co</t>
  </si>
  <si>
    <t>TOVAR CORZO</t>
  </si>
  <si>
    <t>GERMAN</t>
  </si>
  <si>
    <t>ESP. EN PLANIFICACION Y ADMINISTRACION DEL DESARROLLO REGIONAL, MAGISTER EN GESTION AMBIENTAL</t>
  </si>
  <si>
    <t>german.tovar@ambientebogota.gov.co</t>
  </si>
  <si>
    <t>SANCHEZ CALDAS</t>
  </si>
  <si>
    <t>JAVIER MAURICIO</t>
  </si>
  <si>
    <t>ESP. EN GESTION AMBIENTAL</t>
  </si>
  <si>
    <t>CALVO SERRATO</t>
  </si>
  <si>
    <t>TITO GERARDO</t>
  </si>
  <si>
    <t>AGROLOGO</t>
  </si>
  <si>
    <t>tito.calvo@ambientebogota.gov.co</t>
  </si>
  <si>
    <t xml:space="preserve">JARAMILLO ZARATE </t>
  </si>
  <si>
    <t xml:space="preserve">JAIRO </t>
  </si>
  <si>
    <t>ESP. DERECHO PUBLICO</t>
  </si>
  <si>
    <t>jairo.jaramillo@ambientebogota.gov.co</t>
  </si>
  <si>
    <t>SUBDIRECCIÓN DE CALIDAD DEL AIRE, AUDITIVA Y VISUAL</t>
  </si>
  <si>
    <t>INGENIERO MECANICO</t>
  </si>
  <si>
    <t>GARAVITO CALDERON</t>
  </si>
  <si>
    <t>JOSE HERNAN</t>
  </si>
  <si>
    <t xml:space="preserve">ESP. EN PLANEACIÓN AMBIENTAL Y MANEJO INTEGRAL RECURSOS NATURALES </t>
  </si>
  <si>
    <t>jose.garavito@ambientebogota.gov.co</t>
  </si>
  <si>
    <t>ROJAS</t>
  </si>
  <si>
    <t>EDGAR ALBERTO</t>
  </si>
  <si>
    <t>BIOQUIMICO</t>
  </si>
  <si>
    <t>MASTER EN CIENCIAS EN QUIMICA</t>
  </si>
  <si>
    <t>QUIÑONES CANTOR</t>
  </si>
  <si>
    <t>LEONARDO</t>
  </si>
  <si>
    <t>MAGISTER EN INGENIERIA AMBIENTAL</t>
  </si>
  <si>
    <t>leonardo.quinones@ambientebogota.gov.co</t>
  </si>
  <si>
    <t xml:space="preserve">SABOGAL AREVALO </t>
  </si>
  <si>
    <t>LILIANA</t>
  </si>
  <si>
    <t>Armenia</t>
  </si>
  <si>
    <t>ESP. DERECHO AMBIENTAL</t>
  </si>
  <si>
    <t>liliana.sabogal@ambientebogota.gov.co</t>
  </si>
  <si>
    <t xml:space="preserve">LEZAMA MARTINEZ </t>
  </si>
  <si>
    <t>JORGE</t>
  </si>
  <si>
    <t>TECNOLOGIA EN RECURSOS NATURALES RENOVABLES - ADMINISTRADOR AMBIENTAL Y DE LOS RECURSOS NATURALES</t>
  </si>
  <si>
    <t>jorge.lezama@ambientebogota.gov.co</t>
  </si>
  <si>
    <t>DIRECCION DE GESTION AMBIENTAL</t>
  </si>
  <si>
    <t>RODRIGUEZ AMADOR</t>
  </si>
  <si>
    <t>ADRIANA DEL PILAR</t>
  </si>
  <si>
    <t>CELY CERINZA</t>
  </si>
  <si>
    <t>YADIRA</t>
  </si>
  <si>
    <t>INGENIERO AGRICOLA</t>
  </si>
  <si>
    <t>yadira.cely@ambientebogota.gov.co</t>
  </si>
  <si>
    <t>ARCHILA SOTO</t>
  </si>
  <si>
    <t>MARÍA EUGENIA</t>
  </si>
  <si>
    <t>ADMINISTRADORA AMBIENTAL DE LOS RECURSOS NATURALES</t>
  </si>
  <si>
    <t>maria.archila@ambientebogota.gov.co</t>
  </si>
  <si>
    <t xml:space="preserve">SECRETARIO </t>
  </si>
  <si>
    <t>CAICEDO LUJAN</t>
  </si>
  <si>
    <t>NATHALY JULIETH</t>
  </si>
  <si>
    <t>SUBDIRECCIÓN DE ECOURBANISMO Y GESTION AMBIENTAL EMPRESARIAL</t>
  </si>
  <si>
    <t xml:space="preserve">RUBIO GOYES </t>
  </si>
  <si>
    <t>DIEGO FRANCISCO</t>
  </si>
  <si>
    <t>INGENIERO AMBIENTAL Y  SANITARIO</t>
  </si>
  <si>
    <t xml:space="preserve">MAGISTER EN GOBIERNO Y POLITICAS PÚBLICAS </t>
  </si>
  <si>
    <t>diego.rubio@ambientebogota.gov.co</t>
  </si>
  <si>
    <t>BELLO HERREÑO</t>
  </si>
  <si>
    <t>SANDRA TATYANA</t>
  </si>
  <si>
    <t>INGENIERA QUIMICA</t>
  </si>
  <si>
    <t>ESP. EN GESTION DE PROYECTOS</t>
  </si>
  <si>
    <t>MOLINA LEON</t>
  </si>
  <si>
    <t xml:space="preserve">MARTHA PATRICIA </t>
  </si>
  <si>
    <t>MAESTRIA EN INGENIERIA AMBIENTAL Y SANITARIA</t>
  </si>
  <si>
    <t>martha.molina@ambientebogota.gov.co</t>
  </si>
  <si>
    <t>VARGAS MORENO</t>
  </si>
  <si>
    <t>OSCAR ALBERTO</t>
  </si>
  <si>
    <t>Malaga (Santander)</t>
  </si>
  <si>
    <t>GEOLOGO</t>
  </si>
  <si>
    <t>ESP. EVAUACIÓN Y DESARROLLO DE PROYECTOS</t>
  </si>
  <si>
    <t>oscar.vargas@ambientebogota.gov.co</t>
  </si>
  <si>
    <t>CUELLO CUELLO</t>
  </si>
  <si>
    <t>JOSE FERNANDO</t>
  </si>
  <si>
    <t>Barrancabermeja</t>
  </si>
  <si>
    <t>ARQUITECTO</t>
  </si>
  <si>
    <t>ESP. MANEJO INTEGRADO DEL MEDIO AMBIENTE-MAGISTER EN GESTIÓN URBANA</t>
  </si>
  <si>
    <t>jose.cuello@ambientebogota.gov.co</t>
  </si>
  <si>
    <t>CIFUENTES ALVAREZ</t>
  </si>
  <si>
    <t>JAVIER</t>
  </si>
  <si>
    <t>La Palma (C/marca)</t>
  </si>
  <si>
    <t>ESP. MERCADEO AGROPECUARIO - ESP. EVALUACIÓN DEL IMPACTO AMBIENTAL DE PROYECTOS</t>
  </si>
  <si>
    <t>javier.cifuentes@ambientebogota.gov.co</t>
  </si>
  <si>
    <t>SUBDIRECCIÓN DE ECOSISTEMAS Y RURALIDAD</t>
  </si>
  <si>
    <t xml:space="preserve">RAMIREZ MARTINEZ </t>
  </si>
  <si>
    <t xml:space="preserve">NATALIA MARIA </t>
  </si>
  <si>
    <t xml:space="preserve">BIOLOGA </t>
  </si>
  <si>
    <t>natalia.ramirez@ambientebogota.gov.co</t>
  </si>
  <si>
    <t>CASTRO RODRÍGUEZ</t>
  </si>
  <si>
    <t>LICENCIADO EN BIOLOGÍA</t>
  </si>
  <si>
    <t>MAESTRIA EN GESTION AMBIENTAL PARA EL DES. SOSTENIBLE, ESPECIALISTA EN DERECHO DEL MEDIO AMBIENTE.</t>
  </si>
  <si>
    <t>liliana.castro@ambientebogota.gov.co</t>
  </si>
  <si>
    <t>CASTILLO RODRÍGUEZ</t>
  </si>
  <si>
    <t xml:space="preserve">ALBA CONSUELO </t>
  </si>
  <si>
    <t>"ESPECIALIZACIÓN TÉCNICA EN EVALUACIÓN DE IMPACTO AMBIENTAL.</t>
  </si>
  <si>
    <t>consuelo.castillo@ambientebogota.gov.co</t>
  </si>
  <si>
    <t>MONTOYA VILLAREAL</t>
  </si>
  <si>
    <t>sandra.montoya@ambientebogota.gov.co</t>
  </si>
  <si>
    <t>BELLO ESPINOSA</t>
  </si>
  <si>
    <t>AURITA</t>
  </si>
  <si>
    <t xml:space="preserve">MASTER EN AUDITORIAS Y GESTIÓN AMBIENTAL </t>
  </si>
  <si>
    <t>FAJARDO BOHORQUEZ</t>
  </si>
  <si>
    <t>ROBERTO</t>
  </si>
  <si>
    <t>ESPECIALIZACIÓN TÉCNICA EN EVALUACIÓN DE IMPACTO  AMBIENTAL</t>
  </si>
  <si>
    <t>roberto.fajardo@ambientebogota.gov.co</t>
  </si>
  <si>
    <t xml:space="preserve">MARTINEZ SIERRA </t>
  </si>
  <si>
    <t>OSCAR IVAN</t>
  </si>
  <si>
    <t>Facatativa</t>
  </si>
  <si>
    <t>MAESTRIA EN DESARROLLO RURAL (Sin título), DIPLOMADO EN GERENCIA PUBLICA I, ESP. EN EVALUACION DE IMPACTO AMBIENTAL, DIPLOMADO EN RESOLUCION DE CONFLICTOS AMBIENTALES.</t>
  </si>
  <si>
    <t>oscar.martinez@ambientebogota.gov.co</t>
  </si>
  <si>
    <t>VASQUEZ MENDOZA</t>
  </si>
  <si>
    <t>MARIA EUGENIA</t>
  </si>
  <si>
    <t>ESP. PLANEACION AMBIENTAL</t>
  </si>
  <si>
    <t>maria.vasquez@ambientebogota.gov.co</t>
  </si>
  <si>
    <t>PEREZ ALVAREZ</t>
  </si>
  <si>
    <t>MAYRA ALEJANDRA</t>
  </si>
  <si>
    <t>La Dorada (Caldas)</t>
  </si>
  <si>
    <t>mayra.perez@ambientebogota.gov.co</t>
  </si>
  <si>
    <t>DIRECCION LEGAL AMBIENTAL</t>
  </si>
  <si>
    <t>CARABALY CERRA</t>
  </si>
  <si>
    <t xml:space="preserve">CRISTIAN ALONSO </t>
  </si>
  <si>
    <t>VALLEDUPAR (CESAR)</t>
  </si>
  <si>
    <t>ESP. DERECHO PÚBLICO</t>
  </si>
  <si>
    <t>cristian.carabaly@ambientebogota.gov.co</t>
  </si>
  <si>
    <t>DE LA ROCHE TODARO</t>
  </si>
  <si>
    <t>TATIANA MARIA</t>
  </si>
  <si>
    <t>Girardot</t>
  </si>
  <si>
    <t>ESP EN DERECHO DE LOS NEGOCIOS</t>
  </si>
  <si>
    <t>tatiana.delaroche@ambientebogota.gov.co</t>
  </si>
  <si>
    <t>HERNANDEZ LOPEZ</t>
  </si>
  <si>
    <t xml:space="preserve">YUDY MARCELA </t>
  </si>
  <si>
    <t>BITUIMA (CUNDINAMARCA)</t>
  </si>
  <si>
    <t>ESP. EN DERECHO AMBIENTAL  - ESP. EN DERECHO ADMINISTRATIVO</t>
  </si>
  <si>
    <t>MIRANDA CUERVO</t>
  </si>
  <si>
    <t>CARMENZA</t>
  </si>
  <si>
    <t>BACHILLER-SECRETARIO B.</t>
  </si>
  <si>
    <t>carmenza.miranda@ambientebogota.gov.co</t>
  </si>
  <si>
    <t>NIÑO ACEVEDO</t>
  </si>
  <si>
    <t>Paipa (Boy)</t>
  </si>
  <si>
    <t>ESPECIALIZADO EN DERECHO ADMINISTRATIVO</t>
  </si>
  <si>
    <t>juan.nino@ambientebogota.gov.co</t>
  </si>
  <si>
    <t>DIRECCION DE GESTION CORPORATIVA</t>
  </si>
  <si>
    <t xml:space="preserve">ABOGADO </t>
  </si>
  <si>
    <t>ESP. EN DERECHO CONSTITUCIONAL Y CIENCIA POLITICA  ESP.GOBIERNO Y GESTION DEL DESARROLLO REGIONAL Y MUNICIPAL ESP. EN DERECHO TRIBUTARIO Y ADUANERO</t>
  </si>
  <si>
    <t>VARGAS OJEDA</t>
  </si>
  <si>
    <t xml:space="preserve">JOSE MAURICIO </t>
  </si>
  <si>
    <t>CIENCIAS DE LA INFORMACION Y LA  DOCUMENTACION BIBLIOTECOLOGIA, ARCHIVISTICA Y DOCUMENTACION</t>
  </si>
  <si>
    <t>ESPECIALITA EN ARCHIVISTICA</t>
  </si>
  <si>
    <t xml:space="preserve">mauricio.vargas@ambientebogota.gov.co </t>
  </si>
  <si>
    <t>JIMENEZ LONDOÑO</t>
  </si>
  <si>
    <t>JOHN JAIRO</t>
  </si>
  <si>
    <t>john.jimenez@ambientebogota.gov.co</t>
  </si>
  <si>
    <t>BARRERA NEIRA</t>
  </si>
  <si>
    <t>JAIME ORLANDO</t>
  </si>
  <si>
    <t>INGENIERO SANITARIO Y AMBIENTAL</t>
  </si>
  <si>
    <t>ESP. PLANEACION AMBIENTAL Y MANEJO I, ESPECIALIZACION TECNICA EN EVALUACION DE IMPACTO A.</t>
  </si>
  <si>
    <t xml:space="preserve">REYES DELGADO </t>
  </si>
  <si>
    <t>HERNANDO</t>
  </si>
  <si>
    <t>hernando.reyes@ambientebogota.gov.co</t>
  </si>
  <si>
    <t xml:space="preserve">PRIETO BERNAL </t>
  </si>
  <si>
    <t>LUCERO</t>
  </si>
  <si>
    <t>ESP. DERECHO ADMINISTRATIVO - ESP. DER. AMBIENTAL - MAG. DER. ADMINISTRATIVO</t>
  </si>
  <si>
    <t>lucero.prieto@ambientebogota.gov.co</t>
  </si>
  <si>
    <t>CEFERINO GIRALDO</t>
  </si>
  <si>
    <t xml:space="preserve">ADMINISTRACION EMPRESAS </t>
  </si>
  <si>
    <t>monica.ceferino@ambientebogota.gov.co</t>
  </si>
  <si>
    <t>CONTRERAS MOJICA</t>
  </si>
  <si>
    <t>JOSE VICENTE</t>
  </si>
  <si>
    <t>jose.contreras@ambientebogota.gov.co</t>
  </si>
  <si>
    <t>ARIAS VELEZ</t>
  </si>
  <si>
    <t>HAMES ALEXIS</t>
  </si>
  <si>
    <t>PROFESIONAL EN CIENCIAS DE LA INFORMACION Y LA DOCUMENTACION, BIBLIOTECOLOGIA Y ARCHIVISTICA</t>
  </si>
  <si>
    <t>ESP. TECNOLOGICA EN GESTION DE DOCUMENTOS ELECTRONICOS</t>
  </si>
  <si>
    <t>hames.arias@ambientebogota.gov.co</t>
  </si>
  <si>
    <t>SANCHEZ GONZALEZ</t>
  </si>
  <si>
    <t>YUDY ELIZABETH</t>
  </si>
  <si>
    <t>Chiquinquira (Boyaca)</t>
  </si>
  <si>
    <t>CONTADOR PUBLICO</t>
  </si>
  <si>
    <t>ESP. EN GERENCIA TRIBUTARIA</t>
  </si>
  <si>
    <t>yudy.sanchez@ambientebogota.gov.co</t>
  </si>
  <si>
    <t>CONTRERAS URREGO</t>
  </si>
  <si>
    <t>CARLA</t>
  </si>
  <si>
    <t>carla.contreras@ambientebogota.gov.co</t>
  </si>
  <si>
    <t>anyhela.escandon@ambientebogota.gov.co</t>
  </si>
  <si>
    <t>SALAMANCA TIGUAQUE</t>
  </si>
  <si>
    <t>YEYME</t>
  </si>
  <si>
    <t>ADMINISTRACIÓN DE EMPRESAS (Estudiante)</t>
  </si>
  <si>
    <t>yeyme.salamanca@ambientebogota.gov.co</t>
  </si>
  <si>
    <t>CONDUCTOR</t>
  </si>
  <si>
    <t>RODRIGUEZ HIGUERA</t>
  </si>
  <si>
    <t>JOSE ALFREDO</t>
  </si>
  <si>
    <t>jose.rodriguez@ambientebogota.gov.co</t>
  </si>
  <si>
    <t>GOMEZ BELARDE</t>
  </si>
  <si>
    <t>JORGE LUIS</t>
  </si>
  <si>
    <t>Palestina (Caldas)</t>
  </si>
  <si>
    <t>jorge.gomez@ambientebogota.gov.co</t>
  </si>
  <si>
    <t>N.A</t>
  </si>
  <si>
    <t>MARTIN MORALES</t>
  </si>
  <si>
    <t>OSWALDO</t>
  </si>
  <si>
    <t>oswaldo.martin@ambientebogota.gov.co</t>
  </si>
  <si>
    <t>MEJIA RIOS</t>
  </si>
  <si>
    <t>JOSÉ EDGARD</t>
  </si>
  <si>
    <t>jose.mejia@ambientebogota.gov.co</t>
  </si>
  <si>
    <t>GOMEZ BALLEN</t>
  </si>
  <si>
    <t>JEREMIAS</t>
  </si>
  <si>
    <t>RODRÍGUEZ MORENO</t>
  </si>
  <si>
    <t>JESUS MARÍA</t>
  </si>
  <si>
    <t>Tibirita (C/marca)</t>
  </si>
  <si>
    <t>SUAREZ BUITRAGO</t>
  </si>
  <si>
    <t>MARCO FIDEL</t>
  </si>
  <si>
    <t>DISEÑADOR GRÁFICO</t>
  </si>
  <si>
    <t>SUAREZ SANCHEZ</t>
  </si>
  <si>
    <t>SAUL ALFONSO</t>
  </si>
  <si>
    <t>AUX. DE CONTABILIDAD</t>
  </si>
  <si>
    <t>saul.suarez@ambientebogota.gov.co</t>
  </si>
  <si>
    <t>AUXILIAR DE SERVICIOS GENERALES</t>
  </si>
  <si>
    <t>SUBDIRECCIÓN CONTRACTUAL</t>
  </si>
  <si>
    <t>MARTINEZ CESPEDES</t>
  </si>
  <si>
    <t>JESUS ALBERTO</t>
  </si>
  <si>
    <t>ESP. EN DERECHO ADMINISTRATIVO</t>
  </si>
  <si>
    <t>jesus.martinez@ambientebogota.gov.co</t>
  </si>
  <si>
    <t>VACANTE DEFINITIVA</t>
  </si>
  <si>
    <t>VILLEGAS HERNANDEZ</t>
  </si>
  <si>
    <t>MARTHA MARGARITA</t>
  </si>
  <si>
    <t>martha.villegas @ambientebogota.gov.co</t>
  </si>
  <si>
    <t>SUBDIRECCIÓN FINANCIERA</t>
  </si>
  <si>
    <t xml:space="preserve">GIL ARDILA </t>
  </si>
  <si>
    <t xml:space="preserve">GUIOMAR PATRICIA </t>
  </si>
  <si>
    <t xml:space="preserve">CONTADORA PÚBLICA </t>
  </si>
  <si>
    <t xml:space="preserve">ESP. EN CONTROL GERENCIAL CORPORATIVO - MAESTRIA EN ADMINISTRACIÓN DE EMPRESAS </t>
  </si>
  <si>
    <t xml:space="preserve">guiomar.gil@ambientebogota.gov.co </t>
  </si>
  <si>
    <t>NEIRA TRIANA</t>
  </si>
  <si>
    <t>ANDREA CATALINA</t>
  </si>
  <si>
    <t>MAGISTER EN ADMINISTRACION</t>
  </si>
  <si>
    <t>andrea.neira@ambientebogota.gov.co</t>
  </si>
  <si>
    <t>ALAYON TRIANA</t>
  </si>
  <si>
    <t>DANIEL MELQUICEDEC</t>
  </si>
  <si>
    <t xml:space="preserve">ESPECIALIZACIÓN EN FINANZAS PUBLICAS </t>
  </si>
  <si>
    <t>PATIÑO BERMUDEZ</t>
  </si>
  <si>
    <t xml:space="preserve">GIOVANNI ARTURO </t>
  </si>
  <si>
    <t xml:space="preserve">LUIS SANDRO </t>
  </si>
  <si>
    <t>VACANTE TEMPORAL</t>
  </si>
  <si>
    <t xml:space="preserve">ESCANDON TRUJILLO </t>
  </si>
  <si>
    <t xml:space="preserve">GONZALEZ ZAPATA </t>
  </si>
  <si>
    <t xml:space="preserve">LEÓN BEJARANO </t>
  </si>
  <si>
    <t xml:space="preserve">EXPERIENCIA EN LA ENTIDAD </t>
  </si>
  <si>
    <t>DENOMINACIÓN DEL EMPLEO</t>
  </si>
  <si>
    <t>NIVEL</t>
  </si>
  <si>
    <t>PERIODO FIJO</t>
  </si>
  <si>
    <t xml:space="preserve">UBICACIÓN </t>
  </si>
  <si>
    <t>giovanni.gonzalez@ambientebogota.gov.co</t>
  </si>
  <si>
    <t>CARDONA ARTEAGA</t>
  </si>
  <si>
    <t xml:space="preserve">BEATRIZ EUGENIA </t>
  </si>
  <si>
    <t>PEDROZA CASTRO</t>
  </si>
  <si>
    <t>JULIETH CAROLINA</t>
  </si>
  <si>
    <t xml:space="preserve">ABOGADA </t>
  </si>
  <si>
    <t>ESPECIALISTA EN DERECHO AMBIENTAL</t>
  </si>
  <si>
    <t>julieth.pedroza@ambientebogota.gov.co</t>
  </si>
  <si>
    <t>NA</t>
  </si>
  <si>
    <t xml:space="preserve">ESP EN GESTIÓN PUBLICA </t>
  </si>
  <si>
    <r>
      <rPr>
        <sz val="10"/>
        <color rgb="FFFF0000"/>
        <rFont val="Arial"/>
        <family val="2"/>
      </rPr>
      <t xml:space="preserve"> </t>
    </r>
    <r>
      <rPr>
        <sz val="10"/>
        <rFont val="Arial"/>
        <family val="2"/>
      </rPr>
      <t>ESP EN GESTIÓN AMBIENTAL</t>
    </r>
  </si>
  <si>
    <t xml:space="preserve">MAGÍSTER EN GESTIÓN AMBIENTAL Y ENERGÉTICA EN LAS ORGANIZACIONES
ESP. EN DERECHO DEL MEDIO AMBIENTE - </t>
  </si>
  <si>
    <t>INGENIERO AGRONOMO - INGENIERA DE ALIMENTOS</t>
  </si>
  <si>
    <t>RODRIGUEZ DEVIA</t>
  </si>
  <si>
    <t>HECTOR FABIO</t>
  </si>
  <si>
    <t>MAESTRIA EN GESTIÓN INTEGRAL DEL RIESGO - ESP EN ASEGURAMIENTO Y CONTROL INTERNO</t>
  </si>
  <si>
    <t xml:space="preserve">ESP. PLAN. AMBIENTAL Y MAN INT. DE REC. NAT. / ESP. PRODUCCION Y TRANSFORMACION DE LA MADERA / MAGÍSTER EN BIODIVERSIDAD,
FUNCIONAMIENTO Y GESTIÓN DE ECOSISTEMAS </t>
  </si>
  <si>
    <t>ALEJANDRO</t>
  </si>
  <si>
    <t xml:space="preserve">INGENIERO AMBIENTAL Y SANITARIO </t>
  </si>
  <si>
    <t>MAGISTER EN HIDROSISTEMAS</t>
  </si>
  <si>
    <t>19/10/2009
26/04/2013
27/12/2013</t>
  </si>
  <si>
    <t>sandro.patino@ambientebogota.gov.co</t>
  </si>
  <si>
    <t>ARGEL GONZALEZ</t>
  </si>
  <si>
    <t>LUIS RAFAEL</t>
  </si>
  <si>
    <t>INGENIERO DE SITEMAS
TECNICO PROFESIONAL EN COMUNICACIÓN</t>
  </si>
  <si>
    <t xml:space="preserve">ESPECIALISTA EN SEGURIDAD INFORMATICA </t>
  </si>
  <si>
    <t>28/04/2018
11/08/2010</t>
  </si>
  <si>
    <t xml:space="preserve">SAENZ PULIDO  </t>
  </si>
  <si>
    <t>HUGO ENRIQUE</t>
  </si>
  <si>
    <t>sonia.peralta@ambientebogota.gov.co</t>
  </si>
  <si>
    <t>luz.zuluaga@ambientebogota.gov.co</t>
  </si>
  <si>
    <t>luz.rey@ambientebogota.gov.co</t>
  </si>
  <si>
    <t>luz.estupinan@ambientebogota.gov.co</t>
  </si>
  <si>
    <t>maria.rodriguez@ambientebogota.gov.co</t>
  </si>
  <si>
    <t>jeremias.gomez@ambientebogota.gov.co</t>
  </si>
  <si>
    <t>CONTRERAS SANDOVAL</t>
  </si>
  <si>
    <t>FREDY ELKIN</t>
  </si>
  <si>
    <t>GOMEZ CUBILLOS</t>
  </si>
  <si>
    <t>yudy.hernandez@ambientebogota.gov.co</t>
  </si>
  <si>
    <t>luis.argel@ambientebogota.gov.co</t>
  </si>
  <si>
    <t>ESPECIALIZACIÓN  GERENCIA DE RIESGOS Y SEGUROS
ESP EN GERENCIA DE PROYECTOS EN INTELIGENCIA DE NEGOCOS
ESP EN GERENCIA DE FINANZAS</t>
  </si>
  <si>
    <t>ANYHELA BEATRIZ</t>
  </si>
  <si>
    <t>CARRILLO CARRILLO</t>
  </si>
  <si>
    <t>HECTOR EULISES</t>
  </si>
  <si>
    <t>AMADO SIERRA</t>
  </si>
  <si>
    <t>JEIMY CAROLINA</t>
  </si>
  <si>
    <t xml:space="preserve">ADMINISTRACIÓN DE EMPRESAS - TÉCNCIO PROFESIONAL EN ADMINISTRACIÓN DE SERVICIOS PARA AEROLINEAS - </t>
  </si>
  <si>
    <t>OFICINA DE CONTROL DISCIPLINARIO INTERNO</t>
  </si>
  <si>
    <t>ESPECIALIZACION EN GESTION AMBIENTAL URBANA (sin graduación)</t>
  </si>
  <si>
    <t>ESPECIALISTA EN DERECHO ADMINISTRATIVO
MAGISTER EN DERECHO CONTRACTUAL PÚBLICO Y PRIVADO</t>
  </si>
  <si>
    <t>beatriz.cardona@ambientebogota.gov.co</t>
  </si>
  <si>
    <t xml:space="preserve">TECNOLOGO EN GESTION AMBIENTAL </t>
  </si>
  <si>
    <t xml:space="preserve">GISSET </t>
  </si>
  <si>
    <t>VALENCIA ORTIZ</t>
  </si>
  <si>
    <t>HIGUERA RODRÍGUEZ</t>
  </si>
  <si>
    <t>ANGELICA</t>
  </si>
  <si>
    <t>MAGISTER EN DERECHO CONTRACTUAL PUBLICO Y PRIVADO   -   ESPECIALISTA EN DERECHO AMBIENTAL</t>
  </si>
  <si>
    <t>angelica.higuera@ambientebogota.gov.co</t>
  </si>
  <si>
    <t>HECTOR ALEJANDRO</t>
  </si>
  <si>
    <t>DUARTE GUZMAN</t>
  </si>
  <si>
    <t>TÉCNICO EN DOCUMENTACIÓN Y REGISTRO DE OPERACIONES CONTRABLES</t>
  </si>
  <si>
    <t>N</t>
  </si>
  <si>
    <t>GONZÁLEZ VELANDIA</t>
  </si>
  <si>
    <t>KRYSTLE DANITZA</t>
  </si>
  <si>
    <t xml:space="preserve">INGENIARIA AGRICOLA </t>
  </si>
  <si>
    <t>MAESTRIA EN DESARROLLO SOSTENIBLE Y GESTIÓN AMBIENTAL</t>
  </si>
  <si>
    <t>MONTENEGRO MENDIETA</t>
  </si>
  <si>
    <t>LEILA</t>
  </si>
  <si>
    <t>TINJACA (BOYACA)</t>
  </si>
  <si>
    <t>TECNOLOGO EN GESTIÓN DOCUMENTAL</t>
  </si>
  <si>
    <t xml:space="preserve">JENNIFER KARINA </t>
  </si>
  <si>
    <t>ESPECIALISA EN DERECHOCONSTITUCIONAL Y ADMINISTRATIVO    -    ESPECIALISTA EN CONTRATACIÓN ESTATAL</t>
  </si>
  <si>
    <t>leila.montenegro@ambientebogota.gov.co</t>
  </si>
  <si>
    <t>gisset.valencia@ambientebogota.gov.co</t>
  </si>
  <si>
    <t>TECNICO PROFESIONAL EN SERVICIO DE LA POLICIA -
TÉCNOLOGO EN EN INVERSTIGACIÓN DE ACCIDENTES DE TRANSITO
TÉCNICO - PROFESIONAL EN SEGIRIDAD VIAL
TÉCNICO PROFESIONAL EN SEGURIDAD VIAL 
TENOLOGO EN INVESTIGACIÓN DE ACCIDENTES DE TRANSITO</t>
  </si>
  <si>
    <t>JUAN SEBASTIAN</t>
  </si>
  <si>
    <t>HERRERA JARA</t>
  </si>
  <si>
    <t>14/06/2019
19/10/2012</t>
  </si>
  <si>
    <t>INGENIERIO SANITARIO   -  
 TECNOLOGO EN SANEAMIENTO AMBIENTAL</t>
  </si>
  <si>
    <t>juan.jara@ambientebogota.gov.co</t>
  </si>
  <si>
    <t>hector.rodriguez@ambientebogota.gov.co</t>
  </si>
  <si>
    <t>QUINTERO MOJICA</t>
  </si>
  <si>
    <t>ANA LUCIA</t>
  </si>
  <si>
    <t>SAN MATEO (BOYACA)</t>
  </si>
  <si>
    <t>CONTADURIA PUBLICA</t>
  </si>
  <si>
    <t>ESPECIALISTA EN FINANZAS</t>
  </si>
  <si>
    <t>lucia.quintero@ambientebogota.gov.co</t>
  </si>
  <si>
    <t>SABOGAL CASTRO</t>
  </si>
  <si>
    <t>DEISY YOHANA</t>
  </si>
  <si>
    <t>ESPECIALISTA EN DERECHO ADMINISTRATIVO</t>
  </si>
  <si>
    <t>deisy.sabogal@ambientebogota.gov.co</t>
  </si>
  <si>
    <t>carolina.amado@ambientebogota.gov.co</t>
  </si>
  <si>
    <t>alejandro.gomez@ambientebogota.gov.co</t>
  </si>
  <si>
    <t>hector.carrillo@ambientebogota.gov.co</t>
  </si>
  <si>
    <t>krystle.gonzalez@ambientebogota.gov.co</t>
  </si>
  <si>
    <t>jennifer.vargas@ambientebogota.gov.co</t>
  </si>
  <si>
    <t>hector.duarte@ambientebogota.gov.co</t>
  </si>
  <si>
    <t xml:space="preserve">NATURALEZA DEL EMPLEO </t>
  </si>
  <si>
    <t>javier.caldas@ambientebogota.gov.co</t>
  </si>
  <si>
    <t>hugo.saenzam@bientebogota.gov.co</t>
  </si>
  <si>
    <t>tatyana.bello@ambientebogota.gov.co</t>
  </si>
  <si>
    <t>aurita.bello@ambientebogota.gov.co</t>
  </si>
  <si>
    <t>jaime.barrera@ambientebogota.gov.co</t>
  </si>
  <si>
    <t>edgar.rojas@ambientebogota.gov.co</t>
  </si>
  <si>
    <t>adriana.rodriguez@ambientebogota.gov.co</t>
  </si>
  <si>
    <t>daniel.alayon@ambientebogota.gov.co</t>
  </si>
  <si>
    <t>nathaly.caicedo@ambientebogota.gov.co</t>
  </si>
  <si>
    <t>ASIGANACIÓN BASICA 2022</t>
  </si>
  <si>
    <t xml:space="preserve">(TOCA) BOYACA </t>
  </si>
  <si>
    <t>NEIVA-HUILA</t>
  </si>
  <si>
    <t>Socha -Boyacá</t>
  </si>
  <si>
    <t>Chinu-Montería</t>
  </si>
  <si>
    <t>Ibague-Tolima</t>
  </si>
  <si>
    <t>Barranquilla-Atlantico</t>
  </si>
  <si>
    <t>Villavicencio-Meta</t>
  </si>
  <si>
    <t>Tunja-Boyacá</t>
  </si>
  <si>
    <t>VILLAVICENCIO-Meta</t>
  </si>
  <si>
    <t>Fusagasuga-C/marca</t>
  </si>
  <si>
    <t>TUNJA-Boyacá</t>
  </si>
  <si>
    <t>Honda-Tolima</t>
  </si>
  <si>
    <t>Gachantiva-Boyacá</t>
  </si>
  <si>
    <t>MEDILLIN-ANTIOQUIA</t>
  </si>
  <si>
    <t>SUESCA-C/MARCA</t>
  </si>
  <si>
    <t>CALARCA-QUINDIO</t>
  </si>
  <si>
    <t>FOMEQUE-C/MARCA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</si>
</sst>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5" formatCode="000"/>
    <numFmt numFmtId="166" formatCode="00"/>
    <numFmt numFmtId="167" formatCode="yy\ mm\ dd"/>
    <numFmt numFmtId="168" formatCode="0.00_)"/>
  </numFmts>
  <fonts count="16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sz val="10"/>
      <color indexed="10"/>
      <name val="Arial"/>
      <family val="2"/>
    </font>
    <font>
      <i/>
      <sz val="10"/>
      <name val="Arial"/>
      <family val="2"/>
    </font>
    <font>
      <sz val="10"/>
      <color theme="1" tint="4.9989318521683403E-2"/>
      <name val="Arial"/>
      <family val="2"/>
    </font>
    <font>
      <sz val="10"/>
      <color indexed="8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name val="Calibri"/>
      <family val="2"/>
      <scheme val="minor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67">
    <xf numFmtId="0" fontId="0" fillId="0" borderId="0" xfId="0"/>
    <xf numFmtId="14" fontId="1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165" fontId="2" fillId="0" borderId="1" xfId="0" applyNumberFormat="1" applyFont="1" applyFill="1" applyBorder="1" applyAlignment="1">
      <alignment horizontal="center" vertical="center"/>
    </xf>
    <xf numFmtId="166" fontId="2" fillId="0" borderId="1" xfId="0" applyNumberFormat="1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14" fontId="2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/>
    </xf>
    <xf numFmtId="167" fontId="2" fillId="0" borderId="1" xfId="0" applyNumberFormat="1" applyFont="1" applyFill="1" applyBorder="1" applyAlignment="1">
      <alignment horizontal="center" vertical="center"/>
    </xf>
    <xf numFmtId="0" fontId="5" fillId="0" borderId="1" xfId="1" applyFont="1" applyFill="1" applyBorder="1" applyAlignment="1" applyProtection="1"/>
    <xf numFmtId="14" fontId="2" fillId="0" borderId="1" xfId="0" applyNumberFormat="1" applyFont="1" applyFill="1" applyBorder="1" applyAlignment="1">
      <alignment horizontal="left" vertical="center"/>
    </xf>
    <xf numFmtId="14" fontId="2" fillId="0" borderId="0" xfId="0" applyNumberFormat="1" applyFont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165" fontId="6" fillId="0" borderId="1" xfId="0" applyNumberFormat="1" applyFont="1" applyFill="1" applyBorder="1" applyAlignment="1">
      <alignment horizontal="center" vertical="center"/>
    </xf>
    <xf numFmtId="166" fontId="6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2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166" fontId="2" fillId="0" borderId="0" xfId="0" applyNumberFormat="1" applyFont="1" applyAlignment="1">
      <alignment horizontal="center" vertical="center"/>
    </xf>
    <xf numFmtId="0" fontId="2" fillId="0" borderId="0" xfId="0" applyFont="1" applyBorder="1" applyAlignment="1">
      <alignment vertical="center"/>
    </xf>
    <xf numFmtId="14" fontId="1" fillId="0" borderId="0" xfId="0" applyNumberFormat="1" applyFont="1" applyBorder="1" applyAlignment="1">
      <alignment horizontal="center" vertical="center" wrapText="1"/>
    </xf>
    <xf numFmtId="166" fontId="2" fillId="0" borderId="1" xfId="0" quotePrefix="1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/>
    </xf>
    <xf numFmtId="3" fontId="2" fillId="0" borderId="1" xfId="0" quotePrefix="1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168" fontId="2" fillId="0" borderId="1" xfId="0" applyNumberFormat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wrapText="1"/>
    </xf>
    <xf numFmtId="166" fontId="6" fillId="0" borderId="1" xfId="0" quotePrefix="1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5" fillId="0" borderId="1" xfId="1" applyFont="1" applyFill="1" applyBorder="1" applyAlignment="1" applyProtection="1">
      <alignment vertical="center"/>
    </xf>
    <xf numFmtId="0" fontId="2" fillId="0" borderId="1" xfId="0" quotePrefix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14" fontId="10" fillId="0" borderId="1" xfId="0" applyNumberFormat="1" applyFont="1" applyFill="1" applyBorder="1" applyAlignment="1">
      <alignment horizontal="center" vertical="center"/>
    </xf>
    <xf numFmtId="14" fontId="8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0" fontId="6" fillId="0" borderId="0" xfId="0" applyFont="1" applyFill="1" applyAlignment="1">
      <alignment vertical="center"/>
    </xf>
    <xf numFmtId="0" fontId="11" fillId="0" borderId="1" xfId="0" applyFont="1" applyFill="1" applyBorder="1" applyAlignment="1">
      <alignment horizontal="left" vertical="center"/>
    </xf>
    <xf numFmtId="165" fontId="11" fillId="0" borderId="1" xfId="0" applyNumberFormat="1" applyFont="1" applyFill="1" applyBorder="1" applyAlignment="1">
      <alignment horizontal="center" vertical="center"/>
    </xf>
    <xf numFmtId="166" fontId="11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justify"/>
    </xf>
    <xf numFmtId="0" fontId="2" fillId="0" borderId="1" xfId="0" quotePrefix="1" applyFont="1" applyFill="1" applyBorder="1" applyAlignment="1">
      <alignment horizontal="left" vertical="center"/>
    </xf>
    <xf numFmtId="0" fontId="4" fillId="0" borderId="1" xfId="1" applyFill="1" applyBorder="1" applyAlignment="1" applyProtection="1"/>
    <xf numFmtId="0" fontId="4" fillId="0" borderId="1" xfId="1" applyFill="1" applyBorder="1" applyAlignment="1">
      <alignment vertical="center"/>
    </xf>
    <xf numFmtId="166" fontId="2" fillId="0" borderId="0" xfId="0" applyNumberFormat="1" applyFont="1" applyFill="1" applyAlignment="1">
      <alignment horizontal="center" vertical="center"/>
    </xf>
    <xf numFmtId="166" fontId="1" fillId="0" borderId="0" xfId="0" applyNumberFormat="1" applyFont="1" applyAlignment="1">
      <alignment horizontal="center" vertical="center"/>
    </xf>
    <xf numFmtId="14" fontId="9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4" fillId="0" borderId="0" xfId="1" applyFill="1" applyAlignment="1">
      <alignment vertical="center"/>
    </xf>
    <xf numFmtId="14" fontId="1" fillId="2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alba.alejo@secretariadeambiente.gov.co" TargetMode="External"/><Relationship Id="rId21" Type="http://schemas.openxmlformats.org/officeDocument/2006/relationships/hyperlink" Target="mailto:sonia.peralta@ambientebogota.gov.co" TargetMode="External"/><Relationship Id="rId42" Type="http://schemas.openxmlformats.org/officeDocument/2006/relationships/hyperlink" Target="mailto:liliana.sabogal@ambientebogota.gov.co" TargetMode="External"/><Relationship Id="rId47" Type="http://schemas.openxmlformats.org/officeDocument/2006/relationships/hyperlink" Target="mailto:guiomar.gil@ambientebogota.gov.co" TargetMode="External"/><Relationship Id="rId63" Type="http://schemas.openxmlformats.org/officeDocument/2006/relationships/hyperlink" Target="mailto:juan.jara@ambientebogota.gov.co" TargetMode="External"/><Relationship Id="rId68" Type="http://schemas.openxmlformats.org/officeDocument/2006/relationships/hyperlink" Target="mailto:alejandro.gomez@ambientebogota.gov.co" TargetMode="External"/><Relationship Id="rId16" Type="http://schemas.openxmlformats.org/officeDocument/2006/relationships/hyperlink" Target="mailto:luz.zuluaga@ambientebogota.gov.co" TargetMode="External"/><Relationship Id="rId11" Type="http://schemas.openxmlformats.org/officeDocument/2006/relationships/hyperlink" Target="mailto:luz.rey@ambientebogota.gov.co" TargetMode="External"/><Relationship Id="rId32" Type="http://schemas.openxmlformats.org/officeDocument/2006/relationships/hyperlink" Target="mailto:catherin.rodriguez@ambientebogota.gov.co" TargetMode="External"/><Relationship Id="rId37" Type="http://schemas.openxmlformats.org/officeDocument/2006/relationships/hyperlink" Target="mailto:reinaldo.gelvez@ambientebogota,gov.co" TargetMode="External"/><Relationship Id="rId53" Type="http://schemas.openxmlformats.org/officeDocument/2006/relationships/hyperlink" Target="mailto:maria.rodriguez@ambientebogota.gov.co" TargetMode="External"/><Relationship Id="rId58" Type="http://schemas.openxmlformats.org/officeDocument/2006/relationships/hyperlink" Target="mailto:angelica.higuera@ambientebogota.gov.co" TargetMode="External"/><Relationship Id="rId74" Type="http://schemas.openxmlformats.org/officeDocument/2006/relationships/hyperlink" Target="mailto:camilo.rincon@ambientebogota.gov.co" TargetMode="External"/><Relationship Id="rId79" Type="http://schemas.openxmlformats.org/officeDocument/2006/relationships/hyperlink" Target="mailto:andrea.neira@ambientebogota.gov.co" TargetMode="External"/><Relationship Id="rId5" Type="http://schemas.openxmlformats.org/officeDocument/2006/relationships/hyperlink" Target="mailto:juan.nino@ambientebogota.gov.co" TargetMode="External"/><Relationship Id="rId61" Type="http://schemas.openxmlformats.org/officeDocument/2006/relationships/hyperlink" Target="mailto:gisset.valencia@ambientebogota.gov.co" TargetMode="External"/><Relationship Id="rId82" Type="http://schemas.openxmlformats.org/officeDocument/2006/relationships/comments" Target="../comments1.xml"/><Relationship Id="rId19" Type="http://schemas.openxmlformats.org/officeDocument/2006/relationships/hyperlink" Target="mailto:camilo.rincon@ambientebogota.gov.co" TargetMode="External"/><Relationship Id="rId14" Type="http://schemas.openxmlformats.org/officeDocument/2006/relationships/hyperlink" Target="mailto:hector.valbuena@ambientebogota.gov.co" TargetMode="External"/><Relationship Id="rId22" Type="http://schemas.openxmlformats.org/officeDocument/2006/relationships/hyperlink" Target="mailto:luis.laverde@ambientebogota.gov.co" TargetMode="External"/><Relationship Id="rId27" Type="http://schemas.openxmlformats.org/officeDocument/2006/relationships/hyperlink" Target="mailto:rosanna.sanfeliu@ambientebogota.gov.co" TargetMode="External"/><Relationship Id="rId30" Type="http://schemas.openxmlformats.org/officeDocument/2006/relationships/hyperlink" Target="mailto:cindy.leguizamo@ambientebogota.gov.co" TargetMode="External"/><Relationship Id="rId35" Type="http://schemas.openxmlformats.org/officeDocument/2006/relationships/hyperlink" Target="mailto:paola.ricaurte@ambientebogota.gov.co" TargetMode="External"/><Relationship Id="rId43" Type="http://schemas.openxmlformats.org/officeDocument/2006/relationships/hyperlink" Target="mailto:adriana.rodriguez@ambientebogota.gov.co" TargetMode="External"/><Relationship Id="rId48" Type="http://schemas.openxmlformats.org/officeDocument/2006/relationships/hyperlink" Target="mailto:giovanni.gonzalez@ambientebogota.gov.co" TargetMode="External"/><Relationship Id="rId56" Type="http://schemas.openxmlformats.org/officeDocument/2006/relationships/hyperlink" Target="mailto:luis.argel@ambientebogota.gov.co" TargetMode="External"/><Relationship Id="rId64" Type="http://schemas.openxmlformats.org/officeDocument/2006/relationships/hyperlink" Target="mailto:hector.rodriguez@ambientebogota.gov.co" TargetMode="External"/><Relationship Id="rId69" Type="http://schemas.openxmlformats.org/officeDocument/2006/relationships/hyperlink" Target="mailto:hector.carrillo@ambientebogota.gov.co" TargetMode="External"/><Relationship Id="rId77" Type="http://schemas.openxmlformats.org/officeDocument/2006/relationships/hyperlink" Target="mailto:aurita.bello@ambientebogota.gov.co" TargetMode="External"/><Relationship Id="rId8" Type="http://schemas.openxmlformats.org/officeDocument/2006/relationships/hyperlink" Target="mailto:oscar.martinez@ambientebogota.gov.co" TargetMode="External"/><Relationship Id="rId51" Type="http://schemas.openxmlformats.org/officeDocument/2006/relationships/hyperlink" Target="mailto:sandro.patino@ambientebogota.gov.co" TargetMode="External"/><Relationship Id="rId72" Type="http://schemas.openxmlformats.org/officeDocument/2006/relationships/hyperlink" Target="mailto:jennifer.vargas@ambientebogota.gov.co" TargetMode="External"/><Relationship Id="rId80" Type="http://schemas.openxmlformats.org/officeDocument/2006/relationships/printerSettings" Target="../printerSettings/printerSettings1.bin"/><Relationship Id="rId3" Type="http://schemas.openxmlformats.org/officeDocument/2006/relationships/hyperlink" Target="mailto:nathaly.caicedo@ambientebogota.gov.co" TargetMode="External"/><Relationship Id="rId12" Type="http://schemas.openxmlformats.org/officeDocument/2006/relationships/hyperlink" Target="mailto:maria.perez@ambientebogota.gov.co" TargetMode="External"/><Relationship Id="rId17" Type="http://schemas.openxmlformats.org/officeDocument/2006/relationships/hyperlink" Target="mailto:diego.sanchez@ambientebogota.gov.co" TargetMode="External"/><Relationship Id="rId25" Type="http://schemas.openxmlformats.org/officeDocument/2006/relationships/hyperlink" Target="mailto:claudia.mancera@ambientebogota.gov.co" TargetMode="External"/><Relationship Id="rId33" Type="http://schemas.openxmlformats.org/officeDocument/2006/relationships/hyperlink" Target="mailto:julio.pulido@ambientebogota.gov.co" TargetMode="External"/><Relationship Id="rId38" Type="http://schemas.openxmlformats.org/officeDocument/2006/relationships/hyperlink" Target="mailto:oliverio.leon@ambientebogota.gov.co" TargetMode="External"/><Relationship Id="rId46" Type="http://schemas.openxmlformats.org/officeDocument/2006/relationships/hyperlink" Target="mailto:mauricio.vargas@ambientebogota.gov.co" TargetMode="External"/><Relationship Id="rId59" Type="http://schemas.openxmlformats.org/officeDocument/2006/relationships/hyperlink" Target="mailto:luz.estupinan@ambientebogota.gov.co" TargetMode="External"/><Relationship Id="rId67" Type="http://schemas.openxmlformats.org/officeDocument/2006/relationships/hyperlink" Target="mailto:carolina.amado@ambientebogota.gov.co" TargetMode="External"/><Relationship Id="rId20" Type="http://schemas.openxmlformats.org/officeDocument/2006/relationships/hyperlink" Target="mailto:diana.cabrera@ambientebogota,gov.co" TargetMode="External"/><Relationship Id="rId41" Type="http://schemas.openxmlformats.org/officeDocument/2006/relationships/hyperlink" Target="mailto:edgar.rojas@ambientebogota.gov.co" TargetMode="External"/><Relationship Id="rId54" Type="http://schemas.openxmlformats.org/officeDocument/2006/relationships/hyperlink" Target="mailto:jeremias.gomez@ambientebogota.gov.co" TargetMode="External"/><Relationship Id="rId62" Type="http://schemas.openxmlformats.org/officeDocument/2006/relationships/hyperlink" Target="mailto:jorge.lezama@ambientebogota.gov.co" TargetMode="External"/><Relationship Id="rId70" Type="http://schemas.openxmlformats.org/officeDocument/2006/relationships/hyperlink" Target="mailto:carmen.gonzalez@ambientebogota.gov.co" TargetMode="External"/><Relationship Id="rId75" Type="http://schemas.openxmlformats.org/officeDocument/2006/relationships/hyperlink" Target="mailto:hugo.saenzam@bientebogota.gov.co" TargetMode="External"/><Relationship Id="rId1" Type="http://schemas.openxmlformats.org/officeDocument/2006/relationships/hyperlink" Target="mailto:mayra.perez@ambientebogota.gov.co" TargetMode="External"/><Relationship Id="rId6" Type="http://schemas.openxmlformats.org/officeDocument/2006/relationships/hyperlink" Target="mailto:anyhela.escandon@ambientebogota.gov.co" TargetMode="External"/><Relationship Id="rId15" Type="http://schemas.openxmlformats.org/officeDocument/2006/relationships/hyperlink" Target="mailto:luzmarina.zuluaga@ambientebogota.gov.co" TargetMode="External"/><Relationship Id="rId23" Type="http://schemas.openxmlformats.org/officeDocument/2006/relationships/hyperlink" Target="mailto:jairo.sanchez@secretariadeambiente.gov.co" TargetMode="External"/><Relationship Id="rId28" Type="http://schemas.openxmlformats.org/officeDocument/2006/relationships/hyperlink" Target="mailto:claudia.calao@ambientebogota.gov.co" TargetMode="External"/><Relationship Id="rId36" Type="http://schemas.openxmlformats.org/officeDocument/2006/relationships/hyperlink" Target="mailto:carolina.urrutia@ambientebogota.gov.co" TargetMode="External"/><Relationship Id="rId49" Type="http://schemas.openxmlformats.org/officeDocument/2006/relationships/hyperlink" Target="mailto:julieth.pedroza@ambientebogota.gov.co" TargetMode="External"/><Relationship Id="rId57" Type="http://schemas.openxmlformats.org/officeDocument/2006/relationships/hyperlink" Target="mailto:beatriz.cardona@ambientebogota.gov.co" TargetMode="External"/><Relationship Id="rId10" Type="http://schemas.openxmlformats.org/officeDocument/2006/relationships/hyperlink" Target="mailto:jesus.martinez@ambientebogota.gov.co" TargetMode="External"/><Relationship Id="rId31" Type="http://schemas.openxmlformats.org/officeDocument/2006/relationships/hyperlink" Target="mailto:juan.mena@ambientebogota.gov.co" TargetMode="External"/><Relationship Id="rId44" Type="http://schemas.openxmlformats.org/officeDocument/2006/relationships/hyperlink" Target="mailto:cristian.carabaly@ambientebogota.gov.co" TargetMode="External"/><Relationship Id="rId52" Type="http://schemas.openxmlformats.org/officeDocument/2006/relationships/hyperlink" Target="mailto:sonia.peralta@ambientebogota.gov.co" TargetMode="External"/><Relationship Id="rId60" Type="http://schemas.openxmlformats.org/officeDocument/2006/relationships/hyperlink" Target="mailto:leila.montenegro@ambientebogota.gov.co" TargetMode="External"/><Relationship Id="rId65" Type="http://schemas.openxmlformats.org/officeDocument/2006/relationships/hyperlink" Target="mailto:lucia.quintero@ambientebogota.gov.co" TargetMode="External"/><Relationship Id="rId73" Type="http://schemas.openxmlformats.org/officeDocument/2006/relationships/hyperlink" Target="mailto:hector.duarte@ambientebogota.gov.co" TargetMode="External"/><Relationship Id="rId78" Type="http://schemas.openxmlformats.org/officeDocument/2006/relationships/hyperlink" Target="mailto:daniel.alayon@ambientebogota.gov.co" TargetMode="External"/><Relationship Id="rId81" Type="http://schemas.openxmlformats.org/officeDocument/2006/relationships/vmlDrawing" Target="../drawings/vmlDrawing1.vml"/><Relationship Id="rId4" Type="http://schemas.openxmlformats.org/officeDocument/2006/relationships/hyperlink" Target="mailto:jaime.barrera@ambientebogota.gov.co" TargetMode="External"/><Relationship Id="rId9" Type="http://schemas.openxmlformats.org/officeDocument/2006/relationships/hyperlink" Target="mailto:natalia.ramirez@ambientebogota.gov.co" TargetMode="External"/><Relationship Id="rId13" Type="http://schemas.openxmlformats.org/officeDocument/2006/relationships/hyperlink" Target="mailto:claudia.pardo@ambientebogota.gov.co" TargetMode="External"/><Relationship Id="rId18" Type="http://schemas.openxmlformats.org/officeDocument/2006/relationships/hyperlink" Target="mailto:sandra.mu&#241;oz@ambientebogota.gov.co" TargetMode="External"/><Relationship Id="rId39" Type="http://schemas.openxmlformats.org/officeDocument/2006/relationships/hyperlink" Target="mailto:tito.calvo@ambientebogota.gov.co" TargetMode="External"/><Relationship Id="rId34" Type="http://schemas.openxmlformats.org/officeDocument/2006/relationships/hyperlink" Target="mailto:gabriel.murillo@ambientebogota.gov.co" TargetMode="External"/><Relationship Id="rId50" Type="http://schemas.openxmlformats.org/officeDocument/2006/relationships/hyperlink" Target="mailto:diego.rubio@ambientebogota.gov.co" TargetMode="External"/><Relationship Id="rId55" Type="http://schemas.openxmlformats.org/officeDocument/2006/relationships/hyperlink" Target="mailto:yudy.hernandez@ambientebogota.gov.co" TargetMode="External"/><Relationship Id="rId76" Type="http://schemas.openxmlformats.org/officeDocument/2006/relationships/hyperlink" Target="mailto:tatyana.bello@ambientebogota.gov.co" TargetMode="External"/><Relationship Id="rId7" Type="http://schemas.openxmlformats.org/officeDocument/2006/relationships/hyperlink" Target="mailto:javier.caldas@ambientebogota.gov.co" TargetMode="External"/><Relationship Id="rId71" Type="http://schemas.openxmlformats.org/officeDocument/2006/relationships/hyperlink" Target="mailto:krystle.gonzalez@ambientebogota.gov.co" TargetMode="External"/><Relationship Id="rId2" Type="http://schemas.openxmlformats.org/officeDocument/2006/relationships/hyperlink" Target="mailto:leonardo.quinones@ambientebogota.gov.co" TargetMode="External"/><Relationship Id="rId29" Type="http://schemas.openxmlformats.org/officeDocument/2006/relationships/hyperlink" Target="mailto:maria.clavijo@ambientebogota.gov.co" TargetMode="External"/><Relationship Id="rId24" Type="http://schemas.openxmlformats.org/officeDocument/2006/relationships/hyperlink" Target="mailto:luisa.moreno@ambientebogota.gov.co" TargetMode="External"/><Relationship Id="rId40" Type="http://schemas.openxmlformats.org/officeDocument/2006/relationships/hyperlink" Target="mailto:jose.garavito@ambientebogota.gov.co" TargetMode="External"/><Relationship Id="rId45" Type="http://schemas.openxmlformats.org/officeDocument/2006/relationships/hyperlink" Target="mailto:john.jimenez@ambientebogota.gov.co" TargetMode="External"/><Relationship Id="rId66" Type="http://schemas.openxmlformats.org/officeDocument/2006/relationships/hyperlink" Target="mailto:deisy.sabogal@ambientebogota.gov.c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864698-DBBD-4376-9C7D-35AF10D237D7}">
  <dimension ref="A1:EF151"/>
  <sheetViews>
    <sheetView tabSelected="1" topLeftCell="M1" workbookViewId="0">
      <pane ySplit="2" topLeftCell="A131" activePane="bottomLeft" state="frozen"/>
      <selection activeCell="N1" sqref="N1"/>
      <selection pane="bottomLeft" activeCell="W135" sqref="W135"/>
    </sheetView>
  </sheetViews>
  <sheetFormatPr baseColWidth="10" defaultRowHeight="12.75" x14ac:dyDescent="0.25"/>
  <cols>
    <col min="1" max="1" width="4.85546875" style="3" customWidth="1"/>
    <col min="2" max="2" width="23" style="2" customWidth="1"/>
    <col min="3" max="3" width="25.28515625" style="3" customWidth="1"/>
    <col min="4" max="4" width="10" style="17" customWidth="1"/>
    <col min="5" max="5" width="18" style="17" customWidth="1"/>
    <col min="6" max="6" width="32.7109375" style="28" customWidth="1"/>
    <col min="7" max="7" width="7.7109375" style="27" customWidth="1"/>
    <col min="8" max="8" width="5.85546875" style="2" customWidth="1"/>
    <col min="9" max="9" width="41.7109375" style="28" customWidth="1"/>
    <col min="10" max="10" width="15.7109375" style="2" customWidth="1"/>
    <col min="11" max="11" width="19" style="3" customWidth="1"/>
    <col min="12" max="12" width="29.7109375" style="3" customWidth="1"/>
    <col min="13" max="13" width="27.42578125" style="3" customWidth="1"/>
    <col min="14" max="14" width="37" style="3" customWidth="1"/>
    <col min="15" max="15" width="48.7109375" style="3" customWidth="1"/>
    <col min="16" max="16" width="21" style="3" customWidth="1"/>
    <col min="17" max="17" width="20.7109375" style="26" customWidth="1"/>
    <col min="18" max="18" width="50.5703125" style="2" customWidth="1"/>
    <col min="19" max="19" width="11.5703125" style="2" bestFit="1" customWidth="1"/>
    <col min="20" max="136" width="11.42578125" style="2"/>
    <col min="137" max="137" width="6.5703125" style="2" bestFit="1" customWidth="1"/>
    <col min="138" max="138" width="34.7109375" style="2" customWidth="1"/>
    <col min="139" max="139" width="5.5703125" style="2" customWidth="1"/>
    <col min="140" max="140" width="15.85546875" style="2" customWidth="1"/>
    <col min="141" max="141" width="26.5703125" style="2" bestFit="1" customWidth="1"/>
    <col min="142" max="142" width="21.85546875" style="2" bestFit="1" customWidth="1"/>
    <col min="143" max="143" width="13.7109375" style="2" customWidth="1"/>
    <col min="144" max="144" width="26.7109375" style="2" bestFit="1" customWidth="1"/>
    <col min="145" max="145" width="15.5703125" style="2" bestFit="1" customWidth="1"/>
    <col min="146" max="146" width="18" style="2" bestFit="1" customWidth="1"/>
    <col min="147" max="147" width="27.28515625" style="2" bestFit="1" customWidth="1"/>
    <col min="148" max="148" width="59.5703125" style="2" customWidth="1"/>
    <col min="149" max="149" width="101.42578125" style="2" bestFit="1" customWidth="1"/>
    <col min="150" max="150" width="25.42578125" style="2" bestFit="1" customWidth="1"/>
    <col min="151" max="151" width="37" style="2" bestFit="1" customWidth="1"/>
    <col min="152" max="152" width="23.28515625" style="2" bestFit="1" customWidth="1"/>
    <col min="153" max="153" width="17.28515625" style="2" bestFit="1" customWidth="1"/>
    <col min="154" max="154" width="19.28515625" style="2" bestFit="1" customWidth="1"/>
    <col min="155" max="155" width="17.28515625" style="2" bestFit="1" customWidth="1"/>
    <col min="156" max="156" width="11.42578125" style="2"/>
    <col min="157" max="157" width="16" style="2" bestFit="1" customWidth="1"/>
    <col min="158" max="159" width="13.5703125" style="2" bestFit="1" customWidth="1"/>
    <col min="160" max="160" width="18.42578125" style="2" bestFit="1" customWidth="1"/>
    <col min="161" max="161" width="26.42578125" style="2" bestFit="1" customWidth="1"/>
    <col min="162" max="162" width="17.5703125" style="2" bestFit="1" customWidth="1"/>
    <col min="163" max="163" width="15.7109375" style="2" bestFit="1" customWidth="1"/>
    <col min="164" max="164" width="13.7109375" style="2" bestFit="1" customWidth="1"/>
    <col min="165" max="165" width="24" style="2" bestFit="1" customWidth="1"/>
    <col min="166" max="166" width="18.140625" style="2" customWidth="1"/>
    <col min="167" max="167" width="29.140625" style="2" bestFit="1" customWidth="1"/>
    <col min="168" max="168" width="31.28515625" style="2" bestFit="1" customWidth="1"/>
    <col min="169" max="169" width="23.5703125" style="2" bestFit="1" customWidth="1"/>
    <col min="170" max="170" width="27.5703125" style="2" bestFit="1" customWidth="1"/>
    <col min="171" max="171" width="20.7109375" style="2" bestFit="1" customWidth="1"/>
    <col min="172" max="172" width="14.5703125" style="2" bestFit="1" customWidth="1"/>
    <col min="173" max="174" width="16.140625" style="2" bestFit="1" customWidth="1"/>
    <col min="175" max="176" width="15.7109375" style="2" bestFit="1" customWidth="1"/>
    <col min="177" max="177" width="11.42578125" style="2"/>
    <col min="178" max="178" width="9.42578125" style="2" bestFit="1" customWidth="1"/>
    <col min="179" max="179" width="10.5703125" style="2" bestFit="1" customWidth="1"/>
    <col min="180" max="180" width="9.85546875" style="2" bestFit="1" customWidth="1"/>
    <col min="181" max="181" width="16.7109375" style="2" bestFit="1" customWidth="1"/>
    <col min="182" max="182" width="20.85546875" style="2" bestFit="1" customWidth="1"/>
    <col min="183" max="183" width="10.5703125" style="2" bestFit="1" customWidth="1"/>
    <col min="184" max="184" width="9.28515625" style="2" bestFit="1" customWidth="1"/>
    <col min="185" max="185" width="13.140625" style="2" bestFit="1" customWidth="1"/>
    <col min="186" max="186" width="10.7109375" style="2" bestFit="1" customWidth="1"/>
    <col min="187" max="187" width="14.7109375" style="2" bestFit="1" customWidth="1"/>
    <col min="188" max="188" width="16.7109375" style="2" bestFit="1" customWidth="1"/>
    <col min="189" max="189" width="13.28515625" style="2" bestFit="1" customWidth="1"/>
    <col min="190" max="190" width="17.140625" style="2" bestFit="1" customWidth="1"/>
    <col min="191" max="191" width="22.85546875" style="2" bestFit="1" customWidth="1"/>
    <col min="192" max="192" width="32.7109375" style="2" bestFit="1" customWidth="1"/>
    <col min="193" max="193" width="52.28515625" style="2" bestFit="1" customWidth="1"/>
    <col min="194" max="194" width="23.140625" style="2" bestFit="1" customWidth="1"/>
    <col min="195" max="195" width="28.5703125" style="2" bestFit="1" customWidth="1"/>
    <col min="196" max="196" width="18.28515625" style="2" bestFit="1" customWidth="1"/>
    <col min="197" max="197" width="16.28515625" style="2" bestFit="1" customWidth="1"/>
    <col min="198" max="198" width="16.140625" style="2" bestFit="1" customWidth="1"/>
    <col min="199" max="199" width="44.28515625" style="2" bestFit="1" customWidth="1"/>
    <col min="200" max="200" width="24.28515625" style="2" bestFit="1" customWidth="1"/>
    <col min="201" max="201" width="16.28515625" style="2" bestFit="1" customWidth="1"/>
    <col min="202" max="202" width="19.28515625" style="2" bestFit="1" customWidth="1"/>
    <col min="203" max="203" width="14.140625" style="2" bestFit="1" customWidth="1"/>
    <col min="204" max="204" width="50.5703125" style="2" bestFit="1" customWidth="1"/>
    <col min="205" max="205" width="30.85546875" style="2" bestFit="1" customWidth="1"/>
    <col min="206" max="206" width="38.85546875" style="2" bestFit="1" customWidth="1"/>
    <col min="207" max="207" width="38.85546875" style="2" customWidth="1"/>
    <col min="208" max="208" width="27.140625" style="2" bestFit="1" customWidth="1"/>
    <col min="209" max="209" width="38.5703125" style="2" bestFit="1" customWidth="1"/>
    <col min="210" max="210" width="31.28515625" style="2" bestFit="1" customWidth="1"/>
    <col min="211" max="211" width="34.5703125" style="2" bestFit="1" customWidth="1"/>
    <col min="212" max="212" width="16.140625" style="2" bestFit="1" customWidth="1"/>
    <col min="213" max="213" width="14.7109375" style="2" bestFit="1" customWidth="1"/>
    <col min="214" max="214" width="53" style="2" customWidth="1"/>
    <col min="215" max="392" width="11.42578125" style="2"/>
    <col min="393" max="393" width="6.5703125" style="2" bestFit="1" customWidth="1"/>
    <col min="394" max="394" width="34.7109375" style="2" customWidth="1"/>
    <col min="395" max="395" width="5.5703125" style="2" customWidth="1"/>
    <col min="396" max="396" width="15.85546875" style="2" customWidth="1"/>
    <col min="397" max="397" width="26.5703125" style="2" bestFit="1" customWidth="1"/>
    <col min="398" max="398" width="21.85546875" style="2" bestFit="1" customWidth="1"/>
    <col min="399" max="399" width="13.7109375" style="2" customWidth="1"/>
    <col min="400" max="400" width="26.7109375" style="2" bestFit="1" customWidth="1"/>
    <col min="401" max="401" width="15.5703125" style="2" bestFit="1" customWidth="1"/>
    <col min="402" max="402" width="18" style="2" bestFit="1" customWidth="1"/>
    <col min="403" max="403" width="27.28515625" style="2" bestFit="1" customWidth="1"/>
    <col min="404" max="404" width="59.5703125" style="2" customWidth="1"/>
    <col min="405" max="405" width="101.42578125" style="2" bestFit="1" customWidth="1"/>
    <col min="406" max="406" width="25.42578125" style="2" bestFit="1" customWidth="1"/>
    <col min="407" max="407" width="37" style="2" bestFit="1" customWidth="1"/>
    <col min="408" max="408" width="23.28515625" style="2" bestFit="1" customWidth="1"/>
    <col min="409" max="409" width="17.28515625" style="2" bestFit="1" customWidth="1"/>
    <col min="410" max="410" width="19.28515625" style="2" bestFit="1" customWidth="1"/>
    <col min="411" max="411" width="17.28515625" style="2" bestFit="1" customWidth="1"/>
    <col min="412" max="412" width="11.42578125" style="2"/>
    <col min="413" max="413" width="16" style="2" bestFit="1" customWidth="1"/>
    <col min="414" max="415" width="13.5703125" style="2" bestFit="1" customWidth="1"/>
    <col min="416" max="416" width="18.42578125" style="2" bestFit="1" customWidth="1"/>
    <col min="417" max="417" width="26.42578125" style="2" bestFit="1" customWidth="1"/>
    <col min="418" max="418" width="17.5703125" style="2" bestFit="1" customWidth="1"/>
    <col min="419" max="419" width="15.7109375" style="2" bestFit="1" customWidth="1"/>
    <col min="420" max="420" width="13.7109375" style="2" bestFit="1" customWidth="1"/>
    <col min="421" max="421" width="24" style="2" bestFit="1" customWidth="1"/>
    <col min="422" max="422" width="18.140625" style="2" customWidth="1"/>
    <col min="423" max="423" width="29.140625" style="2" bestFit="1" customWidth="1"/>
    <col min="424" max="424" width="31.28515625" style="2" bestFit="1" customWidth="1"/>
    <col min="425" max="425" width="23.5703125" style="2" bestFit="1" customWidth="1"/>
    <col min="426" max="426" width="27.5703125" style="2" bestFit="1" customWidth="1"/>
    <col min="427" max="427" width="20.7109375" style="2" bestFit="1" customWidth="1"/>
    <col min="428" max="428" width="14.5703125" style="2" bestFit="1" customWidth="1"/>
    <col min="429" max="430" width="16.140625" style="2" bestFit="1" customWidth="1"/>
    <col min="431" max="432" width="15.7109375" style="2" bestFit="1" customWidth="1"/>
    <col min="433" max="433" width="11.42578125" style="2"/>
    <col min="434" max="434" width="9.42578125" style="2" bestFit="1" customWidth="1"/>
    <col min="435" max="435" width="10.5703125" style="2" bestFit="1" customWidth="1"/>
    <col min="436" max="436" width="9.85546875" style="2" bestFit="1" customWidth="1"/>
    <col min="437" max="437" width="16.7109375" style="2" bestFit="1" customWidth="1"/>
    <col min="438" max="438" width="20.85546875" style="2" bestFit="1" customWidth="1"/>
    <col min="439" max="439" width="10.5703125" style="2" bestFit="1" customWidth="1"/>
    <col min="440" max="440" width="9.28515625" style="2" bestFit="1" customWidth="1"/>
    <col min="441" max="441" width="13.140625" style="2" bestFit="1" customWidth="1"/>
    <col min="442" max="442" width="10.7109375" style="2" bestFit="1" customWidth="1"/>
    <col min="443" max="443" width="14.7109375" style="2" bestFit="1" customWidth="1"/>
    <col min="444" max="444" width="16.7109375" style="2" bestFit="1" customWidth="1"/>
    <col min="445" max="445" width="13.28515625" style="2" bestFit="1" customWidth="1"/>
    <col min="446" max="446" width="17.140625" style="2" bestFit="1" customWidth="1"/>
    <col min="447" max="447" width="22.85546875" style="2" bestFit="1" customWidth="1"/>
    <col min="448" max="448" width="32.7109375" style="2" bestFit="1" customWidth="1"/>
    <col min="449" max="449" width="52.28515625" style="2" bestFit="1" customWidth="1"/>
    <col min="450" max="450" width="23.140625" style="2" bestFit="1" customWidth="1"/>
    <col min="451" max="451" width="28.5703125" style="2" bestFit="1" customWidth="1"/>
    <col min="452" max="452" width="18.28515625" style="2" bestFit="1" customWidth="1"/>
    <col min="453" max="453" width="16.28515625" style="2" bestFit="1" customWidth="1"/>
    <col min="454" max="454" width="16.140625" style="2" bestFit="1" customWidth="1"/>
    <col min="455" max="455" width="44.28515625" style="2" bestFit="1" customWidth="1"/>
    <col min="456" max="456" width="24.28515625" style="2" bestFit="1" customWidth="1"/>
    <col min="457" max="457" width="16.28515625" style="2" bestFit="1" customWidth="1"/>
    <col min="458" max="458" width="19.28515625" style="2" bestFit="1" customWidth="1"/>
    <col min="459" max="459" width="14.140625" style="2" bestFit="1" customWidth="1"/>
    <col min="460" max="460" width="50.5703125" style="2" bestFit="1" customWidth="1"/>
    <col min="461" max="461" width="30.85546875" style="2" bestFit="1" customWidth="1"/>
    <col min="462" max="462" width="38.85546875" style="2" bestFit="1" customWidth="1"/>
    <col min="463" max="463" width="38.85546875" style="2" customWidth="1"/>
    <col min="464" max="464" width="27.140625" style="2" bestFit="1" customWidth="1"/>
    <col min="465" max="465" width="38.5703125" style="2" bestFit="1" customWidth="1"/>
    <col min="466" max="466" width="31.28515625" style="2" bestFit="1" customWidth="1"/>
    <col min="467" max="467" width="34.5703125" style="2" bestFit="1" customWidth="1"/>
    <col min="468" max="468" width="16.140625" style="2" bestFit="1" customWidth="1"/>
    <col min="469" max="469" width="14.7109375" style="2" bestFit="1" customWidth="1"/>
    <col min="470" max="470" width="53" style="2" customWidth="1"/>
    <col min="471" max="648" width="11.42578125" style="2"/>
    <col min="649" max="649" width="6.5703125" style="2" bestFit="1" customWidth="1"/>
    <col min="650" max="650" width="34.7109375" style="2" customWidth="1"/>
    <col min="651" max="651" width="5.5703125" style="2" customWidth="1"/>
    <col min="652" max="652" width="15.85546875" style="2" customWidth="1"/>
    <col min="653" max="653" width="26.5703125" style="2" bestFit="1" customWidth="1"/>
    <col min="654" max="654" width="21.85546875" style="2" bestFit="1" customWidth="1"/>
    <col min="655" max="655" width="13.7109375" style="2" customWidth="1"/>
    <col min="656" max="656" width="26.7109375" style="2" bestFit="1" customWidth="1"/>
    <col min="657" max="657" width="15.5703125" style="2" bestFit="1" customWidth="1"/>
    <col min="658" max="658" width="18" style="2" bestFit="1" customWidth="1"/>
    <col min="659" max="659" width="27.28515625" style="2" bestFit="1" customWidth="1"/>
    <col min="660" max="660" width="59.5703125" style="2" customWidth="1"/>
    <col min="661" max="661" width="101.42578125" style="2" bestFit="1" customWidth="1"/>
    <col min="662" max="662" width="25.42578125" style="2" bestFit="1" customWidth="1"/>
    <col min="663" max="663" width="37" style="2" bestFit="1" customWidth="1"/>
    <col min="664" max="664" width="23.28515625" style="2" bestFit="1" customWidth="1"/>
    <col min="665" max="665" width="17.28515625" style="2" bestFit="1" customWidth="1"/>
    <col min="666" max="666" width="19.28515625" style="2" bestFit="1" customWidth="1"/>
    <col min="667" max="667" width="17.28515625" style="2" bestFit="1" customWidth="1"/>
    <col min="668" max="668" width="11.42578125" style="2"/>
    <col min="669" max="669" width="16" style="2" bestFit="1" customWidth="1"/>
    <col min="670" max="671" width="13.5703125" style="2" bestFit="1" customWidth="1"/>
    <col min="672" max="672" width="18.42578125" style="2" bestFit="1" customWidth="1"/>
    <col min="673" max="673" width="26.42578125" style="2" bestFit="1" customWidth="1"/>
    <col min="674" max="674" width="17.5703125" style="2" bestFit="1" customWidth="1"/>
    <col min="675" max="675" width="15.7109375" style="2" bestFit="1" customWidth="1"/>
    <col min="676" max="676" width="13.7109375" style="2" bestFit="1" customWidth="1"/>
    <col min="677" max="677" width="24" style="2" bestFit="1" customWidth="1"/>
    <col min="678" max="678" width="18.140625" style="2" customWidth="1"/>
    <col min="679" max="679" width="29.140625" style="2" bestFit="1" customWidth="1"/>
    <col min="680" max="680" width="31.28515625" style="2" bestFit="1" customWidth="1"/>
    <col min="681" max="681" width="23.5703125" style="2" bestFit="1" customWidth="1"/>
    <col min="682" max="682" width="27.5703125" style="2" bestFit="1" customWidth="1"/>
    <col min="683" max="683" width="20.7109375" style="2" bestFit="1" customWidth="1"/>
    <col min="684" max="684" width="14.5703125" style="2" bestFit="1" customWidth="1"/>
    <col min="685" max="686" width="16.140625" style="2" bestFit="1" customWidth="1"/>
    <col min="687" max="688" width="15.7109375" style="2" bestFit="1" customWidth="1"/>
    <col min="689" max="689" width="11.42578125" style="2"/>
    <col min="690" max="690" width="9.42578125" style="2" bestFit="1" customWidth="1"/>
    <col min="691" max="691" width="10.5703125" style="2" bestFit="1" customWidth="1"/>
    <col min="692" max="692" width="9.85546875" style="2" bestFit="1" customWidth="1"/>
    <col min="693" max="693" width="16.7109375" style="2" bestFit="1" customWidth="1"/>
    <col min="694" max="694" width="20.85546875" style="2" bestFit="1" customWidth="1"/>
    <col min="695" max="695" width="10.5703125" style="2" bestFit="1" customWidth="1"/>
    <col min="696" max="696" width="9.28515625" style="2" bestFit="1" customWidth="1"/>
    <col min="697" max="697" width="13.140625" style="2" bestFit="1" customWidth="1"/>
    <col min="698" max="698" width="10.7109375" style="2" bestFit="1" customWidth="1"/>
    <col min="699" max="699" width="14.7109375" style="2" bestFit="1" customWidth="1"/>
    <col min="700" max="700" width="16.7109375" style="2" bestFit="1" customWidth="1"/>
    <col min="701" max="701" width="13.28515625" style="2" bestFit="1" customWidth="1"/>
    <col min="702" max="702" width="17.140625" style="2" bestFit="1" customWidth="1"/>
    <col min="703" max="703" width="22.85546875" style="2" bestFit="1" customWidth="1"/>
    <col min="704" max="704" width="32.7109375" style="2" bestFit="1" customWidth="1"/>
    <col min="705" max="705" width="52.28515625" style="2" bestFit="1" customWidth="1"/>
    <col min="706" max="706" width="23.140625" style="2" bestFit="1" customWidth="1"/>
    <col min="707" max="707" width="28.5703125" style="2" bestFit="1" customWidth="1"/>
    <col min="708" max="708" width="18.28515625" style="2" bestFit="1" customWidth="1"/>
    <col min="709" max="709" width="16.28515625" style="2" bestFit="1" customWidth="1"/>
    <col min="710" max="710" width="16.140625" style="2" bestFit="1" customWidth="1"/>
    <col min="711" max="711" width="44.28515625" style="2" bestFit="1" customWidth="1"/>
    <col min="712" max="712" width="24.28515625" style="2" bestFit="1" customWidth="1"/>
    <col min="713" max="713" width="16.28515625" style="2" bestFit="1" customWidth="1"/>
    <col min="714" max="714" width="19.28515625" style="2" bestFit="1" customWidth="1"/>
    <col min="715" max="715" width="14.140625" style="2" bestFit="1" customWidth="1"/>
    <col min="716" max="716" width="50.5703125" style="2" bestFit="1" customWidth="1"/>
    <col min="717" max="717" width="30.85546875" style="2" bestFit="1" customWidth="1"/>
    <col min="718" max="718" width="38.85546875" style="2" bestFit="1" customWidth="1"/>
    <col min="719" max="719" width="38.85546875" style="2" customWidth="1"/>
    <col min="720" max="720" width="27.140625" style="2" bestFit="1" customWidth="1"/>
    <col min="721" max="721" width="38.5703125" style="2" bestFit="1" customWidth="1"/>
    <col min="722" max="722" width="31.28515625" style="2" bestFit="1" customWidth="1"/>
    <col min="723" max="723" width="34.5703125" style="2" bestFit="1" customWidth="1"/>
    <col min="724" max="724" width="16.140625" style="2" bestFit="1" customWidth="1"/>
    <col min="725" max="725" width="14.7109375" style="2" bestFit="1" customWidth="1"/>
    <col min="726" max="726" width="53" style="2" customWidth="1"/>
    <col min="727" max="904" width="11.42578125" style="2"/>
    <col min="905" max="905" width="6.5703125" style="2" bestFit="1" customWidth="1"/>
    <col min="906" max="906" width="34.7109375" style="2" customWidth="1"/>
    <col min="907" max="907" width="5.5703125" style="2" customWidth="1"/>
    <col min="908" max="908" width="15.85546875" style="2" customWidth="1"/>
    <col min="909" max="909" width="26.5703125" style="2" bestFit="1" customWidth="1"/>
    <col min="910" max="910" width="21.85546875" style="2" bestFit="1" customWidth="1"/>
    <col min="911" max="911" width="13.7109375" style="2" customWidth="1"/>
    <col min="912" max="912" width="26.7109375" style="2" bestFit="1" customWidth="1"/>
    <col min="913" max="913" width="15.5703125" style="2" bestFit="1" customWidth="1"/>
    <col min="914" max="914" width="18" style="2" bestFit="1" customWidth="1"/>
    <col min="915" max="915" width="27.28515625" style="2" bestFit="1" customWidth="1"/>
    <col min="916" max="916" width="59.5703125" style="2" customWidth="1"/>
    <col min="917" max="917" width="101.42578125" style="2" bestFit="1" customWidth="1"/>
    <col min="918" max="918" width="25.42578125" style="2" bestFit="1" customWidth="1"/>
    <col min="919" max="919" width="37" style="2" bestFit="1" customWidth="1"/>
    <col min="920" max="920" width="23.28515625" style="2" bestFit="1" customWidth="1"/>
    <col min="921" max="921" width="17.28515625" style="2" bestFit="1" customWidth="1"/>
    <col min="922" max="922" width="19.28515625" style="2" bestFit="1" customWidth="1"/>
    <col min="923" max="923" width="17.28515625" style="2" bestFit="1" customWidth="1"/>
    <col min="924" max="924" width="11.42578125" style="2"/>
    <col min="925" max="925" width="16" style="2" bestFit="1" customWidth="1"/>
    <col min="926" max="927" width="13.5703125" style="2" bestFit="1" customWidth="1"/>
    <col min="928" max="928" width="18.42578125" style="2" bestFit="1" customWidth="1"/>
    <col min="929" max="929" width="26.42578125" style="2" bestFit="1" customWidth="1"/>
    <col min="930" max="930" width="17.5703125" style="2" bestFit="1" customWidth="1"/>
    <col min="931" max="931" width="15.7109375" style="2" bestFit="1" customWidth="1"/>
    <col min="932" max="932" width="13.7109375" style="2" bestFit="1" customWidth="1"/>
    <col min="933" max="933" width="24" style="2" bestFit="1" customWidth="1"/>
    <col min="934" max="934" width="18.140625" style="2" customWidth="1"/>
    <col min="935" max="935" width="29.140625" style="2" bestFit="1" customWidth="1"/>
    <col min="936" max="936" width="31.28515625" style="2" bestFit="1" customWidth="1"/>
    <col min="937" max="937" width="23.5703125" style="2" bestFit="1" customWidth="1"/>
    <col min="938" max="938" width="27.5703125" style="2" bestFit="1" customWidth="1"/>
    <col min="939" max="939" width="20.7109375" style="2" bestFit="1" customWidth="1"/>
    <col min="940" max="940" width="14.5703125" style="2" bestFit="1" customWidth="1"/>
    <col min="941" max="942" width="16.140625" style="2" bestFit="1" customWidth="1"/>
    <col min="943" max="944" width="15.7109375" style="2" bestFit="1" customWidth="1"/>
    <col min="945" max="945" width="11.42578125" style="2"/>
    <col min="946" max="946" width="9.42578125" style="2" bestFit="1" customWidth="1"/>
    <col min="947" max="947" width="10.5703125" style="2" bestFit="1" customWidth="1"/>
    <col min="948" max="948" width="9.85546875" style="2" bestFit="1" customWidth="1"/>
    <col min="949" max="949" width="16.7109375" style="2" bestFit="1" customWidth="1"/>
    <col min="950" max="950" width="20.85546875" style="2" bestFit="1" customWidth="1"/>
    <col min="951" max="951" width="10.5703125" style="2" bestFit="1" customWidth="1"/>
    <col min="952" max="952" width="9.28515625" style="2" bestFit="1" customWidth="1"/>
    <col min="953" max="953" width="13.140625" style="2" bestFit="1" customWidth="1"/>
    <col min="954" max="954" width="10.7109375" style="2" bestFit="1" customWidth="1"/>
    <col min="955" max="955" width="14.7109375" style="2" bestFit="1" customWidth="1"/>
    <col min="956" max="956" width="16.7109375" style="2" bestFit="1" customWidth="1"/>
    <col min="957" max="957" width="13.28515625" style="2" bestFit="1" customWidth="1"/>
    <col min="958" max="958" width="17.140625" style="2" bestFit="1" customWidth="1"/>
    <col min="959" max="959" width="22.85546875" style="2" bestFit="1" customWidth="1"/>
    <col min="960" max="960" width="32.7109375" style="2" bestFit="1" customWidth="1"/>
    <col min="961" max="961" width="52.28515625" style="2" bestFit="1" customWidth="1"/>
    <col min="962" max="962" width="23.140625" style="2" bestFit="1" customWidth="1"/>
    <col min="963" max="963" width="28.5703125" style="2" bestFit="1" customWidth="1"/>
    <col min="964" max="964" width="18.28515625" style="2" bestFit="1" customWidth="1"/>
    <col min="965" max="965" width="16.28515625" style="2" bestFit="1" customWidth="1"/>
    <col min="966" max="966" width="16.140625" style="2" bestFit="1" customWidth="1"/>
    <col min="967" max="967" width="44.28515625" style="2" bestFit="1" customWidth="1"/>
    <col min="968" max="968" width="24.28515625" style="2" bestFit="1" customWidth="1"/>
    <col min="969" max="969" width="16.28515625" style="2" bestFit="1" customWidth="1"/>
    <col min="970" max="970" width="19.28515625" style="2" bestFit="1" customWidth="1"/>
    <col min="971" max="971" width="14.140625" style="2" bestFit="1" customWidth="1"/>
    <col min="972" max="972" width="50.5703125" style="2" bestFit="1" customWidth="1"/>
    <col min="973" max="973" width="30.85546875" style="2" bestFit="1" customWidth="1"/>
    <col min="974" max="974" width="38.85546875" style="2" bestFit="1" customWidth="1"/>
    <col min="975" max="975" width="38.85546875" style="2" customWidth="1"/>
    <col min="976" max="976" width="27.140625" style="2" bestFit="1" customWidth="1"/>
    <col min="977" max="977" width="38.5703125" style="2" bestFit="1" customWidth="1"/>
    <col min="978" max="978" width="31.28515625" style="2" bestFit="1" customWidth="1"/>
    <col min="979" max="979" width="34.5703125" style="2" bestFit="1" customWidth="1"/>
    <col min="980" max="980" width="16.140625" style="2" bestFit="1" customWidth="1"/>
    <col min="981" max="981" width="14.7109375" style="2" bestFit="1" customWidth="1"/>
    <col min="982" max="982" width="53" style="2" customWidth="1"/>
    <col min="983" max="1160" width="11.42578125" style="2"/>
    <col min="1161" max="1161" width="6.5703125" style="2" bestFit="1" customWidth="1"/>
    <col min="1162" max="1162" width="34.7109375" style="2" customWidth="1"/>
    <col min="1163" max="1163" width="5.5703125" style="2" customWidth="1"/>
    <col min="1164" max="1164" width="15.85546875" style="2" customWidth="1"/>
    <col min="1165" max="1165" width="26.5703125" style="2" bestFit="1" customWidth="1"/>
    <col min="1166" max="1166" width="21.85546875" style="2" bestFit="1" customWidth="1"/>
    <col min="1167" max="1167" width="13.7109375" style="2" customWidth="1"/>
    <col min="1168" max="1168" width="26.7109375" style="2" bestFit="1" customWidth="1"/>
    <col min="1169" max="1169" width="15.5703125" style="2" bestFit="1" customWidth="1"/>
    <col min="1170" max="1170" width="18" style="2" bestFit="1" customWidth="1"/>
    <col min="1171" max="1171" width="27.28515625" style="2" bestFit="1" customWidth="1"/>
    <col min="1172" max="1172" width="59.5703125" style="2" customWidth="1"/>
    <col min="1173" max="1173" width="101.42578125" style="2" bestFit="1" customWidth="1"/>
    <col min="1174" max="1174" width="25.42578125" style="2" bestFit="1" customWidth="1"/>
    <col min="1175" max="1175" width="37" style="2" bestFit="1" customWidth="1"/>
    <col min="1176" max="1176" width="23.28515625" style="2" bestFit="1" customWidth="1"/>
    <col min="1177" max="1177" width="17.28515625" style="2" bestFit="1" customWidth="1"/>
    <col min="1178" max="1178" width="19.28515625" style="2" bestFit="1" customWidth="1"/>
    <col min="1179" max="1179" width="17.28515625" style="2" bestFit="1" customWidth="1"/>
    <col min="1180" max="1180" width="11.42578125" style="2"/>
    <col min="1181" max="1181" width="16" style="2" bestFit="1" customWidth="1"/>
    <col min="1182" max="1183" width="13.5703125" style="2" bestFit="1" customWidth="1"/>
    <col min="1184" max="1184" width="18.42578125" style="2" bestFit="1" customWidth="1"/>
    <col min="1185" max="1185" width="26.42578125" style="2" bestFit="1" customWidth="1"/>
    <col min="1186" max="1186" width="17.5703125" style="2" bestFit="1" customWidth="1"/>
    <col min="1187" max="1187" width="15.7109375" style="2" bestFit="1" customWidth="1"/>
    <col min="1188" max="1188" width="13.7109375" style="2" bestFit="1" customWidth="1"/>
    <col min="1189" max="1189" width="24" style="2" bestFit="1" customWidth="1"/>
    <col min="1190" max="1190" width="18.140625" style="2" customWidth="1"/>
    <col min="1191" max="1191" width="29.140625" style="2" bestFit="1" customWidth="1"/>
    <col min="1192" max="1192" width="31.28515625" style="2" bestFit="1" customWidth="1"/>
    <col min="1193" max="1193" width="23.5703125" style="2" bestFit="1" customWidth="1"/>
    <col min="1194" max="1194" width="27.5703125" style="2" bestFit="1" customWidth="1"/>
    <col min="1195" max="1195" width="20.7109375" style="2" bestFit="1" customWidth="1"/>
    <col min="1196" max="1196" width="14.5703125" style="2" bestFit="1" customWidth="1"/>
    <col min="1197" max="1198" width="16.140625" style="2" bestFit="1" customWidth="1"/>
    <col min="1199" max="1200" width="15.7109375" style="2" bestFit="1" customWidth="1"/>
    <col min="1201" max="1201" width="11.42578125" style="2"/>
    <col min="1202" max="1202" width="9.42578125" style="2" bestFit="1" customWidth="1"/>
    <col min="1203" max="1203" width="10.5703125" style="2" bestFit="1" customWidth="1"/>
    <col min="1204" max="1204" width="9.85546875" style="2" bestFit="1" customWidth="1"/>
    <col min="1205" max="1205" width="16.7109375" style="2" bestFit="1" customWidth="1"/>
    <col min="1206" max="1206" width="20.85546875" style="2" bestFit="1" customWidth="1"/>
    <col min="1207" max="1207" width="10.5703125" style="2" bestFit="1" customWidth="1"/>
    <col min="1208" max="1208" width="9.28515625" style="2" bestFit="1" customWidth="1"/>
    <col min="1209" max="1209" width="13.140625" style="2" bestFit="1" customWidth="1"/>
    <col min="1210" max="1210" width="10.7109375" style="2" bestFit="1" customWidth="1"/>
    <col min="1211" max="1211" width="14.7109375" style="2" bestFit="1" customWidth="1"/>
    <col min="1212" max="1212" width="16.7109375" style="2" bestFit="1" customWidth="1"/>
    <col min="1213" max="1213" width="13.28515625" style="2" bestFit="1" customWidth="1"/>
    <col min="1214" max="1214" width="17.140625" style="2" bestFit="1" customWidth="1"/>
    <col min="1215" max="1215" width="22.85546875" style="2" bestFit="1" customWidth="1"/>
    <col min="1216" max="1216" width="32.7109375" style="2" bestFit="1" customWidth="1"/>
    <col min="1217" max="1217" width="52.28515625" style="2" bestFit="1" customWidth="1"/>
    <col min="1218" max="1218" width="23.140625" style="2" bestFit="1" customWidth="1"/>
    <col min="1219" max="1219" width="28.5703125" style="2" bestFit="1" customWidth="1"/>
    <col min="1220" max="1220" width="18.28515625" style="2" bestFit="1" customWidth="1"/>
    <col min="1221" max="1221" width="16.28515625" style="2" bestFit="1" customWidth="1"/>
    <col min="1222" max="1222" width="16.140625" style="2" bestFit="1" customWidth="1"/>
    <col min="1223" max="1223" width="44.28515625" style="2" bestFit="1" customWidth="1"/>
    <col min="1224" max="1224" width="24.28515625" style="2" bestFit="1" customWidth="1"/>
    <col min="1225" max="1225" width="16.28515625" style="2" bestFit="1" customWidth="1"/>
    <col min="1226" max="1226" width="19.28515625" style="2" bestFit="1" customWidth="1"/>
    <col min="1227" max="1227" width="14.140625" style="2" bestFit="1" customWidth="1"/>
    <col min="1228" max="1228" width="50.5703125" style="2" bestFit="1" customWidth="1"/>
    <col min="1229" max="1229" width="30.85546875" style="2" bestFit="1" customWidth="1"/>
    <col min="1230" max="1230" width="38.85546875" style="2" bestFit="1" customWidth="1"/>
    <col min="1231" max="1231" width="38.85546875" style="2" customWidth="1"/>
    <col min="1232" max="1232" width="27.140625" style="2" bestFit="1" customWidth="1"/>
    <col min="1233" max="1233" width="38.5703125" style="2" bestFit="1" customWidth="1"/>
    <col min="1234" max="1234" width="31.28515625" style="2" bestFit="1" customWidth="1"/>
    <col min="1235" max="1235" width="34.5703125" style="2" bestFit="1" customWidth="1"/>
    <col min="1236" max="1236" width="16.140625" style="2" bestFit="1" customWidth="1"/>
    <col min="1237" max="1237" width="14.7109375" style="2" bestFit="1" customWidth="1"/>
    <col min="1238" max="1238" width="53" style="2" customWidth="1"/>
    <col min="1239" max="1416" width="11.42578125" style="2"/>
    <col min="1417" max="1417" width="6.5703125" style="2" bestFit="1" customWidth="1"/>
    <col min="1418" max="1418" width="34.7109375" style="2" customWidth="1"/>
    <col min="1419" max="1419" width="5.5703125" style="2" customWidth="1"/>
    <col min="1420" max="1420" width="15.85546875" style="2" customWidth="1"/>
    <col min="1421" max="1421" width="26.5703125" style="2" bestFit="1" customWidth="1"/>
    <col min="1422" max="1422" width="21.85546875" style="2" bestFit="1" customWidth="1"/>
    <col min="1423" max="1423" width="13.7109375" style="2" customWidth="1"/>
    <col min="1424" max="1424" width="26.7109375" style="2" bestFit="1" customWidth="1"/>
    <col min="1425" max="1425" width="15.5703125" style="2" bestFit="1" customWidth="1"/>
    <col min="1426" max="1426" width="18" style="2" bestFit="1" customWidth="1"/>
    <col min="1427" max="1427" width="27.28515625" style="2" bestFit="1" customWidth="1"/>
    <col min="1428" max="1428" width="59.5703125" style="2" customWidth="1"/>
    <col min="1429" max="1429" width="101.42578125" style="2" bestFit="1" customWidth="1"/>
    <col min="1430" max="1430" width="25.42578125" style="2" bestFit="1" customWidth="1"/>
    <col min="1431" max="1431" width="37" style="2" bestFit="1" customWidth="1"/>
    <col min="1432" max="1432" width="23.28515625" style="2" bestFit="1" customWidth="1"/>
    <col min="1433" max="1433" width="17.28515625" style="2" bestFit="1" customWidth="1"/>
    <col min="1434" max="1434" width="19.28515625" style="2" bestFit="1" customWidth="1"/>
    <col min="1435" max="1435" width="17.28515625" style="2" bestFit="1" customWidth="1"/>
    <col min="1436" max="1436" width="11.42578125" style="2"/>
    <col min="1437" max="1437" width="16" style="2" bestFit="1" customWidth="1"/>
    <col min="1438" max="1439" width="13.5703125" style="2" bestFit="1" customWidth="1"/>
    <col min="1440" max="1440" width="18.42578125" style="2" bestFit="1" customWidth="1"/>
    <col min="1441" max="1441" width="26.42578125" style="2" bestFit="1" customWidth="1"/>
    <col min="1442" max="1442" width="17.5703125" style="2" bestFit="1" customWidth="1"/>
    <col min="1443" max="1443" width="15.7109375" style="2" bestFit="1" customWidth="1"/>
    <col min="1444" max="1444" width="13.7109375" style="2" bestFit="1" customWidth="1"/>
    <col min="1445" max="1445" width="24" style="2" bestFit="1" customWidth="1"/>
    <col min="1446" max="1446" width="18.140625" style="2" customWidth="1"/>
    <col min="1447" max="1447" width="29.140625" style="2" bestFit="1" customWidth="1"/>
    <col min="1448" max="1448" width="31.28515625" style="2" bestFit="1" customWidth="1"/>
    <col min="1449" max="1449" width="23.5703125" style="2" bestFit="1" customWidth="1"/>
    <col min="1450" max="1450" width="27.5703125" style="2" bestFit="1" customWidth="1"/>
    <col min="1451" max="1451" width="20.7109375" style="2" bestFit="1" customWidth="1"/>
    <col min="1452" max="1452" width="14.5703125" style="2" bestFit="1" customWidth="1"/>
    <col min="1453" max="1454" width="16.140625" style="2" bestFit="1" customWidth="1"/>
    <col min="1455" max="1456" width="15.7109375" style="2" bestFit="1" customWidth="1"/>
    <col min="1457" max="1457" width="11.42578125" style="2"/>
    <col min="1458" max="1458" width="9.42578125" style="2" bestFit="1" customWidth="1"/>
    <col min="1459" max="1459" width="10.5703125" style="2" bestFit="1" customWidth="1"/>
    <col min="1460" max="1460" width="9.85546875" style="2" bestFit="1" customWidth="1"/>
    <col min="1461" max="1461" width="16.7109375" style="2" bestFit="1" customWidth="1"/>
    <col min="1462" max="1462" width="20.85546875" style="2" bestFit="1" customWidth="1"/>
    <col min="1463" max="1463" width="10.5703125" style="2" bestFit="1" customWidth="1"/>
    <col min="1464" max="1464" width="9.28515625" style="2" bestFit="1" customWidth="1"/>
    <col min="1465" max="1465" width="13.140625" style="2" bestFit="1" customWidth="1"/>
    <col min="1466" max="1466" width="10.7109375" style="2" bestFit="1" customWidth="1"/>
    <col min="1467" max="1467" width="14.7109375" style="2" bestFit="1" customWidth="1"/>
    <col min="1468" max="1468" width="16.7109375" style="2" bestFit="1" customWidth="1"/>
    <col min="1469" max="1469" width="13.28515625" style="2" bestFit="1" customWidth="1"/>
    <col min="1470" max="1470" width="17.140625" style="2" bestFit="1" customWidth="1"/>
    <col min="1471" max="1471" width="22.85546875" style="2" bestFit="1" customWidth="1"/>
    <col min="1472" max="1472" width="32.7109375" style="2" bestFit="1" customWidth="1"/>
    <col min="1473" max="1473" width="52.28515625" style="2" bestFit="1" customWidth="1"/>
    <col min="1474" max="1474" width="23.140625" style="2" bestFit="1" customWidth="1"/>
    <col min="1475" max="1475" width="28.5703125" style="2" bestFit="1" customWidth="1"/>
    <col min="1476" max="1476" width="18.28515625" style="2" bestFit="1" customWidth="1"/>
    <col min="1477" max="1477" width="16.28515625" style="2" bestFit="1" customWidth="1"/>
    <col min="1478" max="1478" width="16.140625" style="2" bestFit="1" customWidth="1"/>
    <col min="1479" max="1479" width="44.28515625" style="2" bestFit="1" customWidth="1"/>
    <col min="1480" max="1480" width="24.28515625" style="2" bestFit="1" customWidth="1"/>
    <col min="1481" max="1481" width="16.28515625" style="2" bestFit="1" customWidth="1"/>
    <col min="1482" max="1482" width="19.28515625" style="2" bestFit="1" customWidth="1"/>
    <col min="1483" max="1483" width="14.140625" style="2" bestFit="1" customWidth="1"/>
    <col min="1484" max="1484" width="50.5703125" style="2" bestFit="1" customWidth="1"/>
    <col min="1485" max="1485" width="30.85546875" style="2" bestFit="1" customWidth="1"/>
    <col min="1486" max="1486" width="38.85546875" style="2" bestFit="1" customWidth="1"/>
    <col min="1487" max="1487" width="38.85546875" style="2" customWidth="1"/>
    <col min="1488" max="1488" width="27.140625" style="2" bestFit="1" customWidth="1"/>
    <col min="1489" max="1489" width="38.5703125" style="2" bestFit="1" customWidth="1"/>
    <col min="1490" max="1490" width="31.28515625" style="2" bestFit="1" customWidth="1"/>
    <col min="1491" max="1491" width="34.5703125" style="2" bestFit="1" customWidth="1"/>
    <col min="1492" max="1492" width="16.140625" style="2" bestFit="1" customWidth="1"/>
    <col min="1493" max="1493" width="14.7109375" style="2" bestFit="1" customWidth="1"/>
    <col min="1494" max="1494" width="53" style="2" customWidth="1"/>
    <col min="1495" max="1672" width="11.42578125" style="2"/>
    <col min="1673" max="1673" width="6.5703125" style="2" bestFit="1" customWidth="1"/>
    <col min="1674" max="1674" width="34.7109375" style="2" customWidth="1"/>
    <col min="1675" max="1675" width="5.5703125" style="2" customWidth="1"/>
    <col min="1676" max="1676" width="15.85546875" style="2" customWidth="1"/>
    <col min="1677" max="1677" width="26.5703125" style="2" bestFit="1" customWidth="1"/>
    <col min="1678" max="1678" width="21.85546875" style="2" bestFit="1" customWidth="1"/>
    <col min="1679" max="1679" width="13.7109375" style="2" customWidth="1"/>
    <col min="1680" max="1680" width="26.7109375" style="2" bestFit="1" customWidth="1"/>
    <col min="1681" max="1681" width="15.5703125" style="2" bestFit="1" customWidth="1"/>
    <col min="1682" max="1682" width="18" style="2" bestFit="1" customWidth="1"/>
    <col min="1683" max="1683" width="27.28515625" style="2" bestFit="1" customWidth="1"/>
    <col min="1684" max="1684" width="59.5703125" style="2" customWidth="1"/>
    <col min="1685" max="1685" width="101.42578125" style="2" bestFit="1" customWidth="1"/>
    <col min="1686" max="1686" width="25.42578125" style="2" bestFit="1" customWidth="1"/>
    <col min="1687" max="1687" width="37" style="2" bestFit="1" customWidth="1"/>
    <col min="1688" max="1688" width="23.28515625" style="2" bestFit="1" customWidth="1"/>
    <col min="1689" max="1689" width="17.28515625" style="2" bestFit="1" customWidth="1"/>
    <col min="1690" max="1690" width="19.28515625" style="2" bestFit="1" customWidth="1"/>
    <col min="1691" max="1691" width="17.28515625" style="2" bestFit="1" customWidth="1"/>
    <col min="1692" max="1692" width="11.42578125" style="2"/>
    <col min="1693" max="1693" width="16" style="2" bestFit="1" customWidth="1"/>
    <col min="1694" max="1695" width="13.5703125" style="2" bestFit="1" customWidth="1"/>
    <col min="1696" max="1696" width="18.42578125" style="2" bestFit="1" customWidth="1"/>
    <col min="1697" max="1697" width="26.42578125" style="2" bestFit="1" customWidth="1"/>
    <col min="1698" max="1698" width="17.5703125" style="2" bestFit="1" customWidth="1"/>
    <col min="1699" max="1699" width="15.7109375" style="2" bestFit="1" customWidth="1"/>
    <col min="1700" max="1700" width="13.7109375" style="2" bestFit="1" customWidth="1"/>
    <col min="1701" max="1701" width="24" style="2" bestFit="1" customWidth="1"/>
    <col min="1702" max="1702" width="18.140625" style="2" customWidth="1"/>
    <col min="1703" max="1703" width="29.140625" style="2" bestFit="1" customWidth="1"/>
    <col min="1704" max="1704" width="31.28515625" style="2" bestFit="1" customWidth="1"/>
    <col min="1705" max="1705" width="23.5703125" style="2" bestFit="1" customWidth="1"/>
    <col min="1706" max="1706" width="27.5703125" style="2" bestFit="1" customWidth="1"/>
    <col min="1707" max="1707" width="20.7109375" style="2" bestFit="1" customWidth="1"/>
    <col min="1708" max="1708" width="14.5703125" style="2" bestFit="1" customWidth="1"/>
    <col min="1709" max="1710" width="16.140625" style="2" bestFit="1" customWidth="1"/>
    <col min="1711" max="1712" width="15.7109375" style="2" bestFit="1" customWidth="1"/>
    <col min="1713" max="1713" width="11.42578125" style="2"/>
    <col min="1714" max="1714" width="9.42578125" style="2" bestFit="1" customWidth="1"/>
    <col min="1715" max="1715" width="10.5703125" style="2" bestFit="1" customWidth="1"/>
    <col min="1716" max="1716" width="9.85546875" style="2" bestFit="1" customWidth="1"/>
    <col min="1717" max="1717" width="16.7109375" style="2" bestFit="1" customWidth="1"/>
    <col min="1718" max="1718" width="20.85546875" style="2" bestFit="1" customWidth="1"/>
    <col min="1719" max="1719" width="10.5703125" style="2" bestFit="1" customWidth="1"/>
    <col min="1720" max="1720" width="9.28515625" style="2" bestFit="1" customWidth="1"/>
    <col min="1721" max="1721" width="13.140625" style="2" bestFit="1" customWidth="1"/>
    <col min="1722" max="1722" width="10.7109375" style="2" bestFit="1" customWidth="1"/>
    <col min="1723" max="1723" width="14.7109375" style="2" bestFit="1" customWidth="1"/>
    <col min="1724" max="1724" width="16.7109375" style="2" bestFit="1" customWidth="1"/>
    <col min="1725" max="1725" width="13.28515625" style="2" bestFit="1" customWidth="1"/>
    <col min="1726" max="1726" width="17.140625" style="2" bestFit="1" customWidth="1"/>
    <col min="1727" max="1727" width="22.85546875" style="2" bestFit="1" customWidth="1"/>
    <col min="1728" max="1728" width="32.7109375" style="2" bestFit="1" customWidth="1"/>
    <col min="1729" max="1729" width="52.28515625" style="2" bestFit="1" customWidth="1"/>
    <col min="1730" max="1730" width="23.140625" style="2" bestFit="1" customWidth="1"/>
    <col min="1731" max="1731" width="28.5703125" style="2" bestFit="1" customWidth="1"/>
    <col min="1732" max="1732" width="18.28515625" style="2" bestFit="1" customWidth="1"/>
    <col min="1733" max="1733" width="16.28515625" style="2" bestFit="1" customWidth="1"/>
    <col min="1734" max="1734" width="16.140625" style="2" bestFit="1" customWidth="1"/>
    <col min="1735" max="1735" width="44.28515625" style="2" bestFit="1" customWidth="1"/>
    <col min="1736" max="1736" width="24.28515625" style="2" bestFit="1" customWidth="1"/>
    <col min="1737" max="1737" width="16.28515625" style="2" bestFit="1" customWidth="1"/>
    <col min="1738" max="1738" width="19.28515625" style="2" bestFit="1" customWidth="1"/>
    <col min="1739" max="1739" width="14.140625" style="2" bestFit="1" customWidth="1"/>
    <col min="1740" max="1740" width="50.5703125" style="2" bestFit="1" customWidth="1"/>
    <col min="1741" max="1741" width="30.85546875" style="2" bestFit="1" customWidth="1"/>
    <col min="1742" max="1742" width="38.85546875" style="2" bestFit="1" customWidth="1"/>
    <col min="1743" max="1743" width="38.85546875" style="2" customWidth="1"/>
    <col min="1744" max="1744" width="27.140625" style="2" bestFit="1" customWidth="1"/>
    <col min="1745" max="1745" width="38.5703125" style="2" bestFit="1" customWidth="1"/>
    <col min="1746" max="1746" width="31.28515625" style="2" bestFit="1" customWidth="1"/>
    <col min="1747" max="1747" width="34.5703125" style="2" bestFit="1" customWidth="1"/>
    <col min="1748" max="1748" width="16.140625" style="2" bestFit="1" customWidth="1"/>
    <col min="1749" max="1749" width="14.7109375" style="2" bestFit="1" customWidth="1"/>
    <col min="1750" max="1750" width="53" style="2" customWidth="1"/>
    <col min="1751" max="1928" width="11.42578125" style="2"/>
    <col min="1929" max="1929" width="6.5703125" style="2" bestFit="1" customWidth="1"/>
    <col min="1930" max="1930" width="34.7109375" style="2" customWidth="1"/>
    <col min="1931" max="1931" width="5.5703125" style="2" customWidth="1"/>
    <col min="1932" max="1932" width="15.85546875" style="2" customWidth="1"/>
    <col min="1933" max="1933" width="26.5703125" style="2" bestFit="1" customWidth="1"/>
    <col min="1934" max="1934" width="21.85546875" style="2" bestFit="1" customWidth="1"/>
    <col min="1935" max="1935" width="13.7109375" style="2" customWidth="1"/>
    <col min="1936" max="1936" width="26.7109375" style="2" bestFit="1" customWidth="1"/>
    <col min="1937" max="1937" width="15.5703125" style="2" bestFit="1" customWidth="1"/>
    <col min="1938" max="1938" width="18" style="2" bestFit="1" customWidth="1"/>
    <col min="1939" max="1939" width="27.28515625" style="2" bestFit="1" customWidth="1"/>
    <col min="1940" max="1940" width="59.5703125" style="2" customWidth="1"/>
    <col min="1941" max="1941" width="101.42578125" style="2" bestFit="1" customWidth="1"/>
    <col min="1942" max="1942" width="25.42578125" style="2" bestFit="1" customWidth="1"/>
    <col min="1943" max="1943" width="37" style="2" bestFit="1" customWidth="1"/>
    <col min="1944" max="1944" width="23.28515625" style="2" bestFit="1" customWidth="1"/>
    <col min="1945" max="1945" width="17.28515625" style="2" bestFit="1" customWidth="1"/>
    <col min="1946" max="1946" width="19.28515625" style="2" bestFit="1" customWidth="1"/>
    <col min="1947" max="1947" width="17.28515625" style="2" bestFit="1" customWidth="1"/>
    <col min="1948" max="1948" width="11.42578125" style="2"/>
    <col min="1949" max="1949" width="16" style="2" bestFit="1" customWidth="1"/>
    <col min="1950" max="1951" width="13.5703125" style="2" bestFit="1" customWidth="1"/>
    <col min="1952" max="1952" width="18.42578125" style="2" bestFit="1" customWidth="1"/>
    <col min="1953" max="1953" width="26.42578125" style="2" bestFit="1" customWidth="1"/>
    <col min="1954" max="1954" width="17.5703125" style="2" bestFit="1" customWidth="1"/>
    <col min="1955" max="1955" width="15.7109375" style="2" bestFit="1" customWidth="1"/>
    <col min="1956" max="1956" width="13.7109375" style="2" bestFit="1" customWidth="1"/>
    <col min="1957" max="1957" width="24" style="2" bestFit="1" customWidth="1"/>
    <col min="1958" max="1958" width="18.140625" style="2" customWidth="1"/>
    <col min="1959" max="1959" width="29.140625" style="2" bestFit="1" customWidth="1"/>
    <col min="1960" max="1960" width="31.28515625" style="2" bestFit="1" customWidth="1"/>
    <col min="1961" max="1961" width="23.5703125" style="2" bestFit="1" customWidth="1"/>
    <col min="1962" max="1962" width="27.5703125" style="2" bestFit="1" customWidth="1"/>
    <col min="1963" max="1963" width="20.7109375" style="2" bestFit="1" customWidth="1"/>
    <col min="1964" max="1964" width="14.5703125" style="2" bestFit="1" customWidth="1"/>
    <col min="1965" max="1966" width="16.140625" style="2" bestFit="1" customWidth="1"/>
    <col min="1967" max="1968" width="15.7109375" style="2" bestFit="1" customWidth="1"/>
    <col min="1969" max="1969" width="11.42578125" style="2"/>
    <col min="1970" max="1970" width="9.42578125" style="2" bestFit="1" customWidth="1"/>
    <col min="1971" max="1971" width="10.5703125" style="2" bestFit="1" customWidth="1"/>
    <col min="1972" max="1972" width="9.85546875" style="2" bestFit="1" customWidth="1"/>
    <col min="1973" max="1973" width="16.7109375" style="2" bestFit="1" customWidth="1"/>
    <col min="1974" max="1974" width="20.85546875" style="2" bestFit="1" customWidth="1"/>
    <col min="1975" max="1975" width="10.5703125" style="2" bestFit="1" customWidth="1"/>
    <col min="1976" max="1976" width="9.28515625" style="2" bestFit="1" customWidth="1"/>
    <col min="1977" max="1977" width="13.140625" style="2" bestFit="1" customWidth="1"/>
    <col min="1978" max="1978" width="10.7109375" style="2" bestFit="1" customWidth="1"/>
    <col min="1979" max="1979" width="14.7109375" style="2" bestFit="1" customWidth="1"/>
    <col min="1980" max="1980" width="16.7109375" style="2" bestFit="1" customWidth="1"/>
    <col min="1981" max="1981" width="13.28515625" style="2" bestFit="1" customWidth="1"/>
    <col min="1982" max="1982" width="17.140625" style="2" bestFit="1" customWidth="1"/>
    <col min="1983" max="1983" width="22.85546875" style="2" bestFit="1" customWidth="1"/>
    <col min="1984" max="1984" width="32.7109375" style="2" bestFit="1" customWidth="1"/>
    <col min="1985" max="1985" width="52.28515625" style="2" bestFit="1" customWidth="1"/>
    <col min="1986" max="1986" width="23.140625" style="2" bestFit="1" customWidth="1"/>
    <col min="1987" max="1987" width="28.5703125" style="2" bestFit="1" customWidth="1"/>
    <col min="1988" max="1988" width="18.28515625" style="2" bestFit="1" customWidth="1"/>
    <col min="1989" max="1989" width="16.28515625" style="2" bestFit="1" customWidth="1"/>
    <col min="1990" max="1990" width="16.140625" style="2" bestFit="1" customWidth="1"/>
    <col min="1991" max="1991" width="44.28515625" style="2" bestFit="1" customWidth="1"/>
    <col min="1992" max="1992" width="24.28515625" style="2" bestFit="1" customWidth="1"/>
    <col min="1993" max="1993" width="16.28515625" style="2" bestFit="1" customWidth="1"/>
    <col min="1994" max="1994" width="19.28515625" style="2" bestFit="1" customWidth="1"/>
    <col min="1995" max="1995" width="14.140625" style="2" bestFit="1" customWidth="1"/>
    <col min="1996" max="1996" width="50.5703125" style="2" bestFit="1" customWidth="1"/>
    <col min="1997" max="1997" width="30.85546875" style="2" bestFit="1" customWidth="1"/>
    <col min="1998" max="1998" width="38.85546875" style="2" bestFit="1" customWidth="1"/>
    <col min="1999" max="1999" width="38.85546875" style="2" customWidth="1"/>
    <col min="2000" max="2000" width="27.140625" style="2" bestFit="1" customWidth="1"/>
    <col min="2001" max="2001" width="38.5703125" style="2" bestFit="1" customWidth="1"/>
    <col min="2002" max="2002" width="31.28515625" style="2" bestFit="1" customWidth="1"/>
    <col min="2003" max="2003" width="34.5703125" style="2" bestFit="1" customWidth="1"/>
    <col min="2004" max="2004" width="16.140625" style="2" bestFit="1" customWidth="1"/>
    <col min="2005" max="2005" width="14.7109375" style="2" bestFit="1" customWidth="1"/>
    <col min="2006" max="2006" width="53" style="2" customWidth="1"/>
    <col min="2007" max="2184" width="11.42578125" style="2"/>
    <col min="2185" max="2185" width="6.5703125" style="2" bestFit="1" customWidth="1"/>
    <col min="2186" max="2186" width="34.7109375" style="2" customWidth="1"/>
    <col min="2187" max="2187" width="5.5703125" style="2" customWidth="1"/>
    <col min="2188" max="2188" width="15.85546875" style="2" customWidth="1"/>
    <col min="2189" max="2189" width="26.5703125" style="2" bestFit="1" customWidth="1"/>
    <col min="2190" max="2190" width="21.85546875" style="2" bestFit="1" customWidth="1"/>
    <col min="2191" max="2191" width="13.7109375" style="2" customWidth="1"/>
    <col min="2192" max="2192" width="26.7109375" style="2" bestFit="1" customWidth="1"/>
    <col min="2193" max="2193" width="15.5703125" style="2" bestFit="1" customWidth="1"/>
    <col min="2194" max="2194" width="18" style="2" bestFit="1" customWidth="1"/>
    <col min="2195" max="2195" width="27.28515625" style="2" bestFit="1" customWidth="1"/>
    <col min="2196" max="2196" width="59.5703125" style="2" customWidth="1"/>
    <col min="2197" max="2197" width="101.42578125" style="2" bestFit="1" customWidth="1"/>
    <col min="2198" max="2198" width="25.42578125" style="2" bestFit="1" customWidth="1"/>
    <col min="2199" max="2199" width="37" style="2" bestFit="1" customWidth="1"/>
    <col min="2200" max="2200" width="23.28515625" style="2" bestFit="1" customWidth="1"/>
    <col min="2201" max="2201" width="17.28515625" style="2" bestFit="1" customWidth="1"/>
    <col min="2202" max="2202" width="19.28515625" style="2" bestFit="1" customWidth="1"/>
    <col min="2203" max="2203" width="17.28515625" style="2" bestFit="1" customWidth="1"/>
    <col min="2204" max="2204" width="11.42578125" style="2"/>
    <col min="2205" max="2205" width="16" style="2" bestFit="1" customWidth="1"/>
    <col min="2206" max="2207" width="13.5703125" style="2" bestFit="1" customWidth="1"/>
    <col min="2208" max="2208" width="18.42578125" style="2" bestFit="1" customWidth="1"/>
    <col min="2209" max="2209" width="26.42578125" style="2" bestFit="1" customWidth="1"/>
    <col min="2210" max="2210" width="17.5703125" style="2" bestFit="1" customWidth="1"/>
    <col min="2211" max="2211" width="15.7109375" style="2" bestFit="1" customWidth="1"/>
    <col min="2212" max="2212" width="13.7109375" style="2" bestFit="1" customWidth="1"/>
    <col min="2213" max="2213" width="24" style="2" bestFit="1" customWidth="1"/>
    <col min="2214" max="2214" width="18.140625" style="2" customWidth="1"/>
    <col min="2215" max="2215" width="29.140625" style="2" bestFit="1" customWidth="1"/>
    <col min="2216" max="2216" width="31.28515625" style="2" bestFit="1" customWidth="1"/>
    <col min="2217" max="2217" width="23.5703125" style="2" bestFit="1" customWidth="1"/>
    <col min="2218" max="2218" width="27.5703125" style="2" bestFit="1" customWidth="1"/>
    <col min="2219" max="2219" width="20.7109375" style="2" bestFit="1" customWidth="1"/>
    <col min="2220" max="2220" width="14.5703125" style="2" bestFit="1" customWidth="1"/>
    <col min="2221" max="2222" width="16.140625" style="2" bestFit="1" customWidth="1"/>
    <col min="2223" max="2224" width="15.7109375" style="2" bestFit="1" customWidth="1"/>
    <col min="2225" max="2225" width="11.42578125" style="2"/>
    <col min="2226" max="2226" width="9.42578125" style="2" bestFit="1" customWidth="1"/>
    <col min="2227" max="2227" width="10.5703125" style="2" bestFit="1" customWidth="1"/>
    <col min="2228" max="2228" width="9.85546875" style="2" bestFit="1" customWidth="1"/>
    <col min="2229" max="2229" width="16.7109375" style="2" bestFit="1" customWidth="1"/>
    <col min="2230" max="2230" width="20.85546875" style="2" bestFit="1" customWidth="1"/>
    <col min="2231" max="2231" width="10.5703125" style="2" bestFit="1" customWidth="1"/>
    <col min="2232" max="2232" width="9.28515625" style="2" bestFit="1" customWidth="1"/>
    <col min="2233" max="2233" width="13.140625" style="2" bestFit="1" customWidth="1"/>
    <col min="2234" max="2234" width="10.7109375" style="2" bestFit="1" customWidth="1"/>
    <col min="2235" max="2235" width="14.7109375" style="2" bestFit="1" customWidth="1"/>
    <col min="2236" max="2236" width="16.7109375" style="2" bestFit="1" customWidth="1"/>
    <col min="2237" max="2237" width="13.28515625" style="2" bestFit="1" customWidth="1"/>
    <col min="2238" max="2238" width="17.140625" style="2" bestFit="1" customWidth="1"/>
    <col min="2239" max="2239" width="22.85546875" style="2" bestFit="1" customWidth="1"/>
    <col min="2240" max="2240" width="32.7109375" style="2" bestFit="1" customWidth="1"/>
    <col min="2241" max="2241" width="52.28515625" style="2" bestFit="1" customWidth="1"/>
    <col min="2242" max="2242" width="23.140625" style="2" bestFit="1" customWidth="1"/>
    <col min="2243" max="2243" width="28.5703125" style="2" bestFit="1" customWidth="1"/>
    <col min="2244" max="2244" width="18.28515625" style="2" bestFit="1" customWidth="1"/>
    <col min="2245" max="2245" width="16.28515625" style="2" bestFit="1" customWidth="1"/>
    <col min="2246" max="2246" width="16.140625" style="2" bestFit="1" customWidth="1"/>
    <col min="2247" max="2247" width="44.28515625" style="2" bestFit="1" customWidth="1"/>
    <col min="2248" max="2248" width="24.28515625" style="2" bestFit="1" customWidth="1"/>
    <col min="2249" max="2249" width="16.28515625" style="2" bestFit="1" customWidth="1"/>
    <col min="2250" max="2250" width="19.28515625" style="2" bestFit="1" customWidth="1"/>
    <col min="2251" max="2251" width="14.140625" style="2" bestFit="1" customWidth="1"/>
    <col min="2252" max="2252" width="50.5703125" style="2" bestFit="1" customWidth="1"/>
    <col min="2253" max="2253" width="30.85546875" style="2" bestFit="1" customWidth="1"/>
    <col min="2254" max="2254" width="38.85546875" style="2" bestFit="1" customWidth="1"/>
    <col min="2255" max="2255" width="38.85546875" style="2" customWidth="1"/>
    <col min="2256" max="2256" width="27.140625" style="2" bestFit="1" customWidth="1"/>
    <col min="2257" max="2257" width="38.5703125" style="2" bestFit="1" customWidth="1"/>
    <col min="2258" max="2258" width="31.28515625" style="2" bestFit="1" customWidth="1"/>
    <col min="2259" max="2259" width="34.5703125" style="2" bestFit="1" customWidth="1"/>
    <col min="2260" max="2260" width="16.140625" style="2" bestFit="1" customWidth="1"/>
    <col min="2261" max="2261" width="14.7109375" style="2" bestFit="1" customWidth="1"/>
    <col min="2262" max="2262" width="53" style="2" customWidth="1"/>
    <col min="2263" max="2440" width="11.42578125" style="2"/>
    <col min="2441" max="2441" width="6.5703125" style="2" bestFit="1" customWidth="1"/>
    <col min="2442" max="2442" width="34.7109375" style="2" customWidth="1"/>
    <col min="2443" max="2443" width="5.5703125" style="2" customWidth="1"/>
    <col min="2444" max="2444" width="15.85546875" style="2" customWidth="1"/>
    <col min="2445" max="2445" width="26.5703125" style="2" bestFit="1" customWidth="1"/>
    <col min="2446" max="2446" width="21.85546875" style="2" bestFit="1" customWidth="1"/>
    <col min="2447" max="2447" width="13.7109375" style="2" customWidth="1"/>
    <col min="2448" max="2448" width="26.7109375" style="2" bestFit="1" customWidth="1"/>
    <col min="2449" max="2449" width="15.5703125" style="2" bestFit="1" customWidth="1"/>
    <col min="2450" max="2450" width="18" style="2" bestFit="1" customWidth="1"/>
    <col min="2451" max="2451" width="27.28515625" style="2" bestFit="1" customWidth="1"/>
    <col min="2452" max="2452" width="59.5703125" style="2" customWidth="1"/>
    <col min="2453" max="2453" width="101.42578125" style="2" bestFit="1" customWidth="1"/>
    <col min="2454" max="2454" width="25.42578125" style="2" bestFit="1" customWidth="1"/>
    <col min="2455" max="2455" width="37" style="2" bestFit="1" customWidth="1"/>
    <col min="2456" max="2456" width="23.28515625" style="2" bestFit="1" customWidth="1"/>
    <col min="2457" max="2457" width="17.28515625" style="2" bestFit="1" customWidth="1"/>
    <col min="2458" max="2458" width="19.28515625" style="2" bestFit="1" customWidth="1"/>
    <col min="2459" max="2459" width="17.28515625" style="2" bestFit="1" customWidth="1"/>
    <col min="2460" max="2460" width="11.42578125" style="2"/>
    <col min="2461" max="2461" width="16" style="2" bestFit="1" customWidth="1"/>
    <col min="2462" max="2463" width="13.5703125" style="2" bestFit="1" customWidth="1"/>
    <col min="2464" max="2464" width="18.42578125" style="2" bestFit="1" customWidth="1"/>
    <col min="2465" max="2465" width="26.42578125" style="2" bestFit="1" customWidth="1"/>
    <col min="2466" max="2466" width="17.5703125" style="2" bestFit="1" customWidth="1"/>
    <col min="2467" max="2467" width="15.7109375" style="2" bestFit="1" customWidth="1"/>
    <col min="2468" max="2468" width="13.7109375" style="2" bestFit="1" customWidth="1"/>
    <col min="2469" max="2469" width="24" style="2" bestFit="1" customWidth="1"/>
    <col min="2470" max="2470" width="18.140625" style="2" customWidth="1"/>
    <col min="2471" max="2471" width="29.140625" style="2" bestFit="1" customWidth="1"/>
    <col min="2472" max="2472" width="31.28515625" style="2" bestFit="1" customWidth="1"/>
    <col min="2473" max="2473" width="23.5703125" style="2" bestFit="1" customWidth="1"/>
    <col min="2474" max="2474" width="27.5703125" style="2" bestFit="1" customWidth="1"/>
    <col min="2475" max="2475" width="20.7109375" style="2" bestFit="1" customWidth="1"/>
    <col min="2476" max="2476" width="14.5703125" style="2" bestFit="1" customWidth="1"/>
    <col min="2477" max="2478" width="16.140625" style="2" bestFit="1" customWidth="1"/>
    <col min="2479" max="2480" width="15.7109375" style="2" bestFit="1" customWidth="1"/>
    <col min="2481" max="2481" width="11.42578125" style="2"/>
    <col min="2482" max="2482" width="9.42578125" style="2" bestFit="1" customWidth="1"/>
    <col min="2483" max="2483" width="10.5703125" style="2" bestFit="1" customWidth="1"/>
    <col min="2484" max="2484" width="9.85546875" style="2" bestFit="1" customWidth="1"/>
    <col min="2485" max="2485" width="16.7109375" style="2" bestFit="1" customWidth="1"/>
    <col min="2486" max="2486" width="20.85546875" style="2" bestFit="1" customWidth="1"/>
    <col min="2487" max="2487" width="10.5703125" style="2" bestFit="1" customWidth="1"/>
    <col min="2488" max="2488" width="9.28515625" style="2" bestFit="1" customWidth="1"/>
    <col min="2489" max="2489" width="13.140625" style="2" bestFit="1" customWidth="1"/>
    <col min="2490" max="2490" width="10.7109375" style="2" bestFit="1" customWidth="1"/>
    <col min="2491" max="2491" width="14.7109375" style="2" bestFit="1" customWidth="1"/>
    <col min="2492" max="2492" width="16.7109375" style="2" bestFit="1" customWidth="1"/>
    <col min="2493" max="2493" width="13.28515625" style="2" bestFit="1" customWidth="1"/>
    <col min="2494" max="2494" width="17.140625" style="2" bestFit="1" customWidth="1"/>
    <col min="2495" max="2495" width="22.85546875" style="2" bestFit="1" customWidth="1"/>
    <col min="2496" max="2496" width="32.7109375" style="2" bestFit="1" customWidth="1"/>
    <col min="2497" max="2497" width="52.28515625" style="2" bestFit="1" customWidth="1"/>
    <col min="2498" max="2498" width="23.140625" style="2" bestFit="1" customWidth="1"/>
    <col min="2499" max="2499" width="28.5703125" style="2" bestFit="1" customWidth="1"/>
    <col min="2500" max="2500" width="18.28515625" style="2" bestFit="1" customWidth="1"/>
    <col min="2501" max="2501" width="16.28515625" style="2" bestFit="1" customWidth="1"/>
    <col min="2502" max="2502" width="16.140625" style="2" bestFit="1" customWidth="1"/>
    <col min="2503" max="2503" width="44.28515625" style="2" bestFit="1" customWidth="1"/>
    <col min="2504" max="2504" width="24.28515625" style="2" bestFit="1" customWidth="1"/>
    <col min="2505" max="2505" width="16.28515625" style="2" bestFit="1" customWidth="1"/>
    <col min="2506" max="2506" width="19.28515625" style="2" bestFit="1" customWidth="1"/>
    <col min="2507" max="2507" width="14.140625" style="2" bestFit="1" customWidth="1"/>
    <col min="2508" max="2508" width="50.5703125" style="2" bestFit="1" customWidth="1"/>
    <col min="2509" max="2509" width="30.85546875" style="2" bestFit="1" customWidth="1"/>
    <col min="2510" max="2510" width="38.85546875" style="2" bestFit="1" customWidth="1"/>
    <col min="2511" max="2511" width="38.85546875" style="2" customWidth="1"/>
    <col min="2512" max="2512" width="27.140625" style="2" bestFit="1" customWidth="1"/>
    <col min="2513" max="2513" width="38.5703125" style="2" bestFit="1" customWidth="1"/>
    <col min="2514" max="2514" width="31.28515625" style="2" bestFit="1" customWidth="1"/>
    <col min="2515" max="2515" width="34.5703125" style="2" bestFit="1" customWidth="1"/>
    <col min="2516" max="2516" width="16.140625" style="2" bestFit="1" customWidth="1"/>
    <col min="2517" max="2517" width="14.7109375" style="2" bestFit="1" customWidth="1"/>
    <col min="2518" max="2518" width="53" style="2" customWidth="1"/>
    <col min="2519" max="2696" width="11.42578125" style="2"/>
    <col min="2697" max="2697" width="6.5703125" style="2" bestFit="1" customWidth="1"/>
    <col min="2698" max="2698" width="34.7109375" style="2" customWidth="1"/>
    <col min="2699" max="2699" width="5.5703125" style="2" customWidth="1"/>
    <col min="2700" max="2700" width="15.85546875" style="2" customWidth="1"/>
    <col min="2701" max="2701" width="26.5703125" style="2" bestFit="1" customWidth="1"/>
    <col min="2702" max="2702" width="21.85546875" style="2" bestFit="1" customWidth="1"/>
    <col min="2703" max="2703" width="13.7109375" style="2" customWidth="1"/>
    <col min="2704" max="2704" width="26.7109375" style="2" bestFit="1" customWidth="1"/>
    <col min="2705" max="2705" width="15.5703125" style="2" bestFit="1" customWidth="1"/>
    <col min="2706" max="2706" width="18" style="2" bestFit="1" customWidth="1"/>
    <col min="2707" max="2707" width="27.28515625" style="2" bestFit="1" customWidth="1"/>
    <col min="2708" max="2708" width="59.5703125" style="2" customWidth="1"/>
    <col min="2709" max="2709" width="101.42578125" style="2" bestFit="1" customWidth="1"/>
    <col min="2710" max="2710" width="25.42578125" style="2" bestFit="1" customWidth="1"/>
    <col min="2711" max="2711" width="37" style="2" bestFit="1" customWidth="1"/>
    <col min="2712" max="2712" width="23.28515625" style="2" bestFit="1" customWidth="1"/>
    <col min="2713" max="2713" width="17.28515625" style="2" bestFit="1" customWidth="1"/>
    <col min="2714" max="2714" width="19.28515625" style="2" bestFit="1" customWidth="1"/>
    <col min="2715" max="2715" width="17.28515625" style="2" bestFit="1" customWidth="1"/>
    <col min="2716" max="2716" width="11.42578125" style="2"/>
    <col min="2717" max="2717" width="16" style="2" bestFit="1" customWidth="1"/>
    <col min="2718" max="2719" width="13.5703125" style="2" bestFit="1" customWidth="1"/>
    <col min="2720" max="2720" width="18.42578125" style="2" bestFit="1" customWidth="1"/>
    <col min="2721" max="2721" width="26.42578125" style="2" bestFit="1" customWidth="1"/>
    <col min="2722" max="2722" width="17.5703125" style="2" bestFit="1" customWidth="1"/>
    <col min="2723" max="2723" width="15.7109375" style="2" bestFit="1" customWidth="1"/>
    <col min="2724" max="2724" width="13.7109375" style="2" bestFit="1" customWidth="1"/>
    <col min="2725" max="2725" width="24" style="2" bestFit="1" customWidth="1"/>
    <col min="2726" max="2726" width="18.140625" style="2" customWidth="1"/>
    <col min="2727" max="2727" width="29.140625" style="2" bestFit="1" customWidth="1"/>
    <col min="2728" max="2728" width="31.28515625" style="2" bestFit="1" customWidth="1"/>
    <col min="2729" max="2729" width="23.5703125" style="2" bestFit="1" customWidth="1"/>
    <col min="2730" max="2730" width="27.5703125" style="2" bestFit="1" customWidth="1"/>
    <col min="2731" max="2731" width="20.7109375" style="2" bestFit="1" customWidth="1"/>
    <col min="2732" max="2732" width="14.5703125" style="2" bestFit="1" customWidth="1"/>
    <col min="2733" max="2734" width="16.140625" style="2" bestFit="1" customWidth="1"/>
    <col min="2735" max="2736" width="15.7109375" style="2" bestFit="1" customWidth="1"/>
    <col min="2737" max="2737" width="11.42578125" style="2"/>
    <col min="2738" max="2738" width="9.42578125" style="2" bestFit="1" customWidth="1"/>
    <col min="2739" max="2739" width="10.5703125" style="2" bestFit="1" customWidth="1"/>
    <col min="2740" max="2740" width="9.85546875" style="2" bestFit="1" customWidth="1"/>
    <col min="2741" max="2741" width="16.7109375" style="2" bestFit="1" customWidth="1"/>
    <col min="2742" max="2742" width="20.85546875" style="2" bestFit="1" customWidth="1"/>
    <col min="2743" max="2743" width="10.5703125" style="2" bestFit="1" customWidth="1"/>
    <col min="2744" max="2744" width="9.28515625" style="2" bestFit="1" customWidth="1"/>
    <col min="2745" max="2745" width="13.140625" style="2" bestFit="1" customWidth="1"/>
    <col min="2746" max="2746" width="10.7109375" style="2" bestFit="1" customWidth="1"/>
    <col min="2747" max="2747" width="14.7109375" style="2" bestFit="1" customWidth="1"/>
    <col min="2748" max="2748" width="16.7109375" style="2" bestFit="1" customWidth="1"/>
    <col min="2749" max="2749" width="13.28515625" style="2" bestFit="1" customWidth="1"/>
    <col min="2750" max="2750" width="17.140625" style="2" bestFit="1" customWidth="1"/>
    <col min="2751" max="2751" width="22.85546875" style="2" bestFit="1" customWidth="1"/>
    <col min="2752" max="2752" width="32.7109375" style="2" bestFit="1" customWidth="1"/>
    <col min="2753" max="2753" width="52.28515625" style="2" bestFit="1" customWidth="1"/>
    <col min="2754" max="2754" width="23.140625" style="2" bestFit="1" customWidth="1"/>
    <col min="2755" max="2755" width="28.5703125" style="2" bestFit="1" customWidth="1"/>
    <col min="2756" max="2756" width="18.28515625" style="2" bestFit="1" customWidth="1"/>
    <col min="2757" max="2757" width="16.28515625" style="2" bestFit="1" customWidth="1"/>
    <col min="2758" max="2758" width="16.140625" style="2" bestFit="1" customWidth="1"/>
    <col min="2759" max="2759" width="44.28515625" style="2" bestFit="1" customWidth="1"/>
    <col min="2760" max="2760" width="24.28515625" style="2" bestFit="1" customWidth="1"/>
    <col min="2761" max="2761" width="16.28515625" style="2" bestFit="1" customWidth="1"/>
    <col min="2762" max="2762" width="19.28515625" style="2" bestFit="1" customWidth="1"/>
    <col min="2763" max="2763" width="14.140625" style="2" bestFit="1" customWidth="1"/>
    <col min="2764" max="2764" width="50.5703125" style="2" bestFit="1" customWidth="1"/>
    <col min="2765" max="2765" width="30.85546875" style="2" bestFit="1" customWidth="1"/>
    <col min="2766" max="2766" width="38.85546875" style="2" bestFit="1" customWidth="1"/>
    <col min="2767" max="2767" width="38.85546875" style="2" customWidth="1"/>
    <col min="2768" max="2768" width="27.140625" style="2" bestFit="1" customWidth="1"/>
    <col min="2769" max="2769" width="38.5703125" style="2" bestFit="1" customWidth="1"/>
    <col min="2770" max="2770" width="31.28515625" style="2" bestFit="1" customWidth="1"/>
    <col min="2771" max="2771" width="34.5703125" style="2" bestFit="1" customWidth="1"/>
    <col min="2772" max="2772" width="16.140625" style="2" bestFit="1" customWidth="1"/>
    <col min="2773" max="2773" width="14.7109375" style="2" bestFit="1" customWidth="1"/>
    <col min="2774" max="2774" width="53" style="2" customWidth="1"/>
    <col min="2775" max="2952" width="11.42578125" style="2"/>
    <col min="2953" max="2953" width="6.5703125" style="2" bestFit="1" customWidth="1"/>
    <col min="2954" max="2954" width="34.7109375" style="2" customWidth="1"/>
    <col min="2955" max="2955" width="5.5703125" style="2" customWidth="1"/>
    <col min="2956" max="2956" width="15.85546875" style="2" customWidth="1"/>
    <col min="2957" max="2957" width="26.5703125" style="2" bestFit="1" customWidth="1"/>
    <col min="2958" max="2958" width="21.85546875" style="2" bestFit="1" customWidth="1"/>
    <col min="2959" max="2959" width="13.7109375" style="2" customWidth="1"/>
    <col min="2960" max="2960" width="26.7109375" style="2" bestFit="1" customWidth="1"/>
    <col min="2961" max="2961" width="15.5703125" style="2" bestFit="1" customWidth="1"/>
    <col min="2962" max="2962" width="18" style="2" bestFit="1" customWidth="1"/>
    <col min="2963" max="2963" width="27.28515625" style="2" bestFit="1" customWidth="1"/>
    <col min="2964" max="2964" width="59.5703125" style="2" customWidth="1"/>
    <col min="2965" max="2965" width="101.42578125" style="2" bestFit="1" customWidth="1"/>
    <col min="2966" max="2966" width="25.42578125" style="2" bestFit="1" customWidth="1"/>
    <col min="2967" max="2967" width="37" style="2" bestFit="1" customWidth="1"/>
    <col min="2968" max="2968" width="23.28515625" style="2" bestFit="1" customWidth="1"/>
    <col min="2969" max="2969" width="17.28515625" style="2" bestFit="1" customWidth="1"/>
    <col min="2970" max="2970" width="19.28515625" style="2" bestFit="1" customWidth="1"/>
    <col min="2971" max="2971" width="17.28515625" style="2" bestFit="1" customWidth="1"/>
    <col min="2972" max="2972" width="11.42578125" style="2"/>
    <col min="2973" max="2973" width="16" style="2" bestFit="1" customWidth="1"/>
    <col min="2974" max="2975" width="13.5703125" style="2" bestFit="1" customWidth="1"/>
    <col min="2976" max="2976" width="18.42578125" style="2" bestFit="1" customWidth="1"/>
    <col min="2977" max="2977" width="26.42578125" style="2" bestFit="1" customWidth="1"/>
    <col min="2978" max="2978" width="17.5703125" style="2" bestFit="1" customWidth="1"/>
    <col min="2979" max="2979" width="15.7109375" style="2" bestFit="1" customWidth="1"/>
    <col min="2980" max="2980" width="13.7109375" style="2" bestFit="1" customWidth="1"/>
    <col min="2981" max="2981" width="24" style="2" bestFit="1" customWidth="1"/>
    <col min="2982" max="2982" width="18.140625" style="2" customWidth="1"/>
    <col min="2983" max="2983" width="29.140625" style="2" bestFit="1" customWidth="1"/>
    <col min="2984" max="2984" width="31.28515625" style="2" bestFit="1" customWidth="1"/>
    <col min="2985" max="2985" width="23.5703125" style="2" bestFit="1" customWidth="1"/>
    <col min="2986" max="2986" width="27.5703125" style="2" bestFit="1" customWidth="1"/>
    <col min="2987" max="2987" width="20.7109375" style="2" bestFit="1" customWidth="1"/>
    <col min="2988" max="2988" width="14.5703125" style="2" bestFit="1" customWidth="1"/>
    <col min="2989" max="2990" width="16.140625" style="2" bestFit="1" customWidth="1"/>
    <col min="2991" max="2992" width="15.7109375" style="2" bestFit="1" customWidth="1"/>
    <col min="2993" max="2993" width="11.42578125" style="2"/>
    <col min="2994" max="2994" width="9.42578125" style="2" bestFit="1" customWidth="1"/>
    <col min="2995" max="2995" width="10.5703125" style="2" bestFit="1" customWidth="1"/>
    <col min="2996" max="2996" width="9.85546875" style="2" bestFit="1" customWidth="1"/>
    <col min="2997" max="2997" width="16.7109375" style="2" bestFit="1" customWidth="1"/>
    <col min="2998" max="2998" width="20.85546875" style="2" bestFit="1" customWidth="1"/>
    <col min="2999" max="2999" width="10.5703125" style="2" bestFit="1" customWidth="1"/>
    <col min="3000" max="3000" width="9.28515625" style="2" bestFit="1" customWidth="1"/>
    <col min="3001" max="3001" width="13.140625" style="2" bestFit="1" customWidth="1"/>
    <col min="3002" max="3002" width="10.7109375" style="2" bestFit="1" customWidth="1"/>
    <col min="3003" max="3003" width="14.7109375" style="2" bestFit="1" customWidth="1"/>
    <col min="3004" max="3004" width="16.7109375" style="2" bestFit="1" customWidth="1"/>
    <col min="3005" max="3005" width="13.28515625" style="2" bestFit="1" customWidth="1"/>
    <col min="3006" max="3006" width="17.140625" style="2" bestFit="1" customWidth="1"/>
    <col min="3007" max="3007" width="22.85546875" style="2" bestFit="1" customWidth="1"/>
    <col min="3008" max="3008" width="32.7109375" style="2" bestFit="1" customWidth="1"/>
    <col min="3009" max="3009" width="52.28515625" style="2" bestFit="1" customWidth="1"/>
    <col min="3010" max="3010" width="23.140625" style="2" bestFit="1" customWidth="1"/>
    <col min="3011" max="3011" width="28.5703125" style="2" bestFit="1" customWidth="1"/>
    <col min="3012" max="3012" width="18.28515625" style="2" bestFit="1" customWidth="1"/>
    <col min="3013" max="3013" width="16.28515625" style="2" bestFit="1" customWidth="1"/>
    <col min="3014" max="3014" width="16.140625" style="2" bestFit="1" customWidth="1"/>
    <col min="3015" max="3015" width="44.28515625" style="2" bestFit="1" customWidth="1"/>
    <col min="3016" max="3016" width="24.28515625" style="2" bestFit="1" customWidth="1"/>
    <col min="3017" max="3017" width="16.28515625" style="2" bestFit="1" customWidth="1"/>
    <col min="3018" max="3018" width="19.28515625" style="2" bestFit="1" customWidth="1"/>
    <col min="3019" max="3019" width="14.140625" style="2" bestFit="1" customWidth="1"/>
    <col min="3020" max="3020" width="50.5703125" style="2" bestFit="1" customWidth="1"/>
    <col min="3021" max="3021" width="30.85546875" style="2" bestFit="1" customWidth="1"/>
    <col min="3022" max="3022" width="38.85546875" style="2" bestFit="1" customWidth="1"/>
    <col min="3023" max="3023" width="38.85546875" style="2" customWidth="1"/>
    <col min="3024" max="3024" width="27.140625" style="2" bestFit="1" customWidth="1"/>
    <col min="3025" max="3025" width="38.5703125" style="2" bestFit="1" customWidth="1"/>
    <col min="3026" max="3026" width="31.28515625" style="2" bestFit="1" customWidth="1"/>
    <col min="3027" max="3027" width="34.5703125" style="2" bestFit="1" customWidth="1"/>
    <col min="3028" max="3028" width="16.140625" style="2" bestFit="1" customWidth="1"/>
    <col min="3029" max="3029" width="14.7109375" style="2" bestFit="1" customWidth="1"/>
    <col min="3030" max="3030" width="53" style="2" customWidth="1"/>
    <col min="3031" max="3208" width="11.42578125" style="2"/>
    <col min="3209" max="3209" width="6.5703125" style="2" bestFit="1" customWidth="1"/>
    <col min="3210" max="3210" width="34.7109375" style="2" customWidth="1"/>
    <col min="3211" max="3211" width="5.5703125" style="2" customWidth="1"/>
    <col min="3212" max="3212" width="15.85546875" style="2" customWidth="1"/>
    <col min="3213" max="3213" width="26.5703125" style="2" bestFit="1" customWidth="1"/>
    <col min="3214" max="3214" width="21.85546875" style="2" bestFit="1" customWidth="1"/>
    <col min="3215" max="3215" width="13.7109375" style="2" customWidth="1"/>
    <col min="3216" max="3216" width="26.7109375" style="2" bestFit="1" customWidth="1"/>
    <col min="3217" max="3217" width="15.5703125" style="2" bestFit="1" customWidth="1"/>
    <col min="3218" max="3218" width="18" style="2" bestFit="1" customWidth="1"/>
    <col min="3219" max="3219" width="27.28515625" style="2" bestFit="1" customWidth="1"/>
    <col min="3220" max="3220" width="59.5703125" style="2" customWidth="1"/>
    <col min="3221" max="3221" width="101.42578125" style="2" bestFit="1" customWidth="1"/>
    <col min="3222" max="3222" width="25.42578125" style="2" bestFit="1" customWidth="1"/>
    <col min="3223" max="3223" width="37" style="2" bestFit="1" customWidth="1"/>
    <col min="3224" max="3224" width="23.28515625" style="2" bestFit="1" customWidth="1"/>
    <col min="3225" max="3225" width="17.28515625" style="2" bestFit="1" customWidth="1"/>
    <col min="3226" max="3226" width="19.28515625" style="2" bestFit="1" customWidth="1"/>
    <col min="3227" max="3227" width="17.28515625" style="2" bestFit="1" customWidth="1"/>
    <col min="3228" max="3228" width="11.42578125" style="2"/>
    <col min="3229" max="3229" width="16" style="2" bestFit="1" customWidth="1"/>
    <col min="3230" max="3231" width="13.5703125" style="2" bestFit="1" customWidth="1"/>
    <col min="3232" max="3232" width="18.42578125" style="2" bestFit="1" customWidth="1"/>
    <col min="3233" max="3233" width="26.42578125" style="2" bestFit="1" customWidth="1"/>
    <col min="3234" max="3234" width="17.5703125" style="2" bestFit="1" customWidth="1"/>
    <col min="3235" max="3235" width="15.7109375" style="2" bestFit="1" customWidth="1"/>
    <col min="3236" max="3236" width="13.7109375" style="2" bestFit="1" customWidth="1"/>
    <col min="3237" max="3237" width="24" style="2" bestFit="1" customWidth="1"/>
    <col min="3238" max="3238" width="18.140625" style="2" customWidth="1"/>
    <col min="3239" max="3239" width="29.140625" style="2" bestFit="1" customWidth="1"/>
    <col min="3240" max="3240" width="31.28515625" style="2" bestFit="1" customWidth="1"/>
    <col min="3241" max="3241" width="23.5703125" style="2" bestFit="1" customWidth="1"/>
    <col min="3242" max="3242" width="27.5703125" style="2" bestFit="1" customWidth="1"/>
    <col min="3243" max="3243" width="20.7109375" style="2" bestFit="1" customWidth="1"/>
    <col min="3244" max="3244" width="14.5703125" style="2" bestFit="1" customWidth="1"/>
    <col min="3245" max="3246" width="16.140625" style="2" bestFit="1" customWidth="1"/>
    <col min="3247" max="3248" width="15.7109375" style="2" bestFit="1" customWidth="1"/>
    <col min="3249" max="3249" width="11.42578125" style="2"/>
    <col min="3250" max="3250" width="9.42578125" style="2" bestFit="1" customWidth="1"/>
    <col min="3251" max="3251" width="10.5703125" style="2" bestFit="1" customWidth="1"/>
    <col min="3252" max="3252" width="9.85546875" style="2" bestFit="1" customWidth="1"/>
    <col min="3253" max="3253" width="16.7109375" style="2" bestFit="1" customWidth="1"/>
    <col min="3254" max="3254" width="20.85546875" style="2" bestFit="1" customWidth="1"/>
    <col min="3255" max="3255" width="10.5703125" style="2" bestFit="1" customWidth="1"/>
    <col min="3256" max="3256" width="9.28515625" style="2" bestFit="1" customWidth="1"/>
    <col min="3257" max="3257" width="13.140625" style="2" bestFit="1" customWidth="1"/>
    <col min="3258" max="3258" width="10.7109375" style="2" bestFit="1" customWidth="1"/>
    <col min="3259" max="3259" width="14.7109375" style="2" bestFit="1" customWidth="1"/>
    <col min="3260" max="3260" width="16.7109375" style="2" bestFit="1" customWidth="1"/>
    <col min="3261" max="3261" width="13.28515625" style="2" bestFit="1" customWidth="1"/>
    <col min="3262" max="3262" width="17.140625" style="2" bestFit="1" customWidth="1"/>
    <col min="3263" max="3263" width="22.85546875" style="2" bestFit="1" customWidth="1"/>
    <col min="3264" max="3264" width="32.7109375" style="2" bestFit="1" customWidth="1"/>
    <col min="3265" max="3265" width="52.28515625" style="2" bestFit="1" customWidth="1"/>
    <col min="3266" max="3266" width="23.140625" style="2" bestFit="1" customWidth="1"/>
    <col min="3267" max="3267" width="28.5703125" style="2" bestFit="1" customWidth="1"/>
    <col min="3268" max="3268" width="18.28515625" style="2" bestFit="1" customWidth="1"/>
    <col min="3269" max="3269" width="16.28515625" style="2" bestFit="1" customWidth="1"/>
    <col min="3270" max="3270" width="16.140625" style="2" bestFit="1" customWidth="1"/>
    <col min="3271" max="3271" width="44.28515625" style="2" bestFit="1" customWidth="1"/>
    <col min="3272" max="3272" width="24.28515625" style="2" bestFit="1" customWidth="1"/>
    <col min="3273" max="3273" width="16.28515625" style="2" bestFit="1" customWidth="1"/>
    <col min="3274" max="3274" width="19.28515625" style="2" bestFit="1" customWidth="1"/>
    <col min="3275" max="3275" width="14.140625" style="2" bestFit="1" customWidth="1"/>
    <col min="3276" max="3276" width="50.5703125" style="2" bestFit="1" customWidth="1"/>
    <col min="3277" max="3277" width="30.85546875" style="2" bestFit="1" customWidth="1"/>
    <col min="3278" max="3278" width="38.85546875" style="2" bestFit="1" customWidth="1"/>
    <col min="3279" max="3279" width="38.85546875" style="2" customWidth="1"/>
    <col min="3280" max="3280" width="27.140625" style="2" bestFit="1" customWidth="1"/>
    <col min="3281" max="3281" width="38.5703125" style="2" bestFit="1" customWidth="1"/>
    <col min="3282" max="3282" width="31.28515625" style="2" bestFit="1" customWidth="1"/>
    <col min="3283" max="3283" width="34.5703125" style="2" bestFit="1" customWidth="1"/>
    <col min="3284" max="3284" width="16.140625" style="2" bestFit="1" customWidth="1"/>
    <col min="3285" max="3285" width="14.7109375" style="2" bestFit="1" customWidth="1"/>
    <col min="3286" max="3286" width="53" style="2" customWidth="1"/>
    <col min="3287" max="3464" width="11.42578125" style="2"/>
    <col min="3465" max="3465" width="6.5703125" style="2" bestFit="1" customWidth="1"/>
    <col min="3466" max="3466" width="34.7109375" style="2" customWidth="1"/>
    <col min="3467" max="3467" width="5.5703125" style="2" customWidth="1"/>
    <col min="3468" max="3468" width="15.85546875" style="2" customWidth="1"/>
    <col min="3469" max="3469" width="26.5703125" style="2" bestFit="1" customWidth="1"/>
    <col min="3470" max="3470" width="21.85546875" style="2" bestFit="1" customWidth="1"/>
    <col min="3471" max="3471" width="13.7109375" style="2" customWidth="1"/>
    <col min="3472" max="3472" width="26.7109375" style="2" bestFit="1" customWidth="1"/>
    <col min="3473" max="3473" width="15.5703125" style="2" bestFit="1" customWidth="1"/>
    <col min="3474" max="3474" width="18" style="2" bestFit="1" customWidth="1"/>
    <col min="3475" max="3475" width="27.28515625" style="2" bestFit="1" customWidth="1"/>
    <col min="3476" max="3476" width="59.5703125" style="2" customWidth="1"/>
    <col min="3477" max="3477" width="101.42578125" style="2" bestFit="1" customWidth="1"/>
    <col min="3478" max="3478" width="25.42578125" style="2" bestFit="1" customWidth="1"/>
    <col min="3479" max="3479" width="37" style="2" bestFit="1" customWidth="1"/>
    <col min="3480" max="3480" width="23.28515625" style="2" bestFit="1" customWidth="1"/>
    <col min="3481" max="3481" width="17.28515625" style="2" bestFit="1" customWidth="1"/>
    <col min="3482" max="3482" width="19.28515625" style="2" bestFit="1" customWidth="1"/>
    <col min="3483" max="3483" width="17.28515625" style="2" bestFit="1" customWidth="1"/>
    <col min="3484" max="3484" width="11.42578125" style="2"/>
    <col min="3485" max="3485" width="16" style="2" bestFit="1" customWidth="1"/>
    <col min="3486" max="3487" width="13.5703125" style="2" bestFit="1" customWidth="1"/>
    <col min="3488" max="3488" width="18.42578125" style="2" bestFit="1" customWidth="1"/>
    <col min="3489" max="3489" width="26.42578125" style="2" bestFit="1" customWidth="1"/>
    <col min="3490" max="3490" width="17.5703125" style="2" bestFit="1" customWidth="1"/>
    <col min="3491" max="3491" width="15.7109375" style="2" bestFit="1" customWidth="1"/>
    <col min="3492" max="3492" width="13.7109375" style="2" bestFit="1" customWidth="1"/>
    <col min="3493" max="3493" width="24" style="2" bestFit="1" customWidth="1"/>
    <col min="3494" max="3494" width="18.140625" style="2" customWidth="1"/>
    <col min="3495" max="3495" width="29.140625" style="2" bestFit="1" customWidth="1"/>
    <col min="3496" max="3496" width="31.28515625" style="2" bestFit="1" customWidth="1"/>
    <col min="3497" max="3497" width="23.5703125" style="2" bestFit="1" customWidth="1"/>
    <col min="3498" max="3498" width="27.5703125" style="2" bestFit="1" customWidth="1"/>
    <col min="3499" max="3499" width="20.7109375" style="2" bestFit="1" customWidth="1"/>
    <col min="3500" max="3500" width="14.5703125" style="2" bestFit="1" customWidth="1"/>
    <col min="3501" max="3502" width="16.140625" style="2" bestFit="1" customWidth="1"/>
    <col min="3503" max="3504" width="15.7109375" style="2" bestFit="1" customWidth="1"/>
    <col min="3505" max="3505" width="11.42578125" style="2"/>
    <col min="3506" max="3506" width="9.42578125" style="2" bestFit="1" customWidth="1"/>
    <col min="3507" max="3507" width="10.5703125" style="2" bestFit="1" customWidth="1"/>
    <col min="3508" max="3508" width="9.85546875" style="2" bestFit="1" customWidth="1"/>
    <col min="3509" max="3509" width="16.7109375" style="2" bestFit="1" customWidth="1"/>
    <col min="3510" max="3510" width="20.85546875" style="2" bestFit="1" customWidth="1"/>
    <col min="3511" max="3511" width="10.5703125" style="2" bestFit="1" customWidth="1"/>
    <col min="3512" max="3512" width="9.28515625" style="2" bestFit="1" customWidth="1"/>
    <col min="3513" max="3513" width="13.140625" style="2" bestFit="1" customWidth="1"/>
    <col min="3514" max="3514" width="10.7109375" style="2" bestFit="1" customWidth="1"/>
    <col min="3515" max="3515" width="14.7109375" style="2" bestFit="1" customWidth="1"/>
    <col min="3516" max="3516" width="16.7109375" style="2" bestFit="1" customWidth="1"/>
    <col min="3517" max="3517" width="13.28515625" style="2" bestFit="1" customWidth="1"/>
    <col min="3518" max="3518" width="17.140625" style="2" bestFit="1" customWidth="1"/>
    <col min="3519" max="3519" width="22.85546875" style="2" bestFit="1" customWidth="1"/>
    <col min="3520" max="3520" width="32.7109375" style="2" bestFit="1" customWidth="1"/>
    <col min="3521" max="3521" width="52.28515625" style="2" bestFit="1" customWidth="1"/>
    <col min="3522" max="3522" width="23.140625" style="2" bestFit="1" customWidth="1"/>
    <col min="3523" max="3523" width="28.5703125" style="2" bestFit="1" customWidth="1"/>
    <col min="3524" max="3524" width="18.28515625" style="2" bestFit="1" customWidth="1"/>
    <col min="3525" max="3525" width="16.28515625" style="2" bestFit="1" customWidth="1"/>
    <col min="3526" max="3526" width="16.140625" style="2" bestFit="1" customWidth="1"/>
    <col min="3527" max="3527" width="44.28515625" style="2" bestFit="1" customWidth="1"/>
    <col min="3528" max="3528" width="24.28515625" style="2" bestFit="1" customWidth="1"/>
    <col min="3529" max="3529" width="16.28515625" style="2" bestFit="1" customWidth="1"/>
    <col min="3530" max="3530" width="19.28515625" style="2" bestFit="1" customWidth="1"/>
    <col min="3531" max="3531" width="14.140625" style="2" bestFit="1" customWidth="1"/>
    <col min="3532" max="3532" width="50.5703125" style="2" bestFit="1" customWidth="1"/>
    <col min="3533" max="3533" width="30.85546875" style="2" bestFit="1" customWidth="1"/>
    <col min="3534" max="3534" width="38.85546875" style="2" bestFit="1" customWidth="1"/>
    <col min="3535" max="3535" width="38.85546875" style="2" customWidth="1"/>
    <col min="3536" max="3536" width="27.140625" style="2" bestFit="1" customWidth="1"/>
    <col min="3537" max="3537" width="38.5703125" style="2" bestFit="1" customWidth="1"/>
    <col min="3538" max="3538" width="31.28515625" style="2" bestFit="1" customWidth="1"/>
    <col min="3539" max="3539" width="34.5703125" style="2" bestFit="1" customWidth="1"/>
    <col min="3540" max="3540" width="16.140625" style="2" bestFit="1" customWidth="1"/>
    <col min="3541" max="3541" width="14.7109375" style="2" bestFit="1" customWidth="1"/>
    <col min="3542" max="3542" width="53" style="2" customWidth="1"/>
    <col min="3543" max="3720" width="11.42578125" style="2"/>
    <col min="3721" max="3721" width="6.5703125" style="2" bestFit="1" customWidth="1"/>
    <col min="3722" max="3722" width="34.7109375" style="2" customWidth="1"/>
    <col min="3723" max="3723" width="5.5703125" style="2" customWidth="1"/>
    <col min="3724" max="3724" width="15.85546875" style="2" customWidth="1"/>
    <col min="3725" max="3725" width="26.5703125" style="2" bestFit="1" customWidth="1"/>
    <col min="3726" max="3726" width="21.85546875" style="2" bestFit="1" customWidth="1"/>
    <col min="3727" max="3727" width="13.7109375" style="2" customWidth="1"/>
    <col min="3728" max="3728" width="26.7109375" style="2" bestFit="1" customWidth="1"/>
    <col min="3729" max="3729" width="15.5703125" style="2" bestFit="1" customWidth="1"/>
    <col min="3730" max="3730" width="18" style="2" bestFit="1" customWidth="1"/>
    <col min="3731" max="3731" width="27.28515625" style="2" bestFit="1" customWidth="1"/>
    <col min="3732" max="3732" width="59.5703125" style="2" customWidth="1"/>
    <col min="3733" max="3733" width="101.42578125" style="2" bestFit="1" customWidth="1"/>
    <col min="3734" max="3734" width="25.42578125" style="2" bestFit="1" customWidth="1"/>
    <col min="3735" max="3735" width="37" style="2" bestFit="1" customWidth="1"/>
    <col min="3736" max="3736" width="23.28515625" style="2" bestFit="1" customWidth="1"/>
    <col min="3737" max="3737" width="17.28515625" style="2" bestFit="1" customWidth="1"/>
    <col min="3738" max="3738" width="19.28515625" style="2" bestFit="1" customWidth="1"/>
    <col min="3739" max="3739" width="17.28515625" style="2" bestFit="1" customWidth="1"/>
    <col min="3740" max="3740" width="11.42578125" style="2"/>
    <col min="3741" max="3741" width="16" style="2" bestFit="1" customWidth="1"/>
    <col min="3742" max="3743" width="13.5703125" style="2" bestFit="1" customWidth="1"/>
    <col min="3744" max="3744" width="18.42578125" style="2" bestFit="1" customWidth="1"/>
    <col min="3745" max="3745" width="26.42578125" style="2" bestFit="1" customWidth="1"/>
    <col min="3746" max="3746" width="17.5703125" style="2" bestFit="1" customWidth="1"/>
    <col min="3747" max="3747" width="15.7109375" style="2" bestFit="1" customWidth="1"/>
    <col min="3748" max="3748" width="13.7109375" style="2" bestFit="1" customWidth="1"/>
    <col min="3749" max="3749" width="24" style="2" bestFit="1" customWidth="1"/>
    <col min="3750" max="3750" width="18.140625" style="2" customWidth="1"/>
    <col min="3751" max="3751" width="29.140625" style="2" bestFit="1" customWidth="1"/>
    <col min="3752" max="3752" width="31.28515625" style="2" bestFit="1" customWidth="1"/>
    <col min="3753" max="3753" width="23.5703125" style="2" bestFit="1" customWidth="1"/>
    <col min="3754" max="3754" width="27.5703125" style="2" bestFit="1" customWidth="1"/>
    <col min="3755" max="3755" width="20.7109375" style="2" bestFit="1" customWidth="1"/>
    <col min="3756" max="3756" width="14.5703125" style="2" bestFit="1" customWidth="1"/>
    <col min="3757" max="3758" width="16.140625" style="2" bestFit="1" customWidth="1"/>
    <col min="3759" max="3760" width="15.7109375" style="2" bestFit="1" customWidth="1"/>
    <col min="3761" max="3761" width="11.42578125" style="2"/>
    <col min="3762" max="3762" width="9.42578125" style="2" bestFit="1" customWidth="1"/>
    <col min="3763" max="3763" width="10.5703125" style="2" bestFit="1" customWidth="1"/>
    <col min="3764" max="3764" width="9.85546875" style="2" bestFit="1" customWidth="1"/>
    <col min="3765" max="3765" width="16.7109375" style="2" bestFit="1" customWidth="1"/>
    <col min="3766" max="3766" width="20.85546875" style="2" bestFit="1" customWidth="1"/>
    <col min="3767" max="3767" width="10.5703125" style="2" bestFit="1" customWidth="1"/>
    <col min="3768" max="3768" width="9.28515625" style="2" bestFit="1" customWidth="1"/>
    <col min="3769" max="3769" width="13.140625" style="2" bestFit="1" customWidth="1"/>
    <col min="3770" max="3770" width="10.7109375" style="2" bestFit="1" customWidth="1"/>
    <col min="3771" max="3771" width="14.7109375" style="2" bestFit="1" customWidth="1"/>
    <col min="3772" max="3772" width="16.7109375" style="2" bestFit="1" customWidth="1"/>
    <col min="3773" max="3773" width="13.28515625" style="2" bestFit="1" customWidth="1"/>
    <col min="3774" max="3774" width="17.140625" style="2" bestFit="1" customWidth="1"/>
    <col min="3775" max="3775" width="22.85546875" style="2" bestFit="1" customWidth="1"/>
    <col min="3776" max="3776" width="32.7109375" style="2" bestFit="1" customWidth="1"/>
    <col min="3777" max="3777" width="52.28515625" style="2" bestFit="1" customWidth="1"/>
    <col min="3778" max="3778" width="23.140625" style="2" bestFit="1" customWidth="1"/>
    <col min="3779" max="3779" width="28.5703125" style="2" bestFit="1" customWidth="1"/>
    <col min="3780" max="3780" width="18.28515625" style="2" bestFit="1" customWidth="1"/>
    <col min="3781" max="3781" width="16.28515625" style="2" bestFit="1" customWidth="1"/>
    <col min="3782" max="3782" width="16.140625" style="2" bestFit="1" customWidth="1"/>
    <col min="3783" max="3783" width="44.28515625" style="2" bestFit="1" customWidth="1"/>
    <col min="3784" max="3784" width="24.28515625" style="2" bestFit="1" customWidth="1"/>
    <col min="3785" max="3785" width="16.28515625" style="2" bestFit="1" customWidth="1"/>
    <col min="3786" max="3786" width="19.28515625" style="2" bestFit="1" customWidth="1"/>
    <col min="3787" max="3787" width="14.140625" style="2" bestFit="1" customWidth="1"/>
    <col min="3788" max="3788" width="50.5703125" style="2" bestFit="1" customWidth="1"/>
    <col min="3789" max="3789" width="30.85546875" style="2" bestFit="1" customWidth="1"/>
    <col min="3790" max="3790" width="38.85546875" style="2" bestFit="1" customWidth="1"/>
    <col min="3791" max="3791" width="38.85546875" style="2" customWidth="1"/>
    <col min="3792" max="3792" width="27.140625" style="2" bestFit="1" customWidth="1"/>
    <col min="3793" max="3793" width="38.5703125" style="2" bestFit="1" customWidth="1"/>
    <col min="3794" max="3794" width="31.28515625" style="2" bestFit="1" customWidth="1"/>
    <col min="3795" max="3795" width="34.5703125" style="2" bestFit="1" customWidth="1"/>
    <col min="3796" max="3796" width="16.140625" style="2" bestFit="1" customWidth="1"/>
    <col min="3797" max="3797" width="14.7109375" style="2" bestFit="1" customWidth="1"/>
    <col min="3798" max="3798" width="53" style="2" customWidth="1"/>
    <col min="3799" max="3976" width="11.42578125" style="2"/>
    <col min="3977" max="3977" width="6.5703125" style="2" bestFit="1" customWidth="1"/>
    <col min="3978" max="3978" width="34.7109375" style="2" customWidth="1"/>
    <col min="3979" max="3979" width="5.5703125" style="2" customWidth="1"/>
    <col min="3980" max="3980" width="15.85546875" style="2" customWidth="1"/>
    <col min="3981" max="3981" width="26.5703125" style="2" bestFit="1" customWidth="1"/>
    <col min="3982" max="3982" width="21.85546875" style="2" bestFit="1" customWidth="1"/>
    <col min="3983" max="3983" width="13.7109375" style="2" customWidth="1"/>
    <col min="3984" max="3984" width="26.7109375" style="2" bestFit="1" customWidth="1"/>
    <col min="3985" max="3985" width="15.5703125" style="2" bestFit="1" customWidth="1"/>
    <col min="3986" max="3986" width="18" style="2" bestFit="1" customWidth="1"/>
    <col min="3987" max="3987" width="27.28515625" style="2" bestFit="1" customWidth="1"/>
    <col min="3988" max="3988" width="59.5703125" style="2" customWidth="1"/>
    <col min="3989" max="3989" width="101.42578125" style="2" bestFit="1" customWidth="1"/>
    <col min="3990" max="3990" width="25.42578125" style="2" bestFit="1" customWidth="1"/>
    <col min="3991" max="3991" width="37" style="2" bestFit="1" customWidth="1"/>
    <col min="3992" max="3992" width="23.28515625" style="2" bestFit="1" customWidth="1"/>
    <col min="3993" max="3993" width="17.28515625" style="2" bestFit="1" customWidth="1"/>
    <col min="3994" max="3994" width="19.28515625" style="2" bestFit="1" customWidth="1"/>
    <col min="3995" max="3995" width="17.28515625" style="2" bestFit="1" customWidth="1"/>
    <col min="3996" max="3996" width="11.42578125" style="2"/>
    <col min="3997" max="3997" width="16" style="2" bestFit="1" customWidth="1"/>
    <col min="3998" max="3999" width="13.5703125" style="2" bestFit="1" customWidth="1"/>
    <col min="4000" max="4000" width="18.42578125" style="2" bestFit="1" customWidth="1"/>
    <col min="4001" max="4001" width="26.42578125" style="2" bestFit="1" customWidth="1"/>
    <col min="4002" max="4002" width="17.5703125" style="2" bestFit="1" customWidth="1"/>
    <col min="4003" max="4003" width="15.7109375" style="2" bestFit="1" customWidth="1"/>
    <col min="4004" max="4004" width="13.7109375" style="2" bestFit="1" customWidth="1"/>
    <col min="4005" max="4005" width="24" style="2" bestFit="1" customWidth="1"/>
    <col min="4006" max="4006" width="18.140625" style="2" customWidth="1"/>
    <col min="4007" max="4007" width="29.140625" style="2" bestFit="1" customWidth="1"/>
    <col min="4008" max="4008" width="31.28515625" style="2" bestFit="1" customWidth="1"/>
    <col min="4009" max="4009" width="23.5703125" style="2" bestFit="1" customWidth="1"/>
    <col min="4010" max="4010" width="27.5703125" style="2" bestFit="1" customWidth="1"/>
    <col min="4011" max="4011" width="20.7109375" style="2" bestFit="1" customWidth="1"/>
    <col min="4012" max="4012" width="14.5703125" style="2" bestFit="1" customWidth="1"/>
    <col min="4013" max="4014" width="16.140625" style="2" bestFit="1" customWidth="1"/>
    <col min="4015" max="4016" width="15.7109375" style="2" bestFit="1" customWidth="1"/>
    <col min="4017" max="4017" width="11.42578125" style="2"/>
    <col min="4018" max="4018" width="9.42578125" style="2" bestFit="1" customWidth="1"/>
    <col min="4019" max="4019" width="10.5703125" style="2" bestFit="1" customWidth="1"/>
    <col min="4020" max="4020" width="9.85546875" style="2" bestFit="1" customWidth="1"/>
    <col min="4021" max="4021" width="16.7109375" style="2" bestFit="1" customWidth="1"/>
    <col min="4022" max="4022" width="20.85546875" style="2" bestFit="1" customWidth="1"/>
    <col min="4023" max="4023" width="10.5703125" style="2" bestFit="1" customWidth="1"/>
    <col min="4024" max="4024" width="9.28515625" style="2" bestFit="1" customWidth="1"/>
    <col min="4025" max="4025" width="13.140625" style="2" bestFit="1" customWidth="1"/>
    <col min="4026" max="4026" width="10.7109375" style="2" bestFit="1" customWidth="1"/>
    <col min="4027" max="4027" width="14.7109375" style="2" bestFit="1" customWidth="1"/>
    <col min="4028" max="4028" width="16.7109375" style="2" bestFit="1" customWidth="1"/>
    <col min="4029" max="4029" width="13.28515625" style="2" bestFit="1" customWidth="1"/>
    <col min="4030" max="4030" width="17.140625" style="2" bestFit="1" customWidth="1"/>
    <col min="4031" max="4031" width="22.85546875" style="2" bestFit="1" customWidth="1"/>
    <col min="4032" max="4032" width="32.7109375" style="2" bestFit="1" customWidth="1"/>
    <col min="4033" max="4033" width="52.28515625" style="2" bestFit="1" customWidth="1"/>
    <col min="4034" max="4034" width="23.140625" style="2" bestFit="1" customWidth="1"/>
    <col min="4035" max="4035" width="28.5703125" style="2" bestFit="1" customWidth="1"/>
    <col min="4036" max="4036" width="18.28515625" style="2" bestFit="1" customWidth="1"/>
    <col min="4037" max="4037" width="16.28515625" style="2" bestFit="1" customWidth="1"/>
    <col min="4038" max="4038" width="16.140625" style="2" bestFit="1" customWidth="1"/>
    <col min="4039" max="4039" width="44.28515625" style="2" bestFit="1" customWidth="1"/>
    <col min="4040" max="4040" width="24.28515625" style="2" bestFit="1" customWidth="1"/>
    <col min="4041" max="4041" width="16.28515625" style="2" bestFit="1" customWidth="1"/>
    <col min="4042" max="4042" width="19.28515625" style="2" bestFit="1" customWidth="1"/>
    <col min="4043" max="4043" width="14.140625" style="2" bestFit="1" customWidth="1"/>
    <col min="4044" max="4044" width="50.5703125" style="2" bestFit="1" customWidth="1"/>
    <col min="4045" max="4045" width="30.85546875" style="2" bestFit="1" customWidth="1"/>
    <col min="4046" max="4046" width="38.85546875" style="2" bestFit="1" customWidth="1"/>
    <col min="4047" max="4047" width="38.85546875" style="2" customWidth="1"/>
    <col min="4048" max="4048" width="27.140625" style="2" bestFit="1" customWidth="1"/>
    <col min="4049" max="4049" width="38.5703125" style="2" bestFit="1" customWidth="1"/>
    <col min="4050" max="4050" width="31.28515625" style="2" bestFit="1" customWidth="1"/>
    <col min="4051" max="4051" width="34.5703125" style="2" bestFit="1" customWidth="1"/>
    <col min="4052" max="4052" width="16.140625" style="2" bestFit="1" customWidth="1"/>
    <col min="4053" max="4053" width="14.7109375" style="2" bestFit="1" customWidth="1"/>
    <col min="4054" max="4054" width="53" style="2" customWidth="1"/>
    <col min="4055" max="4232" width="11.42578125" style="2"/>
    <col min="4233" max="4233" width="6.5703125" style="2" bestFit="1" customWidth="1"/>
    <col min="4234" max="4234" width="34.7109375" style="2" customWidth="1"/>
    <col min="4235" max="4235" width="5.5703125" style="2" customWidth="1"/>
    <col min="4236" max="4236" width="15.85546875" style="2" customWidth="1"/>
    <col min="4237" max="4237" width="26.5703125" style="2" bestFit="1" customWidth="1"/>
    <col min="4238" max="4238" width="21.85546875" style="2" bestFit="1" customWidth="1"/>
    <col min="4239" max="4239" width="13.7109375" style="2" customWidth="1"/>
    <col min="4240" max="4240" width="26.7109375" style="2" bestFit="1" customWidth="1"/>
    <col min="4241" max="4241" width="15.5703125" style="2" bestFit="1" customWidth="1"/>
    <col min="4242" max="4242" width="18" style="2" bestFit="1" customWidth="1"/>
    <col min="4243" max="4243" width="27.28515625" style="2" bestFit="1" customWidth="1"/>
    <col min="4244" max="4244" width="59.5703125" style="2" customWidth="1"/>
    <col min="4245" max="4245" width="101.42578125" style="2" bestFit="1" customWidth="1"/>
    <col min="4246" max="4246" width="25.42578125" style="2" bestFit="1" customWidth="1"/>
    <col min="4247" max="4247" width="37" style="2" bestFit="1" customWidth="1"/>
    <col min="4248" max="4248" width="23.28515625" style="2" bestFit="1" customWidth="1"/>
    <col min="4249" max="4249" width="17.28515625" style="2" bestFit="1" customWidth="1"/>
    <col min="4250" max="4250" width="19.28515625" style="2" bestFit="1" customWidth="1"/>
    <col min="4251" max="4251" width="17.28515625" style="2" bestFit="1" customWidth="1"/>
    <col min="4252" max="4252" width="11.42578125" style="2"/>
    <col min="4253" max="4253" width="16" style="2" bestFit="1" customWidth="1"/>
    <col min="4254" max="4255" width="13.5703125" style="2" bestFit="1" customWidth="1"/>
    <col min="4256" max="4256" width="18.42578125" style="2" bestFit="1" customWidth="1"/>
    <col min="4257" max="4257" width="26.42578125" style="2" bestFit="1" customWidth="1"/>
    <col min="4258" max="4258" width="17.5703125" style="2" bestFit="1" customWidth="1"/>
    <col min="4259" max="4259" width="15.7109375" style="2" bestFit="1" customWidth="1"/>
    <col min="4260" max="4260" width="13.7109375" style="2" bestFit="1" customWidth="1"/>
    <col min="4261" max="4261" width="24" style="2" bestFit="1" customWidth="1"/>
    <col min="4262" max="4262" width="18.140625" style="2" customWidth="1"/>
    <col min="4263" max="4263" width="29.140625" style="2" bestFit="1" customWidth="1"/>
    <col min="4264" max="4264" width="31.28515625" style="2" bestFit="1" customWidth="1"/>
    <col min="4265" max="4265" width="23.5703125" style="2" bestFit="1" customWidth="1"/>
    <col min="4266" max="4266" width="27.5703125" style="2" bestFit="1" customWidth="1"/>
    <col min="4267" max="4267" width="20.7109375" style="2" bestFit="1" customWidth="1"/>
    <col min="4268" max="4268" width="14.5703125" style="2" bestFit="1" customWidth="1"/>
    <col min="4269" max="4270" width="16.140625" style="2" bestFit="1" customWidth="1"/>
    <col min="4271" max="4272" width="15.7109375" style="2" bestFit="1" customWidth="1"/>
    <col min="4273" max="4273" width="11.42578125" style="2"/>
    <col min="4274" max="4274" width="9.42578125" style="2" bestFit="1" customWidth="1"/>
    <col min="4275" max="4275" width="10.5703125" style="2" bestFit="1" customWidth="1"/>
    <col min="4276" max="4276" width="9.85546875" style="2" bestFit="1" customWidth="1"/>
    <col min="4277" max="4277" width="16.7109375" style="2" bestFit="1" customWidth="1"/>
    <col min="4278" max="4278" width="20.85546875" style="2" bestFit="1" customWidth="1"/>
    <col min="4279" max="4279" width="10.5703125" style="2" bestFit="1" customWidth="1"/>
    <col min="4280" max="4280" width="9.28515625" style="2" bestFit="1" customWidth="1"/>
    <col min="4281" max="4281" width="13.140625" style="2" bestFit="1" customWidth="1"/>
    <col min="4282" max="4282" width="10.7109375" style="2" bestFit="1" customWidth="1"/>
    <col min="4283" max="4283" width="14.7109375" style="2" bestFit="1" customWidth="1"/>
    <col min="4284" max="4284" width="16.7109375" style="2" bestFit="1" customWidth="1"/>
    <col min="4285" max="4285" width="13.28515625" style="2" bestFit="1" customWidth="1"/>
    <col min="4286" max="4286" width="17.140625" style="2" bestFit="1" customWidth="1"/>
    <col min="4287" max="4287" width="22.85546875" style="2" bestFit="1" customWidth="1"/>
    <col min="4288" max="4288" width="32.7109375" style="2" bestFit="1" customWidth="1"/>
    <col min="4289" max="4289" width="52.28515625" style="2" bestFit="1" customWidth="1"/>
    <col min="4290" max="4290" width="23.140625" style="2" bestFit="1" customWidth="1"/>
    <col min="4291" max="4291" width="28.5703125" style="2" bestFit="1" customWidth="1"/>
    <col min="4292" max="4292" width="18.28515625" style="2" bestFit="1" customWidth="1"/>
    <col min="4293" max="4293" width="16.28515625" style="2" bestFit="1" customWidth="1"/>
    <col min="4294" max="4294" width="16.140625" style="2" bestFit="1" customWidth="1"/>
    <col min="4295" max="4295" width="44.28515625" style="2" bestFit="1" customWidth="1"/>
    <col min="4296" max="4296" width="24.28515625" style="2" bestFit="1" customWidth="1"/>
    <col min="4297" max="4297" width="16.28515625" style="2" bestFit="1" customWidth="1"/>
    <col min="4298" max="4298" width="19.28515625" style="2" bestFit="1" customWidth="1"/>
    <col min="4299" max="4299" width="14.140625" style="2" bestFit="1" customWidth="1"/>
    <col min="4300" max="4300" width="50.5703125" style="2" bestFit="1" customWidth="1"/>
    <col min="4301" max="4301" width="30.85546875" style="2" bestFit="1" customWidth="1"/>
    <col min="4302" max="4302" width="38.85546875" style="2" bestFit="1" customWidth="1"/>
    <col min="4303" max="4303" width="38.85546875" style="2" customWidth="1"/>
    <col min="4304" max="4304" width="27.140625" style="2" bestFit="1" customWidth="1"/>
    <col min="4305" max="4305" width="38.5703125" style="2" bestFit="1" customWidth="1"/>
    <col min="4306" max="4306" width="31.28515625" style="2" bestFit="1" customWidth="1"/>
    <col min="4307" max="4307" width="34.5703125" style="2" bestFit="1" customWidth="1"/>
    <col min="4308" max="4308" width="16.140625" style="2" bestFit="1" customWidth="1"/>
    <col min="4309" max="4309" width="14.7109375" style="2" bestFit="1" customWidth="1"/>
    <col min="4310" max="4310" width="53" style="2" customWidth="1"/>
    <col min="4311" max="4488" width="11.42578125" style="2"/>
    <col min="4489" max="4489" width="6.5703125" style="2" bestFit="1" customWidth="1"/>
    <col min="4490" max="4490" width="34.7109375" style="2" customWidth="1"/>
    <col min="4491" max="4491" width="5.5703125" style="2" customWidth="1"/>
    <col min="4492" max="4492" width="15.85546875" style="2" customWidth="1"/>
    <col min="4493" max="4493" width="26.5703125" style="2" bestFit="1" customWidth="1"/>
    <col min="4494" max="4494" width="21.85546875" style="2" bestFit="1" customWidth="1"/>
    <col min="4495" max="4495" width="13.7109375" style="2" customWidth="1"/>
    <col min="4496" max="4496" width="26.7109375" style="2" bestFit="1" customWidth="1"/>
    <col min="4497" max="4497" width="15.5703125" style="2" bestFit="1" customWidth="1"/>
    <col min="4498" max="4498" width="18" style="2" bestFit="1" customWidth="1"/>
    <col min="4499" max="4499" width="27.28515625" style="2" bestFit="1" customWidth="1"/>
    <col min="4500" max="4500" width="59.5703125" style="2" customWidth="1"/>
    <col min="4501" max="4501" width="101.42578125" style="2" bestFit="1" customWidth="1"/>
    <col min="4502" max="4502" width="25.42578125" style="2" bestFit="1" customWidth="1"/>
    <col min="4503" max="4503" width="37" style="2" bestFit="1" customWidth="1"/>
    <col min="4504" max="4504" width="23.28515625" style="2" bestFit="1" customWidth="1"/>
    <col min="4505" max="4505" width="17.28515625" style="2" bestFit="1" customWidth="1"/>
    <col min="4506" max="4506" width="19.28515625" style="2" bestFit="1" customWidth="1"/>
    <col min="4507" max="4507" width="17.28515625" style="2" bestFit="1" customWidth="1"/>
    <col min="4508" max="4508" width="11.42578125" style="2"/>
    <col min="4509" max="4509" width="16" style="2" bestFit="1" customWidth="1"/>
    <col min="4510" max="4511" width="13.5703125" style="2" bestFit="1" customWidth="1"/>
    <col min="4512" max="4512" width="18.42578125" style="2" bestFit="1" customWidth="1"/>
    <col min="4513" max="4513" width="26.42578125" style="2" bestFit="1" customWidth="1"/>
    <col min="4514" max="4514" width="17.5703125" style="2" bestFit="1" customWidth="1"/>
    <col min="4515" max="4515" width="15.7109375" style="2" bestFit="1" customWidth="1"/>
    <col min="4516" max="4516" width="13.7109375" style="2" bestFit="1" customWidth="1"/>
    <col min="4517" max="4517" width="24" style="2" bestFit="1" customWidth="1"/>
    <col min="4518" max="4518" width="18.140625" style="2" customWidth="1"/>
    <col min="4519" max="4519" width="29.140625" style="2" bestFit="1" customWidth="1"/>
    <col min="4520" max="4520" width="31.28515625" style="2" bestFit="1" customWidth="1"/>
    <col min="4521" max="4521" width="23.5703125" style="2" bestFit="1" customWidth="1"/>
    <col min="4522" max="4522" width="27.5703125" style="2" bestFit="1" customWidth="1"/>
    <col min="4523" max="4523" width="20.7109375" style="2" bestFit="1" customWidth="1"/>
    <col min="4524" max="4524" width="14.5703125" style="2" bestFit="1" customWidth="1"/>
    <col min="4525" max="4526" width="16.140625" style="2" bestFit="1" customWidth="1"/>
    <col min="4527" max="4528" width="15.7109375" style="2" bestFit="1" customWidth="1"/>
    <col min="4529" max="4529" width="11.42578125" style="2"/>
    <col min="4530" max="4530" width="9.42578125" style="2" bestFit="1" customWidth="1"/>
    <col min="4531" max="4531" width="10.5703125" style="2" bestFit="1" customWidth="1"/>
    <col min="4532" max="4532" width="9.85546875" style="2" bestFit="1" customWidth="1"/>
    <col min="4533" max="4533" width="16.7109375" style="2" bestFit="1" customWidth="1"/>
    <col min="4534" max="4534" width="20.85546875" style="2" bestFit="1" customWidth="1"/>
    <col min="4535" max="4535" width="10.5703125" style="2" bestFit="1" customWidth="1"/>
    <col min="4536" max="4536" width="9.28515625" style="2" bestFit="1" customWidth="1"/>
    <col min="4537" max="4537" width="13.140625" style="2" bestFit="1" customWidth="1"/>
    <col min="4538" max="4538" width="10.7109375" style="2" bestFit="1" customWidth="1"/>
    <col min="4539" max="4539" width="14.7109375" style="2" bestFit="1" customWidth="1"/>
    <col min="4540" max="4540" width="16.7109375" style="2" bestFit="1" customWidth="1"/>
    <col min="4541" max="4541" width="13.28515625" style="2" bestFit="1" customWidth="1"/>
    <col min="4542" max="4542" width="17.140625" style="2" bestFit="1" customWidth="1"/>
    <col min="4543" max="4543" width="22.85546875" style="2" bestFit="1" customWidth="1"/>
    <col min="4544" max="4544" width="32.7109375" style="2" bestFit="1" customWidth="1"/>
    <col min="4545" max="4545" width="52.28515625" style="2" bestFit="1" customWidth="1"/>
    <col min="4546" max="4546" width="23.140625" style="2" bestFit="1" customWidth="1"/>
    <col min="4547" max="4547" width="28.5703125" style="2" bestFit="1" customWidth="1"/>
    <col min="4548" max="4548" width="18.28515625" style="2" bestFit="1" customWidth="1"/>
    <col min="4549" max="4549" width="16.28515625" style="2" bestFit="1" customWidth="1"/>
    <col min="4550" max="4550" width="16.140625" style="2" bestFit="1" customWidth="1"/>
    <col min="4551" max="4551" width="44.28515625" style="2" bestFit="1" customWidth="1"/>
    <col min="4552" max="4552" width="24.28515625" style="2" bestFit="1" customWidth="1"/>
    <col min="4553" max="4553" width="16.28515625" style="2" bestFit="1" customWidth="1"/>
    <col min="4554" max="4554" width="19.28515625" style="2" bestFit="1" customWidth="1"/>
    <col min="4555" max="4555" width="14.140625" style="2" bestFit="1" customWidth="1"/>
    <col min="4556" max="4556" width="50.5703125" style="2" bestFit="1" customWidth="1"/>
    <col min="4557" max="4557" width="30.85546875" style="2" bestFit="1" customWidth="1"/>
    <col min="4558" max="4558" width="38.85546875" style="2" bestFit="1" customWidth="1"/>
    <col min="4559" max="4559" width="38.85546875" style="2" customWidth="1"/>
    <col min="4560" max="4560" width="27.140625" style="2" bestFit="1" customWidth="1"/>
    <col min="4561" max="4561" width="38.5703125" style="2" bestFit="1" customWidth="1"/>
    <col min="4562" max="4562" width="31.28515625" style="2" bestFit="1" customWidth="1"/>
    <col min="4563" max="4563" width="34.5703125" style="2" bestFit="1" customWidth="1"/>
    <col min="4564" max="4564" width="16.140625" style="2" bestFit="1" customWidth="1"/>
    <col min="4565" max="4565" width="14.7109375" style="2" bestFit="1" customWidth="1"/>
    <col min="4566" max="4566" width="53" style="2" customWidth="1"/>
    <col min="4567" max="4744" width="11.42578125" style="2"/>
    <col min="4745" max="4745" width="6.5703125" style="2" bestFit="1" customWidth="1"/>
    <col min="4746" max="4746" width="34.7109375" style="2" customWidth="1"/>
    <col min="4747" max="4747" width="5.5703125" style="2" customWidth="1"/>
    <col min="4748" max="4748" width="15.85546875" style="2" customWidth="1"/>
    <col min="4749" max="4749" width="26.5703125" style="2" bestFit="1" customWidth="1"/>
    <col min="4750" max="4750" width="21.85546875" style="2" bestFit="1" customWidth="1"/>
    <col min="4751" max="4751" width="13.7109375" style="2" customWidth="1"/>
    <col min="4752" max="4752" width="26.7109375" style="2" bestFit="1" customWidth="1"/>
    <col min="4753" max="4753" width="15.5703125" style="2" bestFit="1" customWidth="1"/>
    <col min="4754" max="4754" width="18" style="2" bestFit="1" customWidth="1"/>
    <col min="4755" max="4755" width="27.28515625" style="2" bestFit="1" customWidth="1"/>
    <col min="4756" max="4756" width="59.5703125" style="2" customWidth="1"/>
    <col min="4757" max="4757" width="101.42578125" style="2" bestFit="1" customWidth="1"/>
    <col min="4758" max="4758" width="25.42578125" style="2" bestFit="1" customWidth="1"/>
    <col min="4759" max="4759" width="37" style="2" bestFit="1" customWidth="1"/>
    <col min="4760" max="4760" width="23.28515625" style="2" bestFit="1" customWidth="1"/>
    <col min="4761" max="4761" width="17.28515625" style="2" bestFit="1" customWidth="1"/>
    <col min="4762" max="4762" width="19.28515625" style="2" bestFit="1" customWidth="1"/>
    <col min="4763" max="4763" width="17.28515625" style="2" bestFit="1" customWidth="1"/>
    <col min="4764" max="4764" width="11.42578125" style="2"/>
    <col min="4765" max="4765" width="16" style="2" bestFit="1" customWidth="1"/>
    <col min="4766" max="4767" width="13.5703125" style="2" bestFit="1" customWidth="1"/>
    <col min="4768" max="4768" width="18.42578125" style="2" bestFit="1" customWidth="1"/>
    <col min="4769" max="4769" width="26.42578125" style="2" bestFit="1" customWidth="1"/>
    <col min="4770" max="4770" width="17.5703125" style="2" bestFit="1" customWidth="1"/>
    <col min="4771" max="4771" width="15.7109375" style="2" bestFit="1" customWidth="1"/>
    <col min="4772" max="4772" width="13.7109375" style="2" bestFit="1" customWidth="1"/>
    <col min="4773" max="4773" width="24" style="2" bestFit="1" customWidth="1"/>
    <col min="4774" max="4774" width="18.140625" style="2" customWidth="1"/>
    <col min="4775" max="4775" width="29.140625" style="2" bestFit="1" customWidth="1"/>
    <col min="4776" max="4776" width="31.28515625" style="2" bestFit="1" customWidth="1"/>
    <col min="4777" max="4777" width="23.5703125" style="2" bestFit="1" customWidth="1"/>
    <col min="4778" max="4778" width="27.5703125" style="2" bestFit="1" customWidth="1"/>
    <col min="4779" max="4779" width="20.7109375" style="2" bestFit="1" customWidth="1"/>
    <col min="4780" max="4780" width="14.5703125" style="2" bestFit="1" customWidth="1"/>
    <col min="4781" max="4782" width="16.140625" style="2" bestFit="1" customWidth="1"/>
    <col min="4783" max="4784" width="15.7109375" style="2" bestFit="1" customWidth="1"/>
    <col min="4785" max="4785" width="11.42578125" style="2"/>
    <col min="4786" max="4786" width="9.42578125" style="2" bestFit="1" customWidth="1"/>
    <col min="4787" max="4787" width="10.5703125" style="2" bestFit="1" customWidth="1"/>
    <col min="4788" max="4788" width="9.85546875" style="2" bestFit="1" customWidth="1"/>
    <col min="4789" max="4789" width="16.7109375" style="2" bestFit="1" customWidth="1"/>
    <col min="4790" max="4790" width="20.85546875" style="2" bestFit="1" customWidth="1"/>
    <col min="4791" max="4791" width="10.5703125" style="2" bestFit="1" customWidth="1"/>
    <col min="4792" max="4792" width="9.28515625" style="2" bestFit="1" customWidth="1"/>
    <col min="4793" max="4793" width="13.140625" style="2" bestFit="1" customWidth="1"/>
    <col min="4794" max="4794" width="10.7109375" style="2" bestFit="1" customWidth="1"/>
    <col min="4795" max="4795" width="14.7109375" style="2" bestFit="1" customWidth="1"/>
    <col min="4796" max="4796" width="16.7109375" style="2" bestFit="1" customWidth="1"/>
    <col min="4797" max="4797" width="13.28515625" style="2" bestFit="1" customWidth="1"/>
    <col min="4798" max="4798" width="17.140625" style="2" bestFit="1" customWidth="1"/>
    <col min="4799" max="4799" width="22.85546875" style="2" bestFit="1" customWidth="1"/>
    <col min="4800" max="4800" width="32.7109375" style="2" bestFit="1" customWidth="1"/>
    <col min="4801" max="4801" width="52.28515625" style="2" bestFit="1" customWidth="1"/>
    <col min="4802" max="4802" width="23.140625" style="2" bestFit="1" customWidth="1"/>
    <col min="4803" max="4803" width="28.5703125" style="2" bestFit="1" customWidth="1"/>
    <col min="4804" max="4804" width="18.28515625" style="2" bestFit="1" customWidth="1"/>
    <col min="4805" max="4805" width="16.28515625" style="2" bestFit="1" customWidth="1"/>
    <col min="4806" max="4806" width="16.140625" style="2" bestFit="1" customWidth="1"/>
    <col min="4807" max="4807" width="44.28515625" style="2" bestFit="1" customWidth="1"/>
    <col min="4808" max="4808" width="24.28515625" style="2" bestFit="1" customWidth="1"/>
    <col min="4809" max="4809" width="16.28515625" style="2" bestFit="1" customWidth="1"/>
    <col min="4810" max="4810" width="19.28515625" style="2" bestFit="1" customWidth="1"/>
    <col min="4811" max="4811" width="14.140625" style="2" bestFit="1" customWidth="1"/>
    <col min="4812" max="4812" width="50.5703125" style="2" bestFit="1" customWidth="1"/>
    <col min="4813" max="4813" width="30.85546875" style="2" bestFit="1" customWidth="1"/>
    <col min="4814" max="4814" width="38.85546875" style="2" bestFit="1" customWidth="1"/>
    <col min="4815" max="4815" width="38.85546875" style="2" customWidth="1"/>
    <col min="4816" max="4816" width="27.140625" style="2" bestFit="1" customWidth="1"/>
    <col min="4817" max="4817" width="38.5703125" style="2" bestFit="1" customWidth="1"/>
    <col min="4818" max="4818" width="31.28515625" style="2" bestFit="1" customWidth="1"/>
    <col min="4819" max="4819" width="34.5703125" style="2" bestFit="1" customWidth="1"/>
    <col min="4820" max="4820" width="16.140625" style="2" bestFit="1" customWidth="1"/>
    <col min="4821" max="4821" width="14.7109375" style="2" bestFit="1" customWidth="1"/>
    <col min="4822" max="4822" width="53" style="2" customWidth="1"/>
    <col min="4823" max="5000" width="11.42578125" style="2"/>
    <col min="5001" max="5001" width="6.5703125" style="2" bestFit="1" customWidth="1"/>
    <col min="5002" max="5002" width="34.7109375" style="2" customWidth="1"/>
    <col min="5003" max="5003" width="5.5703125" style="2" customWidth="1"/>
    <col min="5004" max="5004" width="15.85546875" style="2" customWidth="1"/>
    <col min="5005" max="5005" width="26.5703125" style="2" bestFit="1" customWidth="1"/>
    <col min="5006" max="5006" width="21.85546875" style="2" bestFit="1" customWidth="1"/>
    <col min="5007" max="5007" width="13.7109375" style="2" customWidth="1"/>
    <col min="5008" max="5008" width="26.7109375" style="2" bestFit="1" customWidth="1"/>
    <col min="5009" max="5009" width="15.5703125" style="2" bestFit="1" customWidth="1"/>
    <col min="5010" max="5010" width="18" style="2" bestFit="1" customWidth="1"/>
    <col min="5011" max="5011" width="27.28515625" style="2" bestFit="1" customWidth="1"/>
    <col min="5012" max="5012" width="59.5703125" style="2" customWidth="1"/>
    <col min="5013" max="5013" width="101.42578125" style="2" bestFit="1" customWidth="1"/>
    <col min="5014" max="5014" width="25.42578125" style="2" bestFit="1" customWidth="1"/>
    <col min="5015" max="5015" width="37" style="2" bestFit="1" customWidth="1"/>
    <col min="5016" max="5016" width="23.28515625" style="2" bestFit="1" customWidth="1"/>
    <col min="5017" max="5017" width="17.28515625" style="2" bestFit="1" customWidth="1"/>
    <col min="5018" max="5018" width="19.28515625" style="2" bestFit="1" customWidth="1"/>
    <col min="5019" max="5019" width="17.28515625" style="2" bestFit="1" customWidth="1"/>
    <col min="5020" max="5020" width="11.42578125" style="2"/>
    <col min="5021" max="5021" width="16" style="2" bestFit="1" customWidth="1"/>
    <col min="5022" max="5023" width="13.5703125" style="2" bestFit="1" customWidth="1"/>
    <col min="5024" max="5024" width="18.42578125" style="2" bestFit="1" customWidth="1"/>
    <col min="5025" max="5025" width="26.42578125" style="2" bestFit="1" customWidth="1"/>
    <col min="5026" max="5026" width="17.5703125" style="2" bestFit="1" customWidth="1"/>
    <col min="5027" max="5027" width="15.7109375" style="2" bestFit="1" customWidth="1"/>
    <col min="5028" max="5028" width="13.7109375" style="2" bestFit="1" customWidth="1"/>
    <col min="5029" max="5029" width="24" style="2" bestFit="1" customWidth="1"/>
    <col min="5030" max="5030" width="18.140625" style="2" customWidth="1"/>
    <col min="5031" max="5031" width="29.140625" style="2" bestFit="1" customWidth="1"/>
    <col min="5032" max="5032" width="31.28515625" style="2" bestFit="1" customWidth="1"/>
    <col min="5033" max="5033" width="23.5703125" style="2" bestFit="1" customWidth="1"/>
    <col min="5034" max="5034" width="27.5703125" style="2" bestFit="1" customWidth="1"/>
    <col min="5035" max="5035" width="20.7109375" style="2" bestFit="1" customWidth="1"/>
    <col min="5036" max="5036" width="14.5703125" style="2" bestFit="1" customWidth="1"/>
    <col min="5037" max="5038" width="16.140625" style="2" bestFit="1" customWidth="1"/>
    <col min="5039" max="5040" width="15.7109375" style="2" bestFit="1" customWidth="1"/>
    <col min="5041" max="5041" width="11.42578125" style="2"/>
    <col min="5042" max="5042" width="9.42578125" style="2" bestFit="1" customWidth="1"/>
    <col min="5043" max="5043" width="10.5703125" style="2" bestFit="1" customWidth="1"/>
    <col min="5044" max="5044" width="9.85546875" style="2" bestFit="1" customWidth="1"/>
    <col min="5045" max="5045" width="16.7109375" style="2" bestFit="1" customWidth="1"/>
    <col min="5046" max="5046" width="20.85546875" style="2" bestFit="1" customWidth="1"/>
    <col min="5047" max="5047" width="10.5703125" style="2" bestFit="1" customWidth="1"/>
    <col min="5048" max="5048" width="9.28515625" style="2" bestFit="1" customWidth="1"/>
    <col min="5049" max="5049" width="13.140625" style="2" bestFit="1" customWidth="1"/>
    <col min="5050" max="5050" width="10.7109375" style="2" bestFit="1" customWidth="1"/>
    <col min="5051" max="5051" width="14.7109375" style="2" bestFit="1" customWidth="1"/>
    <col min="5052" max="5052" width="16.7109375" style="2" bestFit="1" customWidth="1"/>
    <col min="5053" max="5053" width="13.28515625" style="2" bestFit="1" customWidth="1"/>
    <col min="5054" max="5054" width="17.140625" style="2" bestFit="1" customWidth="1"/>
    <col min="5055" max="5055" width="22.85546875" style="2" bestFit="1" customWidth="1"/>
    <col min="5056" max="5056" width="32.7109375" style="2" bestFit="1" customWidth="1"/>
    <col min="5057" max="5057" width="52.28515625" style="2" bestFit="1" customWidth="1"/>
    <col min="5058" max="5058" width="23.140625" style="2" bestFit="1" customWidth="1"/>
    <col min="5059" max="5059" width="28.5703125" style="2" bestFit="1" customWidth="1"/>
    <col min="5060" max="5060" width="18.28515625" style="2" bestFit="1" customWidth="1"/>
    <col min="5061" max="5061" width="16.28515625" style="2" bestFit="1" customWidth="1"/>
    <col min="5062" max="5062" width="16.140625" style="2" bestFit="1" customWidth="1"/>
    <col min="5063" max="5063" width="44.28515625" style="2" bestFit="1" customWidth="1"/>
    <col min="5064" max="5064" width="24.28515625" style="2" bestFit="1" customWidth="1"/>
    <col min="5065" max="5065" width="16.28515625" style="2" bestFit="1" customWidth="1"/>
    <col min="5066" max="5066" width="19.28515625" style="2" bestFit="1" customWidth="1"/>
    <col min="5067" max="5067" width="14.140625" style="2" bestFit="1" customWidth="1"/>
    <col min="5068" max="5068" width="50.5703125" style="2" bestFit="1" customWidth="1"/>
    <col min="5069" max="5069" width="30.85546875" style="2" bestFit="1" customWidth="1"/>
    <col min="5070" max="5070" width="38.85546875" style="2" bestFit="1" customWidth="1"/>
    <col min="5071" max="5071" width="38.85546875" style="2" customWidth="1"/>
    <col min="5072" max="5072" width="27.140625" style="2" bestFit="1" customWidth="1"/>
    <col min="5073" max="5073" width="38.5703125" style="2" bestFit="1" customWidth="1"/>
    <col min="5074" max="5074" width="31.28515625" style="2" bestFit="1" customWidth="1"/>
    <col min="5075" max="5075" width="34.5703125" style="2" bestFit="1" customWidth="1"/>
    <col min="5076" max="5076" width="16.140625" style="2" bestFit="1" customWidth="1"/>
    <col min="5077" max="5077" width="14.7109375" style="2" bestFit="1" customWidth="1"/>
    <col min="5078" max="5078" width="53" style="2" customWidth="1"/>
    <col min="5079" max="5256" width="11.42578125" style="2"/>
    <col min="5257" max="5257" width="6.5703125" style="2" bestFit="1" customWidth="1"/>
    <col min="5258" max="5258" width="34.7109375" style="2" customWidth="1"/>
    <col min="5259" max="5259" width="5.5703125" style="2" customWidth="1"/>
    <col min="5260" max="5260" width="15.85546875" style="2" customWidth="1"/>
    <col min="5261" max="5261" width="26.5703125" style="2" bestFit="1" customWidth="1"/>
    <col min="5262" max="5262" width="21.85546875" style="2" bestFit="1" customWidth="1"/>
    <col min="5263" max="5263" width="13.7109375" style="2" customWidth="1"/>
    <col min="5264" max="5264" width="26.7109375" style="2" bestFit="1" customWidth="1"/>
    <col min="5265" max="5265" width="15.5703125" style="2" bestFit="1" customWidth="1"/>
    <col min="5266" max="5266" width="18" style="2" bestFit="1" customWidth="1"/>
    <col min="5267" max="5267" width="27.28515625" style="2" bestFit="1" customWidth="1"/>
    <col min="5268" max="5268" width="59.5703125" style="2" customWidth="1"/>
    <col min="5269" max="5269" width="101.42578125" style="2" bestFit="1" customWidth="1"/>
    <col min="5270" max="5270" width="25.42578125" style="2" bestFit="1" customWidth="1"/>
    <col min="5271" max="5271" width="37" style="2" bestFit="1" customWidth="1"/>
    <col min="5272" max="5272" width="23.28515625" style="2" bestFit="1" customWidth="1"/>
    <col min="5273" max="5273" width="17.28515625" style="2" bestFit="1" customWidth="1"/>
    <col min="5274" max="5274" width="19.28515625" style="2" bestFit="1" customWidth="1"/>
    <col min="5275" max="5275" width="17.28515625" style="2" bestFit="1" customWidth="1"/>
    <col min="5276" max="5276" width="11.42578125" style="2"/>
    <col min="5277" max="5277" width="16" style="2" bestFit="1" customWidth="1"/>
    <col min="5278" max="5279" width="13.5703125" style="2" bestFit="1" customWidth="1"/>
    <col min="5280" max="5280" width="18.42578125" style="2" bestFit="1" customWidth="1"/>
    <col min="5281" max="5281" width="26.42578125" style="2" bestFit="1" customWidth="1"/>
    <col min="5282" max="5282" width="17.5703125" style="2" bestFit="1" customWidth="1"/>
    <col min="5283" max="5283" width="15.7109375" style="2" bestFit="1" customWidth="1"/>
    <col min="5284" max="5284" width="13.7109375" style="2" bestFit="1" customWidth="1"/>
    <col min="5285" max="5285" width="24" style="2" bestFit="1" customWidth="1"/>
    <col min="5286" max="5286" width="18.140625" style="2" customWidth="1"/>
    <col min="5287" max="5287" width="29.140625" style="2" bestFit="1" customWidth="1"/>
    <col min="5288" max="5288" width="31.28515625" style="2" bestFit="1" customWidth="1"/>
    <col min="5289" max="5289" width="23.5703125" style="2" bestFit="1" customWidth="1"/>
    <col min="5290" max="5290" width="27.5703125" style="2" bestFit="1" customWidth="1"/>
    <col min="5291" max="5291" width="20.7109375" style="2" bestFit="1" customWidth="1"/>
    <col min="5292" max="5292" width="14.5703125" style="2" bestFit="1" customWidth="1"/>
    <col min="5293" max="5294" width="16.140625" style="2" bestFit="1" customWidth="1"/>
    <col min="5295" max="5296" width="15.7109375" style="2" bestFit="1" customWidth="1"/>
    <col min="5297" max="5297" width="11.42578125" style="2"/>
    <col min="5298" max="5298" width="9.42578125" style="2" bestFit="1" customWidth="1"/>
    <col min="5299" max="5299" width="10.5703125" style="2" bestFit="1" customWidth="1"/>
    <col min="5300" max="5300" width="9.85546875" style="2" bestFit="1" customWidth="1"/>
    <col min="5301" max="5301" width="16.7109375" style="2" bestFit="1" customWidth="1"/>
    <col min="5302" max="5302" width="20.85546875" style="2" bestFit="1" customWidth="1"/>
    <col min="5303" max="5303" width="10.5703125" style="2" bestFit="1" customWidth="1"/>
    <col min="5304" max="5304" width="9.28515625" style="2" bestFit="1" customWidth="1"/>
    <col min="5305" max="5305" width="13.140625" style="2" bestFit="1" customWidth="1"/>
    <col min="5306" max="5306" width="10.7109375" style="2" bestFit="1" customWidth="1"/>
    <col min="5307" max="5307" width="14.7109375" style="2" bestFit="1" customWidth="1"/>
    <col min="5308" max="5308" width="16.7109375" style="2" bestFit="1" customWidth="1"/>
    <col min="5309" max="5309" width="13.28515625" style="2" bestFit="1" customWidth="1"/>
    <col min="5310" max="5310" width="17.140625" style="2" bestFit="1" customWidth="1"/>
    <col min="5311" max="5311" width="22.85546875" style="2" bestFit="1" customWidth="1"/>
    <col min="5312" max="5312" width="32.7109375" style="2" bestFit="1" customWidth="1"/>
    <col min="5313" max="5313" width="52.28515625" style="2" bestFit="1" customWidth="1"/>
    <col min="5314" max="5314" width="23.140625" style="2" bestFit="1" customWidth="1"/>
    <col min="5315" max="5315" width="28.5703125" style="2" bestFit="1" customWidth="1"/>
    <col min="5316" max="5316" width="18.28515625" style="2" bestFit="1" customWidth="1"/>
    <col min="5317" max="5317" width="16.28515625" style="2" bestFit="1" customWidth="1"/>
    <col min="5318" max="5318" width="16.140625" style="2" bestFit="1" customWidth="1"/>
    <col min="5319" max="5319" width="44.28515625" style="2" bestFit="1" customWidth="1"/>
    <col min="5320" max="5320" width="24.28515625" style="2" bestFit="1" customWidth="1"/>
    <col min="5321" max="5321" width="16.28515625" style="2" bestFit="1" customWidth="1"/>
    <col min="5322" max="5322" width="19.28515625" style="2" bestFit="1" customWidth="1"/>
    <col min="5323" max="5323" width="14.140625" style="2" bestFit="1" customWidth="1"/>
    <col min="5324" max="5324" width="50.5703125" style="2" bestFit="1" customWidth="1"/>
    <col min="5325" max="5325" width="30.85546875" style="2" bestFit="1" customWidth="1"/>
    <col min="5326" max="5326" width="38.85546875" style="2" bestFit="1" customWidth="1"/>
    <col min="5327" max="5327" width="38.85546875" style="2" customWidth="1"/>
    <col min="5328" max="5328" width="27.140625" style="2" bestFit="1" customWidth="1"/>
    <col min="5329" max="5329" width="38.5703125" style="2" bestFit="1" customWidth="1"/>
    <col min="5330" max="5330" width="31.28515625" style="2" bestFit="1" customWidth="1"/>
    <col min="5331" max="5331" width="34.5703125" style="2" bestFit="1" customWidth="1"/>
    <col min="5332" max="5332" width="16.140625" style="2" bestFit="1" customWidth="1"/>
    <col min="5333" max="5333" width="14.7109375" style="2" bestFit="1" customWidth="1"/>
    <col min="5334" max="5334" width="53" style="2" customWidth="1"/>
    <col min="5335" max="5512" width="11.42578125" style="2"/>
    <col min="5513" max="5513" width="6.5703125" style="2" bestFit="1" customWidth="1"/>
    <col min="5514" max="5514" width="34.7109375" style="2" customWidth="1"/>
    <col min="5515" max="5515" width="5.5703125" style="2" customWidth="1"/>
    <col min="5516" max="5516" width="15.85546875" style="2" customWidth="1"/>
    <col min="5517" max="5517" width="26.5703125" style="2" bestFit="1" customWidth="1"/>
    <col min="5518" max="5518" width="21.85546875" style="2" bestFit="1" customWidth="1"/>
    <col min="5519" max="5519" width="13.7109375" style="2" customWidth="1"/>
    <col min="5520" max="5520" width="26.7109375" style="2" bestFit="1" customWidth="1"/>
    <col min="5521" max="5521" width="15.5703125" style="2" bestFit="1" customWidth="1"/>
    <col min="5522" max="5522" width="18" style="2" bestFit="1" customWidth="1"/>
    <col min="5523" max="5523" width="27.28515625" style="2" bestFit="1" customWidth="1"/>
    <col min="5524" max="5524" width="59.5703125" style="2" customWidth="1"/>
    <col min="5525" max="5525" width="101.42578125" style="2" bestFit="1" customWidth="1"/>
    <col min="5526" max="5526" width="25.42578125" style="2" bestFit="1" customWidth="1"/>
    <col min="5527" max="5527" width="37" style="2" bestFit="1" customWidth="1"/>
    <col min="5528" max="5528" width="23.28515625" style="2" bestFit="1" customWidth="1"/>
    <col min="5529" max="5529" width="17.28515625" style="2" bestFit="1" customWidth="1"/>
    <col min="5530" max="5530" width="19.28515625" style="2" bestFit="1" customWidth="1"/>
    <col min="5531" max="5531" width="17.28515625" style="2" bestFit="1" customWidth="1"/>
    <col min="5532" max="5532" width="11.42578125" style="2"/>
    <col min="5533" max="5533" width="16" style="2" bestFit="1" customWidth="1"/>
    <col min="5534" max="5535" width="13.5703125" style="2" bestFit="1" customWidth="1"/>
    <col min="5536" max="5536" width="18.42578125" style="2" bestFit="1" customWidth="1"/>
    <col min="5537" max="5537" width="26.42578125" style="2" bestFit="1" customWidth="1"/>
    <col min="5538" max="5538" width="17.5703125" style="2" bestFit="1" customWidth="1"/>
    <col min="5539" max="5539" width="15.7109375" style="2" bestFit="1" customWidth="1"/>
    <col min="5540" max="5540" width="13.7109375" style="2" bestFit="1" customWidth="1"/>
    <col min="5541" max="5541" width="24" style="2" bestFit="1" customWidth="1"/>
    <col min="5542" max="5542" width="18.140625" style="2" customWidth="1"/>
    <col min="5543" max="5543" width="29.140625" style="2" bestFit="1" customWidth="1"/>
    <col min="5544" max="5544" width="31.28515625" style="2" bestFit="1" customWidth="1"/>
    <col min="5545" max="5545" width="23.5703125" style="2" bestFit="1" customWidth="1"/>
    <col min="5546" max="5546" width="27.5703125" style="2" bestFit="1" customWidth="1"/>
    <col min="5547" max="5547" width="20.7109375" style="2" bestFit="1" customWidth="1"/>
    <col min="5548" max="5548" width="14.5703125" style="2" bestFit="1" customWidth="1"/>
    <col min="5549" max="5550" width="16.140625" style="2" bestFit="1" customWidth="1"/>
    <col min="5551" max="5552" width="15.7109375" style="2" bestFit="1" customWidth="1"/>
    <col min="5553" max="5553" width="11.42578125" style="2"/>
    <col min="5554" max="5554" width="9.42578125" style="2" bestFit="1" customWidth="1"/>
    <col min="5555" max="5555" width="10.5703125" style="2" bestFit="1" customWidth="1"/>
    <col min="5556" max="5556" width="9.85546875" style="2" bestFit="1" customWidth="1"/>
    <col min="5557" max="5557" width="16.7109375" style="2" bestFit="1" customWidth="1"/>
    <col min="5558" max="5558" width="20.85546875" style="2" bestFit="1" customWidth="1"/>
    <col min="5559" max="5559" width="10.5703125" style="2" bestFit="1" customWidth="1"/>
    <col min="5560" max="5560" width="9.28515625" style="2" bestFit="1" customWidth="1"/>
    <col min="5561" max="5561" width="13.140625" style="2" bestFit="1" customWidth="1"/>
    <col min="5562" max="5562" width="10.7109375" style="2" bestFit="1" customWidth="1"/>
    <col min="5563" max="5563" width="14.7109375" style="2" bestFit="1" customWidth="1"/>
    <col min="5564" max="5564" width="16.7109375" style="2" bestFit="1" customWidth="1"/>
    <col min="5565" max="5565" width="13.28515625" style="2" bestFit="1" customWidth="1"/>
    <col min="5566" max="5566" width="17.140625" style="2" bestFit="1" customWidth="1"/>
    <col min="5567" max="5567" width="22.85546875" style="2" bestFit="1" customWidth="1"/>
    <col min="5568" max="5568" width="32.7109375" style="2" bestFit="1" customWidth="1"/>
    <col min="5569" max="5569" width="52.28515625" style="2" bestFit="1" customWidth="1"/>
    <col min="5570" max="5570" width="23.140625" style="2" bestFit="1" customWidth="1"/>
    <col min="5571" max="5571" width="28.5703125" style="2" bestFit="1" customWidth="1"/>
    <col min="5572" max="5572" width="18.28515625" style="2" bestFit="1" customWidth="1"/>
    <col min="5573" max="5573" width="16.28515625" style="2" bestFit="1" customWidth="1"/>
    <col min="5574" max="5574" width="16.140625" style="2" bestFit="1" customWidth="1"/>
    <col min="5575" max="5575" width="44.28515625" style="2" bestFit="1" customWidth="1"/>
    <col min="5576" max="5576" width="24.28515625" style="2" bestFit="1" customWidth="1"/>
    <col min="5577" max="5577" width="16.28515625" style="2" bestFit="1" customWidth="1"/>
    <col min="5578" max="5578" width="19.28515625" style="2" bestFit="1" customWidth="1"/>
    <col min="5579" max="5579" width="14.140625" style="2" bestFit="1" customWidth="1"/>
    <col min="5580" max="5580" width="50.5703125" style="2" bestFit="1" customWidth="1"/>
    <col min="5581" max="5581" width="30.85546875" style="2" bestFit="1" customWidth="1"/>
    <col min="5582" max="5582" width="38.85546875" style="2" bestFit="1" customWidth="1"/>
    <col min="5583" max="5583" width="38.85546875" style="2" customWidth="1"/>
    <col min="5584" max="5584" width="27.140625" style="2" bestFit="1" customWidth="1"/>
    <col min="5585" max="5585" width="38.5703125" style="2" bestFit="1" customWidth="1"/>
    <col min="5586" max="5586" width="31.28515625" style="2" bestFit="1" customWidth="1"/>
    <col min="5587" max="5587" width="34.5703125" style="2" bestFit="1" customWidth="1"/>
    <col min="5588" max="5588" width="16.140625" style="2" bestFit="1" customWidth="1"/>
    <col min="5589" max="5589" width="14.7109375" style="2" bestFit="1" customWidth="1"/>
    <col min="5590" max="5590" width="53" style="2" customWidth="1"/>
    <col min="5591" max="5768" width="11.42578125" style="2"/>
    <col min="5769" max="5769" width="6.5703125" style="2" bestFit="1" customWidth="1"/>
    <col min="5770" max="5770" width="34.7109375" style="2" customWidth="1"/>
    <col min="5771" max="5771" width="5.5703125" style="2" customWidth="1"/>
    <col min="5772" max="5772" width="15.85546875" style="2" customWidth="1"/>
    <col min="5773" max="5773" width="26.5703125" style="2" bestFit="1" customWidth="1"/>
    <col min="5774" max="5774" width="21.85546875" style="2" bestFit="1" customWidth="1"/>
    <col min="5775" max="5775" width="13.7109375" style="2" customWidth="1"/>
    <col min="5776" max="5776" width="26.7109375" style="2" bestFit="1" customWidth="1"/>
    <col min="5777" max="5777" width="15.5703125" style="2" bestFit="1" customWidth="1"/>
    <col min="5778" max="5778" width="18" style="2" bestFit="1" customWidth="1"/>
    <col min="5779" max="5779" width="27.28515625" style="2" bestFit="1" customWidth="1"/>
    <col min="5780" max="5780" width="59.5703125" style="2" customWidth="1"/>
    <col min="5781" max="5781" width="101.42578125" style="2" bestFit="1" customWidth="1"/>
    <col min="5782" max="5782" width="25.42578125" style="2" bestFit="1" customWidth="1"/>
    <col min="5783" max="5783" width="37" style="2" bestFit="1" customWidth="1"/>
    <col min="5784" max="5784" width="23.28515625" style="2" bestFit="1" customWidth="1"/>
    <col min="5785" max="5785" width="17.28515625" style="2" bestFit="1" customWidth="1"/>
    <col min="5786" max="5786" width="19.28515625" style="2" bestFit="1" customWidth="1"/>
    <col min="5787" max="5787" width="17.28515625" style="2" bestFit="1" customWidth="1"/>
    <col min="5788" max="5788" width="11.42578125" style="2"/>
    <col min="5789" max="5789" width="16" style="2" bestFit="1" customWidth="1"/>
    <col min="5790" max="5791" width="13.5703125" style="2" bestFit="1" customWidth="1"/>
    <col min="5792" max="5792" width="18.42578125" style="2" bestFit="1" customWidth="1"/>
    <col min="5793" max="5793" width="26.42578125" style="2" bestFit="1" customWidth="1"/>
    <col min="5794" max="5794" width="17.5703125" style="2" bestFit="1" customWidth="1"/>
    <col min="5795" max="5795" width="15.7109375" style="2" bestFit="1" customWidth="1"/>
    <col min="5796" max="5796" width="13.7109375" style="2" bestFit="1" customWidth="1"/>
    <col min="5797" max="5797" width="24" style="2" bestFit="1" customWidth="1"/>
    <col min="5798" max="5798" width="18.140625" style="2" customWidth="1"/>
    <col min="5799" max="5799" width="29.140625" style="2" bestFit="1" customWidth="1"/>
    <col min="5800" max="5800" width="31.28515625" style="2" bestFit="1" customWidth="1"/>
    <col min="5801" max="5801" width="23.5703125" style="2" bestFit="1" customWidth="1"/>
    <col min="5802" max="5802" width="27.5703125" style="2" bestFit="1" customWidth="1"/>
    <col min="5803" max="5803" width="20.7109375" style="2" bestFit="1" customWidth="1"/>
    <col min="5804" max="5804" width="14.5703125" style="2" bestFit="1" customWidth="1"/>
    <col min="5805" max="5806" width="16.140625" style="2" bestFit="1" customWidth="1"/>
    <col min="5807" max="5808" width="15.7109375" style="2" bestFit="1" customWidth="1"/>
    <col min="5809" max="5809" width="11.42578125" style="2"/>
    <col min="5810" max="5810" width="9.42578125" style="2" bestFit="1" customWidth="1"/>
    <col min="5811" max="5811" width="10.5703125" style="2" bestFit="1" customWidth="1"/>
    <col min="5812" max="5812" width="9.85546875" style="2" bestFit="1" customWidth="1"/>
    <col min="5813" max="5813" width="16.7109375" style="2" bestFit="1" customWidth="1"/>
    <col min="5814" max="5814" width="20.85546875" style="2" bestFit="1" customWidth="1"/>
    <col min="5815" max="5815" width="10.5703125" style="2" bestFit="1" customWidth="1"/>
    <col min="5816" max="5816" width="9.28515625" style="2" bestFit="1" customWidth="1"/>
    <col min="5817" max="5817" width="13.140625" style="2" bestFit="1" customWidth="1"/>
    <col min="5818" max="5818" width="10.7109375" style="2" bestFit="1" customWidth="1"/>
    <col min="5819" max="5819" width="14.7109375" style="2" bestFit="1" customWidth="1"/>
    <col min="5820" max="5820" width="16.7109375" style="2" bestFit="1" customWidth="1"/>
    <col min="5821" max="5821" width="13.28515625" style="2" bestFit="1" customWidth="1"/>
    <col min="5822" max="5822" width="17.140625" style="2" bestFit="1" customWidth="1"/>
    <col min="5823" max="5823" width="22.85546875" style="2" bestFit="1" customWidth="1"/>
    <col min="5824" max="5824" width="32.7109375" style="2" bestFit="1" customWidth="1"/>
    <col min="5825" max="5825" width="52.28515625" style="2" bestFit="1" customWidth="1"/>
    <col min="5826" max="5826" width="23.140625" style="2" bestFit="1" customWidth="1"/>
    <col min="5827" max="5827" width="28.5703125" style="2" bestFit="1" customWidth="1"/>
    <col min="5828" max="5828" width="18.28515625" style="2" bestFit="1" customWidth="1"/>
    <col min="5829" max="5829" width="16.28515625" style="2" bestFit="1" customWidth="1"/>
    <col min="5830" max="5830" width="16.140625" style="2" bestFit="1" customWidth="1"/>
    <col min="5831" max="5831" width="44.28515625" style="2" bestFit="1" customWidth="1"/>
    <col min="5832" max="5832" width="24.28515625" style="2" bestFit="1" customWidth="1"/>
    <col min="5833" max="5833" width="16.28515625" style="2" bestFit="1" customWidth="1"/>
    <col min="5834" max="5834" width="19.28515625" style="2" bestFit="1" customWidth="1"/>
    <col min="5835" max="5835" width="14.140625" style="2" bestFit="1" customWidth="1"/>
    <col min="5836" max="5836" width="50.5703125" style="2" bestFit="1" customWidth="1"/>
    <col min="5837" max="5837" width="30.85546875" style="2" bestFit="1" customWidth="1"/>
    <col min="5838" max="5838" width="38.85546875" style="2" bestFit="1" customWidth="1"/>
    <col min="5839" max="5839" width="38.85546875" style="2" customWidth="1"/>
    <col min="5840" max="5840" width="27.140625" style="2" bestFit="1" customWidth="1"/>
    <col min="5841" max="5841" width="38.5703125" style="2" bestFit="1" customWidth="1"/>
    <col min="5842" max="5842" width="31.28515625" style="2" bestFit="1" customWidth="1"/>
    <col min="5843" max="5843" width="34.5703125" style="2" bestFit="1" customWidth="1"/>
    <col min="5844" max="5844" width="16.140625" style="2" bestFit="1" customWidth="1"/>
    <col min="5845" max="5845" width="14.7109375" style="2" bestFit="1" customWidth="1"/>
    <col min="5846" max="5846" width="53" style="2" customWidth="1"/>
    <col min="5847" max="6024" width="11.42578125" style="2"/>
    <col min="6025" max="6025" width="6.5703125" style="2" bestFit="1" customWidth="1"/>
    <col min="6026" max="6026" width="34.7109375" style="2" customWidth="1"/>
    <col min="6027" max="6027" width="5.5703125" style="2" customWidth="1"/>
    <col min="6028" max="6028" width="15.85546875" style="2" customWidth="1"/>
    <col min="6029" max="6029" width="26.5703125" style="2" bestFit="1" customWidth="1"/>
    <col min="6030" max="6030" width="21.85546875" style="2" bestFit="1" customWidth="1"/>
    <col min="6031" max="6031" width="13.7109375" style="2" customWidth="1"/>
    <col min="6032" max="6032" width="26.7109375" style="2" bestFit="1" customWidth="1"/>
    <col min="6033" max="6033" width="15.5703125" style="2" bestFit="1" customWidth="1"/>
    <col min="6034" max="6034" width="18" style="2" bestFit="1" customWidth="1"/>
    <col min="6035" max="6035" width="27.28515625" style="2" bestFit="1" customWidth="1"/>
    <col min="6036" max="6036" width="59.5703125" style="2" customWidth="1"/>
    <col min="6037" max="6037" width="101.42578125" style="2" bestFit="1" customWidth="1"/>
    <col min="6038" max="6038" width="25.42578125" style="2" bestFit="1" customWidth="1"/>
    <col min="6039" max="6039" width="37" style="2" bestFit="1" customWidth="1"/>
    <col min="6040" max="6040" width="23.28515625" style="2" bestFit="1" customWidth="1"/>
    <col min="6041" max="6041" width="17.28515625" style="2" bestFit="1" customWidth="1"/>
    <col min="6042" max="6042" width="19.28515625" style="2" bestFit="1" customWidth="1"/>
    <col min="6043" max="6043" width="17.28515625" style="2" bestFit="1" customWidth="1"/>
    <col min="6044" max="6044" width="11.42578125" style="2"/>
    <col min="6045" max="6045" width="16" style="2" bestFit="1" customWidth="1"/>
    <col min="6046" max="6047" width="13.5703125" style="2" bestFit="1" customWidth="1"/>
    <col min="6048" max="6048" width="18.42578125" style="2" bestFit="1" customWidth="1"/>
    <col min="6049" max="6049" width="26.42578125" style="2" bestFit="1" customWidth="1"/>
    <col min="6050" max="6050" width="17.5703125" style="2" bestFit="1" customWidth="1"/>
    <col min="6051" max="6051" width="15.7109375" style="2" bestFit="1" customWidth="1"/>
    <col min="6052" max="6052" width="13.7109375" style="2" bestFit="1" customWidth="1"/>
    <col min="6053" max="6053" width="24" style="2" bestFit="1" customWidth="1"/>
    <col min="6054" max="6054" width="18.140625" style="2" customWidth="1"/>
    <col min="6055" max="6055" width="29.140625" style="2" bestFit="1" customWidth="1"/>
    <col min="6056" max="6056" width="31.28515625" style="2" bestFit="1" customWidth="1"/>
    <col min="6057" max="6057" width="23.5703125" style="2" bestFit="1" customWidth="1"/>
    <col min="6058" max="6058" width="27.5703125" style="2" bestFit="1" customWidth="1"/>
    <col min="6059" max="6059" width="20.7109375" style="2" bestFit="1" customWidth="1"/>
    <col min="6060" max="6060" width="14.5703125" style="2" bestFit="1" customWidth="1"/>
    <col min="6061" max="6062" width="16.140625" style="2" bestFit="1" customWidth="1"/>
    <col min="6063" max="6064" width="15.7109375" style="2" bestFit="1" customWidth="1"/>
    <col min="6065" max="6065" width="11.42578125" style="2"/>
    <col min="6066" max="6066" width="9.42578125" style="2" bestFit="1" customWidth="1"/>
    <col min="6067" max="6067" width="10.5703125" style="2" bestFit="1" customWidth="1"/>
    <col min="6068" max="6068" width="9.85546875" style="2" bestFit="1" customWidth="1"/>
    <col min="6069" max="6069" width="16.7109375" style="2" bestFit="1" customWidth="1"/>
    <col min="6070" max="6070" width="20.85546875" style="2" bestFit="1" customWidth="1"/>
    <col min="6071" max="6071" width="10.5703125" style="2" bestFit="1" customWidth="1"/>
    <col min="6072" max="6072" width="9.28515625" style="2" bestFit="1" customWidth="1"/>
    <col min="6073" max="6073" width="13.140625" style="2" bestFit="1" customWidth="1"/>
    <col min="6074" max="6074" width="10.7109375" style="2" bestFit="1" customWidth="1"/>
    <col min="6075" max="6075" width="14.7109375" style="2" bestFit="1" customWidth="1"/>
    <col min="6076" max="6076" width="16.7109375" style="2" bestFit="1" customWidth="1"/>
    <col min="6077" max="6077" width="13.28515625" style="2" bestFit="1" customWidth="1"/>
    <col min="6078" max="6078" width="17.140625" style="2" bestFit="1" customWidth="1"/>
    <col min="6079" max="6079" width="22.85546875" style="2" bestFit="1" customWidth="1"/>
    <col min="6080" max="6080" width="32.7109375" style="2" bestFit="1" customWidth="1"/>
    <col min="6081" max="6081" width="52.28515625" style="2" bestFit="1" customWidth="1"/>
    <col min="6082" max="6082" width="23.140625" style="2" bestFit="1" customWidth="1"/>
    <col min="6083" max="6083" width="28.5703125" style="2" bestFit="1" customWidth="1"/>
    <col min="6084" max="6084" width="18.28515625" style="2" bestFit="1" customWidth="1"/>
    <col min="6085" max="6085" width="16.28515625" style="2" bestFit="1" customWidth="1"/>
    <col min="6086" max="6086" width="16.140625" style="2" bestFit="1" customWidth="1"/>
    <col min="6087" max="6087" width="44.28515625" style="2" bestFit="1" customWidth="1"/>
    <col min="6088" max="6088" width="24.28515625" style="2" bestFit="1" customWidth="1"/>
    <col min="6089" max="6089" width="16.28515625" style="2" bestFit="1" customWidth="1"/>
    <col min="6090" max="6090" width="19.28515625" style="2" bestFit="1" customWidth="1"/>
    <col min="6091" max="6091" width="14.140625" style="2" bestFit="1" customWidth="1"/>
    <col min="6092" max="6092" width="50.5703125" style="2" bestFit="1" customWidth="1"/>
    <col min="6093" max="6093" width="30.85546875" style="2" bestFit="1" customWidth="1"/>
    <col min="6094" max="6094" width="38.85546875" style="2" bestFit="1" customWidth="1"/>
    <col min="6095" max="6095" width="38.85546875" style="2" customWidth="1"/>
    <col min="6096" max="6096" width="27.140625" style="2" bestFit="1" customWidth="1"/>
    <col min="6097" max="6097" width="38.5703125" style="2" bestFit="1" customWidth="1"/>
    <col min="6098" max="6098" width="31.28515625" style="2" bestFit="1" customWidth="1"/>
    <col min="6099" max="6099" width="34.5703125" style="2" bestFit="1" customWidth="1"/>
    <col min="6100" max="6100" width="16.140625" style="2" bestFit="1" customWidth="1"/>
    <col min="6101" max="6101" width="14.7109375" style="2" bestFit="1" customWidth="1"/>
    <col min="6102" max="6102" width="53" style="2" customWidth="1"/>
    <col min="6103" max="6280" width="11.42578125" style="2"/>
    <col min="6281" max="6281" width="6.5703125" style="2" bestFit="1" customWidth="1"/>
    <col min="6282" max="6282" width="34.7109375" style="2" customWidth="1"/>
    <col min="6283" max="6283" width="5.5703125" style="2" customWidth="1"/>
    <col min="6284" max="6284" width="15.85546875" style="2" customWidth="1"/>
    <col min="6285" max="6285" width="26.5703125" style="2" bestFit="1" customWidth="1"/>
    <col min="6286" max="6286" width="21.85546875" style="2" bestFit="1" customWidth="1"/>
    <col min="6287" max="6287" width="13.7109375" style="2" customWidth="1"/>
    <col min="6288" max="6288" width="26.7109375" style="2" bestFit="1" customWidth="1"/>
    <col min="6289" max="6289" width="15.5703125" style="2" bestFit="1" customWidth="1"/>
    <col min="6290" max="6290" width="18" style="2" bestFit="1" customWidth="1"/>
    <col min="6291" max="6291" width="27.28515625" style="2" bestFit="1" customWidth="1"/>
    <col min="6292" max="6292" width="59.5703125" style="2" customWidth="1"/>
    <col min="6293" max="6293" width="101.42578125" style="2" bestFit="1" customWidth="1"/>
    <col min="6294" max="6294" width="25.42578125" style="2" bestFit="1" customWidth="1"/>
    <col min="6295" max="6295" width="37" style="2" bestFit="1" customWidth="1"/>
    <col min="6296" max="6296" width="23.28515625" style="2" bestFit="1" customWidth="1"/>
    <col min="6297" max="6297" width="17.28515625" style="2" bestFit="1" customWidth="1"/>
    <col min="6298" max="6298" width="19.28515625" style="2" bestFit="1" customWidth="1"/>
    <col min="6299" max="6299" width="17.28515625" style="2" bestFit="1" customWidth="1"/>
    <col min="6300" max="6300" width="11.42578125" style="2"/>
    <col min="6301" max="6301" width="16" style="2" bestFit="1" customWidth="1"/>
    <col min="6302" max="6303" width="13.5703125" style="2" bestFit="1" customWidth="1"/>
    <col min="6304" max="6304" width="18.42578125" style="2" bestFit="1" customWidth="1"/>
    <col min="6305" max="6305" width="26.42578125" style="2" bestFit="1" customWidth="1"/>
    <col min="6306" max="6306" width="17.5703125" style="2" bestFit="1" customWidth="1"/>
    <col min="6307" max="6307" width="15.7109375" style="2" bestFit="1" customWidth="1"/>
    <col min="6308" max="6308" width="13.7109375" style="2" bestFit="1" customWidth="1"/>
    <col min="6309" max="6309" width="24" style="2" bestFit="1" customWidth="1"/>
    <col min="6310" max="6310" width="18.140625" style="2" customWidth="1"/>
    <col min="6311" max="6311" width="29.140625" style="2" bestFit="1" customWidth="1"/>
    <col min="6312" max="6312" width="31.28515625" style="2" bestFit="1" customWidth="1"/>
    <col min="6313" max="6313" width="23.5703125" style="2" bestFit="1" customWidth="1"/>
    <col min="6314" max="6314" width="27.5703125" style="2" bestFit="1" customWidth="1"/>
    <col min="6315" max="6315" width="20.7109375" style="2" bestFit="1" customWidth="1"/>
    <col min="6316" max="6316" width="14.5703125" style="2" bestFit="1" customWidth="1"/>
    <col min="6317" max="6318" width="16.140625" style="2" bestFit="1" customWidth="1"/>
    <col min="6319" max="6320" width="15.7109375" style="2" bestFit="1" customWidth="1"/>
    <col min="6321" max="6321" width="11.42578125" style="2"/>
    <col min="6322" max="6322" width="9.42578125" style="2" bestFit="1" customWidth="1"/>
    <col min="6323" max="6323" width="10.5703125" style="2" bestFit="1" customWidth="1"/>
    <col min="6324" max="6324" width="9.85546875" style="2" bestFit="1" customWidth="1"/>
    <col min="6325" max="6325" width="16.7109375" style="2" bestFit="1" customWidth="1"/>
    <col min="6326" max="6326" width="20.85546875" style="2" bestFit="1" customWidth="1"/>
    <col min="6327" max="6327" width="10.5703125" style="2" bestFit="1" customWidth="1"/>
    <col min="6328" max="6328" width="9.28515625" style="2" bestFit="1" customWidth="1"/>
    <col min="6329" max="6329" width="13.140625" style="2" bestFit="1" customWidth="1"/>
    <col min="6330" max="6330" width="10.7109375" style="2" bestFit="1" customWidth="1"/>
    <col min="6331" max="6331" width="14.7109375" style="2" bestFit="1" customWidth="1"/>
    <col min="6332" max="6332" width="16.7109375" style="2" bestFit="1" customWidth="1"/>
    <col min="6333" max="6333" width="13.28515625" style="2" bestFit="1" customWidth="1"/>
    <col min="6334" max="6334" width="17.140625" style="2" bestFit="1" customWidth="1"/>
    <col min="6335" max="6335" width="22.85546875" style="2" bestFit="1" customWidth="1"/>
    <col min="6336" max="6336" width="32.7109375" style="2" bestFit="1" customWidth="1"/>
    <col min="6337" max="6337" width="52.28515625" style="2" bestFit="1" customWidth="1"/>
    <col min="6338" max="6338" width="23.140625" style="2" bestFit="1" customWidth="1"/>
    <col min="6339" max="6339" width="28.5703125" style="2" bestFit="1" customWidth="1"/>
    <col min="6340" max="6340" width="18.28515625" style="2" bestFit="1" customWidth="1"/>
    <col min="6341" max="6341" width="16.28515625" style="2" bestFit="1" customWidth="1"/>
    <col min="6342" max="6342" width="16.140625" style="2" bestFit="1" customWidth="1"/>
    <col min="6343" max="6343" width="44.28515625" style="2" bestFit="1" customWidth="1"/>
    <col min="6344" max="6344" width="24.28515625" style="2" bestFit="1" customWidth="1"/>
    <col min="6345" max="6345" width="16.28515625" style="2" bestFit="1" customWidth="1"/>
    <col min="6346" max="6346" width="19.28515625" style="2" bestFit="1" customWidth="1"/>
    <col min="6347" max="6347" width="14.140625" style="2" bestFit="1" customWidth="1"/>
    <col min="6348" max="6348" width="50.5703125" style="2" bestFit="1" customWidth="1"/>
    <col min="6349" max="6349" width="30.85546875" style="2" bestFit="1" customWidth="1"/>
    <col min="6350" max="6350" width="38.85546875" style="2" bestFit="1" customWidth="1"/>
    <col min="6351" max="6351" width="38.85546875" style="2" customWidth="1"/>
    <col min="6352" max="6352" width="27.140625" style="2" bestFit="1" customWidth="1"/>
    <col min="6353" max="6353" width="38.5703125" style="2" bestFit="1" customWidth="1"/>
    <col min="6354" max="6354" width="31.28515625" style="2" bestFit="1" customWidth="1"/>
    <col min="6355" max="6355" width="34.5703125" style="2" bestFit="1" customWidth="1"/>
    <col min="6356" max="6356" width="16.140625" style="2" bestFit="1" customWidth="1"/>
    <col min="6357" max="6357" width="14.7109375" style="2" bestFit="1" customWidth="1"/>
    <col min="6358" max="6358" width="53" style="2" customWidth="1"/>
    <col min="6359" max="6536" width="11.42578125" style="2"/>
    <col min="6537" max="6537" width="6.5703125" style="2" bestFit="1" customWidth="1"/>
    <col min="6538" max="6538" width="34.7109375" style="2" customWidth="1"/>
    <col min="6539" max="6539" width="5.5703125" style="2" customWidth="1"/>
    <col min="6540" max="6540" width="15.85546875" style="2" customWidth="1"/>
    <col min="6541" max="6541" width="26.5703125" style="2" bestFit="1" customWidth="1"/>
    <col min="6542" max="6542" width="21.85546875" style="2" bestFit="1" customWidth="1"/>
    <col min="6543" max="6543" width="13.7109375" style="2" customWidth="1"/>
    <col min="6544" max="6544" width="26.7109375" style="2" bestFit="1" customWidth="1"/>
    <col min="6545" max="6545" width="15.5703125" style="2" bestFit="1" customWidth="1"/>
    <col min="6546" max="6546" width="18" style="2" bestFit="1" customWidth="1"/>
    <col min="6547" max="6547" width="27.28515625" style="2" bestFit="1" customWidth="1"/>
    <col min="6548" max="6548" width="59.5703125" style="2" customWidth="1"/>
    <col min="6549" max="6549" width="101.42578125" style="2" bestFit="1" customWidth="1"/>
    <col min="6550" max="6550" width="25.42578125" style="2" bestFit="1" customWidth="1"/>
    <col min="6551" max="6551" width="37" style="2" bestFit="1" customWidth="1"/>
    <col min="6552" max="6552" width="23.28515625" style="2" bestFit="1" customWidth="1"/>
    <col min="6553" max="6553" width="17.28515625" style="2" bestFit="1" customWidth="1"/>
    <col min="6554" max="6554" width="19.28515625" style="2" bestFit="1" customWidth="1"/>
    <col min="6555" max="6555" width="17.28515625" style="2" bestFit="1" customWidth="1"/>
    <col min="6556" max="6556" width="11.42578125" style="2"/>
    <col min="6557" max="6557" width="16" style="2" bestFit="1" customWidth="1"/>
    <col min="6558" max="6559" width="13.5703125" style="2" bestFit="1" customWidth="1"/>
    <col min="6560" max="6560" width="18.42578125" style="2" bestFit="1" customWidth="1"/>
    <col min="6561" max="6561" width="26.42578125" style="2" bestFit="1" customWidth="1"/>
    <col min="6562" max="6562" width="17.5703125" style="2" bestFit="1" customWidth="1"/>
    <col min="6563" max="6563" width="15.7109375" style="2" bestFit="1" customWidth="1"/>
    <col min="6564" max="6564" width="13.7109375" style="2" bestFit="1" customWidth="1"/>
    <col min="6565" max="6565" width="24" style="2" bestFit="1" customWidth="1"/>
    <col min="6566" max="6566" width="18.140625" style="2" customWidth="1"/>
    <col min="6567" max="6567" width="29.140625" style="2" bestFit="1" customWidth="1"/>
    <col min="6568" max="6568" width="31.28515625" style="2" bestFit="1" customWidth="1"/>
    <col min="6569" max="6569" width="23.5703125" style="2" bestFit="1" customWidth="1"/>
    <col min="6570" max="6570" width="27.5703125" style="2" bestFit="1" customWidth="1"/>
    <col min="6571" max="6571" width="20.7109375" style="2" bestFit="1" customWidth="1"/>
    <col min="6572" max="6572" width="14.5703125" style="2" bestFit="1" customWidth="1"/>
    <col min="6573" max="6574" width="16.140625" style="2" bestFit="1" customWidth="1"/>
    <col min="6575" max="6576" width="15.7109375" style="2" bestFit="1" customWidth="1"/>
    <col min="6577" max="6577" width="11.42578125" style="2"/>
    <col min="6578" max="6578" width="9.42578125" style="2" bestFit="1" customWidth="1"/>
    <col min="6579" max="6579" width="10.5703125" style="2" bestFit="1" customWidth="1"/>
    <col min="6580" max="6580" width="9.85546875" style="2" bestFit="1" customWidth="1"/>
    <col min="6581" max="6581" width="16.7109375" style="2" bestFit="1" customWidth="1"/>
    <col min="6582" max="6582" width="20.85546875" style="2" bestFit="1" customWidth="1"/>
    <col min="6583" max="6583" width="10.5703125" style="2" bestFit="1" customWidth="1"/>
    <col min="6584" max="6584" width="9.28515625" style="2" bestFit="1" customWidth="1"/>
    <col min="6585" max="6585" width="13.140625" style="2" bestFit="1" customWidth="1"/>
    <col min="6586" max="6586" width="10.7109375" style="2" bestFit="1" customWidth="1"/>
    <col min="6587" max="6587" width="14.7109375" style="2" bestFit="1" customWidth="1"/>
    <col min="6588" max="6588" width="16.7109375" style="2" bestFit="1" customWidth="1"/>
    <col min="6589" max="6589" width="13.28515625" style="2" bestFit="1" customWidth="1"/>
    <col min="6590" max="6590" width="17.140625" style="2" bestFit="1" customWidth="1"/>
    <col min="6591" max="6591" width="22.85546875" style="2" bestFit="1" customWidth="1"/>
    <col min="6592" max="6592" width="32.7109375" style="2" bestFit="1" customWidth="1"/>
    <col min="6593" max="6593" width="52.28515625" style="2" bestFit="1" customWidth="1"/>
    <col min="6594" max="6594" width="23.140625" style="2" bestFit="1" customWidth="1"/>
    <col min="6595" max="6595" width="28.5703125" style="2" bestFit="1" customWidth="1"/>
    <col min="6596" max="6596" width="18.28515625" style="2" bestFit="1" customWidth="1"/>
    <col min="6597" max="6597" width="16.28515625" style="2" bestFit="1" customWidth="1"/>
    <col min="6598" max="6598" width="16.140625" style="2" bestFit="1" customWidth="1"/>
    <col min="6599" max="6599" width="44.28515625" style="2" bestFit="1" customWidth="1"/>
    <col min="6600" max="6600" width="24.28515625" style="2" bestFit="1" customWidth="1"/>
    <col min="6601" max="6601" width="16.28515625" style="2" bestFit="1" customWidth="1"/>
    <col min="6602" max="6602" width="19.28515625" style="2" bestFit="1" customWidth="1"/>
    <col min="6603" max="6603" width="14.140625" style="2" bestFit="1" customWidth="1"/>
    <col min="6604" max="6604" width="50.5703125" style="2" bestFit="1" customWidth="1"/>
    <col min="6605" max="6605" width="30.85546875" style="2" bestFit="1" customWidth="1"/>
    <col min="6606" max="6606" width="38.85546875" style="2" bestFit="1" customWidth="1"/>
    <col min="6607" max="6607" width="38.85546875" style="2" customWidth="1"/>
    <col min="6608" max="6608" width="27.140625" style="2" bestFit="1" customWidth="1"/>
    <col min="6609" max="6609" width="38.5703125" style="2" bestFit="1" customWidth="1"/>
    <col min="6610" max="6610" width="31.28515625" style="2" bestFit="1" customWidth="1"/>
    <col min="6611" max="6611" width="34.5703125" style="2" bestFit="1" customWidth="1"/>
    <col min="6612" max="6612" width="16.140625" style="2" bestFit="1" customWidth="1"/>
    <col min="6613" max="6613" width="14.7109375" style="2" bestFit="1" customWidth="1"/>
    <col min="6614" max="6614" width="53" style="2" customWidth="1"/>
    <col min="6615" max="6792" width="11.42578125" style="2"/>
    <col min="6793" max="6793" width="6.5703125" style="2" bestFit="1" customWidth="1"/>
    <col min="6794" max="6794" width="34.7109375" style="2" customWidth="1"/>
    <col min="6795" max="6795" width="5.5703125" style="2" customWidth="1"/>
    <col min="6796" max="6796" width="15.85546875" style="2" customWidth="1"/>
    <col min="6797" max="6797" width="26.5703125" style="2" bestFit="1" customWidth="1"/>
    <col min="6798" max="6798" width="21.85546875" style="2" bestFit="1" customWidth="1"/>
    <col min="6799" max="6799" width="13.7109375" style="2" customWidth="1"/>
    <col min="6800" max="6800" width="26.7109375" style="2" bestFit="1" customWidth="1"/>
    <col min="6801" max="6801" width="15.5703125" style="2" bestFit="1" customWidth="1"/>
    <col min="6802" max="6802" width="18" style="2" bestFit="1" customWidth="1"/>
    <col min="6803" max="6803" width="27.28515625" style="2" bestFit="1" customWidth="1"/>
    <col min="6804" max="6804" width="59.5703125" style="2" customWidth="1"/>
    <col min="6805" max="6805" width="101.42578125" style="2" bestFit="1" customWidth="1"/>
    <col min="6806" max="6806" width="25.42578125" style="2" bestFit="1" customWidth="1"/>
    <col min="6807" max="6807" width="37" style="2" bestFit="1" customWidth="1"/>
    <col min="6808" max="6808" width="23.28515625" style="2" bestFit="1" customWidth="1"/>
    <col min="6809" max="6809" width="17.28515625" style="2" bestFit="1" customWidth="1"/>
    <col min="6810" max="6810" width="19.28515625" style="2" bestFit="1" customWidth="1"/>
    <col min="6811" max="6811" width="17.28515625" style="2" bestFit="1" customWidth="1"/>
    <col min="6812" max="6812" width="11.42578125" style="2"/>
    <col min="6813" max="6813" width="16" style="2" bestFit="1" customWidth="1"/>
    <col min="6814" max="6815" width="13.5703125" style="2" bestFit="1" customWidth="1"/>
    <col min="6816" max="6816" width="18.42578125" style="2" bestFit="1" customWidth="1"/>
    <col min="6817" max="6817" width="26.42578125" style="2" bestFit="1" customWidth="1"/>
    <col min="6818" max="6818" width="17.5703125" style="2" bestFit="1" customWidth="1"/>
    <col min="6819" max="6819" width="15.7109375" style="2" bestFit="1" customWidth="1"/>
    <col min="6820" max="6820" width="13.7109375" style="2" bestFit="1" customWidth="1"/>
    <col min="6821" max="6821" width="24" style="2" bestFit="1" customWidth="1"/>
    <col min="6822" max="6822" width="18.140625" style="2" customWidth="1"/>
    <col min="6823" max="6823" width="29.140625" style="2" bestFit="1" customWidth="1"/>
    <col min="6824" max="6824" width="31.28515625" style="2" bestFit="1" customWidth="1"/>
    <col min="6825" max="6825" width="23.5703125" style="2" bestFit="1" customWidth="1"/>
    <col min="6826" max="6826" width="27.5703125" style="2" bestFit="1" customWidth="1"/>
    <col min="6827" max="6827" width="20.7109375" style="2" bestFit="1" customWidth="1"/>
    <col min="6828" max="6828" width="14.5703125" style="2" bestFit="1" customWidth="1"/>
    <col min="6829" max="6830" width="16.140625" style="2" bestFit="1" customWidth="1"/>
    <col min="6831" max="6832" width="15.7109375" style="2" bestFit="1" customWidth="1"/>
    <col min="6833" max="6833" width="11.42578125" style="2"/>
    <col min="6834" max="6834" width="9.42578125" style="2" bestFit="1" customWidth="1"/>
    <col min="6835" max="6835" width="10.5703125" style="2" bestFit="1" customWidth="1"/>
    <col min="6836" max="6836" width="9.85546875" style="2" bestFit="1" customWidth="1"/>
    <col min="6837" max="6837" width="16.7109375" style="2" bestFit="1" customWidth="1"/>
    <col min="6838" max="6838" width="20.85546875" style="2" bestFit="1" customWidth="1"/>
    <col min="6839" max="6839" width="10.5703125" style="2" bestFit="1" customWidth="1"/>
    <col min="6840" max="6840" width="9.28515625" style="2" bestFit="1" customWidth="1"/>
    <col min="6841" max="6841" width="13.140625" style="2" bestFit="1" customWidth="1"/>
    <col min="6842" max="6842" width="10.7109375" style="2" bestFit="1" customWidth="1"/>
    <col min="6843" max="6843" width="14.7109375" style="2" bestFit="1" customWidth="1"/>
    <col min="6844" max="6844" width="16.7109375" style="2" bestFit="1" customWidth="1"/>
    <col min="6845" max="6845" width="13.28515625" style="2" bestFit="1" customWidth="1"/>
    <col min="6846" max="6846" width="17.140625" style="2" bestFit="1" customWidth="1"/>
    <col min="6847" max="6847" width="22.85546875" style="2" bestFit="1" customWidth="1"/>
    <col min="6848" max="6848" width="32.7109375" style="2" bestFit="1" customWidth="1"/>
    <col min="6849" max="6849" width="52.28515625" style="2" bestFit="1" customWidth="1"/>
    <col min="6850" max="6850" width="23.140625" style="2" bestFit="1" customWidth="1"/>
    <col min="6851" max="6851" width="28.5703125" style="2" bestFit="1" customWidth="1"/>
    <col min="6852" max="6852" width="18.28515625" style="2" bestFit="1" customWidth="1"/>
    <col min="6853" max="6853" width="16.28515625" style="2" bestFit="1" customWidth="1"/>
    <col min="6854" max="6854" width="16.140625" style="2" bestFit="1" customWidth="1"/>
    <col min="6855" max="6855" width="44.28515625" style="2" bestFit="1" customWidth="1"/>
    <col min="6856" max="6856" width="24.28515625" style="2" bestFit="1" customWidth="1"/>
    <col min="6857" max="6857" width="16.28515625" style="2" bestFit="1" customWidth="1"/>
    <col min="6858" max="6858" width="19.28515625" style="2" bestFit="1" customWidth="1"/>
    <col min="6859" max="6859" width="14.140625" style="2" bestFit="1" customWidth="1"/>
    <col min="6860" max="6860" width="50.5703125" style="2" bestFit="1" customWidth="1"/>
    <col min="6861" max="6861" width="30.85546875" style="2" bestFit="1" customWidth="1"/>
    <col min="6862" max="6862" width="38.85546875" style="2" bestFit="1" customWidth="1"/>
    <col min="6863" max="6863" width="38.85546875" style="2" customWidth="1"/>
    <col min="6864" max="6864" width="27.140625" style="2" bestFit="1" customWidth="1"/>
    <col min="6865" max="6865" width="38.5703125" style="2" bestFit="1" customWidth="1"/>
    <col min="6866" max="6866" width="31.28515625" style="2" bestFit="1" customWidth="1"/>
    <col min="6867" max="6867" width="34.5703125" style="2" bestFit="1" customWidth="1"/>
    <col min="6868" max="6868" width="16.140625" style="2" bestFit="1" customWidth="1"/>
    <col min="6869" max="6869" width="14.7109375" style="2" bestFit="1" customWidth="1"/>
    <col min="6870" max="6870" width="53" style="2" customWidth="1"/>
    <col min="6871" max="7048" width="11.42578125" style="2"/>
    <col min="7049" max="7049" width="6.5703125" style="2" bestFit="1" customWidth="1"/>
    <col min="7050" max="7050" width="34.7109375" style="2" customWidth="1"/>
    <col min="7051" max="7051" width="5.5703125" style="2" customWidth="1"/>
    <col min="7052" max="7052" width="15.85546875" style="2" customWidth="1"/>
    <col min="7053" max="7053" width="26.5703125" style="2" bestFit="1" customWidth="1"/>
    <col min="7054" max="7054" width="21.85546875" style="2" bestFit="1" customWidth="1"/>
    <col min="7055" max="7055" width="13.7109375" style="2" customWidth="1"/>
    <col min="7056" max="7056" width="26.7109375" style="2" bestFit="1" customWidth="1"/>
    <col min="7057" max="7057" width="15.5703125" style="2" bestFit="1" customWidth="1"/>
    <col min="7058" max="7058" width="18" style="2" bestFit="1" customWidth="1"/>
    <col min="7059" max="7059" width="27.28515625" style="2" bestFit="1" customWidth="1"/>
    <col min="7060" max="7060" width="59.5703125" style="2" customWidth="1"/>
    <col min="7061" max="7061" width="101.42578125" style="2" bestFit="1" customWidth="1"/>
    <col min="7062" max="7062" width="25.42578125" style="2" bestFit="1" customWidth="1"/>
    <col min="7063" max="7063" width="37" style="2" bestFit="1" customWidth="1"/>
    <col min="7064" max="7064" width="23.28515625" style="2" bestFit="1" customWidth="1"/>
    <col min="7065" max="7065" width="17.28515625" style="2" bestFit="1" customWidth="1"/>
    <col min="7066" max="7066" width="19.28515625" style="2" bestFit="1" customWidth="1"/>
    <col min="7067" max="7067" width="17.28515625" style="2" bestFit="1" customWidth="1"/>
    <col min="7068" max="7068" width="11.42578125" style="2"/>
    <col min="7069" max="7069" width="16" style="2" bestFit="1" customWidth="1"/>
    <col min="7070" max="7071" width="13.5703125" style="2" bestFit="1" customWidth="1"/>
    <col min="7072" max="7072" width="18.42578125" style="2" bestFit="1" customWidth="1"/>
    <col min="7073" max="7073" width="26.42578125" style="2" bestFit="1" customWidth="1"/>
    <col min="7074" max="7074" width="17.5703125" style="2" bestFit="1" customWidth="1"/>
    <col min="7075" max="7075" width="15.7109375" style="2" bestFit="1" customWidth="1"/>
    <col min="7076" max="7076" width="13.7109375" style="2" bestFit="1" customWidth="1"/>
    <col min="7077" max="7077" width="24" style="2" bestFit="1" customWidth="1"/>
    <col min="7078" max="7078" width="18.140625" style="2" customWidth="1"/>
    <col min="7079" max="7079" width="29.140625" style="2" bestFit="1" customWidth="1"/>
    <col min="7080" max="7080" width="31.28515625" style="2" bestFit="1" customWidth="1"/>
    <col min="7081" max="7081" width="23.5703125" style="2" bestFit="1" customWidth="1"/>
    <col min="7082" max="7082" width="27.5703125" style="2" bestFit="1" customWidth="1"/>
    <col min="7083" max="7083" width="20.7109375" style="2" bestFit="1" customWidth="1"/>
    <col min="7084" max="7084" width="14.5703125" style="2" bestFit="1" customWidth="1"/>
    <col min="7085" max="7086" width="16.140625" style="2" bestFit="1" customWidth="1"/>
    <col min="7087" max="7088" width="15.7109375" style="2" bestFit="1" customWidth="1"/>
    <col min="7089" max="7089" width="11.42578125" style="2"/>
    <col min="7090" max="7090" width="9.42578125" style="2" bestFit="1" customWidth="1"/>
    <col min="7091" max="7091" width="10.5703125" style="2" bestFit="1" customWidth="1"/>
    <col min="7092" max="7092" width="9.85546875" style="2" bestFit="1" customWidth="1"/>
    <col min="7093" max="7093" width="16.7109375" style="2" bestFit="1" customWidth="1"/>
    <col min="7094" max="7094" width="20.85546875" style="2" bestFit="1" customWidth="1"/>
    <col min="7095" max="7095" width="10.5703125" style="2" bestFit="1" customWidth="1"/>
    <col min="7096" max="7096" width="9.28515625" style="2" bestFit="1" customWidth="1"/>
    <col min="7097" max="7097" width="13.140625" style="2" bestFit="1" customWidth="1"/>
    <col min="7098" max="7098" width="10.7109375" style="2" bestFit="1" customWidth="1"/>
    <col min="7099" max="7099" width="14.7109375" style="2" bestFit="1" customWidth="1"/>
    <col min="7100" max="7100" width="16.7109375" style="2" bestFit="1" customWidth="1"/>
    <col min="7101" max="7101" width="13.28515625" style="2" bestFit="1" customWidth="1"/>
    <col min="7102" max="7102" width="17.140625" style="2" bestFit="1" customWidth="1"/>
    <col min="7103" max="7103" width="22.85546875" style="2" bestFit="1" customWidth="1"/>
    <col min="7104" max="7104" width="32.7109375" style="2" bestFit="1" customWidth="1"/>
    <col min="7105" max="7105" width="52.28515625" style="2" bestFit="1" customWidth="1"/>
    <col min="7106" max="7106" width="23.140625" style="2" bestFit="1" customWidth="1"/>
    <col min="7107" max="7107" width="28.5703125" style="2" bestFit="1" customWidth="1"/>
    <col min="7108" max="7108" width="18.28515625" style="2" bestFit="1" customWidth="1"/>
    <col min="7109" max="7109" width="16.28515625" style="2" bestFit="1" customWidth="1"/>
    <col min="7110" max="7110" width="16.140625" style="2" bestFit="1" customWidth="1"/>
    <col min="7111" max="7111" width="44.28515625" style="2" bestFit="1" customWidth="1"/>
    <col min="7112" max="7112" width="24.28515625" style="2" bestFit="1" customWidth="1"/>
    <col min="7113" max="7113" width="16.28515625" style="2" bestFit="1" customWidth="1"/>
    <col min="7114" max="7114" width="19.28515625" style="2" bestFit="1" customWidth="1"/>
    <col min="7115" max="7115" width="14.140625" style="2" bestFit="1" customWidth="1"/>
    <col min="7116" max="7116" width="50.5703125" style="2" bestFit="1" customWidth="1"/>
    <col min="7117" max="7117" width="30.85546875" style="2" bestFit="1" customWidth="1"/>
    <col min="7118" max="7118" width="38.85546875" style="2" bestFit="1" customWidth="1"/>
    <col min="7119" max="7119" width="38.85546875" style="2" customWidth="1"/>
    <col min="7120" max="7120" width="27.140625" style="2" bestFit="1" customWidth="1"/>
    <col min="7121" max="7121" width="38.5703125" style="2" bestFit="1" customWidth="1"/>
    <col min="7122" max="7122" width="31.28515625" style="2" bestFit="1" customWidth="1"/>
    <col min="7123" max="7123" width="34.5703125" style="2" bestFit="1" customWidth="1"/>
    <col min="7124" max="7124" width="16.140625" style="2" bestFit="1" customWidth="1"/>
    <col min="7125" max="7125" width="14.7109375" style="2" bestFit="1" customWidth="1"/>
    <col min="7126" max="7126" width="53" style="2" customWidth="1"/>
    <col min="7127" max="7304" width="11.42578125" style="2"/>
    <col min="7305" max="7305" width="6.5703125" style="2" bestFit="1" customWidth="1"/>
    <col min="7306" max="7306" width="34.7109375" style="2" customWidth="1"/>
    <col min="7307" max="7307" width="5.5703125" style="2" customWidth="1"/>
    <col min="7308" max="7308" width="15.85546875" style="2" customWidth="1"/>
    <col min="7309" max="7309" width="26.5703125" style="2" bestFit="1" customWidth="1"/>
    <col min="7310" max="7310" width="21.85546875" style="2" bestFit="1" customWidth="1"/>
    <col min="7311" max="7311" width="13.7109375" style="2" customWidth="1"/>
    <col min="7312" max="7312" width="26.7109375" style="2" bestFit="1" customWidth="1"/>
    <col min="7313" max="7313" width="15.5703125" style="2" bestFit="1" customWidth="1"/>
    <col min="7314" max="7314" width="18" style="2" bestFit="1" customWidth="1"/>
    <col min="7315" max="7315" width="27.28515625" style="2" bestFit="1" customWidth="1"/>
    <col min="7316" max="7316" width="59.5703125" style="2" customWidth="1"/>
    <col min="7317" max="7317" width="101.42578125" style="2" bestFit="1" customWidth="1"/>
    <col min="7318" max="7318" width="25.42578125" style="2" bestFit="1" customWidth="1"/>
    <col min="7319" max="7319" width="37" style="2" bestFit="1" customWidth="1"/>
    <col min="7320" max="7320" width="23.28515625" style="2" bestFit="1" customWidth="1"/>
    <col min="7321" max="7321" width="17.28515625" style="2" bestFit="1" customWidth="1"/>
    <col min="7322" max="7322" width="19.28515625" style="2" bestFit="1" customWidth="1"/>
    <col min="7323" max="7323" width="17.28515625" style="2" bestFit="1" customWidth="1"/>
    <col min="7324" max="7324" width="11.42578125" style="2"/>
    <col min="7325" max="7325" width="16" style="2" bestFit="1" customWidth="1"/>
    <col min="7326" max="7327" width="13.5703125" style="2" bestFit="1" customWidth="1"/>
    <col min="7328" max="7328" width="18.42578125" style="2" bestFit="1" customWidth="1"/>
    <col min="7329" max="7329" width="26.42578125" style="2" bestFit="1" customWidth="1"/>
    <col min="7330" max="7330" width="17.5703125" style="2" bestFit="1" customWidth="1"/>
    <col min="7331" max="7331" width="15.7109375" style="2" bestFit="1" customWidth="1"/>
    <col min="7332" max="7332" width="13.7109375" style="2" bestFit="1" customWidth="1"/>
    <col min="7333" max="7333" width="24" style="2" bestFit="1" customWidth="1"/>
    <col min="7334" max="7334" width="18.140625" style="2" customWidth="1"/>
    <col min="7335" max="7335" width="29.140625" style="2" bestFit="1" customWidth="1"/>
    <col min="7336" max="7336" width="31.28515625" style="2" bestFit="1" customWidth="1"/>
    <col min="7337" max="7337" width="23.5703125" style="2" bestFit="1" customWidth="1"/>
    <col min="7338" max="7338" width="27.5703125" style="2" bestFit="1" customWidth="1"/>
    <col min="7339" max="7339" width="20.7109375" style="2" bestFit="1" customWidth="1"/>
    <col min="7340" max="7340" width="14.5703125" style="2" bestFit="1" customWidth="1"/>
    <col min="7341" max="7342" width="16.140625" style="2" bestFit="1" customWidth="1"/>
    <col min="7343" max="7344" width="15.7109375" style="2" bestFit="1" customWidth="1"/>
    <col min="7345" max="7345" width="11.42578125" style="2"/>
    <col min="7346" max="7346" width="9.42578125" style="2" bestFit="1" customWidth="1"/>
    <col min="7347" max="7347" width="10.5703125" style="2" bestFit="1" customWidth="1"/>
    <col min="7348" max="7348" width="9.85546875" style="2" bestFit="1" customWidth="1"/>
    <col min="7349" max="7349" width="16.7109375" style="2" bestFit="1" customWidth="1"/>
    <col min="7350" max="7350" width="20.85546875" style="2" bestFit="1" customWidth="1"/>
    <col min="7351" max="7351" width="10.5703125" style="2" bestFit="1" customWidth="1"/>
    <col min="7352" max="7352" width="9.28515625" style="2" bestFit="1" customWidth="1"/>
    <col min="7353" max="7353" width="13.140625" style="2" bestFit="1" customWidth="1"/>
    <col min="7354" max="7354" width="10.7109375" style="2" bestFit="1" customWidth="1"/>
    <col min="7355" max="7355" width="14.7109375" style="2" bestFit="1" customWidth="1"/>
    <col min="7356" max="7356" width="16.7109375" style="2" bestFit="1" customWidth="1"/>
    <col min="7357" max="7357" width="13.28515625" style="2" bestFit="1" customWidth="1"/>
    <col min="7358" max="7358" width="17.140625" style="2" bestFit="1" customWidth="1"/>
    <col min="7359" max="7359" width="22.85546875" style="2" bestFit="1" customWidth="1"/>
    <col min="7360" max="7360" width="32.7109375" style="2" bestFit="1" customWidth="1"/>
    <col min="7361" max="7361" width="52.28515625" style="2" bestFit="1" customWidth="1"/>
    <col min="7362" max="7362" width="23.140625" style="2" bestFit="1" customWidth="1"/>
    <col min="7363" max="7363" width="28.5703125" style="2" bestFit="1" customWidth="1"/>
    <col min="7364" max="7364" width="18.28515625" style="2" bestFit="1" customWidth="1"/>
    <col min="7365" max="7365" width="16.28515625" style="2" bestFit="1" customWidth="1"/>
    <col min="7366" max="7366" width="16.140625" style="2" bestFit="1" customWidth="1"/>
    <col min="7367" max="7367" width="44.28515625" style="2" bestFit="1" customWidth="1"/>
    <col min="7368" max="7368" width="24.28515625" style="2" bestFit="1" customWidth="1"/>
    <col min="7369" max="7369" width="16.28515625" style="2" bestFit="1" customWidth="1"/>
    <col min="7370" max="7370" width="19.28515625" style="2" bestFit="1" customWidth="1"/>
    <col min="7371" max="7371" width="14.140625" style="2" bestFit="1" customWidth="1"/>
    <col min="7372" max="7372" width="50.5703125" style="2" bestFit="1" customWidth="1"/>
    <col min="7373" max="7373" width="30.85546875" style="2" bestFit="1" customWidth="1"/>
    <col min="7374" max="7374" width="38.85546875" style="2" bestFit="1" customWidth="1"/>
    <col min="7375" max="7375" width="38.85546875" style="2" customWidth="1"/>
    <col min="7376" max="7376" width="27.140625" style="2" bestFit="1" customWidth="1"/>
    <col min="7377" max="7377" width="38.5703125" style="2" bestFit="1" customWidth="1"/>
    <col min="7378" max="7378" width="31.28515625" style="2" bestFit="1" customWidth="1"/>
    <col min="7379" max="7379" width="34.5703125" style="2" bestFit="1" customWidth="1"/>
    <col min="7380" max="7380" width="16.140625" style="2" bestFit="1" customWidth="1"/>
    <col min="7381" max="7381" width="14.7109375" style="2" bestFit="1" customWidth="1"/>
    <col min="7382" max="7382" width="53" style="2" customWidth="1"/>
    <col min="7383" max="7560" width="11.42578125" style="2"/>
    <col min="7561" max="7561" width="6.5703125" style="2" bestFit="1" customWidth="1"/>
    <col min="7562" max="7562" width="34.7109375" style="2" customWidth="1"/>
    <col min="7563" max="7563" width="5.5703125" style="2" customWidth="1"/>
    <col min="7564" max="7564" width="15.85546875" style="2" customWidth="1"/>
    <col min="7565" max="7565" width="26.5703125" style="2" bestFit="1" customWidth="1"/>
    <col min="7566" max="7566" width="21.85546875" style="2" bestFit="1" customWidth="1"/>
    <col min="7567" max="7567" width="13.7109375" style="2" customWidth="1"/>
    <col min="7568" max="7568" width="26.7109375" style="2" bestFit="1" customWidth="1"/>
    <col min="7569" max="7569" width="15.5703125" style="2" bestFit="1" customWidth="1"/>
    <col min="7570" max="7570" width="18" style="2" bestFit="1" customWidth="1"/>
    <col min="7571" max="7571" width="27.28515625" style="2" bestFit="1" customWidth="1"/>
    <col min="7572" max="7572" width="59.5703125" style="2" customWidth="1"/>
    <col min="7573" max="7573" width="101.42578125" style="2" bestFit="1" customWidth="1"/>
    <col min="7574" max="7574" width="25.42578125" style="2" bestFit="1" customWidth="1"/>
    <col min="7575" max="7575" width="37" style="2" bestFit="1" customWidth="1"/>
    <col min="7576" max="7576" width="23.28515625" style="2" bestFit="1" customWidth="1"/>
    <col min="7577" max="7577" width="17.28515625" style="2" bestFit="1" customWidth="1"/>
    <col min="7578" max="7578" width="19.28515625" style="2" bestFit="1" customWidth="1"/>
    <col min="7579" max="7579" width="17.28515625" style="2" bestFit="1" customWidth="1"/>
    <col min="7580" max="7580" width="11.42578125" style="2"/>
    <col min="7581" max="7581" width="16" style="2" bestFit="1" customWidth="1"/>
    <col min="7582" max="7583" width="13.5703125" style="2" bestFit="1" customWidth="1"/>
    <col min="7584" max="7584" width="18.42578125" style="2" bestFit="1" customWidth="1"/>
    <col min="7585" max="7585" width="26.42578125" style="2" bestFit="1" customWidth="1"/>
    <col min="7586" max="7586" width="17.5703125" style="2" bestFit="1" customWidth="1"/>
    <col min="7587" max="7587" width="15.7109375" style="2" bestFit="1" customWidth="1"/>
    <col min="7588" max="7588" width="13.7109375" style="2" bestFit="1" customWidth="1"/>
    <col min="7589" max="7589" width="24" style="2" bestFit="1" customWidth="1"/>
    <col min="7590" max="7590" width="18.140625" style="2" customWidth="1"/>
    <col min="7591" max="7591" width="29.140625" style="2" bestFit="1" customWidth="1"/>
    <col min="7592" max="7592" width="31.28515625" style="2" bestFit="1" customWidth="1"/>
    <col min="7593" max="7593" width="23.5703125" style="2" bestFit="1" customWidth="1"/>
    <col min="7594" max="7594" width="27.5703125" style="2" bestFit="1" customWidth="1"/>
    <col min="7595" max="7595" width="20.7109375" style="2" bestFit="1" customWidth="1"/>
    <col min="7596" max="7596" width="14.5703125" style="2" bestFit="1" customWidth="1"/>
    <col min="7597" max="7598" width="16.140625" style="2" bestFit="1" customWidth="1"/>
    <col min="7599" max="7600" width="15.7109375" style="2" bestFit="1" customWidth="1"/>
    <col min="7601" max="7601" width="11.42578125" style="2"/>
    <col min="7602" max="7602" width="9.42578125" style="2" bestFit="1" customWidth="1"/>
    <col min="7603" max="7603" width="10.5703125" style="2" bestFit="1" customWidth="1"/>
    <col min="7604" max="7604" width="9.85546875" style="2" bestFit="1" customWidth="1"/>
    <col min="7605" max="7605" width="16.7109375" style="2" bestFit="1" customWidth="1"/>
    <col min="7606" max="7606" width="20.85546875" style="2" bestFit="1" customWidth="1"/>
    <col min="7607" max="7607" width="10.5703125" style="2" bestFit="1" customWidth="1"/>
    <col min="7608" max="7608" width="9.28515625" style="2" bestFit="1" customWidth="1"/>
    <col min="7609" max="7609" width="13.140625" style="2" bestFit="1" customWidth="1"/>
    <col min="7610" max="7610" width="10.7109375" style="2" bestFit="1" customWidth="1"/>
    <col min="7611" max="7611" width="14.7109375" style="2" bestFit="1" customWidth="1"/>
    <col min="7612" max="7612" width="16.7109375" style="2" bestFit="1" customWidth="1"/>
    <col min="7613" max="7613" width="13.28515625" style="2" bestFit="1" customWidth="1"/>
    <col min="7614" max="7614" width="17.140625" style="2" bestFit="1" customWidth="1"/>
    <col min="7615" max="7615" width="22.85546875" style="2" bestFit="1" customWidth="1"/>
    <col min="7616" max="7616" width="32.7109375" style="2" bestFit="1" customWidth="1"/>
    <col min="7617" max="7617" width="52.28515625" style="2" bestFit="1" customWidth="1"/>
    <col min="7618" max="7618" width="23.140625" style="2" bestFit="1" customWidth="1"/>
    <col min="7619" max="7619" width="28.5703125" style="2" bestFit="1" customWidth="1"/>
    <col min="7620" max="7620" width="18.28515625" style="2" bestFit="1" customWidth="1"/>
    <col min="7621" max="7621" width="16.28515625" style="2" bestFit="1" customWidth="1"/>
    <col min="7622" max="7622" width="16.140625" style="2" bestFit="1" customWidth="1"/>
    <col min="7623" max="7623" width="44.28515625" style="2" bestFit="1" customWidth="1"/>
    <col min="7624" max="7624" width="24.28515625" style="2" bestFit="1" customWidth="1"/>
    <col min="7625" max="7625" width="16.28515625" style="2" bestFit="1" customWidth="1"/>
    <col min="7626" max="7626" width="19.28515625" style="2" bestFit="1" customWidth="1"/>
    <col min="7627" max="7627" width="14.140625" style="2" bestFit="1" customWidth="1"/>
    <col min="7628" max="7628" width="50.5703125" style="2" bestFit="1" customWidth="1"/>
    <col min="7629" max="7629" width="30.85546875" style="2" bestFit="1" customWidth="1"/>
    <col min="7630" max="7630" width="38.85546875" style="2" bestFit="1" customWidth="1"/>
    <col min="7631" max="7631" width="38.85546875" style="2" customWidth="1"/>
    <col min="7632" max="7632" width="27.140625" style="2" bestFit="1" customWidth="1"/>
    <col min="7633" max="7633" width="38.5703125" style="2" bestFit="1" customWidth="1"/>
    <col min="7634" max="7634" width="31.28515625" style="2" bestFit="1" customWidth="1"/>
    <col min="7635" max="7635" width="34.5703125" style="2" bestFit="1" customWidth="1"/>
    <col min="7636" max="7636" width="16.140625" style="2" bestFit="1" customWidth="1"/>
    <col min="7637" max="7637" width="14.7109375" style="2" bestFit="1" customWidth="1"/>
    <col min="7638" max="7638" width="53" style="2" customWidth="1"/>
    <col min="7639" max="7816" width="11.42578125" style="2"/>
    <col min="7817" max="7817" width="6.5703125" style="2" bestFit="1" customWidth="1"/>
    <col min="7818" max="7818" width="34.7109375" style="2" customWidth="1"/>
    <col min="7819" max="7819" width="5.5703125" style="2" customWidth="1"/>
    <col min="7820" max="7820" width="15.85546875" style="2" customWidth="1"/>
    <col min="7821" max="7821" width="26.5703125" style="2" bestFit="1" customWidth="1"/>
    <col min="7822" max="7822" width="21.85546875" style="2" bestFit="1" customWidth="1"/>
    <col min="7823" max="7823" width="13.7109375" style="2" customWidth="1"/>
    <col min="7824" max="7824" width="26.7109375" style="2" bestFit="1" customWidth="1"/>
    <col min="7825" max="7825" width="15.5703125" style="2" bestFit="1" customWidth="1"/>
    <col min="7826" max="7826" width="18" style="2" bestFit="1" customWidth="1"/>
    <col min="7827" max="7827" width="27.28515625" style="2" bestFit="1" customWidth="1"/>
    <col min="7828" max="7828" width="59.5703125" style="2" customWidth="1"/>
    <col min="7829" max="7829" width="101.42578125" style="2" bestFit="1" customWidth="1"/>
    <col min="7830" max="7830" width="25.42578125" style="2" bestFit="1" customWidth="1"/>
    <col min="7831" max="7831" width="37" style="2" bestFit="1" customWidth="1"/>
    <col min="7832" max="7832" width="23.28515625" style="2" bestFit="1" customWidth="1"/>
    <col min="7833" max="7833" width="17.28515625" style="2" bestFit="1" customWidth="1"/>
    <col min="7834" max="7834" width="19.28515625" style="2" bestFit="1" customWidth="1"/>
    <col min="7835" max="7835" width="17.28515625" style="2" bestFit="1" customWidth="1"/>
    <col min="7836" max="7836" width="11.42578125" style="2"/>
    <col min="7837" max="7837" width="16" style="2" bestFit="1" customWidth="1"/>
    <col min="7838" max="7839" width="13.5703125" style="2" bestFit="1" customWidth="1"/>
    <col min="7840" max="7840" width="18.42578125" style="2" bestFit="1" customWidth="1"/>
    <col min="7841" max="7841" width="26.42578125" style="2" bestFit="1" customWidth="1"/>
    <col min="7842" max="7842" width="17.5703125" style="2" bestFit="1" customWidth="1"/>
    <col min="7843" max="7843" width="15.7109375" style="2" bestFit="1" customWidth="1"/>
    <col min="7844" max="7844" width="13.7109375" style="2" bestFit="1" customWidth="1"/>
    <col min="7845" max="7845" width="24" style="2" bestFit="1" customWidth="1"/>
    <col min="7846" max="7846" width="18.140625" style="2" customWidth="1"/>
    <col min="7847" max="7847" width="29.140625" style="2" bestFit="1" customWidth="1"/>
    <col min="7848" max="7848" width="31.28515625" style="2" bestFit="1" customWidth="1"/>
    <col min="7849" max="7849" width="23.5703125" style="2" bestFit="1" customWidth="1"/>
    <col min="7850" max="7850" width="27.5703125" style="2" bestFit="1" customWidth="1"/>
    <col min="7851" max="7851" width="20.7109375" style="2" bestFit="1" customWidth="1"/>
    <col min="7852" max="7852" width="14.5703125" style="2" bestFit="1" customWidth="1"/>
    <col min="7853" max="7854" width="16.140625" style="2" bestFit="1" customWidth="1"/>
    <col min="7855" max="7856" width="15.7109375" style="2" bestFit="1" customWidth="1"/>
    <col min="7857" max="7857" width="11.42578125" style="2"/>
    <col min="7858" max="7858" width="9.42578125" style="2" bestFit="1" customWidth="1"/>
    <col min="7859" max="7859" width="10.5703125" style="2" bestFit="1" customWidth="1"/>
    <col min="7860" max="7860" width="9.85546875" style="2" bestFit="1" customWidth="1"/>
    <col min="7861" max="7861" width="16.7109375" style="2" bestFit="1" customWidth="1"/>
    <col min="7862" max="7862" width="20.85546875" style="2" bestFit="1" customWidth="1"/>
    <col min="7863" max="7863" width="10.5703125" style="2" bestFit="1" customWidth="1"/>
    <col min="7864" max="7864" width="9.28515625" style="2" bestFit="1" customWidth="1"/>
    <col min="7865" max="7865" width="13.140625" style="2" bestFit="1" customWidth="1"/>
    <col min="7866" max="7866" width="10.7109375" style="2" bestFit="1" customWidth="1"/>
    <col min="7867" max="7867" width="14.7109375" style="2" bestFit="1" customWidth="1"/>
    <col min="7868" max="7868" width="16.7109375" style="2" bestFit="1" customWidth="1"/>
    <col min="7869" max="7869" width="13.28515625" style="2" bestFit="1" customWidth="1"/>
    <col min="7870" max="7870" width="17.140625" style="2" bestFit="1" customWidth="1"/>
    <col min="7871" max="7871" width="22.85546875" style="2" bestFit="1" customWidth="1"/>
    <col min="7872" max="7872" width="32.7109375" style="2" bestFit="1" customWidth="1"/>
    <col min="7873" max="7873" width="52.28515625" style="2" bestFit="1" customWidth="1"/>
    <col min="7874" max="7874" width="23.140625" style="2" bestFit="1" customWidth="1"/>
    <col min="7875" max="7875" width="28.5703125" style="2" bestFit="1" customWidth="1"/>
    <col min="7876" max="7876" width="18.28515625" style="2" bestFit="1" customWidth="1"/>
    <col min="7877" max="7877" width="16.28515625" style="2" bestFit="1" customWidth="1"/>
    <col min="7878" max="7878" width="16.140625" style="2" bestFit="1" customWidth="1"/>
    <col min="7879" max="7879" width="44.28515625" style="2" bestFit="1" customWidth="1"/>
    <col min="7880" max="7880" width="24.28515625" style="2" bestFit="1" customWidth="1"/>
    <col min="7881" max="7881" width="16.28515625" style="2" bestFit="1" customWidth="1"/>
    <col min="7882" max="7882" width="19.28515625" style="2" bestFit="1" customWidth="1"/>
    <col min="7883" max="7883" width="14.140625" style="2" bestFit="1" customWidth="1"/>
    <col min="7884" max="7884" width="50.5703125" style="2" bestFit="1" customWidth="1"/>
    <col min="7885" max="7885" width="30.85546875" style="2" bestFit="1" customWidth="1"/>
    <col min="7886" max="7886" width="38.85546875" style="2" bestFit="1" customWidth="1"/>
    <col min="7887" max="7887" width="38.85546875" style="2" customWidth="1"/>
    <col min="7888" max="7888" width="27.140625" style="2" bestFit="1" customWidth="1"/>
    <col min="7889" max="7889" width="38.5703125" style="2" bestFit="1" customWidth="1"/>
    <col min="7890" max="7890" width="31.28515625" style="2" bestFit="1" customWidth="1"/>
    <col min="7891" max="7891" width="34.5703125" style="2" bestFit="1" customWidth="1"/>
    <col min="7892" max="7892" width="16.140625" style="2" bestFit="1" customWidth="1"/>
    <col min="7893" max="7893" width="14.7109375" style="2" bestFit="1" customWidth="1"/>
    <col min="7894" max="7894" width="53" style="2" customWidth="1"/>
    <col min="7895" max="8072" width="11.42578125" style="2"/>
    <col min="8073" max="8073" width="6.5703125" style="2" bestFit="1" customWidth="1"/>
    <col min="8074" max="8074" width="34.7109375" style="2" customWidth="1"/>
    <col min="8075" max="8075" width="5.5703125" style="2" customWidth="1"/>
    <col min="8076" max="8076" width="15.85546875" style="2" customWidth="1"/>
    <col min="8077" max="8077" width="26.5703125" style="2" bestFit="1" customWidth="1"/>
    <col min="8078" max="8078" width="21.85546875" style="2" bestFit="1" customWidth="1"/>
    <col min="8079" max="8079" width="13.7109375" style="2" customWidth="1"/>
    <col min="8080" max="8080" width="26.7109375" style="2" bestFit="1" customWidth="1"/>
    <col min="8081" max="8081" width="15.5703125" style="2" bestFit="1" customWidth="1"/>
    <col min="8082" max="8082" width="18" style="2" bestFit="1" customWidth="1"/>
    <col min="8083" max="8083" width="27.28515625" style="2" bestFit="1" customWidth="1"/>
    <col min="8084" max="8084" width="59.5703125" style="2" customWidth="1"/>
    <col min="8085" max="8085" width="101.42578125" style="2" bestFit="1" customWidth="1"/>
    <col min="8086" max="8086" width="25.42578125" style="2" bestFit="1" customWidth="1"/>
    <col min="8087" max="8087" width="37" style="2" bestFit="1" customWidth="1"/>
    <col min="8088" max="8088" width="23.28515625" style="2" bestFit="1" customWidth="1"/>
    <col min="8089" max="8089" width="17.28515625" style="2" bestFit="1" customWidth="1"/>
    <col min="8090" max="8090" width="19.28515625" style="2" bestFit="1" customWidth="1"/>
    <col min="8091" max="8091" width="17.28515625" style="2" bestFit="1" customWidth="1"/>
    <col min="8092" max="8092" width="11.42578125" style="2"/>
    <col min="8093" max="8093" width="16" style="2" bestFit="1" customWidth="1"/>
    <col min="8094" max="8095" width="13.5703125" style="2" bestFit="1" customWidth="1"/>
    <col min="8096" max="8096" width="18.42578125" style="2" bestFit="1" customWidth="1"/>
    <col min="8097" max="8097" width="26.42578125" style="2" bestFit="1" customWidth="1"/>
    <col min="8098" max="8098" width="17.5703125" style="2" bestFit="1" customWidth="1"/>
    <col min="8099" max="8099" width="15.7109375" style="2" bestFit="1" customWidth="1"/>
    <col min="8100" max="8100" width="13.7109375" style="2" bestFit="1" customWidth="1"/>
    <col min="8101" max="8101" width="24" style="2" bestFit="1" customWidth="1"/>
    <col min="8102" max="8102" width="18.140625" style="2" customWidth="1"/>
    <col min="8103" max="8103" width="29.140625" style="2" bestFit="1" customWidth="1"/>
    <col min="8104" max="8104" width="31.28515625" style="2" bestFit="1" customWidth="1"/>
    <col min="8105" max="8105" width="23.5703125" style="2" bestFit="1" customWidth="1"/>
    <col min="8106" max="8106" width="27.5703125" style="2" bestFit="1" customWidth="1"/>
    <col min="8107" max="8107" width="20.7109375" style="2" bestFit="1" customWidth="1"/>
    <col min="8108" max="8108" width="14.5703125" style="2" bestFit="1" customWidth="1"/>
    <col min="8109" max="8110" width="16.140625" style="2" bestFit="1" customWidth="1"/>
    <col min="8111" max="8112" width="15.7109375" style="2" bestFit="1" customWidth="1"/>
    <col min="8113" max="8113" width="11.42578125" style="2"/>
    <col min="8114" max="8114" width="9.42578125" style="2" bestFit="1" customWidth="1"/>
    <col min="8115" max="8115" width="10.5703125" style="2" bestFit="1" customWidth="1"/>
    <col min="8116" max="8116" width="9.85546875" style="2" bestFit="1" customWidth="1"/>
    <col min="8117" max="8117" width="16.7109375" style="2" bestFit="1" customWidth="1"/>
    <col min="8118" max="8118" width="20.85546875" style="2" bestFit="1" customWidth="1"/>
    <col min="8119" max="8119" width="10.5703125" style="2" bestFit="1" customWidth="1"/>
    <col min="8120" max="8120" width="9.28515625" style="2" bestFit="1" customWidth="1"/>
    <col min="8121" max="8121" width="13.140625" style="2" bestFit="1" customWidth="1"/>
    <col min="8122" max="8122" width="10.7109375" style="2" bestFit="1" customWidth="1"/>
    <col min="8123" max="8123" width="14.7109375" style="2" bestFit="1" customWidth="1"/>
    <col min="8124" max="8124" width="16.7109375" style="2" bestFit="1" customWidth="1"/>
    <col min="8125" max="8125" width="13.28515625" style="2" bestFit="1" customWidth="1"/>
    <col min="8126" max="8126" width="17.140625" style="2" bestFit="1" customWidth="1"/>
    <col min="8127" max="8127" width="22.85546875" style="2" bestFit="1" customWidth="1"/>
    <col min="8128" max="8128" width="32.7109375" style="2" bestFit="1" customWidth="1"/>
    <col min="8129" max="8129" width="52.28515625" style="2" bestFit="1" customWidth="1"/>
    <col min="8130" max="8130" width="23.140625" style="2" bestFit="1" customWidth="1"/>
    <col min="8131" max="8131" width="28.5703125" style="2" bestFit="1" customWidth="1"/>
    <col min="8132" max="8132" width="18.28515625" style="2" bestFit="1" customWidth="1"/>
    <col min="8133" max="8133" width="16.28515625" style="2" bestFit="1" customWidth="1"/>
    <col min="8134" max="8134" width="16.140625" style="2" bestFit="1" customWidth="1"/>
    <col min="8135" max="8135" width="44.28515625" style="2" bestFit="1" customWidth="1"/>
    <col min="8136" max="8136" width="24.28515625" style="2" bestFit="1" customWidth="1"/>
    <col min="8137" max="8137" width="16.28515625" style="2" bestFit="1" customWidth="1"/>
    <col min="8138" max="8138" width="19.28515625" style="2" bestFit="1" customWidth="1"/>
    <col min="8139" max="8139" width="14.140625" style="2" bestFit="1" customWidth="1"/>
    <col min="8140" max="8140" width="50.5703125" style="2" bestFit="1" customWidth="1"/>
    <col min="8141" max="8141" width="30.85546875" style="2" bestFit="1" customWidth="1"/>
    <col min="8142" max="8142" width="38.85546875" style="2" bestFit="1" customWidth="1"/>
    <col min="8143" max="8143" width="38.85546875" style="2" customWidth="1"/>
    <col min="8144" max="8144" width="27.140625" style="2" bestFit="1" customWidth="1"/>
    <col min="8145" max="8145" width="38.5703125" style="2" bestFit="1" customWidth="1"/>
    <col min="8146" max="8146" width="31.28515625" style="2" bestFit="1" customWidth="1"/>
    <col min="8147" max="8147" width="34.5703125" style="2" bestFit="1" customWidth="1"/>
    <col min="8148" max="8148" width="16.140625" style="2" bestFit="1" customWidth="1"/>
    <col min="8149" max="8149" width="14.7109375" style="2" bestFit="1" customWidth="1"/>
    <col min="8150" max="8150" width="53" style="2" customWidth="1"/>
    <col min="8151" max="8328" width="11.42578125" style="2"/>
    <col min="8329" max="8329" width="6.5703125" style="2" bestFit="1" customWidth="1"/>
    <col min="8330" max="8330" width="34.7109375" style="2" customWidth="1"/>
    <col min="8331" max="8331" width="5.5703125" style="2" customWidth="1"/>
    <col min="8332" max="8332" width="15.85546875" style="2" customWidth="1"/>
    <col min="8333" max="8333" width="26.5703125" style="2" bestFit="1" customWidth="1"/>
    <col min="8334" max="8334" width="21.85546875" style="2" bestFit="1" customWidth="1"/>
    <col min="8335" max="8335" width="13.7109375" style="2" customWidth="1"/>
    <col min="8336" max="8336" width="26.7109375" style="2" bestFit="1" customWidth="1"/>
    <col min="8337" max="8337" width="15.5703125" style="2" bestFit="1" customWidth="1"/>
    <col min="8338" max="8338" width="18" style="2" bestFit="1" customWidth="1"/>
    <col min="8339" max="8339" width="27.28515625" style="2" bestFit="1" customWidth="1"/>
    <col min="8340" max="8340" width="59.5703125" style="2" customWidth="1"/>
    <col min="8341" max="8341" width="101.42578125" style="2" bestFit="1" customWidth="1"/>
    <col min="8342" max="8342" width="25.42578125" style="2" bestFit="1" customWidth="1"/>
    <col min="8343" max="8343" width="37" style="2" bestFit="1" customWidth="1"/>
    <col min="8344" max="8344" width="23.28515625" style="2" bestFit="1" customWidth="1"/>
    <col min="8345" max="8345" width="17.28515625" style="2" bestFit="1" customWidth="1"/>
    <col min="8346" max="8346" width="19.28515625" style="2" bestFit="1" customWidth="1"/>
    <col min="8347" max="8347" width="17.28515625" style="2" bestFit="1" customWidth="1"/>
    <col min="8348" max="8348" width="11.42578125" style="2"/>
    <col min="8349" max="8349" width="16" style="2" bestFit="1" customWidth="1"/>
    <col min="8350" max="8351" width="13.5703125" style="2" bestFit="1" customWidth="1"/>
    <col min="8352" max="8352" width="18.42578125" style="2" bestFit="1" customWidth="1"/>
    <col min="8353" max="8353" width="26.42578125" style="2" bestFit="1" customWidth="1"/>
    <col min="8354" max="8354" width="17.5703125" style="2" bestFit="1" customWidth="1"/>
    <col min="8355" max="8355" width="15.7109375" style="2" bestFit="1" customWidth="1"/>
    <col min="8356" max="8356" width="13.7109375" style="2" bestFit="1" customWidth="1"/>
    <col min="8357" max="8357" width="24" style="2" bestFit="1" customWidth="1"/>
    <col min="8358" max="8358" width="18.140625" style="2" customWidth="1"/>
    <col min="8359" max="8359" width="29.140625" style="2" bestFit="1" customWidth="1"/>
    <col min="8360" max="8360" width="31.28515625" style="2" bestFit="1" customWidth="1"/>
    <col min="8361" max="8361" width="23.5703125" style="2" bestFit="1" customWidth="1"/>
    <col min="8362" max="8362" width="27.5703125" style="2" bestFit="1" customWidth="1"/>
    <col min="8363" max="8363" width="20.7109375" style="2" bestFit="1" customWidth="1"/>
    <col min="8364" max="8364" width="14.5703125" style="2" bestFit="1" customWidth="1"/>
    <col min="8365" max="8366" width="16.140625" style="2" bestFit="1" customWidth="1"/>
    <col min="8367" max="8368" width="15.7109375" style="2" bestFit="1" customWidth="1"/>
    <col min="8369" max="8369" width="11.42578125" style="2"/>
    <col min="8370" max="8370" width="9.42578125" style="2" bestFit="1" customWidth="1"/>
    <col min="8371" max="8371" width="10.5703125" style="2" bestFit="1" customWidth="1"/>
    <col min="8372" max="8372" width="9.85546875" style="2" bestFit="1" customWidth="1"/>
    <col min="8373" max="8373" width="16.7109375" style="2" bestFit="1" customWidth="1"/>
    <col min="8374" max="8374" width="20.85546875" style="2" bestFit="1" customWidth="1"/>
    <col min="8375" max="8375" width="10.5703125" style="2" bestFit="1" customWidth="1"/>
    <col min="8376" max="8376" width="9.28515625" style="2" bestFit="1" customWidth="1"/>
    <col min="8377" max="8377" width="13.140625" style="2" bestFit="1" customWidth="1"/>
    <col min="8378" max="8378" width="10.7109375" style="2" bestFit="1" customWidth="1"/>
    <col min="8379" max="8379" width="14.7109375" style="2" bestFit="1" customWidth="1"/>
    <col min="8380" max="8380" width="16.7109375" style="2" bestFit="1" customWidth="1"/>
    <col min="8381" max="8381" width="13.28515625" style="2" bestFit="1" customWidth="1"/>
    <col min="8382" max="8382" width="17.140625" style="2" bestFit="1" customWidth="1"/>
    <col min="8383" max="8383" width="22.85546875" style="2" bestFit="1" customWidth="1"/>
    <col min="8384" max="8384" width="32.7109375" style="2" bestFit="1" customWidth="1"/>
    <col min="8385" max="8385" width="52.28515625" style="2" bestFit="1" customWidth="1"/>
    <col min="8386" max="8386" width="23.140625" style="2" bestFit="1" customWidth="1"/>
    <col min="8387" max="8387" width="28.5703125" style="2" bestFit="1" customWidth="1"/>
    <col min="8388" max="8388" width="18.28515625" style="2" bestFit="1" customWidth="1"/>
    <col min="8389" max="8389" width="16.28515625" style="2" bestFit="1" customWidth="1"/>
    <col min="8390" max="8390" width="16.140625" style="2" bestFit="1" customWidth="1"/>
    <col min="8391" max="8391" width="44.28515625" style="2" bestFit="1" customWidth="1"/>
    <col min="8392" max="8392" width="24.28515625" style="2" bestFit="1" customWidth="1"/>
    <col min="8393" max="8393" width="16.28515625" style="2" bestFit="1" customWidth="1"/>
    <col min="8394" max="8394" width="19.28515625" style="2" bestFit="1" customWidth="1"/>
    <col min="8395" max="8395" width="14.140625" style="2" bestFit="1" customWidth="1"/>
    <col min="8396" max="8396" width="50.5703125" style="2" bestFit="1" customWidth="1"/>
    <col min="8397" max="8397" width="30.85546875" style="2" bestFit="1" customWidth="1"/>
    <col min="8398" max="8398" width="38.85546875" style="2" bestFit="1" customWidth="1"/>
    <col min="8399" max="8399" width="38.85546875" style="2" customWidth="1"/>
    <col min="8400" max="8400" width="27.140625" style="2" bestFit="1" customWidth="1"/>
    <col min="8401" max="8401" width="38.5703125" style="2" bestFit="1" customWidth="1"/>
    <col min="8402" max="8402" width="31.28515625" style="2" bestFit="1" customWidth="1"/>
    <col min="8403" max="8403" width="34.5703125" style="2" bestFit="1" customWidth="1"/>
    <col min="8404" max="8404" width="16.140625" style="2" bestFit="1" customWidth="1"/>
    <col min="8405" max="8405" width="14.7109375" style="2" bestFit="1" customWidth="1"/>
    <col min="8406" max="8406" width="53" style="2" customWidth="1"/>
    <col min="8407" max="8584" width="11.42578125" style="2"/>
    <col min="8585" max="8585" width="6.5703125" style="2" bestFit="1" customWidth="1"/>
    <col min="8586" max="8586" width="34.7109375" style="2" customWidth="1"/>
    <col min="8587" max="8587" width="5.5703125" style="2" customWidth="1"/>
    <col min="8588" max="8588" width="15.85546875" style="2" customWidth="1"/>
    <col min="8589" max="8589" width="26.5703125" style="2" bestFit="1" customWidth="1"/>
    <col min="8590" max="8590" width="21.85546875" style="2" bestFit="1" customWidth="1"/>
    <col min="8591" max="8591" width="13.7109375" style="2" customWidth="1"/>
    <col min="8592" max="8592" width="26.7109375" style="2" bestFit="1" customWidth="1"/>
    <col min="8593" max="8593" width="15.5703125" style="2" bestFit="1" customWidth="1"/>
    <col min="8594" max="8594" width="18" style="2" bestFit="1" customWidth="1"/>
    <col min="8595" max="8595" width="27.28515625" style="2" bestFit="1" customWidth="1"/>
    <col min="8596" max="8596" width="59.5703125" style="2" customWidth="1"/>
    <col min="8597" max="8597" width="101.42578125" style="2" bestFit="1" customWidth="1"/>
    <col min="8598" max="8598" width="25.42578125" style="2" bestFit="1" customWidth="1"/>
    <col min="8599" max="8599" width="37" style="2" bestFit="1" customWidth="1"/>
    <col min="8600" max="8600" width="23.28515625" style="2" bestFit="1" customWidth="1"/>
    <col min="8601" max="8601" width="17.28515625" style="2" bestFit="1" customWidth="1"/>
    <col min="8602" max="8602" width="19.28515625" style="2" bestFit="1" customWidth="1"/>
    <col min="8603" max="8603" width="17.28515625" style="2" bestFit="1" customWidth="1"/>
    <col min="8604" max="8604" width="11.42578125" style="2"/>
    <col min="8605" max="8605" width="16" style="2" bestFit="1" customWidth="1"/>
    <col min="8606" max="8607" width="13.5703125" style="2" bestFit="1" customWidth="1"/>
    <col min="8608" max="8608" width="18.42578125" style="2" bestFit="1" customWidth="1"/>
    <col min="8609" max="8609" width="26.42578125" style="2" bestFit="1" customWidth="1"/>
    <col min="8610" max="8610" width="17.5703125" style="2" bestFit="1" customWidth="1"/>
    <col min="8611" max="8611" width="15.7109375" style="2" bestFit="1" customWidth="1"/>
    <col min="8612" max="8612" width="13.7109375" style="2" bestFit="1" customWidth="1"/>
    <col min="8613" max="8613" width="24" style="2" bestFit="1" customWidth="1"/>
    <col min="8614" max="8614" width="18.140625" style="2" customWidth="1"/>
    <col min="8615" max="8615" width="29.140625" style="2" bestFit="1" customWidth="1"/>
    <col min="8616" max="8616" width="31.28515625" style="2" bestFit="1" customWidth="1"/>
    <col min="8617" max="8617" width="23.5703125" style="2" bestFit="1" customWidth="1"/>
    <col min="8618" max="8618" width="27.5703125" style="2" bestFit="1" customWidth="1"/>
    <col min="8619" max="8619" width="20.7109375" style="2" bestFit="1" customWidth="1"/>
    <col min="8620" max="8620" width="14.5703125" style="2" bestFit="1" customWidth="1"/>
    <col min="8621" max="8622" width="16.140625" style="2" bestFit="1" customWidth="1"/>
    <col min="8623" max="8624" width="15.7109375" style="2" bestFit="1" customWidth="1"/>
    <col min="8625" max="8625" width="11.42578125" style="2"/>
    <col min="8626" max="8626" width="9.42578125" style="2" bestFit="1" customWidth="1"/>
    <col min="8627" max="8627" width="10.5703125" style="2" bestFit="1" customWidth="1"/>
    <col min="8628" max="8628" width="9.85546875" style="2" bestFit="1" customWidth="1"/>
    <col min="8629" max="8629" width="16.7109375" style="2" bestFit="1" customWidth="1"/>
    <col min="8630" max="8630" width="20.85546875" style="2" bestFit="1" customWidth="1"/>
    <col min="8631" max="8631" width="10.5703125" style="2" bestFit="1" customWidth="1"/>
    <col min="8632" max="8632" width="9.28515625" style="2" bestFit="1" customWidth="1"/>
    <col min="8633" max="8633" width="13.140625" style="2" bestFit="1" customWidth="1"/>
    <col min="8634" max="8634" width="10.7109375" style="2" bestFit="1" customWidth="1"/>
    <col min="8635" max="8635" width="14.7109375" style="2" bestFit="1" customWidth="1"/>
    <col min="8636" max="8636" width="16.7109375" style="2" bestFit="1" customWidth="1"/>
    <col min="8637" max="8637" width="13.28515625" style="2" bestFit="1" customWidth="1"/>
    <col min="8638" max="8638" width="17.140625" style="2" bestFit="1" customWidth="1"/>
    <col min="8639" max="8639" width="22.85546875" style="2" bestFit="1" customWidth="1"/>
    <col min="8640" max="8640" width="32.7109375" style="2" bestFit="1" customWidth="1"/>
    <col min="8641" max="8641" width="52.28515625" style="2" bestFit="1" customWidth="1"/>
    <col min="8642" max="8642" width="23.140625" style="2" bestFit="1" customWidth="1"/>
    <col min="8643" max="8643" width="28.5703125" style="2" bestFit="1" customWidth="1"/>
    <col min="8644" max="8644" width="18.28515625" style="2" bestFit="1" customWidth="1"/>
    <col min="8645" max="8645" width="16.28515625" style="2" bestFit="1" customWidth="1"/>
    <col min="8646" max="8646" width="16.140625" style="2" bestFit="1" customWidth="1"/>
    <col min="8647" max="8647" width="44.28515625" style="2" bestFit="1" customWidth="1"/>
    <col min="8648" max="8648" width="24.28515625" style="2" bestFit="1" customWidth="1"/>
    <col min="8649" max="8649" width="16.28515625" style="2" bestFit="1" customWidth="1"/>
    <col min="8650" max="8650" width="19.28515625" style="2" bestFit="1" customWidth="1"/>
    <col min="8651" max="8651" width="14.140625" style="2" bestFit="1" customWidth="1"/>
    <col min="8652" max="8652" width="50.5703125" style="2" bestFit="1" customWidth="1"/>
    <col min="8653" max="8653" width="30.85546875" style="2" bestFit="1" customWidth="1"/>
    <col min="8654" max="8654" width="38.85546875" style="2" bestFit="1" customWidth="1"/>
    <col min="8655" max="8655" width="38.85546875" style="2" customWidth="1"/>
    <col min="8656" max="8656" width="27.140625" style="2" bestFit="1" customWidth="1"/>
    <col min="8657" max="8657" width="38.5703125" style="2" bestFit="1" customWidth="1"/>
    <col min="8658" max="8658" width="31.28515625" style="2" bestFit="1" customWidth="1"/>
    <col min="8659" max="8659" width="34.5703125" style="2" bestFit="1" customWidth="1"/>
    <col min="8660" max="8660" width="16.140625" style="2" bestFit="1" customWidth="1"/>
    <col min="8661" max="8661" width="14.7109375" style="2" bestFit="1" customWidth="1"/>
    <col min="8662" max="8662" width="53" style="2" customWidth="1"/>
    <col min="8663" max="8840" width="11.42578125" style="2"/>
    <col min="8841" max="8841" width="6.5703125" style="2" bestFit="1" customWidth="1"/>
    <col min="8842" max="8842" width="34.7109375" style="2" customWidth="1"/>
    <col min="8843" max="8843" width="5.5703125" style="2" customWidth="1"/>
    <col min="8844" max="8844" width="15.85546875" style="2" customWidth="1"/>
    <col min="8845" max="8845" width="26.5703125" style="2" bestFit="1" customWidth="1"/>
    <col min="8846" max="8846" width="21.85546875" style="2" bestFit="1" customWidth="1"/>
    <col min="8847" max="8847" width="13.7109375" style="2" customWidth="1"/>
    <col min="8848" max="8848" width="26.7109375" style="2" bestFit="1" customWidth="1"/>
    <col min="8849" max="8849" width="15.5703125" style="2" bestFit="1" customWidth="1"/>
    <col min="8850" max="8850" width="18" style="2" bestFit="1" customWidth="1"/>
    <col min="8851" max="8851" width="27.28515625" style="2" bestFit="1" customWidth="1"/>
    <col min="8852" max="8852" width="59.5703125" style="2" customWidth="1"/>
    <col min="8853" max="8853" width="101.42578125" style="2" bestFit="1" customWidth="1"/>
    <col min="8854" max="8854" width="25.42578125" style="2" bestFit="1" customWidth="1"/>
    <col min="8855" max="8855" width="37" style="2" bestFit="1" customWidth="1"/>
    <col min="8856" max="8856" width="23.28515625" style="2" bestFit="1" customWidth="1"/>
    <col min="8857" max="8857" width="17.28515625" style="2" bestFit="1" customWidth="1"/>
    <col min="8858" max="8858" width="19.28515625" style="2" bestFit="1" customWidth="1"/>
    <col min="8859" max="8859" width="17.28515625" style="2" bestFit="1" customWidth="1"/>
    <col min="8860" max="8860" width="11.42578125" style="2"/>
    <col min="8861" max="8861" width="16" style="2" bestFit="1" customWidth="1"/>
    <col min="8862" max="8863" width="13.5703125" style="2" bestFit="1" customWidth="1"/>
    <col min="8864" max="8864" width="18.42578125" style="2" bestFit="1" customWidth="1"/>
    <col min="8865" max="8865" width="26.42578125" style="2" bestFit="1" customWidth="1"/>
    <col min="8866" max="8866" width="17.5703125" style="2" bestFit="1" customWidth="1"/>
    <col min="8867" max="8867" width="15.7109375" style="2" bestFit="1" customWidth="1"/>
    <col min="8868" max="8868" width="13.7109375" style="2" bestFit="1" customWidth="1"/>
    <col min="8869" max="8869" width="24" style="2" bestFit="1" customWidth="1"/>
    <col min="8870" max="8870" width="18.140625" style="2" customWidth="1"/>
    <col min="8871" max="8871" width="29.140625" style="2" bestFit="1" customWidth="1"/>
    <col min="8872" max="8872" width="31.28515625" style="2" bestFit="1" customWidth="1"/>
    <col min="8873" max="8873" width="23.5703125" style="2" bestFit="1" customWidth="1"/>
    <col min="8874" max="8874" width="27.5703125" style="2" bestFit="1" customWidth="1"/>
    <col min="8875" max="8875" width="20.7109375" style="2" bestFit="1" customWidth="1"/>
    <col min="8876" max="8876" width="14.5703125" style="2" bestFit="1" customWidth="1"/>
    <col min="8877" max="8878" width="16.140625" style="2" bestFit="1" customWidth="1"/>
    <col min="8879" max="8880" width="15.7109375" style="2" bestFit="1" customWidth="1"/>
    <col min="8881" max="8881" width="11.42578125" style="2"/>
    <col min="8882" max="8882" width="9.42578125" style="2" bestFit="1" customWidth="1"/>
    <col min="8883" max="8883" width="10.5703125" style="2" bestFit="1" customWidth="1"/>
    <col min="8884" max="8884" width="9.85546875" style="2" bestFit="1" customWidth="1"/>
    <col min="8885" max="8885" width="16.7109375" style="2" bestFit="1" customWidth="1"/>
    <col min="8886" max="8886" width="20.85546875" style="2" bestFit="1" customWidth="1"/>
    <col min="8887" max="8887" width="10.5703125" style="2" bestFit="1" customWidth="1"/>
    <col min="8888" max="8888" width="9.28515625" style="2" bestFit="1" customWidth="1"/>
    <col min="8889" max="8889" width="13.140625" style="2" bestFit="1" customWidth="1"/>
    <col min="8890" max="8890" width="10.7109375" style="2" bestFit="1" customWidth="1"/>
    <col min="8891" max="8891" width="14.7109375" style="2" bestFit="1" customWidth="1"/>
    <col min="8892" max="8892" width="16.7109375" style="2" bestFit="1" customWidth="1"/>
    <col min="8893" max="8893" width="13.28515625" style="2" bestFit="1" customWidth="1"/>
    <col min="8894" max="8894" width="17.140625" style="2" bestFit="1" customWidth="1"/>
    <col min="8895" max="8895" width="22.85546875" style="2" bestFit="1" customWidth="1"/>
    <col min="8896" max="8896" width="32.7109375" style="2" bestFit="1" customWidth="1"/>
    <col min="8897" max="8897" width="52.28515625" style="2" bestFit="1" customWidth="1"/>
    <col min="8898" max="8898" width="23.140625" style="2" bestFit="1" customWidth="1"/>
    <col min="8899" max="8899" width="28.5703125" style="2" bestFit="1" customWidth="1"/>
    <col min="8900" max="8900" width="18.28515625" style="2" bestFit="1" customWidth="1"/>
    <col min="8901" max="8901" width="16.28515625" style="2" bestFit="1" customWidth="1"/>
    <col min="8902" max="8902" width="16.140625" style="2" bestFit="1" customWidth="1"/>
    <col min="8903" max="8903" width="44.28515625" style="2" bestFit="1" customWidth="1"/>
    <col min="8904" max="8904" width="24.28515625" style="2" bestFit="1" customWidth="1"/>
    <col min="8905" max="8905" width="16.28515625" style="2" bestFit="1" customWidth="1"/>
    <col min="8906" max="8906" width="19.28515625" style="2" bestFit="1" customWidth="1"/>
    <col min="8907" max="8907" width="14.140625" style="2" bestFit="1" customWidth="1"/>
    <col min="8908" max="8908" width="50.5703125" style="2" bestFit="1" customWidth="1"/>
    <col min="8909" max="8909" width="30.85546875" style="2" bestFit="1" customWidth="1"/>
    <col min="8910" max="8910" width="38.85546875" style="2" bestFit="1" customWidth="1"/>
    <col min="8911" max="8911" width="38.85546875" style="2" customWidth="1"/>
    <col min="8912" max="8912" width="27.140625" style="2" bestFit="1" customWidth="1"/>
    <col min="8913" max="8913" width="38.5703125" style="2" bestFit="1" customWidth="1"/>
    <col min="8914" max="8914" width="31.28515625" style="2" bestFit="1" customWidth="1"/>
    <col min="8915" max="8915" width="34.5703125" style="2" bestFit="1" customWidth="1"/>
    <col min="8916" max="8916" width="16.140625" style="2" bestFit="1" customWidth="1"/>
    <col min="8917" max="8917" width="14.7109375" style="2" bestFit="1" customWidth="1"/>
    <col min="8918" max="8918" width="53" style="2" customWidth="1"/>
    <col min="8919" max="9096" width="11.42578125" style="2"/>
    <col min="9097" max="9097" width="6.5703125" style="2" bestFit="1" customWidth="1"/>
    <col min="9098" max="9098" width="34.7109375" style="2" customWidth="1"/>
    <col min="9099" max="9099" width="5.5703125" style="2" customWidth="1"/>
    <col min="9100" max="9100" width="15.85546875" style="2" customWidth="1"/>
    <col min="9101" max="9101" width="26.5703125" style="2" bestFit="1" customWidth="1"/>
    <col min="9102" max="9102" width="21.85546875" style="2" bestFit="1" customWidth="1"/>
    <col min="9103" max="9103" width="13.7109375" style="2" customWidth="1"/>
    <col min="9104" max="9104" width="26.7109375" style="2" bestFit="1" customWidth="1"/>
    <col min="9105" max="9105" width="15.5703125" style="2" bestFit="1" customWidth="1"/>
    <col min="9106" max="9106" width="18" style="2" bestFit="1" customWidth="1"/>
    <col min="9107" max="9107" width="27.28515625" style="2" bestFit="1" customWidth="1"/>
    <col min="9108" max="9108" width="59.5703125" style="2" customWidth="1"/>
    <col min="9109" max="9109" width="101.42578125" style="2" bestFit="1" customWidth="1"/>
    <col min="9110" max="9110" width="25.42578125" style="2" bestFit="1" customWidth="1"/>
    <col min="9111" max="9111" width="37" style="2" bestFit="1" customWidth="1"/>
    <col min="9112" max="9112" width="23.28515625" style="2" bestFit="1" customWidth="1"/>
    <col min="9113" max="9113" width="17.28515625" style="2" bestFit="1" customWidth="1"/>
    <col min="9114" max="9114" width="19.28515625" style="2" bestFit="1" customWidth="1"/>
    <col min="9115" max="9115" width="17.28515625" style="2" bestFit="1" customWidth="1"/>
    <col min="9116" max="9116" width="11.42578125" style="2"/>
    <col min="9117" max="9117" width="16" style="2" bestFit="1" customWidth="1"/>
    <col min="9118" max="9119" width="13.5703125" style="2" bestFit="1" customWidth="1"/>
    <col min="9120" max="9120" width="18.42578125" style="2" bestFit="1" customWidth="1"/>
    <col min="9121" max="9121" width="26.42578125" style="2" bestFit="1" customWidth="1"/>
    <col min="9122" max="9122" width="17.5703125" style="2" bestFit="1" customWidth="1"/>
    <col min="9123" max="9123" width="15.7109375" style="2" bestFit="1" customWidth="1"/>
    <col min="9124" max="9124" width="13.7109375" style="2" bestFit="1" customWidth="1"/>
    <col min="9125" max="9125" width="24" style="2" bestFit="1" customWidth="1"/>
    <col min="9126" max="9126" width="18.140625" style="2" customWidth="1"/>
    <col min="9127" max="9127" width="29.140625" style="2" bestFit="1" customWidth="1"/>
    <col min="9128" max="9128" width="31.28515625" style="2" bestFit="1" customWidth="1"/>
    <col min="9129" max="9129" width="23.5703125" style="2" bestFit="1" customWidth="1"/>
    <col min="9130" max="9130" width="27.5703125" style="2" bestFit="1" customWidth="1"/>
    <col min="9131" max="9131" width="20.7109375" style="2" bestFit="1" customWidth="1"/>
    <col min="9132" max="9132" width="14.5703125" style="2" bestFit="1" customWidth="1"/>
    <col min="9133" max="9134" width="16.140625" style="2" bestFit="1" customWidth="1"/>
    <col min="9135" max="9136" width="15.7109375" style="2" bestFit="1" customWidth="1"/>
    <col min="9137" max="9137" width="11.42578125" style="2"/>
    <col min="9138" max="9138" width="9.42578125" style="2" bestFit="1" customWidth="1"/>
    <col min="9139" max="9139" width="10.5703125" style="2" bestFit="1" customWidth="1"/>
    <col min="9140" max="9140" width="9.85546875" style="2" bestFit="1" customWidth="1"/>
    <col min="9141" max="9141" width="16.7109375" style="2" bestFit="1" customWidth="1"/>
    <col min="9142" max="9142" width="20.85546875" style="2" bestFit="1" customWidth="1"/>
    <col min="9143" max="9143" width="10.5703125" style="2" bestFit="1" customWidth="1"/>
    <col min="9144" max="9144" width="9.28515625" style="2" bestFit="1" customWidth="1"/>
    <col min="9145" max="9145" width="13.140625" style="2" bestFit="1" customWidth="1"/>
    <col min="9146" max="9146" width="10.7109375" style="2" bestFit="1" customWidth="1"/>
    <col min="9147" max="9147" width="14.7109375" style="2" bestFit="1" customWidth="1"/>
    <col min="9148" max="9148" width="16.7109375" style="2" bestFit="1" customWidth="1"/>
    <col min="9149" max="9149" width="13.28515625" style="2" bestFit="1" customWidth="1"/>
    <col min="9150" max="9150" width="17.140625" style="2" bestFit="1" customWidth="1"/>
    <col min="9151" max="9151" width="22.85546875" style="2" bestFit="1" customWidth="1"/>
    <col min="9152" max="9152" width="32.7109375" style="2" bestFit="1" customWidth="1"/>
    <col min="9153" max="9153" width="52.28515625" style="2" bestFit="1" customWidth="1"/>
    <col min="9154" max="9154" width="23.140625" style="2" bestFit="1" customWidth="1"/>
    <col min="9155" max="9155" width="28.5703125" style="2" bestFit="1" customWidth="1"/>
    <col min="9156" max="9156" width="18.28515625" style="2" bestFit="1" customWidth="1"/>
    <col min="9157" max="9157" width="16.28515625" style="2" bestFit="1" customWidth="1"/>
    <col min="9158" max="9158" width="16.140625" style="2" bestFit="1" customWidth="1"/>
    <col min="9159" max="9159" width="44.28515625" style="2" bestFit="1" customWidth="1"/>
    <col min="9160" max="9160" width="24.28515625" style="2" bestFit="1" customWidth="1"/>
    <col min="9161" max="9161" width="16.28515625" style="2" bestFit="1" customWidth="1"/>
    <col min="9162" max="9162" width="19.28515625" style="2" bestFit="1" customWidth="1"/>
    <col min="9163" max="9163" width="14.140625" style="2" bestFit="1" customWidth="1"/>
    <col min="9164" max="9164" width="50.5703125" style="2" bestFit="1" customWidth="1"/>
    <col min="9165" max="9165" width="30.85546875" style="2" bestFit="1" customWidth="1"/>
    <col min="9166" max="9166" width="38.85546875" style="2" bestFit="1" customWidth="1"/>
    <col min="9167" max="9167" width="38.85546875" style="2" customWidth="1"/>
    <col min="9168" max="9168" width="27.140625" style="2" bestFit="1" customWidth="1"/>
    <col min="9169" max="9169" width="38.5703125" style="2" bestFit="1" customWidth="1"/>
    <col min="9170" max="9170" width="31.28515625" style="2" bestFit="1" customWidth="1"/>
    <col min="9171" max="9171" width="34.5703125" style="2" bestFit="1" customWidth="1"/>
    <col min="9172" max="9172" width="16.140625" style="2" bestFit="1" customWidth="1"/>
    <col min="9173" max="9173" width="14.7109375" style="2" bestFit="1" customWidth="1"/>
    <col min="9174" max="9174" width="53" style="2" customWidth="1"/>
    <col min="9175" max="9352" width="11.42578125" style="2"/>
    <col min="9353" max="9353" width="6.5703125" style="2" bestFit="1" customWidth="1"/>
    <col min="9354" max="9354" width="34.7109375" style="2" customWidth="1"/>
    <col min="9355" max="9355" width="5.5703125" style="2" customWidth="1"/>
    <col min="9356" max="9356" width="15.85546875" style="2" customWidth="1"/>
    <col min="9357" max="9357" width="26.5703125" style="2" bestFit="1" customWidth="1"/>
    <col min="9358" max="9358" width="21.85546875" style="2" bestFit="1" customWidth="1"/>
    <col min="9359" max="9359" width="13.7109375" style="2" customWidth="1"/>
    <col min="9360" max="9360" width="26.7109375" style="2" bestFit="1" customWidth="1"/>
    <col min="9361" max="9361" width="15.5703125" style="2" bestFit="1" customWidth="1"/>
    <col min="9362" max="9362" width="18" style="2" bestFit="1" customWidth="1"/>
    <col min="9363" max="9363" width="27.28515625" style="2" bestFit="1" customWidth="1"/>
    <col min="9364" max="9364" width="59.5703125" style="2" customWidth="1"/>
    <col min="9365" max="9365" width="101.42578125" style="2" bestFit="1" customWidth="1"/>
    <col min="9366" max="9366" width="25.42578125" style="2" bestFit="1" customWidth="1"/>
    <col min="9367" max="9367" width="37" style="2" bestFit="1" customWidth="1"/>
    <col min="9368" max="9368" width="23.28515625" style="2" bestFit="1" customWidth="1"/>
    <col min="9369" max="9369" width="17.28515625" style="2" bestFit="1" customWidth="1"/>
    <col min="9370" max="9370" width="19.28515625" style="2" bestFit="1" customWidth="1"/>
    <col min="9371" max="9371" width="17.28515625" style="2" bestFit="1" customWidth="1"/>
    <col min="9372" max="9372" width="11.42578125" style="2"/>
    <col min="9373" max="9373" width="16" style="2" bestFit="1" customWidth="1"/>
    <col min="9374" max="9375" width="13.5703125" style="2" bestFit="1" customWidth="1"/>
    <col min="9376" max="9376" width="18.42578125" style="2" bestFit="1" customWidth="1"/>
    <col min="9377" max="9377" width="26.42578125" style="2" bestFit="1" customWidth="1"/>
    <col min="9378" max="9378" width="17.5703125" style="2" bestFit="1" customWidth="1"/>
    <col min="9379" max="9379" width="15.7109375" style="2" bestFit="1" customWidth="1"/>
    <col min="9380" max="9380" width="13.7109375" style="2" bestFit="1" customWidth="1"/>
    <col min="9381" max="9381" width="24" style="2" bestFit="1" customWidth="1"/>
    <col min="9382" max="9382" width="18.140625" style="2" customWidth="1"/>
    <col min="9383" max="9383" width="29.140625" style="2" bestFit="1" customWidth="1"/>
    <col min="9384" max="9384" width="31.28515625" style="2" bestFit="1" customWidth="1"/>
    <col min="9385" max="9385" width="23.5703125" style="2" bestFit="1" customWidth="1"/>
    <col min="9386" max="9386" width="27.5703125" style="2" bestFit="1" customWidth="1"/>
    <col min="9387" max="9387" width="20.7109375" style="2" bestFit="1" customWidth="1"/>
    <col min="9388" max="9388" width="14.5703125" style="2" bestFit="1" customWidth="1"/>
    <col min="9389" max="9390" width="16.140625" style="2" bestFit="1" customWidth="1"/>
    <col min="9391" max="9392" width="15.7109375" style="2" bestFit="1" customWidth="1"/>
    <col min="9393" max="9393" width="11.42578125" style="2"/>
    <col min="9394" max="9394" width="9.42578125" style="2" bestFit="1" customWidth="1"/>
    <col min="9395" max="9395" width="10.5703125" style="2" bestFit="1" customWidth="1"/>
    <col min="9396" max="9396" width="9.85546875" style="2" bestFit="1" customWidth="1"/>
    <col min="9397" max="9397" width="16.7109375" style="2" bestFit="1" customWidth="1"/>
    <col min="9398" max="9398" width="20.85546875" style="2" bestFit="1" customWidth="1"/>
    <col min="9399" max="9399" width="10.5703125" style="2" bestFit="1" customWidth="1"/>
    <col min="9400" max="9400" width="9.28515625" style="2" bestFit="1" customWidth="1"/>
    <col min="9401" max="9401" width="13.140625" style="2" bestFit="1" customWidth="1"/>
    <col min="9402" max="9402" width="10.7109375" style="2" bestFit="1" customWidth="1"/>
    <col min="9403" max="9403" width="14.7109375" style="2" bestFit="1" customWidth="1"/>
    <col min="9404" max="9404" width="16.7109375" style="2" bestFit="1" customWidth="1"/>
    <col min="9405" max="9405" width="13.28515625" style="2" bestFit="1" customWidth="1"/>
    <col min="9406" max="9406" width="17.140625" style="2" bestFit="1" customWidth="1"/>
    <col min="9407" max="9407" width="22.85546875" style="2" bestFit="1" customWidth="1"/>
    <col min="9408" max="9408" width="32.7109375" style="2" bestFit="1" customWidth="1"/>
    <col min="9409" max="9409" width="52.28515625" style="2" bestFit="1" customWidth="1"/>
    <col min="9410" max="9410" width="23.140625" style="2" bestFit="1" customWidth="1"/>
    <col min="9411" max="9411" width="28.5703125" style="2" bestFit="1" customWidth="1"/>
    <col min="9412" max="9412" width="18.28515625" style="2" bestFit="1" customWidth="1"/>
    <col min="9413" max="9413" width="16.28515625" style="2" bestFit="1" customWidth="1"/>
    <col min="9414" max="9414" width="16.140625" style="2" bestFit="1" customWidth="1"/>
    <col min="9415" max="9415" width="44.28515625" style="2" bestFit="1" customWidth="1"/>
    <col min="9416" max="9416" width="24.28515625" style="2" bestFit="1" customWidth="1"/>
    <col min="9417" max="9417" width="16.28515625" style="2" bestFit="1" customWidth="1"/>
    <col min="9418" max="9418" width="19.28515625" style="2" bestFit="1" customWidth="1"/>
    <col min="9419" max="9419" width="14.140625" style="2" bestFit="1" customWidth="1"/>
    <col min="9420" max="9420" width="50.5703125" style="2" bestFit="1" customWidth="1"/>
    <col min="9421" max="9421" width="30.85546875" style="2" bestFit="1" customWidth="1"/>
    <col min="9422" max="9422" width="38.85546875" style="2" bestFit="1" customWidth="1"/>
    <col min="9423" max="9423" width="38.85546875" style="2" customWidth="1"/>
    <col min="9424" max="9424" width="27.140625" style="2" bestFit="1" customWidth="1"/>
    <col min="9425" max="9425" width="38.5703125" style="2" bestFit="1" customWidth="1"/>
    <col min="9426" max="9426" width="31.28515625" style="2" bestFit="1" customWidth="1"/>
    <col min="9427" max="9427" width="34.5703125" style="2" bestFit="1" customWidth="1"/>
    <col min="9428" max="9428" width="16.140625" style="2" bestFit="1" customWidth="1"/>
    <col min="9429" max="9429" width="14.7109375" style="2" bestFit="1" customWidth="1"/>
    <col min="9430" max="9430" width="53" style="2" customWidth="1"/>
    <col min="9431" max="9608" width="11.42578125" style="2"/>
    <col min="9609" max="9609" width="6.5703125" style="2" bestFit="1" customWidth="1"/>
    <col min="9610" max="9610" width="34.7109375" style="2" customWidth="1"/>
    <col min="9611" max="9611" width="5.5703125" style="2" customWidth="1"/>
    <col min="9612" max="9612" width="15.85546875" style="2" customWidth="1"/>
    <col min="9613" max="9613" width="26.5703125" style="2" bestFit="1" customWidth="1"/>
    <col min="9614" max="9614" width="21.85546875" style="2" bestFit="1" customWidth="1"/>
    <col min="9615" max="9615" width="13.7109375" style="2" customWidth="1"/>
    <col min="9616" max="9616" width="26.7109375" style="2" bestFit="1" customWidth="1"/>
    <col min="9617" max="9617" width="15.5703125" style="2" bestFit="1" customWidth="1"/>
    <col min="9618" max="9618" width="18" style="2" bestFit="1" customWidth="1"/>
    <col min="9619" max="9619" width="27.28515625" style="2" bestFit="1" customWidth="1"/>
    <col min="9620" max="9620" width="59.5703125" style="2" customWidth="1"/>
    <col min="9621" max="9621" width="101.42578125" style="2" bestFit="1" customWidth="1"/>
    <col min="9622" max="9622" width="25.42578125" style="2" bestFit="1" customWidth="1"/>
    <col min="9623" max="9623" width="37" style="2" bestFit="1" customWidth="1"/>
    <col min="9624" max="9624" width="23.28515625" style="2" bestFit="1" customWidth="1"/>
    <col min="9625" max="9625" width="17.28515625" style="2" bestFit="1" customWidth="1"/>
    <col min="9626" max="9626" width="19.28515625" style="2" bestFit="1" customWidth="1"/>
    <col min="9627" max="9627" width="17.28515625" style="2" bestFit="1" customWidth="1"/>
    <col min="9628" max="9628" width="11.42578125" style="2"/>
    <col min="9629" max="9629" width="16" style="2" bestFit="1" customWidth="1"/>
    <col min="9630" max="9631" width="13.5703125" style="2" bestFit="1" customWidth="1"/>
    <col min="9632" max="9632" width="18.42578125" style="2" bestFit="1" customWidth="1"/>
    <col min="9633" max="9633" width="26.42578125" style="2" bestFit="1" customWidth="1"/>
    <col min="9634" max="9634" width="17.5703125" style="2" bestFit="1" customWidth="1"/>
    <col min="9635" max="9635" width="15.7109375" style="2" bestFit="1" customWidth="1"/>
    <col min="9636" max="9636" width="13.7109375" style="2" bestFit="1" customWidth="1"/>
    <col min="9637" max="9637" width="24" style="2" bestFit="1" customWidth="1"/>
    <col min="9638" max="9638" width="18.140625" style="2" customWidth="1"/>
    <col min="9639" max="9639" width="29.140625" style="2" bestFit="1" customWidth="1"/>
    <col min="9640" max="9640" width="31.28515625" style="2" bestFit="1" customWidth="1"/>
    <col min="9641" max="9641" width="23.5703125" style="2" bestFit="1" customWidth="1"/>
    <col min="9642" max="9642" width="27.5703125" style="2" bestFit="1" customWidth="1"/>
    <col min="9643" max="9643" width="20.7109375" style="2" bestFit="1" customWidth="1"/>
    <col min="9644" max="9644" width="14.5703125" style="2" bestFit="1" customWidth="1"/>
    <col min="9645" max="9646" width="16.140625" style="2" bestFit="1" customWidth="1"/>
    <col min="9647" max="9648" width="15.7109375" style="2" bestFit="1" customWidth="1"/>
    <col min="9649" max="9649" width="11.42578125" style="2"/>
    <col min="9650" max="9650" width="9.42578125" style="2" bestFit="1" customWidth="1"/>
    <col min="9651" max="9651" width="10.5703125" style="2" bestFit="1" customWidth="1"/>
    <col min="9652" max="9652" width="9.85546875" style="2" bestFit="1" customWidth="1"/>
    <col min="9653" max="9653" width="16.7109375" style="2" bestFit="1" customWidth="1"/>
    <col min="9654" max="9654" width="20.85546875" style="2" bestFit="1" customWidth="1"/>
    <col min="9655" max="9655" width="10.5703125" style="2" bestFit="1" customWidth="1"/>
    <col min="9656" max="9656" width="9.28515625" style="2" bestFit="1" customWidth="1"/>
    <col min="9657" max="9657" width="13.140625" style="2" bestFit="1" customWidth="1"/>
    <col min="9658" max="9658" width="10.7109375" style="2" bestFit="1" customWidth="1"/>
    <col min="9659" max="9659" width="14.7109375" style="2" bestFit="1" customWidth="1"/>
    <col min="9660" max="9660" width="16.7109375" style="2" bestFit="1" customWidth="1"/>
    <col min="9661" max="9661" width="13.28515625" style="2" bestFit="1" customWidth="1"/>
    <col min="9662" max="9662" width="17.140625" style="2" bestFit="1" customWidth="1"/>
    <col min="9663" max="9663" width="22.85546875" style="2" bestFit="1" customWidth="1"/>
    <col min="9664" max="9664" width="32.7109375" style="2" bestFit="1" customWidth="1"/>
    <col min="9665" max="9665" width="52.28515625" style="2" bestFit="1" customWidth="1"/>
    <col min="9666" max="9666" width="23.140625" style="2" bestFit="1" customWidth="1"/>
    <col min="9667" max="9667" width="28.5703125" style="2" bestFit="1" customWidth="1"/>
    <col min="9668" max="9668" width="18.28515625" style="2" bestFit="1" customWidth="1"/>
    <col min="9669" max="9669" width="16.28515625" style="2" bestFit="1" customWidth="1"/>
    <col min="9670" max="9670" width="16.140625" style="2" bestFit="1" customWidth="1"/>
    <col min="9671" max="9671" width="44.28515625" style="2" bestFit="1" customWidth="1"/>
    <col min="9672" max="9672" width="24.28515625" style="2" bestFit="1" customWidth="1"/>
    <col min="9673" max="9673" width="16.28515625" style="2" bestFit="1" customWidth="1"/>
    <col min="9674" max="9674" width="19.28515625" style="2" bestFit="1" customWidth="1"/>
    <col min="9675" max="9675" width="14.140625" style="2" bestFit="1" customWidth="1"/>
    <col min="9676" max="9676" width="50.5703125" style="2" bestFit="1" customWidth="1"/>
    <col min="9677" max="9677" width="30.85546875" style="2" bestFit="1" customWidth="1"/>
    <col min="9678" max="9678" width="38.85546875" style="2" bestFit="1" customWidth="1"/>
    <col min="9679" max="9679" width="38.85546875" style="2" customWidth="1"/>
    <col min="9680" max="9680" width="27.140625" style="2" bestFit="1" customWidth="1"/>
    <col min="9681" max="9681" width="38.5703125" style="2" bestFit="1" customWidth="1"/>
    <col min="9682" max="9682" width="31.28515625" style="2" bestFit="1" customWidth="1"/>
    <col min="9683" max="9683" width="34.5703125" style="2" bestFit="1" customWidth="1"/>
    <col min="9684" max="9684" width="16.140625" style="2" bestFit="1" customWidth="1"/>
    <col min="9685" max="9685" width="14.7109375" style="2" bestFit="1" customWidth="1"/>
    <col min="9686" max="9686" width="53" style="2" customWidth="1"/>
    <col min="9687" max="9864" width="11.42578125" style="2"/>
    <col min="9865" max="9865" width="6.5703125" style="2" bestFit="1" customWidth="1"/>
    <col min="9866" max="9866" width="34.7109375" style="2" customWidth="1"/>
    <col min="9867" max="9867" width="5.5703125" style="2" customWidth="1"/>
    <col min="9868" max="9868" width="15.85546875" style="2" customWidth="1"/>
    <col min="9869" max="9869" width="26.5703125" style="2" bestFit="1" customWidth="1"/>
    <col min="9870" max="9870" width="21.85546875" style="2" bestFit="1" customWidth="1"/>
    <col min="9871" max="9871" width="13.7109375" style="2" customWidth="1"/>
    <col min="9872" max="9872" width="26.7109375" style="2" bestFit="1" customWidth="1"/>
    <col min="9873" max="9873" width="15.5703125" style="2" bestFit="1" customWidth="1"/>
    <col min="9874" max="9874" width="18" style="2" bestFit="1" customWidth="1"/>
    <col min="9875" max="9875" width="27.28515625" style="2" bestFit="1" customWidth="1"/>
    <col min="9876" max="9876" width="59.5703125" style="2" customWidth="1"/>
    <col min="9877" max="9877" width="101.42578125" style="2" bestFit="1" customWidth="1"/>
    <col min="9878" max="9878" width="25.42578125" style="2" bestFit="1" customWidth="1"/>
    <col min="9879" max="9879" width="37" style="2" bestFit="1" customWidth="1"/>
    <col min="9880" max="9880" width="23.28515625" style="2" bestFit="1" customWidth="1"/>
    <col min="9881" max="9881" width="17.28515625" style="2" bestFit="1" customWidth="1"/>
    <col min="9882" max="9882" width="19.28515625" style="2" bestFit="1" customWidth="1"/>
    <col min="9883" max="9883" width="17.28515625" style="2" bestFit="1" customWidth="1"/>
    <col min="9884" max="9884" width="11.42578125" style="2"/>
    <col min="9885" max="9885" width="16" style="2" bestFit="1" customWidth="1"/>
    <col min="9886" max="9887" width="13.5703125" style="2" bestFit="1" customWidth="1"/>
    <col min="9888" max="9888" width="18.42578125" style="2" bestFit="1" customWidth="1"/>
    <col min="9889" max="9889" width="26.42578125" style="2" bestFit="1" customWidth="1"/>
    <col min="9890" max="9890" width="17.5703125" style="2" bestFit="1" customWidth="1"/>
    <col min="9891" max="9891" width="15.7109375" style="2" bestFit="1" customWidth="1"/>
    <col min="9892" max="9892" width="13.7109375" style="2" bestFit="1" customWidth="1"/>
    <col min="9893" max="9893" width="24" style="2" bestFit="1" customWidth="1"/>
    <col min="9894" max="9894" width="18.140625" style="2" customWidth="1"/>
    <col min="9895" max="9895" width="29.140625" style="2" bestFit="1" customWidth="1"/>
    <col min="9896" max="9896" width="31.28515625" style="2" bestFit="1" customWidth="1"/>
    <col min="9897" max="9897" width="23.5703125" style="2" bestFit="1" customWidth="1"/>
    <col min="9898" max="9898" width="27.5703125" style="2" bestFit="1" customWidth="1"/>
    <col min="9899" max="9899" width="20.7109375" style="2" bestFit="1" customWidth="1"/>
    <col min="9900" max="9900" width="14.5703125" style="2" bestFit="1" customWidth="1"/>
    <col min="9901" max="9902" width="16.140625" style="2" bestFit="1" customWidth="1"/>
    <col min="9903" max="9904" width="15.7109375" style="2" bestFit="1" customWidth="1"/>
    <col min="9905" max="9905" width="11.42578125" style="2"/>
    <col min="9906" max="9906" width="9.42578125" style="2" bestFit="1" customWidth="1"/>
    <col min="9907" max="9907" width="10.5703125" style="2" bestFit="1" customWidth="1"/>
    <col min="9908" max="9908" width="9.85546875" style="2" bestFit="1" customWidth="1"/>
    <col min="9909" max="9909" width="16.7109375" style="2" bestFit="1" customWidth="1"/>
    <col min="9910" max="9910" width="20.85546875" style="2" bestFit="1" customWidth="1"/>
    <col min="9911" max="9911" width="10.5703125" style="2" bestFit="1" customWidth="1"/>
    <col min="9912" max="9912" width="9.28515625" style="2" bestFit="1" customWidth="1"/>
    <col min="9913" max="9913" width="13.140625" style="2" bestFit="1" customWidth="1"/>
    <col min="9914" max="9914" width="10.7109375" style="2" bestFit="1" customWidth="1"/>
    <col min="9915" max="9915" width="14.7109375" style="2" bestFit="1" customWidth="1"/>
    <col min="9916" max="9916" width="16.7109375" style="2" bestFit="1" customWidth="1"/>
    <col min="9917" max="9917" width="13.28515625" style="2" bestFit="1" customWidth="1"/>
    <col min="9918" max="9918" width="17.140625" style="2" bestFit="1" customWidth="1"/>
    <col min="9919" max="9919" width="22.85546875" style="2" bestFit="1" customWidth="1"/>
    <col min="9920" max="9920" width="32.7109375" style="2" bestFit="1" customWidth="1"/>
    <col min="9921" max="9921" width="52.28515625" style="2" bestFit="1" customWidth="1"/>
    <col min="9922" max="9922" width="23.140625" style="2" bestFit="1" customWidth="1"/>
    <col min="9923" max="9923" width="28.5703125" style="2" bestFit="1" customWidth="1"/>
    <col min="9924" max="9924" width="18.28515625" style="2" bestFit="1" customWidth="1"/>
    <col min="9925" max="9925" width="16.28515625" style="2" bestFit="1" customWidth="1"/>
    <col min="9926" max="9926" width="16.140625" style="2" bestFit="1" customWidth="1"/>
    <col min="9927" max="9927" width="44.28515625" style="2" bestFit="1" customWidth="1"/>
    <col min="9928" max="9928" width="24.28515625" style="2" bestFit="1" customWidth="1"/>
    <col min="9929" max="9929" width="16.28515625" style="2" bestFit="1" customWidth="1"/>
    <col min="9930" max="9930" width="19.28515625" style="2" bestFit="1" customWidth="1"/>
    <col min="9931" max="9931" width="14.140625" style="2" bestFit="1" customWidth="1"/>
    <col min="9932" max="9932" width="50.5703125" style="2" bestFit="1" customWidth="1"/>
    <col min="9933" max="9933" width="30.85546875" style="2" bestFit="1" customWidth="1"/>
    <col min="9934" max="9934" width="38.85546875" style="2" bestFit="1" customWidth="1"/>
    <col min="9935" max="9935" width="38.85546875" style="2" customWidth="1"/>
    <col min="9936" max="9936" width="27.140625" style="2" bestFit="1" customWidth="1"/>
    <col min="9937" max="9937" width="38.5703125" style="2" bestFit="1" customWidth="1"/>
    <col min="9938" max="9938" width="31.28515625" style="2" bestFit="1" customWidth="1"/>
    <col min="9939" max="9939" width="34.5703125" style="2" bestFit="1" customWidth="1"/>
    <col min="9940" max="9940" width="16.140625" style="2" bestFit="1" customWidth="1"/>
    <col min="9941" max="9941" width="14.7109375" style="2" bestFit="1" customWidth="1"/>
    <col min="9942" max="9942" width="53" style="2" customWidth="1"/>
    <col min="9943" max="10120" width="11.42578125" style="2"/>
    <col min="10121" max="10121" width="6.5703125" style="2" bestFit="1" customWidth="1"/>
    <col min="10122" max="10122" width="34.7109375" style="2" customWidth="1"/>
    <col min="10123" max="10123" width="5.5703125" style="2" customWidth="1"/>
    <col min="10124" max="10124" width="15.85546875" style="2" customWidth="1"/>
    <col min="10125" max="10125" width="26.5703125" style="2" bestFit="1" customWidth="1"/>
    <col min="10126" max="10126" width="21.85546875" style="2" bestFit="1" customWidth="1"/>
    <col min="10127" max="10127" width="13.7109375" style="2" customWidth="1"/>
    <col min="10128" max="10128" width="26.7109375" style="2" bestFit="1" customWidth="1"/>
    <col min="10129" max="10129" width="15.5703125" style="2" bestFit="1" customWidth="1"/>
    <col min="10130" max="10130" width="18" style="2" bestFit="1" customWidth="1"/>
    <col min="10131" max="10131" width="27.28515625" style="2" bestFit="1" customWidth="1"/>
    <col min="10132" max="10132" width="59.5703125" style="2" customWidth="1"/>
    <col min="10133" max="10133" width="101.42578125" style="2" bestFit="1" customWidth="1"/>
    <col min="10134" max="10134" width="25.42578125" style="2" bestFit="1" customWidth="1"/>
    <col min="10135" max="10135" width="37" style="2" bestFit="1" customWidth="1"/>
    <col min="10136" max="10136" width="23.28515625" style="2" bestFit="1" customWidth="1"/>
    <col min="10137" max="10137" width="17.28515625" style="2" bestFit="1" customWidth="1"/>
    <col min="10138" max="10138" width="19.28515625" style="2" bestFit="1" customWidth="1"/>
    <col min="10139" max="10139" width="17.28515625" style="2" bestFit="1" customWidth="1"/>
    <col min="10140" max="10140" width="11.42578125" style="2"/>
    <col min="10141" max="10141" width="16" style="2" bestFit="1" customWidth="1"/>
    <col min="10142" max="10143" width="13.5703125" style="2" bestFit="1" customWidth="1"/>
    <col min="10144" max="10144" width="18.42578125" style="2" bestFit="1" customWidth="1"/>
    <col min="10145" max="10145" width="26.42578125" style="2" bestFit="1" customWidth="1"/>
    <col min="10146" max="10146" width="17.5703125" style="2" bestFit="1" customWidth="1"/>
    <col min="10147" max="10147" width="15.7109375" style="2" bestFit="1" customWidth="1"/>
    <col min="10148" max="10148" width="13.7109375" style="2" bestFit="1" customWidth="1"/>
    <col min="10149" max="10149" width="24" style="2" bestFit="1" customWidth="1"/>
    <col min="10150" max="10150" width="18.140625" style="2" customWidth="1"/>
    <col min="10151" max="10151" width="29.140625" style="2" bestFit="1" customWidth="1"/>
    <col min="10152" max="10152" width="31.28515625" style="2" bestFit="1" customWidth="1"/>
    <col min="10153" max="10153" width="23.5703125" style="2" bestFit="1" customWidth="1"/>
    <col min="10154" max="10154" width="27.5703125" style="2" bestFit="1" customWidth="1"/>
    <col min="10155" max="10155" width="20.7109375" style="2" bestFit="1" customWidth="1"/>
    <col min="10156" max="10156" width="14.5703125" style="2" bestFit="1" customWidth="1"/>
    <col min="10157" max="10158" width="16.140625" style="2" bestFit="1" customWidth="1"/>
    <col min="10159" max="10160" width="15.7109375" style="2" bestFit="1" customWidth="1"/>
    <col min="10161" max="10161" width="11.42578125" style="2"/>
    <col min="10162" max="10162" width="9.42578125" style="2" bestFit="1" customWidth="1"/>
    <col min="10163" max="10163" width="10.5703125" style="2" bestFit="1" customWidth="1"/>
    <col min="10164" max="10164" width="9.85546875" style="2" bestFit="1" customWidth="1"/>
    <col min="10165" max="10165" width="16.7109375" style="2" bestFit="1" customWidth="1"/>
    <col min="10166" max="10166" width="20.85546875" style="2" bestFit="1" customWidth="1"/>
    <col min="10167" max="10167" width="10.5703125" style="2" bestFit="1" customWidth="1"/>
    <col min="10168" max="10168" width="9.28515625" style="2" bestFit="1" customWidth="1"/>
    <col min="10169" max="10169" width="13.140625" style="2" bestFit="1" customWidth="1"/>
    <col min="10170" max="10170" width="10.7109375" style="2" bestFit="1" customWidth="1"/>
    <col min="10171" max="10171" width="14.7109375" style="2" bestFit="1" customWidth="1"/>
    <col min="10172" max="10172" width="16.7109375" style="2" bestFit="1" customWidth="1"/>
    <col min="10173" max="10173" width="13.28515625" style="2" bestFit="1" customWidth="1"/>
    <col min="10174" max="10174" width="17.140625" style="2" bestFit="1" customWidth="1"/>
    <col min="10175" max="10175" width="22.85546875" style="2" bestFit="1" customWidth="1"/>
    <col min="10176" max="10176" width="32.7109375" style="2" bestFit="1" customWidth="1"/>
    <col min="10177" max="10177" width="52.28515625" style="2" bestFit="1" customWidth="1"/>
    <col min="10178" max="10178" width="23.140625" style="2" bestFit="1" customWidth="1"/>
    <col min="10179" max="10179" width="28.5703125" style="2" bestFit="1" customWidth="1"/>
    <col min="10180" max="10180" width="18.28515625" style="2" bestFit="1" customWidth="1"/>
    <col min="10181" max="10181" width="16.28515625" style="2" bestFit="1" customWidth="1"/>
    <col min="10182" max="10182" width="16.140625" style="2" bestFit="1" customWidth="1"/>
    <col min="10183" max="10183" width="44.28515625" style="2" bestFit="1" customWidth="1"/>
    <col min="10184" max="10184" width="24.28515625" style="2" bestFit="1" customWidth="1"/>
    <col min="10185" max="10185" width="16.28515625" style="2" bestFit="1" customWidth="1"/>
    <col min="10186" max="10186" width="19.28515625" style="2" bestFit="1" customWidth="1"/>
    <col min="10187" max="10187" width="14.140625" style="2" bestFit="1" customWidth="1"/>
    <col min="10188" max="10188" width="50.5703125" style="2" bestFit="1" customWidth="1"/>
    <col min="10189" max="10189" width="30.85546875" style="2" bestFit="1" customWidth="1"/>
    <col min="10190" max="10190" width="38.85546875" style="2" bestFit="1" customWidth="1"/>
    <col min="10191" max="10191" width="38.85546875" style="2" customWidth="1"/>
    <col min="10192" max="10192" width="27.140625" style="2" bestFit="1" customWidth="1"/>
    <col min="10193" max="10193" width="38.5703125" style="2" bestFit="1" customWidth="1"/>
    <col min="10194" max="10194" width="31.28515625" style="2" bestFit="1" customWidth="1"/>
    <col min="10195" max="10195" width="34.5703125" style="2" bestFit="1" customWidth="1"/>
    <col min="10196" max="10196" width="16.140625" style="2" bestFit="1" customWidth="1"/>
    <col min="10197" max="10197" width="14.7109375" style="2" bestFit="1" customWidth="1"/>
    <col min="10198" max="10198" width="53" style="2" customWidth="1"/>
    <col min="10199" max="10376" width="11.42578125" style="2"/>
    <col min="10377" max="10377" width="6.5703125" style="2" bestFit="1" customWidth="1"/>
    <col min="10378" max="10378" width="34.7109375" style="2" customWidth="1"/>
    <col min="10379" max="10379" width="5.5703125" style="2" customWidth="1"/>
    <col min="10380" max="10380" width="15.85546875" style="2" customWidth="1"/>
    <col min="10381" max="10381" width="26.5703125" style="2" bestFit="1" customWidth="1"/>
    <col min="10382" max="10382" width="21.85546875" style="2" bestFit="1" customWidth="1"/>
    <col min="10383" max="10383" width="13.7109375" style="2" customWidth="1"/>
    <col min="10384" max="10384" width="26.7109375" style="2" bestFit="1" customWidth="1"/>
    <col min="10385" max="10385" width="15.5703125" style="2" bestFit="1" customWidth="1"/>
    <col min="10386" max="10386" width="18" style="2" bestFit="1" customWidth="1"/>
    <col min="10387" max="10387" width="27.28515625" style="2" bestFit="1" customWidth="1"/>
    <col min="10388" max="10388" width="59.5703125" style="2" customWidth="1"/>
    <col min="10389" max="10389" width="101.42578125" style="2" bestFit="1" customWidth="1"/>
    <col min="10390" max="10390" width="25.42578125" style="2" bestFit="1" customWidth="1"/>
    <col min="10391" max="10391" width="37" style="2" bestFit="1" customWidth="1"/>
    <col min="10392" max="10392" width="23.28515625" style="2" bestFit="1" customWidth="1"/>
    <col min="10393" max="10393" width="17.28515625" style="2" bestFit="1" customWidth="1"/>
    <col min="10394" max="10394" width="19.28515625" style="2" bestFit="1" customWidth="1"/>
    <col min="10395" max="10395" width="17.28515625" style="2" bestFit="1" customWidth="1"/>
    <col min="10396" max="10396" width="11.42578125" style="2"/>
    <col min="10397" max="10397" width="16" style="2" bestFit="1" customWidth="1"/>
    <col min="10398" max="10399" width="13.5703125" style="2" bestFit="1" customWidth="1"/>
    <col min="10400" max="10400" width="18.42578125" style="2" bestFit="1" customWidth="1"/>
    <col min="10401" max="10401" width="26.42578125" style="2" bestFit="1" customWidth="1"/>
    <col min="10402" max="10402" width="17.5703125" style="2" bestFit="1" customWidth="1"/>
    <col min="10403" max="10403" width="15.7109375" style="2" bestFit="1" customWidth="1"/>
    <col min="10404" max="10404" width="13.7109375" style="2" bestFit="1" customWidth="1"/>
    <col min="10405" max="10405" width="24" style="2" bestFit="1" customWidth="1"/>
    <col min="10406" max="10406" width="18.140625" style="2" customWidth="1"/>
    <col min="10407" max="10407" width="29.140625" style="2" bestFit="1" customWidth="1"/>
    <col min="10408" max="10408" width="31.28515625" style="2" bestFit="1" customWidth="1"/>
    <col min="10409" max="10409" width="23.5703125" style="2" bestFit="1" customWidth="1"/>
    <col min="10410" max="10410" width="27.5703125" style="2" bestFit="1" customWidth="1"/>
    <col min="10411" max="10411" width="20.7109375" style="2" bestFit="1" customWidth="1"/>
    <col min="10412" max="10412" width="14.5703125" style="2" bestFit="1" customWidth="1"/>
    <col min="10413" max="10414" width="16.140625" style="2" bestFit="1" customWidth="1"/>
    <col min="10415" max="10416" width="15.7109375" style="2" bestFit="1" customWidth="1"/>
    <col min="10417" max="10417" width="11.42578125" style="2"/>
    <col min="10418" max="10418" width="9.42578125" style="2" bestFit="1" customWidth="1"/>
    <col min="10419" max="10419" width="10.5703125" style="2" bestFit="1" customWidth="1"/>
    <col min="10420" max="10420" width="9.85546875" style="2" bestFit="1" customWidth="1"/>
    <col min="10421" max="10421" width="16.7109375" style="2" bestFit="1" customWidth="1"/>
    <col min="10422" max="10422" width="20.85546875" style="2" bestFit="1" customWidth="1"/>
    <col min="10423" max="10423" width="10.5703125" style="2" bestFit="1" customWidth="1"/>
    <col min="10424" max="10424" width="9.28515625" style="2" bestFit="1" customWidth="1"/>
    <col min="10425" max="10425" width="13.140625" style="2" bestFit="1" customWidth="1"/>
    <col min="10426" max="10426" width="10.7109375" style="2" bestFit="1" customWidth="1"/>
    <col min="10427" max="10427" width="14.7109375" style="2" bestFit="1" customWidth="1"/>
    <col min="10428" max="10428" width="16.7109375" style="2" bestFit="1" customWidth="1"/>
    <col min="10429" max="10429" width="13.28515625" style="2" bestFit="1" customWidth="1"/>
    <col min="10430" max="10430" width="17.140625" style="2" bestFit="1" customWidth="1"/>
    <col min="10431" max="10431" width="22.85546875" style="2" bestFit="1" customWidth="1"/>
    <col min="10432" max="10432" width="32.7109375" style="2" bestFit="1" customWidth="1"/>
    <col min="10433" max="10433" width="52.28515625" style="2" bestFit="1" customWidth="1"/>
    <col min="10434" max="10434" width="23.140625" style="2" bestFit="1" customWidth="1"/>
    <col min="10435" max="10435" width="28.5703125" style="2" bestFit="1" customWidth="1"/>
    <col min="10436" max="10436" width="18.28515625" style="2" bestFit="1" customWidth="1"/>
    <col min="10437" max="10437" width="16.28515625" style="2" bestFit="1" customWidth="1"/>
    <col min="10438" max="10438" width="16.140625" style="2" bestFit="1" customWidth="1"/>
    <col min="10439" max="10439" width="44.28515625" style="2" bestFit="1" customWidth="1"/>
    <col min="10440" max="10440" width="24.28515625" style="2" bestFit="1" customWidth="1"/>
    <col min="10441" max="10441" width="16.28515625" style="2" bestFit="1" customWidth="1"/>
    <col min="10442" max="10442" width="19.28515625" style="2" bestFit="1" customWidth="1"/>
    <col min="10443" max="10443" width="14.140625" style="2" bestFit="1" customWidth="1"/>
    <col min="10444" max="10444" width="50.5703125" style="2" bestFit="1" customWidth="1"/>
    <col min="10445" max="10445" width="30.85546875" style="2" bestFit="1" customWidth="1"/>
    <col min="10446" max="10446" width="38.85546875" style="2" bestFit="1" customWidth="1"/>
    <col min="10447" max="10447" width="38.85546875" style="2" customWidth="1"/>
    <col min="10448" max="10448" width="27.140625" style="2" bestFit="1" customWidth="1"/>
    <col min="10449" max="10449" width="38.5703125" style="2" bestFit="1" customWidth="1"/>
    <col min="10450" max="10450" width="31.28515625" style="2" bestFit="1" customWidth="1"/>
    <col min="10451" max="10451" width="34.5703125" style="2" bestFit="1" customWidth="1"/>
    <col min="10452" max="10452" width="16.140625" style="2" bestFit="1" customWidth="1"/>
    <col min="10453" max="10453" width="14.7109375" style="2" bestFit="1" customWidth="1"/>
    <col min="10454" max="10454" width="53" style="2" customWidth="1"/>
    <col min="10455" max="10632" width="11.42578125" style="2"/>
    <col min="10633" max="10633" width="6.5703125" style="2" bestFit="1" customWidth="1"/>
    <col min="10634" max="10634" width="34.7109375" style="2" customWidth="1"/>
    <col min="10635" max="10635" width="5.5703125" style="2" customWidth="1"/>
    <col min="10636" max="10636" width="15.85546875" style="2" customWidth="1"/>
    <col min="10637" max="10637" width="26.5703125" style="2" bestFit="1" customWidth="1"/>
    <col min="10638" max="10638" width="21.85546875" style="2" bestFit="1" customWidth="1"/>
    <col min="10639" max="10639" width="13.7109375" style="2" customWidth="1"/>
    <col min="10640" max="10640" width="26.7109375" style="2" bestFit="1" customWidth="1"/>
    <col min="10641" max="10641" width="15.5703125" style="2" bestFit="1" customWidth="1"/>
    <col min="10642" max="10642" width="18" style="2" bestFit="1" customWidth="1"/>
    <col min="10643" max="10643" width="27.28515625" style="2" bestFit="1" customWidth="1"/>
    <col min="10644" max="10644" width="59.5703125" style="2" customWidth="1"/>
    <col min="10645" max="10645" width="101.42578125" style="2" bestFit="1" customWidth="1"/>
    <col min="10646" max="10646" width="25.42578125" style="2" bestFit="1" customWidth="1"/>
    <col min="10647" max="10647" width="37" style="2" bestFit="1" customWidth="1"/>
    <col min="10648" max="10648" width="23.28515625" style="2" bestFit="1" customWidth="1"/>
    <col min="10649" max="10649" width="17.28515625" style="2" bestFit="1" customWidth="1"/>
    <col min="10650" max="10650" width="19.28515625" style="2" bestFit="1" customWidth="1"/>
    <col min="10651" max="10651" width="17.28515625" style="2" bestFit="1" customWidth="1"/>
    <col min="10652" max="10652" width="11.42578125" style="2"/>
    <col min="10653" max="10653" width="16" style="2" bestFit="1" customWidth="1"/>
    <col min="10654" max="10655" width="13.5703125" style="2" bestFit="1" customWidth="1"/>
    <col min="10656" max="10656" width="18.42578125" style="2" bestFit="1" customWidth="1"/>
    <col min="10657" max="10657" width="26.42578125" style="2" bestFit="1" customWidth="1"/>
    <col min="10658" max="10658" width="17.5703125" style="2" bestFit="1" customWidth="1"/>
    <col min="10659" max="10659" width="15.7109375" style="2" bestFit="1" customWidth="1"/>
    <col min="10660" max="10660" width="13.7109375" style="2" bestFit="1" customWidth="1"/>
    <col min="10661" max="10661" width="24" style="2" bestFit="1" customWidth="1"/>
    <col min="10662" max="10662" width="18.140625" style="2" customWidth="1"/>
    <col min="10663" max="10663" width="29.140625" style="2" bestFit="1" customWidth="1"/>
    <col min="10664" max="10664" width="31.28515625" style="2" bestFit="1" customWidth="1"/>
    <col min="10665" max="10665" width="23.5703125" style="2" bestFit="1" customWidth="1"/>
    <col min="10666" max="10666" width="27.5703125" style="2" bestFit="1" customWidth="1"/>
    <col min="10667" max="10667" width="20.7109375" style="2" bestFit="1" customWidth="1"/>
    <col min="10668" max="10668" width="14.5703125" style="2" bestFit="1" customWidth="1"/>
    <col min="10669" max="10670" width="16.140625" style="2" bestFit="1" customWidth="1"/>
    <col min="10671" max="10672" width="15.7109375" style="2" bestFit="1" customWidth="1"/>
    <col min="10673" max="10673" width="11.42578125" style="2"/>
    <col min="10674" max="10674" width="9.42578125" style="2" bestFit="1" customWidth="1"/>
    <col min="10675" max="10675" width="10.5703125" style="2" bestFit="1" customWidth="1"/>
    <col min="10676" max="10676" width="9.85546875" style="2" bestFit="1" customWidth="1"/>
    <col min="10677" max="10677" width="16.7109375" style="2" bestFit="1" customWidth="1"/>
    <col min="10678" max="10678" width="20.85546875" style="2" bestFit="1" customWidth="1"/>
    <col min="10679" max="10679" width="10.5703125" style="2" bestFit="1" customWidth="1"/>
    <col min="10680" max="10680" width="9.28515625" style="2" bestFit="1" customWidth="1"/>
    <col min="10681" max="10681" width="13.140625" style="2" bestFit="1" customWidth="1"/>
    <col min="10682" max="10682" width="10.7109375" style="2" bestFit="1" customWidth="1"/>
    <col min="10683" max="10683" width="14.7109375" style="2" bestFit="1" customWidth="1"/>
    <col min="10684" max="10684" width="16.7109375" style="2" bestFit="1" customWidth="1"/>
    <col min="10685" max="10685" width="13.28515625" style="2" bestFit="1" customWidth="1"/>
    <col min="10686" max="10686" width="17.140625" style="2" bestFit="1" customWidth="1"/>
    <col min="10687" max="10687" width="22.85546875" style="2" bestFit="1" customWidth="1"/>
    <col min="10688" max="10688" width="32.7109375" style="2" bestFit="1" customWidth="1"/>
    <col min="10689" max="10689" width="52.28515625" style="2" bestFit="1" customWidth="1"/>
    <col min="10690" max="10690" width="23.140625" style="2" bestFit="1" customWidth="1"/>
    <col min="10691" max="10691" width="28.5703125" style="2" bestFit="1" customWidth="1"/>
    <col min="10692" max="10692" width="18.28515625" style="2" bestFit="1" customWidth="1"/>
    <col min="10693" max="10693" width="16.28515625" style="2" bestFit="1" customWidth="1"/>
    <col min="10694" max="10694" width="16.140625" style="2" bestFit="1" customWidth="1"/>
    <col min="10695" max="10695" width="44.28515625" style="2" bestFit="1" customWidth="1"/>
    <col min="10696" max="10696" width="24.28515625" style="2" bestFit="1" customWidth="1"/>
    <col min="10697" max="10697" width="16.28515625" style="2" bestFit="1" customWidth="1"/>
    <col min="10698" max="10698" width="19.28515625" style="2" bestFit="1" customWidth="1"/>
    <col min="10699" max="10699" width="14.140625" style="2" bestFit="1" customWidth="1"/>
    <col min="10700" max="10700" width="50.5703125" style="2" bestFit="1" customWidth="1"/>
    <col min="10701" max="10701" width="30.85546875" style="2" bestFit="1" customWidth="1"/>
    <col min="10702" max="10702" width="38.85546875" style="2" bestFit="1" customWidth="1"/>
    <col min="10703" max="10703" width="38.85546875" style="2" customWidth="1"/>
    <col min="10704" max="10704" width="27.140625" style="2" bestFit="1" customWidth="1"/>
    <col min="10705" max="10705" width="38.5703125" style="2" bestFit="1" customWidth="1"/>
    <col min="10706" max="10706" width="31.28515625" style="2" bestFit="1" customWidth="1"/>
    <col min="10707" max="10707" width="34.5703125" style="2" bestFit="1" customWidth="1"/>
    <col min="10708" max="10708" width="16.140625" style="2" bestFit="1" customWidth="1"/>
    <col min="10709" max="10709" width="14.7109375" style="2" bestFit="1" customWidth="1"/>
    <col min="10710" max="10710" width="53" style="2" customWidth="1"/>
    <col min="10711" max="10888" width="11.42578125" style="2"/>
    <col min="10889" max="10889" width="6.5703125" style="2" bestFit="1" customWidth="1"/>
    <col min="10890" max="10890" width="34.7109375" style="2" customWidth="1"/>
    <col min="10891" max="10891" width="5.5703125" style="2" customWidth="1"/>
    <col min="10892" max="10892" width="15.85546875" style="2" customWidth="1"/>
    <col min="10893" max="10893" width="26.5703125" style="2" bestFit="1" customWidth="1"/>
    <col min="10894" max="10894" width="21.85546875" style="2" bestFit="1" customWidth="1"/>
    <col min="10895" max="10895" width="13.7109375" style="2" customWidth="1"/>
    <col min="10896" max="10896" width="26.7109375" style="2" bestFit="1" customWidth="1"/>
    <col min="10897" max="10897" width="15.5703125" style="2" bestFit="1" customWidth="1"/>
    <col min="10898" max="10898" width="18" style="2" bestFit="1" customWidth="1"/>
    <col min="10899" max="10899" width="27.28515625" style="2" bestFit="1" customWidth="1"/>
    <col min="10900" max="10900" width="59.5703125" style="2" customWidth="1"/>
    <col min="10901" max="10901" width="101.42578125" style="2" bestFit="1" customWidth="1"/>
    <col min="10902" max="10902" width="25.42578125" style="2" bestFit="1" customWidth="1"/>
    <col min="10903" max="10903" width="37" style="2" bestFit="1" customWidth="1"/>
    <col min="10904" max="10904" width="23.28515625" style="2" bestFit="1" customWidth="1"/>
    <col min="10905" max="10905" width="17.28515625" style="2" bestFit="1" customWidth="1"/>
    <col min="10906" max="10906" width="19.28515625" style="2" bestFit="1" customWidth="1"/>
    <col min="10907" max="10907" width="17.28515625" style="2" bestFit="1" customWidth="1"/>
    <col min="10908" max="10908" width="11.42578125" style="2"/>
    <col min="10909" max="10909" width="16" style="2" bestFit="1" customWidth="1"/>
    <col min="10910" max="10911" width="13.5703125" style="2" bestFit="1" customWidth="1"/>
    <col min="10912" max="10912" width="18.42578125" style="2" bestFit="1" customWidth="1"/>
    <col min="10913" max="10913" width="26.42578125" style="2" bestFit="1" customWidth="1"/>
    <col min="10914" max="10914" width="17.5703125" style="2" bestFit="1" customWidth="1"/>
    <col min="10915" max="10915" width="15.7109375" style="2" bestFit="1" customWidth="1"/>
    <col min="10916" max="10916" width="13.7109375" style="2" bestFit="1" customWidth="1"/>
    <col min="10917" max="10917" width="24" style="2" bestFit="1" customWidth="1"/>
    <col min="10918" max="10918" width="18.140625" style="2" customWidth="1"/>
    <col min="10919" max="10919" width="29.140625" style="2" bestFit="1" customWidth="1"/>
    <col min="10920" max="10920" width="31.28515625" style="2" bestFit="1" customWidth="1"/>
    <col min="10921" max="10921" width="23.5703125" style="2" bestFit="1" customWidth="1"/>
    <col min="10922" max="10922" width="27.5703125" style="2" bestFit="1" customWidth="1"/>
    <col min="10923" max="10923" width="20.7109375" style="2" bestFit="1" customWidth="1"/>
    <col min="10924" max="10924" width="14.5703125" style="2" bestFit="1" customWidth="1"/>
    <col min="10925" max="10926" width="16.140625" style="2" bestFit="1" customWidth="1"/>
    <col min="10927" max="10928" width="15.7109375" style="2" bestFit="1" customWidth="1"/>
    <col min="10929" max="10929" width="11.42578125" style="2"/>
    <col min="10930" max="10930" width="9.42578125" style="2" bestFit="1" customWidth="1"/>
    <col min="10931" max="10931" width="10.5703125" style="2" bestFit="1" customWidth="1"/>
    <col min="10932" max="10932" width="9.85546875" style="2" bestFit="1" customWidth="1"/>
    <col min="10933" max="10933" width="16.7109375" style="2" bestFit="1" customWidth="1"/>
    <col min="10934" max="10934" width="20.85546875" style="2" bestFit="1" customWidth="1"/>
    <col min="10935" max="10935" width="10.5703125" style="2" bestFit="1" customWidth="1"/>
    <col min="10936" max="10936" width="9.28515625" style="2" bestFit="1" customWidth="1"/>
    <col min="10937" max="10937" width="13.140625" style="2" bestFit="1" customWidth="1"/>
    <col min="10938" max="10938" width="10.7109375" style="2" bestFit="1" customWidth="1"/>
    <col min="10939" max="10939" width="14.7109375" style="2" bestFit="1" customWidth="1"/>
    <col min="10940" max="10940" width="16.7109375" style="2" bestFit="1" customWidth="1"/>
    <col min="10941" max="10941" width="13.28515625" style="2" bestFit="1" customWidth="1"/>
    <col min="10942" max="10942" width="17.140625" style="2" bestFit="1" customWidth="1"/>
    <col min="10943" max="10943" width="22.85546875" style="2" bestFit="1" customWidth="1"/>
    <col min="10944" max="10944" width="32.7109375" style="2" bestFit="1" customWidth="1"/>
    <col min="10945" max="10945" width="52.28515625" style="2" bestFit="1" customWidth="1"/>
    <col min="10946" max="10946" width="23.140625" style="2" bestFit="1" customWidth="1"/>
    <col min="10947" max="10947" width="28.5703125" style="2" bestFit="1" customWidth="1"/>
    <col min="10948" max="10948" width="18.28515625" style="2" bestFit="1" customWidth="1"/>
    <col min="10949" max="10949" width="16.28515625" style="2" bestFit="1" customWidth="1"/>
    <col min="10950" max="10950" width="16.140625" style="2" bestFit="1" customWidth="1"/>
    <col min="10951" max="10951" width="44.28515625" style="2" bestFit="1" customWidth="1"/>
    <col min="10952" max="10952" width="24.28515625" style="2" bestFit="1" customWidth="1"/>
    <col min="10953" max="10953" width="16.28515625" style="2" bestFit="1" customWidth="1"/>
    <col min="10954" max="10954" width="19.28515625" style="2" bestFit="1" customWidth="1"/>
    <col min="10955" max="10955" width="14.140625" style="2" bestFit="1" customWidth="1"/>
    <col min="10956" max="10956" width="50.5703125" style="2" bestFit="1" customWidth="1"/>
    <col min="10957" max="10957" width="30.85546875" style="2" bestFit="1" customWidth="1"/>
    <col min="10958" max="10958" width="38.85546875" style="2" bestFit="1" customWidth="1"/>
    <col min="10959" max="10959" width="38.85546875" style="2" customWidth="1"/>
    <col min="10960" max="10960" width="27.140625" style="2" bestFit="1" customWidth="1"/>
    <col min="10961" max="10961" width="38.5703125" style="2" bestFit="1" customWidth="1"/>
    <col min="10962" max="10962" width="31.28515625" style="2" bestFit="1" customWidth="1"/>
    <col min="10963" max="10963" width="34.5703125" style="2" bestFit="1" customWidth="1"/>
    <col min="10964" max="10964" width="16.140625" style="2" bestFit="1" customWidth="1"/>
    <col min="10965" max="10965" width="14.7109375" style="2" bestFit="1" customWidth="1"/>
    <col min="10966" max="10966" width="53" style="2" customWidth="1"/>
    <col min="10967" max="11144" width="11.42578125" style="2"/>
    <col min="11145" max="11145" width="6.5703125" style="2" bestFit="1" customWidth="1"/>
    <col min="11146" max="11146" width="34.7109375" style="2" customWidth="1"/>
    <col min="11147" max="11147" width="5.5703125" style="2" customWidth="1"/>
    <col min="11148" max="11148" width="15.85546875" style="2" customWidth="1"/>
    <col min="11149" max="11149" width="26.5703125" style="2" bestFit="1" customWidth="1"/>
    <col min="11150" max="11150" width="21.85546875" style="2" bestFit="1" customWidth="1"/>
    <col min="11151" max="11151" width="13.7109375" style="2" customWidth="1"/>
    <col min="11152" max="11152" width="26.7109375" style="2" bestFit="1" customWidth="1"/>
    <col min="11153" max="11153" width="15.5703125" style="2" bestFit="1" customWidth="1"/>
    <col min="11154" max="11154" width="18" style="2" bestFit="1" customWidth="1"/>
    <col min="11155" max="11155" width="27.28515625" style="2" bestFit="1" customWidth="1"/>
    <col min="11156" max="11156" width="59.5703125" style="2" customWidth="1"/>
    <col min="11157" max="11157" width="101.42578125" style="2" bestFit="1" customWidth="1"/>
    <col min="11158" max="11158" width="25.42578125" style="2" bestFit="1" customWidth="1"/>
    <col min="11159" max="11159" width="37" style="2" bestFit="1" customWidth="1"/>
    <col min="11160" max="11160" width="23.28515625" style="2" bestFit="1" customWidth="1"/>
    <col min="11161" max="11161" width="17.28515625" style="2" bestFit="1" customWidth="1"/>
    <col min="11162" max="11162" width="19.28515625" style="2" bestFit="1" customWidth="1"/>
    <col min="11163" max="11163" width="17.28515625" style="2" bestFit="1" customWidth="1"/>
    <col min="11164" max="11164" width="11.42578125" style="2"/>
    <col min="11165" max="11165" width="16" style="2" bestFit="1" customWidth="1"/>
    <col min="11166" max="11167" width="13.5703125" style="2" bestFit="1" customWidth="1"/>
    <col min="11168" max="11168" width="18.42578125" style="2" bestFit="1" customWidth="1"/>
    <col min="11169" max="11169" width="26.42578125" style="2" bestFit="1" customWidth="1"/>
    <col min="11170" max="11170" width="17.5703125" style="2" bestFit="1" customWidth="1"/>
    <col min="11171" max="11171" width="15.7109375" style="2" bestFit="1" customWidth="1"/>
    <col min="11172" max="11172" width="13.7109375" style="2" bestFit="1" customWidth="1"/>
    <col min="11173" max="11173" width="24" style="2" bestFit="1" customWidth="1"/>
    <col min="11174" max="11174" width="18.140625" style="2" customWidth="1"/>
    <col min="11175" max="11175" width="29.140625" style="2" bestFit="1" customWidth="1"/>
    <col min="11176" max="11176" width="31.28515625" style="2" bestFit="1" customWidth="1"/>
    <col min="11177" max="11177" width="23.5703125" style="2" bestFit="1" customWidth="1"/>
    <col min="11178" max="11178" width="27.5703125" style="2" bestFit="1" customWidth="1"/>
    <col min="11179" max="11179" width="20.7109375" style="2" bestFit="1" customWidth="1"/>
    <col min="11180" max="11180" width="14.5703125" style="2" bestFit="1" customWidth="1"/>
    <col min="11181" max="11182" width="16.140625" style="2" bestFit="1" customWidth="1"/>
    <col min="11183" max="11184" width="15.7109375" style="2" bestFit="1" customWidth="1"/>
    <col min="11185" max="11185" width="11.42578125" style="2"/>
    <col min="11186" max="11186" width="9.42578125" style="2" bestFit="1" customWidth="1"/>
    <col min="11187" max="11187" width="10.5703125" style="2" bestFit="1" customWidth="1"/>
    <col min="11188" max="11188" width="9.85546875" style="2" bestFit="1" customWidth="1"/>
    <col min="11189" max="11189" width="16.7109375" style="2" bestFit="1" customWidth="1"/>
    <col min="11190" max="11190" width="20.85546875" style="2" bestFit="1" customWidth="1"/>
    <col min="11191" max="11191" width="10.5703125" style="2" bestFit="1" customWidth="1"/>
    <col min="11192" max="11192" width="9.28515625" style="2" bestFit="1" customWidth="1"/>
    <col min="11193" max="11193" width="13.140625" style="2" bestFit="1" customWidth="1"/>
    <col min="11194" max="11194" width="10.7109375" style="2" bestFit="1" customWidth="1"/>
    <col min="11195" max="11195" width="14.7109375" style="2" bestFit="1" customWidth="1"/>
    <col min="11196" max="11196" width="16.7109375" style="2" bestFit="1" customWidth="1"/>
    <col min="11197" max="11197" width="13.28515625" style="2" bestFit="1" customWidth="1"/>
    <col min="11198" max="11198" width="17.140625" style="2" bestFit="1" customWidth="1"/>
    <col min="11199" max="11199" width="22.85546875" style="2" bestFit="1" customWidth="1"/>
    <col min="11200" max="11200" width="32.7109375" style="2" bestFit="1" customWidth="1"/>
    <col min="11201" max="11201" width="52.28515625" style="2" bestFit="1" customWidth="1"/>
    <col min="11202" max="11202" width="23.140625" style="2" bestFit="1" customWidth="1"/>
    <col min="11203" max="11203" width="28.5703125" style="2" bestFit="1" customWidth="1"/>
    <col min="11204" max="11204" width="18.28515625" style="2" bestFit="1" customWidth="1"/>
    <col min="11205" max="11205" width="16.28515625" style="2" bestFit="1" customWidth="1"/>
    <col min="11206" max="11206" width="16.140625" style="2" bestFit="1" customWidth="1"/>
    <col min="11207" max="11207" width="44.28515625" style="2" bestFit="1" customWidth="1"/>
    <col min="11208" max="11208" width="24.28515625" style="2" bestFit="1" customWidth="1"/>
    <col min="11209" max="11209" width="16.28515625" style="2" bestFit="1" customWidth="1"/>
    <col min="11210" max="11210" width="19.28515625" style="2" bestFit="1" customWidth="1"/>
    <col min="11211" max="11211" width="14.140625" style="2" bestFit="1" customWidth="1"/>
    <col min="11212" max="11212" width="50.5703125" style="2" bestFit="1" customWidth="1"/>
    <col min="11213" max="11213" width="30.85546875" style="2" bestFit="1" customWidth="1"/>
    <col min="11214" max="11214" width="38.85546875" style="2" bestFit="1" customWidth="1"/>
    <col min="11215" max="11215" width="38.85546875" style="2" customWidth="1"/>
    <col min="11216" max="11216" width="27.140625" style="2" bestFit="1" customWidth="1"/>
    <col min="11217" max="11217" width="38.5703125" style="2" bestFit="1" customWidth="1"/>
    <col min="11218" max="11218" width="31.28515625" style="2" bestFit="1" customWidth="1"/>
    <col min="11219" max="11219" width="34.5703125" style="2" bestFit="1" customWidth="1"/>
    <col min="11220" max="11220" width="16.140625" style="2" bestFit="1" customWidth="1"/>
    <col min="11221" max="11221" width="14.7109375" style="2" bestFit="1" customWidth="1"/>
    <col min="11222" max="11222" width="53" style="2" customWidth="1"/>
    <col min="11223" max="11400" width="11.42578125" style="2"/>
    <col min="11401" max="11401" width="6.5703125" style="2" bestFit="1" customWidth="1"/>
    <col min="11402" max="11402" width="34.7109375" style="2" customWidth="1"/>
    <col min="11403" max="11403" width="5.5703125" style="2" customWidth="1"/>
    <col min="11404" max="11404" width="15.85546875" style="2" customWidth="1"/>
    <col min="11405" max="11405" width="26.5703125" style="2" bestFit="1" customWidth="1"/>
    <col min="11406" max="11406" width="21.85546875" style="2" bestFit="1" customWidth="1"/>
    <col min="11407" max="11407" width="13.7109375" style="2" customWidth="1"/>
    <col min="11408" max="11408" width="26.7109375" style="2" bestFit="1" customWidth="1"/>
    <col min="11409" max="11409" width="15.5703125" style="2" bestFit="1" customWidth="1"/>
    <col min="11410" max="11410" width="18" style="2" bestFit="1" customWidth="1"/>
    <col min="11411" max="11411" width="27.28515625" style="2" bestFit="1" customWidth="1"/>
    <col min="11412" max="11412" width="59.5703125" style="2" customWidth="1"/>
    <col min="11413" max="11413" width="101.42578125" style="2" bestFit="1" customWidth="1"/>
    <col min="11414" max="11414" width="25.42578125" style="2" bestFit="1" customWidth="1"/>
    <col min="11415" max="11415" width="37" style="2" bestFit="1" customWidth="1"/>
    <col min="11416" max="11416" width="23.28515625" style="2" bestFit="1" customWidth="1"/>
    <col min="11417" max="11417" width="17.28515625" style="2" bestFit="1" customWidth="1"/>
    <col min="11418" max="11418" width="19.28515625" style="2" bestFit="1" customWidth="1"/>
    <col min="11419" max="11419" width="17.28515625" style="2" bestFit="1" customWidth="1"/>
    <col min="11420" max="11420" width="11.42578125" style="2"/>
    <col min="11421" max="11421" width="16" style="2" bestFit="1" customWidth="1"/>
    <col min="11422" max="11423" width="13.5703125" style="2" bestFit="1" customWidth="1"/>
    <col min="11424" max="11424" width="18.42578125" style="2" bestFit="1" customWidth="1"/>
    <col min="11425" max="11425" width="26.42578125" style="2" bestFit="1" customWidth="1"/>
    <col min="11426" max="11426" width="17.5703125" style="2" bestFit="1" customWidth="1"/>
    <col min="11427" max="11427" width="15.7109375" style="2" bestFit="1" customWidth="1"/>
    <col min="11428" max="11428" width="13.7109375" style="2" bestFit="1" customWidth="1"/>
    <col min="11429" max="11429" width="24" style="2" bestFit="1" customWidth="1"/>
    <col min="11430" max="11430" width="18.140625" style="2" customWidth="1"/>
    <col min="11431" max="11431" width="29.140625" style="2" bestFit="1" customWidth="1"/>
    <col min="11432" max="11432" width="31.28515625" style="2" bestFit="1" customWidth="1"/>
    <col min="11433" max="11433" width="23.5703125" style="2" bestFit="1" customWidth="1"/>
    <col min="11434" max="11434" width="27.5703125" style="2" bestFit="1" customWidth="1"/>
    <col min="11435" max="11435" width="20.7109375" style="2" bestFit="1" customWidth="1"/>
    <col min="11436" max="11436" width="14.5703125" style="2" bestFit="1" customWidth="1"/>
    <col min="11437" max="11438" width="16.140625" style="2" bestFit="1" customWidth="1"/>
    <col min="11439" max="11440" width="15.7109375" style="2" bestFit="1" customWidth="1"/>
    <col min="11441" max="11441" width="11.42578125" style="2"/>
    <col min="11442" max="11442" width="9.42578125" style="2" bestFit="1" customWidth="1"/>
    <col min="11443" max="11443" width="10.5703125" style="2" bestFit="1" customWidth="1"/>
    <col min="11444" max="11444" width="9.85546875" style="2" bestFit="1" customWidth="1"/>
    <col min="11445" max="11445" width="16.7109375" style="2" bestFit="1" customWidth="1"/>
    <col min="11446" max="11446" width="20.85546875" style="2" bestFit="1" customWidth="1"/>
    <col min="11447" max="11447" width="10.5703125" style="2" bestFit="1" customWidth="1"/>
    <col min="11448" max="11448" width="9.28515625" style="2" bestFit="1" customWidth="1"/>
    <col min="11449" max="11449" width="13.140625" style="2" bestFit="1" customWidth="1"/>
    <col min="11450" max="11450" width="10.7109375" style="2" bestFit="1" customWidth="1"/>
    <col min="11451" max="11451" width="14.7109375" style="2" bestFit="1" customWidth="1"/>
    <col min="11452" max="11452" width="16.7109375" style="2" bestFit="1" customWidth="1"/>
    <col min="11453" max="11453" width="13.28515625" style="2" bestFit="1" customWidth="1"/>
    <col min="11454" max="11454" width="17.140625" style="2" bestFit="1" customWidth="1"/>
    <col min="11455" max="11455" width="22.85546875" style="2" bestFit="1" customWidth="1"/>
    <col min="11456" max="11456" width="32.7109375" style="2" bestFit="1" customWidth="1"/>
    <col min="11457" max="11457" width="52.28515625" style="2" bestFit="1" customWidth="1"/>
    <col min="11458" max="11458" width="23.140625" style="2" bestFit="1" customWidth="1"/>
    <col min="11459" max="11459" width="28.5703125" style="2" bestFit="1" customWidth="1"/>
    <col min="11460" max="11460" width="18.28515625" style="2" bestFit="1" customWidth="1"/>
    <col min="11461" max="11461" width="16.28515625" style="2" bestFit="1" customWidth="1"/>
    <col min="11462" max="11462" width="16.140625" style="2" bestFit="1" customWidth="1"/>
    <col min="11463" max="11463" width="44.28515625" style="2" bestFit="1" customWidth="1"/>
    <col min="11464" max="11464" width="24.28515625" style="2" bestFit="1" customWidth="1"/>
    <col min="11465" max="11465" width="16.28515625" style="2" bestFit="1" customWidth="1"/>
    <col min="11466" max="11466" width="19.28515625" style="2" bestFit="1" customWidth="1"/>
    <col min="11467" max="11467" width="14.140625" style="2" bestFit="1" customWidth="1"/>
    <col min="11468" max="11468" width="50.5703125" style="2" bestFit="1" customWidth="1"/>
    <col min="11469" max="11469" width="30.85546875" style="2" bestFit="1" customWidth="1"/>
    <col min="11470" max="11470" width="38.85546875" style="2" bestFit="1" customWidth="1"/>
    <col min="11471" max="11471" width="38.85546875" style="2" customWidth="1"/>
    <col min="11472" max="11472" width="27.140625" style="2" bestFit="1" customWidth="1"/>
    <col min="11473" max="11473" width="38.5703125" style="2" bestFit="1" customWidth="1"/>
    <col min="11474" max="11474" width="31.28515625" style="2" bestFit="1" customWidth="1"/>
    <col min="11475" max="11475" width="34.5703125" style="2" bestFit="1" customWidth="1"/>
    <col min="11476" max="11476" width="16.140625" style="2" bestFit="1" customWidth="1"/>
    <col min="11477" max="11477" width="14.7109375" style="2" bestFit="1" customWidth="1"/>
    <col min="11478" max="11478" width="53" style="2" customWidth="1"/>
    <col min="11479" max="11656" width="11.42578125" style="2"/>
    <col min="11657" max="11657" width="6.5703125" style="2" bestFit="1" customWidth="1"/>
    <col min="11658" max="11658" width="34.7109375" style="2" customWidth="1"/>
    <col min="11659" max="11659" width="5.5703125" style="2" customWidth="1"/>
    <col min="11660" max="11660" width="15.85546875" style="2" customWidth="1"/>
    <col min="11661" max="11661" width="26.5703125" style="2" bestFit="1" customWidth="1"/>
    <col min="11662" max="11662" width="21.85546875" style="2" bestFit="1" customWidth="1"/>
    <col min="11663" max="11663" width="13.7109375" style="2" customWidth="1"/>
    <col min="11664" max="11664" width="26.7109375" style="2" bestFit="1" customWidth="1"/>
    <col min="11665" max="11665" width="15.5703125" style="2" bestFit="1" customWidth="1"/>
    <col min="11666" max="11666" width="18" style="2" bestFit="1" customWidth="1"/>
    <col min="11667" max="11667" width="27.28515625" style="2" bestFit="1" customWidth="1"/>
    <col min="11668" max="11668" width="59.5703125" style="2" customWidth="1"/>
    <col min="11669" max="11669" width="101.42578125" style="2" bestFit="1" customWidth="1"/>
    <col min="11670" max="11670" width="25.42578125" style="2" bestFit="1" customWidth="1"/>
    <col min="11671" max="11671" width="37" style="2" bestFit="1" customWidth="1"/>
    <col min="11672" max="11672" width="23.28515625" style="2" bestFit="1" customWidth="1"/>
    <col min="11673" max="11673" width="17.28515625" style="2" bestFit="1" customWidth="1"/>
    <col min="11674" max="11674" width="19.28515625" style="2" bestFit="1" customWidth="1"/>
    <col min="11675" max="11675" width="17.28515625" style="2" bestFit="1" customWidth="1"/>
    <col min="11676" max="11676" width="11.42578125" style="2"/>
    <col min="11677" max="11677" width="16" style="2" bestFit="1" customWidth="1"/>
    <col min="11678" max="11679" width="13.5703125" style="2" bestFit="1" customWidth="1"/>
    <col min="11680" max="11680" width="18.42578125" style="2" bestFit="1" customWidth="1"/>
    <col min="11681" max="11681" width="26.42578125" style="2" bestFit="1" customWidth="1"/>
    <col min="11682" max="11682" width="17.5703125" style="2" bestFit="1" customWidth="1"/>
    <col min="11683" max="11683" width="15.7109375" style="2" bestFit="1" customWidth="1"/>
    <col min="11684" max="11684" width="13.7109375" style="2" bestFit="1" customWidth="1"/>
    <col min="11685" max="11685" width="24" style="2" bestFit="1" customWidth="1"/>
    <col min="11686" max="11686" width="18.140625" style="2" customWidth="1"/>
    <col min="11687" max="11687" width="29.140625" style="2" bestFit="1" customWidth="1"/>
    <col min="11688" max="11688" width="31.28515625" style="2" bestFit="1" customWidth="1"/>
    <col min="11689" max="11689" width="23.5703125" style="2" bestFit="1" customWidth="1"/>
    <col min="11690" max="11690" width="27.5703125" style="2" bestFit="1" customWidth="1"/>
    <col min="11691" max="11691" width="20.7109375" style="2" bestFit="1" customWidth="1"/>
    <col min="11692" max="11692" width="14.5703125" style="2" bestFit="1" customWidth="1"/>
    <col min="11693" max="11694" width="16.140625" style="2" bestFit="1" customWidth="1"/>
    <col min="11695" max="11696" width="15.7109375" style="2" bestFit="1" customWidth="1"/>
    <col min="11697" max="11697" width="11.42578125" style="2"/>
    <col min="11698" max="11698" width="9.42578125" style="2" bestFit="1" customWidth="1"/>
    <col min="11699" max="11699" width="10.5703125" style="2" bestFit="1" customWidth="1"/>
    <col min="11700" max="11700" width="9.85546875" style="2" bestFit="1" customWidth="1"/>
    <col min="11701" max="11701" width="16.7109375" style="2" bestFit="1" customWidth="1"/>
    <col min="11702" max="11702" width="20.85546875" style="2" bestFit="1" customWidth="1"/>
    <col min="11703" max="11703" width="10.5703125" style="2" bestFit="1" customWidth="1"/>
    <col min="11704" max="11704" width="9.28515625" style="2" bestFit="1" customWidth="1"/>
    <col min="11705" max="11705" width="13.140625" style="2" bestFit="1" customWidth="1"/>
    <col min="11706" max="11706" width="10.7109375" style="2" bestFit="1" customWidth="1"/>
    <col min="11707" max="11707" width="14.7109375" style="2" bestFit="1" customWidth="1"/>
    <col min="11708" max="11708" width="16.7109375" style="2" bestFit="1" customWidth="1"/>
    <col min="11709" max="11709" width="13.28515625" style="2" bestFit="1" customWidth="1"/>
    <col min="11710" max="11710" width="17.140625" style="2" bestFit="1" customWidth="1"/>
    <col min="11711" max="11711" width="22.85546875" style="2" bestFit="1" customWidth="1"/>
    <col min="11712" max="11712" width="32.7109375" style="2" bestFit="1" customWidth="1"/>
    <col min="11713" max="11713" width="52.28515625" style="2" bestFit="1" customWidth="1"/>
    <col min="11714" max="11714" width="23.140625" style="2" bestFit="1" customWidth="1"/>
    <col min="11715" max="11715" width="28.5703125" style="2" bestFit="1" customWidth="1"/>
    <col min="11716" max="11716" width="18.28515625" style="2" bestFit="1" customWidth="1"/>
    <col min="11717" max="11717" width="16.28515625" style="2" bestFit="1" customWidth="1"/>
    <col min="11718" max="11718" width="16.140625" style="2" bestFit="1" customWidth="1"/>
    <col min="11719" max="11719" width="44.28515625" style="2" bestFit="1" customWidth="1"/>
    <col min="11720" max="11720" width="24.28515625" style="2" bestFit="1" customWidth="1"/>
    <col min="11721" max="11721" width="16.28515625" style="2" bestFit="1" customWidth="1"/>
    <col min="11722" max="11722" width="19.28515625" style="2" bestFit="1" customWidth="1"/>
    <col min="11723" max="11723" width="14.140625" style="2" bestFit="1" customWidth="1"/>
    <col min="11724" max="11724" width="50.5703125" style="2" bestFit="1" customWidth="1"/>
    <col min="11725" max="11725" width="30.85546875" style="2" bestFit="1" customWidth="1"/>
    <col min="11726" max="11726" width="38.85546875" style="2" bestFit="1" customWidth="1"/>
    <col min="11727" max="11727" width="38.85546875" style="2" customWidth="1"/>
    <col min="11728" max="11728" width="27.140625" style="2" bestFit="1" customWidth="1"/>
    <col min="11729" max="11729" width="38.5703125" style="2" bestFit="1" customWidth="1"/>
    <col min="11730" max="11730" width="31.28515625" style="2" bestFit="1" customWidth="1"/>
    <col min="11731" max="11731" width="34.5703125" style="2" bestFit="1" customWidth="1"/>
    <col min="11732" max="11732" width="16.140625" style="2" bestFit="1" customWidth="1"/>
    <col min="11733" max="11733" width="14.7109375" style="2" bestFit="1" customWidth="1"/>
    <col min="11734" max="11734" width="53" style="2" customWidth="1"/>
    <col min="11735" max="11912" width="11.42578125" style="2"/>
    <col min="11913" max="11913" width="6.5703125" style="2" bestFit="1" customWidth="1"/>
    <col min="11914" max="11914" width="34.7109375" style="2" customWidth="1"/>
    <col min="11915" max="11915" width="5.5703125" style="2" customWidth="1"/>
    <col min="11916" max="11916" width="15.85546875" style="2" customWidth="1"/>
    <col min="11917" max="11917" width="26.5703125" style="2" bestFit="1" customWidth="1"/>
    <col min="11918" max="11918" width="21.85546875" style="2" bestFit="1" customWidth="1"/>
    <col min="11919" max="11919" width="13.7109375" style="2" customWidth="1"/>
    <col min="11920" max="11920" width="26.7109375" style="2" bestFit="1" customWidth="1"/>
    <col min="11921" max="11921" width="15.5703125" style="2" bestFit="1" customWidth="1"/>
    <col min="11922" max="11922" width="18" style="2" bestFit="1" customWidth="1"/>
    <col min="11923" max="11923" width="27.28515625" style="2" bestFit="1" customWidth="1"/>
    <col min="11924" max="11924" width="59.5703125" style="2" customWidth="1"/>
    <col min="11925" max="11925" width="101.42578125" style="2" bestFit="1" customWidth="1"/>
    <col min="11926" max="11926" width="25.42578125" style="2" bestFit="1" customWidth="1"/>
    <col min="11927" max="11927" width="37" style="2" bestFit="1" customWidth="1"/>
    <col min="11928" max="11928" width="23.28515625" style="2" bestFit="1" customWidth="1"/>
    <col min="11929" max="11929" width="17.28515625" style="2" bestFit="1" customWidth="1"/>
    <col min="11930" max="11930" width="19.28515625" style="2" bestFit="1" customWidth="1"/>
    <col min="11931" max="11931" width="17.28515625" style="2" bestFit="1" customWidth="1"/>
    <col min="11932" max="11932" width="11.42578125" style="2"/>
    <col min="11933" max="11933" width="16" style="2" bestFit="1" customWidth="1"/>
    <col min="11934" max="11935" width="13.5703125" style="2" bestFit="1" customWidth="1"/>
    <col min="11936" max="11936" width="18.42578125" style="2" bestFit="1" customWidth="1"/>
    <col min="11937" max="11937" width="26.42578125" style="2" bestFit="1" customWidth="1"/>
    <col min="11938" max="11938" width="17.5703125" style="2" bestFit="1" customWidth="1"/>
    <col min="11939" max="11939" width="15.7109375" style="2" bestFit="1" customWidth="1"/>
    <col min="11940" max="11940" width="13.7109375" style="2" bestFit="1" customWidth="1"/>
    <col min="11941" max="11941" width="24" style="2" bestFit="1" customWidth="1"/>
    <col min="11942" max="11942" width="18.140625" style="2" customWidth="1"/>
    <col min="11943" max="11943" width="29.140625" style="2" bestFit="1" customWidth="1"/>
    <col min="11944" max="11944" width="31.28515625" style="2" bestFit="1" customWidth="1"/>
    <col min="11945" max="11945" width="23.5703125" style="2" bestFit="1" customWidth="1"/>
    <col min="11946" max="11946" width="27.5703125" style="2" bestFit="1" customWidth="1"/>
    <col min="11947" max="11947" width="20.7109375" style="2" bestFit="1" customWidth="1"/>
    <col min="11948" max="11948" width="14.5703125" style="2" bestFit="1" customWidth="1"/>
    <col min="11949" max="11950" width="16.140625" style="2" bestFit="1" customWidth="1"/>
    <col min="11951" max="11952" width="15.7109375" style="2" bestFit="1" customWidth="1"/>
    <col min="11953" max="11953" width="11.42578125" style="2"/>
    <col min="11954" max="11954" width="9.42578125" style="2" bestFit="1" customWidth="1"/>
    <col min="11955" max="11955" width="10.5703125" style="2" bestFit="1" customWidth="1"/>
    <col min="11956" max="11956" width="9.85546875" style="2" bestFit="1" customWidth="1"/>
    <col min="11957" max="11957" width="16.7109375" style="2" bestFit="1" customWidth="1"/>
    <col min="11958" max="11958" width="20.85546875" style="2" bestFit="1" customWidth="1"/>
    <col min="11959" max="11959" width="10.5703125" style="2" bestFit="1" customWidth="1"/>
    <col min="11960" max="11960" width="9.28515625" style="2" bestFit="1" customWidth="1"/>
    <col min="11961" max="11961" width="13.140625" style="2" bestFit="1" customWidth="1"/>
    <col min="11962" max="11962" width="10.7109375" style="2" bestFit="1" customWidth="1"/>
    <col min="11963" max="11963" width="14.7109375" style="2" bestFit="1" customWidth="1"/>
    <col min="11964" max="11964" width="16.7109375" style="2" bestFit="1" customWidth="1"/>
    <col min="11965" max="11965" width="13.28515625" style="2" bestFit="1" customWidth="1"/>
    <col min="11966" max="11966" width="17.140625" style="2" bestFit="1" customWidth="1"/>
    <col min="11967" max="11967" width="22.85546875" style="2" bestFit="1" customWidth="1"/>
    <col min="11968" max="11968" width="32.7109375" style="2" bestFit="1" customWidth="1"/>
    <col min="11969" max="11969" width="52.28515625" style="2" bestFit="1" customWidth="1"/>
    <col min="11970" max="11970" width="23.140625" style="2" bestFit="1" customWidth="1"/>
    <col min="11971" max="11971" width="28.5703125" style="2" bestFit="1" customWidth="1"/>
    <col min="11972" max="11972" width="18.28515625" style="2" bestFit="1" customWidth="1"/>
    <col min="11973" max="11973" width="16.28515625" style="2" bestFit="1" customWidth="1"/>
    <col min="11974" max="11974" width="16.140625" style="2" bestFit="1" customWidth="1"/>
    <col min="11975" max="11975" width="44.28515625" style="2" bestFit="1" customWidth="1"/>
    <col min="11976" max="11976" width="24.28515625" style="2" bestFit="1" customWidth="1"/>
    <col min="11977" max="11977" width="16.28515625" style="2" bestFit="1" customWidth="1"/>
    <col min="11978" max="11978" width="19.28515625" style="2" bestFit="1" customWidth="1"/>
    <col min="11979" max="11979" width="14.140625" style="2" bestFit="1" customWidth="1"/>
    <col min="11980" max="11980" width="50.5703125" style="2" bestFit="1" customWidth="1"/>
    <col min="11981" max="11981" width="30.85546875" style="2" bestFit="1" customWidth="1"/>
    <col min="11982" max="11982" width="38.85546875" style="2" bestFit="1" customWidth="1"/>
    <col min="11983" max="11983" width="38.85546875" style="2" customWidth="1"/>
    <col min="11984" max="11984" width="27.140625" style="2" bestFit="1" customWidth="1"/>
    <col min="11985" max="11985" width="38.5703125" style="2" bestFit="1" customWidth="1"/>
    <col min="11986" max="11986" width="31.28515625" style="2" bestFit="1" customWidth="1"/>
    <col min="11987" max="11987" width="34.5703125" style="2" bestFit="1" customWidth="1"/>
    <col min="11988" max="11988" width="16.140625" style="2" bestFit="1" customWidth="1"/>
    <col min="11989" max="11989" width="14.7109375" style="2" bestFit="1" customWidth="1"/>
    <col min="11990" max="11990" width="53" style="2" customWidth="1"/>
    <col min="11991" max="12168" width="11.42578125" style="2"/>
    <col min="12169" max="12169" width="6.5703125" style="2" bestFit="1" customWidth="1"/>
    <col min="12170" max="12170" width="34.7109375" style="2" customWidth="1"/>
    <col min="12171" max="12171" width="5.5703125" style="2" customWidth="1"/>
    <col min="12172" max="12172" width="15.85546875" style="2" customWidth="1"/>
    <col min="12173" max="12173" width="26.5703125" style="2" bestFit="1" customWidth="1"/>
    <col min="12174" max="12174" width="21.85546875" style="2" bestFit="1" customWidth="1"/>
    <col min="12175" max="12175" width="13.7109375" style="2" customWidth="1"/>
    <col min="12176" max="12176" width="26.7109375" style="2" bestFit="1" customWidth="1"/>
    <col min="12177" max="12177" width="15.5703125" style="2" bestFit="1" customWidth="1"/>
    <col min="12178" max="12178" width="18" style="2" bestFit="1" customWidth="1"/>
    <col min="12179" max="12179" width="27.28515625" style="2" bestFit="1" customWidth="1"/>
    <col min="12180" max="12180" width="59.5703125" style="2" customWidth="1"/>
    <col min="12181" max="12181" width="101.42578125" style="2" bestFit="1" customWidth="1"/>
    <col min="12182" max="12182" width="25.42578125" style="2" bestFit="1" customWidth="1"/>
    <col min="12183" max="12183" width="37" style="2" bestFit="1" customWidth="1"/>
    <col min="12184" max="12184" width="23.28515625" style="2" bestFit="1" customWidth="1"/>
    <col min="12185" max="12185" width="17.28515625" style="2" bestFit="1" customWidth="1"/>
    <col min="12186" max="12186" width="19.28515625" style="2" bestFit="1" customWidth="1"/>
    <col min="12187" max="12187" width="17.28515625" style="2" bestFit="1" customWidth="1"/>
    <col min="12188" max="12188" width="11.42578125" style="2"/>
    <col min="12189" max="12189" width="16" style="2" bestFit="1" customWidth="1"/>
    <col min="12190" max="12191" width="13.5703125" style="2" bestFit="1" customWidth="1"/>
    <col min="12192" max="12192" width="18.42578125" style="2" bestFit="1" customWidth="1"/>
    <col min="12193" max="12193" width="26.42578125" style="2" bestFit="1" customWidth="1"/>
    <col min="12194" max="12194" width="17.5703125" style="2" bestFit="1" customWidth="1"/>
    <col min="12195" max="12195" width="15.7109375" style="2" bestFit="1" customWidth="1"/>
    <col min="12196" max="12196" width="13.7109375" style="2" bestFit="1" customWidth="1"/>
    <col min="12197" max="12197" width="24" style="2" bestFit="1" customWidth="1"/>
    <col min="12198" max="12198" width="18.140625" style="2" customWidth="1"/>
    <col min="12199" max="12199" width="29.140625" style="2" bestFit="1" customWidth="1"/>
    <col min="12200" max="12200" width="31.28515625" style="2" bestFit="1" customWidth="1"/>
    <col min="12201" max="12201" width="23.5703125" style="2" bestFit="1" customWidth="1"/>
    <col min="12202" max="12202" width="27.5703125" style="2" bestFit="1" customWidth="1"/>
    <col min="12203" max="12203" width="20.7109375" style="2" bestFit="1" customWidth="1"/>
    <col min="12204" max="12204" width="14.5703125" style="2" bestFit="1" customWidth="1"/>
    <col min="12205" max="12206" width="16.140625" style="2" bestFit="1" customWidth="1"/>
    <col min="12207" max="12208" width="15.7109375" style="2" bestFit="1" customWidth="1"/>
    <col min="12209" max="12209" width="11.42578125" style="2"/>
    <col min="12210" max="12210" width="9.42578125" style="2" bestFit="1" customWidth="1"/>
    <col min="12211" max="12211" width="10.5703125" style="2" bestFit="1" customWidth="1"/>
    <col min="12212" max="12212" width="9.85546875" style="2" bestFit="1" customWidth="1"/>
    <col min="12213" max="12213" width="16.7109375" style="2" bestFit="1" customWidth="1"/>
    <col min="12214" max="12214" width="20.85546875" style="2" bestFit="1" customWidth="1"/>
    <col min="12215" max="12215" width="10.5703125" style="2" bestFit="1" customWidth="1"/>
    <col min="12216" max="12216" width="9.28515625" style="2" bestFit="1" customWidth="1"/>
    <col min="12217" max="12217" width="13.140625" style="2" bestFit="1" customWidth="1"/>
    <col min="12218" max="12218" width="10.7109375" style="2" bestFit="1" customWidth="1"/>
    <col min="12219" max="12219" width="14.7109375" style="2" bestFit="1" customWidth="1"/>
    <col min="12220" max="12220" width="16.7109375" style="2" bestFit="1" customWidth="1"/>
    <col min="12221" max="12221" width="13.28515625" style="2" bestFit="1" customWidth="1"/>
    <col min="12222" max="12222" width="17.140625" style="2" bestFit="1" customWidth="1"/>
    <col min="12223" max="12223" width="22.85546875" style="2" bestFit="1" customWidth="1"/>
    <col min="12224" max="12224" width="32.7109375" style="2" bestFit="1" customWidth="1"/>
    <col min="12225" max="12225" width="52.28515625" style="2" bestFit="1" customWidth="1"/>
    <col min="12226" max="12226" width="23.140625" style="2" bestFit="1" customWidth="1"/>
    <col min="12227" max="12227" width="28.5703125" style="2" bestFit="1" customWidth="1"/>
    <col min="12228" max="12228" width="18.28515625" style="2" bestFit="1" customWidth="1"/>
    <col min="12229" max="12229" width="16.28515625" style="2" bestFit="1" customWidth="1"/>
    <col min="12230" max="12230" width="16.140625" style="2" bestFit="1" customWidth="1"/>
    <col min="12231" max="12231" width="44.28515625" style="2" bestFit="1" customWidth="1"/>
    <col min="12232" max="12232" width="24.28515625" style="2" bestFit="1" customWidth="1"/>
    <col min="12233" max="12233" width="16.28515625" style="2" bestFit="1" customWidth="1"/>
    <col min="12234" max="12234" width="19.28515625" style="2" bestFit="1" customWidth="1"/>
    <col min="12235" max="12235" width="14.140625" style="2" bestFit="1" customWidth="1"/>
    <col min="12236" max="12236" width="50.5703125" style="2" bestFit="1" customWidth="1"/>
    <col min="12237" max="12237" width="30.85546875" style="2" bestFit="1" customWidth="1"/>
    <col min="12238" max="12238" width="38.85546875" style="2" bestFit="1" customWidth="1"/>
    <col min="12239" max="12239" width="38.85546875" style="2" customWidth="1"/>
    <col min="12240" max="12240" width="27.140625" style="2" bestFit="1" customWidth="1"/>
    <col min="12241" max="12241" width="38.5703125" style="2" bestFit="1" customWidth="1"/>
    <col min="12242" max="12242" width="31.28515625" style="2" bestFit="1" customWidth="1"/>
    <col min="12243" max="12243" width="34.5703125" style="2" bestFit="1" customWidth="1"/>
    <col min="12244" max="12244" width="16.140625" style="2" bestFit="1" customWidth="1"/>
    <col min="12245" max="12245" width="14.7109375" style="2" bestFit="1" customWidth="1"/>
    <col min="12246" max="12246" width="53" style="2" customWidth="1"/>
    <col min="12247" max="12424" width="11.42578125" style="2"/>
    <col min="12425" max="12425" width="6.5703125" style="2" bestFit="1" customWidth="1"/>
    <col min="12426" max="12426" width="34.7109375" style="2" customWidth="1"/>
    <col min="12427" max="12427" width="5.5703125" style="2" customWidth="1"/>
    <col min="12428" max="12428" width="15.85546875" style="2" customWidth="1"/>
    <col min="12429" max="12429" width="26.5703125" style="2" bestFit="1" customWidth="1"/>
    <col min="12430" max="12430" width="21.85546875" style="2" bestFit="1" customWidth="1"/>
    <col min="12431" max="12431" width="13.7109375" style="2" customWidth="1"/>
    <col min="12432" max="12432" width="26.7109375" style="2" bestFit="1" customWidth="1"/>
    <col min="12433" max="12433" width="15.5703125" style="2" bestFit="1" customWidth="1"/>
    <col min="12434" max="12434" width="18" style="2" bestFit="1" customWidth="1"/>
    <col min="12435" max="12435" width="27.28515625" style="2" bestFit="1" customWidth="1"/>
    <col min="12436" max="12436" width="59.5703125" style="2" customWidth="1"/>
    <col min="12437" max="12437" width="101.42578125" style="2" bestFit="1" customWidth="1"/>
    <col min="12438" max="12438" width="25.42578125" style="2" bestFit="1" customWidth="1"/>
    <col min="12439" max="12439" width="37" style="2" bestFit="1" customWidth="1"/>
    <col min="12440" max="12440" width="23.28515625" style="2" bestFit="1" customWidth="1"/>
    <col min="12441" max="12441" width="17.28515625" style="2" bestFit="1" customWidth="1"/>
    <col min="12442" max="12442" width="19.28515625" style="2" bestFit="1" customWidth="1"/>
    <col min="12443" max="12443" width="17.28515625" style="2" bestFit="1" customWidth="1"/>
    <col min="12444" max="12444" width="11.42578125" style="2"/>
    <col min="12445" max="12445" width="16" style="2" bestFit="1" customWidth="1"/>
    <col min="12446" max="12447" width="13.5703125" style="2" bestFit="1" customWidth="1"/>
    <col min="12448" max="12448" width="18.42578125" style="2" bestFit="1" customWidth="1"/>
    <col min="12449" max="12449" width="26.42578125" style="2" bestFit="1" customWidth="1"/>
    <col min="12450" max="12450" width="17.5703125" style="2" bestFit="1" customWidth="1"/>
    <col min="12451" max="12451" width="15.7109375" style="2" bestFit="1" customWidth="1"/>
    <col min="12452" max="12452" width="13.7109375" style="2" bestFit="1" customWidth="1"/>
    <col min="12453" max="12453" width="24" style="2" bestFit="1" customWidth="1"/>
    <col min="12454" max="12454" width="18.140625" style="2" customWidth="1"/>
    <col min="12455" max="12455" width="29.140625" style="2" bestFit="1" customWidth="1"/>
    <col min="12456" max="12456" width="31.28515625" style="2" bestFit="1" customWidth="1"/>
    <col min="12457" max="12457" width="23.5703125" style="2" bestFit="1" customWidth="1"/>
    <col min="12458" max="12458" width="27.5703125" style="2" bestFit="1" customWidth="1"/>
    <col min="12459" max="12459" width="20.7109375" style="2" bestFit="1" customWidth="1"/>
    <col min="12460" max="12460" width="14.5703125" style="2" bestFit="1" customWidth="1"/>
    <col min="12461" max="12462" width="16.140625" style="2" bestFit="1" customWidth="1"/>
    <col min="12463" max="12464" width="15.7109375" style="2" bestFit="1" customWidth="1"/>
    <col min="12465" max="12465" width="11.42578125" style="2"/>
    <col min="12466" max="12466" width="9.42578125" style="2" bestFit="1" customWidth="1"/>
    <col min="12467" max="12467" width="10.5703125" style="2" bestFit="1" customWidth="1"/>
    <col min="12468" max="12468" width="9.85546875" style="2" bestFit="1" customWidth="1"/>
    <col min="12469" max="12469" width="16.7109375" style="2" bestFit="1" customWidth="1"/>
    <col min="12470" max="12470" width="20.85546875" style="2" bestFit="1" customWidth="1"/>
    <col min="12471" max="12471" width="10.5703125" style="2" bestFit="1" customWidth="1"/>
    <col min="12472" max="12472" width="9.28515625" style="2" bestFit="1" customWidth="1"/>
    <col min="12473" max="12473" width="13.140625" style="2" bestFit="1" customWidth="1"/>
    <col min="12474" max="12474" width="10.7109375" style="2" bestFit="1" customWidth="1"/>
    <col min="12475" max="12475" width="14.7109375" style="2" bestFit="1" customWidth="1"/>
    <col min="12476" max="12476" width="16.7109375" style="2" bestFit="1" customWidth="1"/>
    <col min="12477" max="12477" width="13.28515625" style="2" bestFit="1" customWidth="1"/>
    <col min="12478" max="12478" width="17.140625" style="2" bestFit="1" customWidth="1"/>
    <col min="12479" max="12479" width="22.85546875" style="2" bestFit="1" customWidth="1"/>
    <col min="12480" max="12480" width="32.7109375" style="2" bestFit="1" customWidth="1"/>
    <col min="12481" max="12481" width="52.28515625" style="2" bestFit="1" customWidth="1"/>
    <col min="12482" max="12482" width="23.140625" style="2" bestFit="1" customWidth="1"/>
    <col min="12483" max="12483" width="28.5703125" style="2" bestFit="1" customWidth="1"/>
    <col min="12484" max="12484" width="18.28515625" style="2" bestFit="1" customWidth="1"/>
    <col min="12485" max="12485" width="16.28515625" style="2" bestFit="1" customWidth="1"/>
    <col min="12486" max="12486" width="16.140625" style="2" bestFit="1" customWidth="1"/>
    <col min="12487" max="12487" width="44.28515625" style="2" bestFit="1" customWidth="1"/>
    <col min="12488" max="12488" width="24.28515625" style="2" bestFit="1" customWidth="1"/>
    <col min="12489" max="12489" width="16.28515625" style="2" bestFit="1" customWidth="1"/>
    <col min="12490" max="12490" width="19.28515625" style="2" bestFit="1" customWidth="1"/>
    <col min="12491" max="12491" width="14.140625" style="2" bestFit="1" customWidth="1"/>
    <col min="12492" max="12492" width="50.5703125" style="2" bestFit="1" customWidth="1"/>
    <col min="12493" max="12493" width="30.85546875" style="2" bestFit="1" customWidth="1"/>
    <col min="12494" max="12494" width="38.85546875" style="2" bestFit="1" customWidth="1"/>
    <col min="12495" max="12495" width="38.85546875" style="2" customWidth="1"/>
    <col min="12496" max="12496" width="27.140625" style="2" bestFit="1" customWidth="1"/>
    <col min="12497" max="12497" width="38.5703125" style="2" bestFit="1" customWidth="1"/>
    <col min="12498" max="12498" width="31.28515625" style="2" bestFit="1" customWidth="1"/>
    <col min="12499" max="12499" width="34.5703125" style="2" bestFit="1" customWidth="1"/>
    <col min="12500" max="12500" width="16.140625" style="2" bestFit="1" customWidth="1"/>
    <col min="12501" max="12501" width="14.7109375" style="2" bestFit="1" customWidth="1"/>
    <col min="12502" max="12502" width="53" style="2" customWidth="1"/>
    <col min="12503" max="12680" width="11.42578125" style="2"/>
    <col min="12681" max="12681" width="6.5703125" style="2" bestFit="1" customWidth="1"/>
    <col min="12682" max="12682" width="34.7109375" style="2" customWidth="1"/>
    <col min="12683" max="12683" width="5.5703125" style="2" customWidth="1"/>
    <col min="12684" max="12684" width="15.85546875" style="2" customWidth="1"/>
    <col min="12685" max="12685" width="26.5703125" style="2" bestFit="1" customWidth="1"/>
    <col min="12686" max="12686" width="21.85546875" style="2" bestFit="1" customWidth="1"/>
    <col min="12687" max="12687" width="13.7109375" style="2" customWidth="1"/>
    <col min="12688" max="12688" width="26.7109375" style="2" bestFit="1" customWidth="1"/>
    <col min="12689" max="12689" width="15.5703125" style="2" bestFit="1" customWidth="1"/>
    <col min="12690" max="12690" width="18" style="2" bestFit="1" customWidth="1"/>
    <col min="12691" max="12691" width="27.28515625" style="2" bestFit="1" customWidth="1"/>
    <col min="12692" max="12692" width="59.5703125" style="2" customWidth="1"/>
    <col min="12693" max="12693" width="101.42578125" style="2" bestFit="1" customWidth="1"/>
    <col min="12694" max="12694" width="25.42578125" style="2" bestFit="1" customWidth="1"/>
    <col min="12695" max="12695" width="37" style="2" bestFit="1" customWidth="1"/>
    <col min="12696" max="12696" width="23.28515625" style="2" bestFit="1" customWidth="1"/>
    <col min="12697" max="12697" width="17.28515625" style="2" bestFit="1" customWidth="1"/>
    <col min="12698" max="12698" width="19.28515625" style="2" bestFit="1" customWidth="1"/>
    <col min="12699" max="12699" width="17.28515625" style="2" bestFit="1" customWidth="1"/>
    <col min="12700" max="12700" width="11.42578125" style="2"/>
    <col min="12701" max="12701" width="16" style="2" bestFit="1" customWidth="1"/>
    <col min="12702" max="12703" width="13.5703125" style="2" bestFit="1" customWidth="1"/>
    <col min="12704" max="12704" width="18.42578125" style="2" bestFit="1" customWidth="1"/>
    <col min="12705" max="12705" width="26.42578125" style="2" bestFit="1" customWidth="1"/>
    <col min="12706" max="12706" width="17.5703125" style="2" bestFit="1" customWidth="1"/>
    <col min="12707" max="12707" width="15.7109375" style="2" bestFit="1" customWidth="1"/>
    <col min="12708" max="12708" width="13.7109375" style="2" bestFit="1" customWidth="1"/>
    <col min="12709" max="12709" width="24" style="2" bestFit="1" customWidth="1"/>
    <col min="12710" max="12710" width="18.140625" style="2" customWidth="1"/>
    <col min="12711" max="12711" width="29.140625" style="2" bestFit="1" customWidth="1"/>
    <col min="12712" max="12712" width="31.28515625" style="2" bestFit="1" customWidth="1"/>
    <col min="12713" max="12713" width="23.5703125" style="2" bestFit="1" customWidth="1"/>
    <col min="12714" max="12714" width="27.5703125" style="2" bestFit="1" customWidth="1"/>
    <col min="12715" max="12715" width="20.7109375" style="2" bestFit="1" customWidth="1"/>
    <col min="12716" max="12716" width="14.5703125" style="2" bestFit="1" customWidth="1"/>
    <col min="12717" max="12718" width="16.140625" style="2" bestFit="1" customWidth="1"/>
    <col min="12719" max="12720" width="15.7109375" style="2" bestFit="1" customWidth="1"/>
    <col min="12721" max="12721" width="11.42578125" style="2"/>
    <col min="12722" max="12722" width="9.42578125" style="2" bestFit="1" customWidth="1"/>
    <col min="12723" max="12723" width="10.5703125" style="2" bestFit="1" customWidth="1"/>
    <col min="12724" max="12724" width="9.85546875" style="2" bestFit="1" customWidth="1"/>
    <col min="12725" max="12725" width="16.7109375" style="2" bestFit="1" customWidth="1"/>
    <col min="12726" max="12726" width="20.85546875" style="2" bestFit="1" customWidth="1"/>
    <col min="12727" max="12727" width="10.5703125" style="2" bestFit="1" customWidth="1"/>
    <col min="12728" max="12728" width="9.28515625" style="2" bestFit="1" customWidth="1"/>
    <col min="12729" max="12729" width="13.140625" style="2" bestFit="1" customWidth="1"/>
    <col min="12730" max="12730" width="10.7109375" style="2" bestFit="1" customWidth="1"/>
    <col min="12731" max="12731" width="14.7109375" style="2" bestFit="1" customWidth="1"/>
    <col min="12732" max="12732" width="16.7109375" style="2" bestFit="1" customWidth="1"/>
    <col min="12733" max="12733" width="13.28515625" style="2" bestFit="1" customWidth="1"/>
    <col min="12734" max="12734" width="17.140625" style="2" bestFit="1" customWidth="1"/>
    <col min="12735" max="12735" width="22.85546875" style="2" bestFit="1" customWidth="1"/>
    <col min="12736" max="12736" width="32.7109375" style="2" bestFit="1" customWidth="1"/>
    <col min="12737" max="12737" width="52.28515625" style="2" bestFit="1" customWidth="1"/>
    <col min="12738" max="12738" width="23.140625" style="2" bestFit="1" customWidth="1"/>
    <col min="12739" max="12739" width="28.5703125" style="2" bestFit="1" customWidth="1"/>
    <col min="12740" max="12740" width="18.28515625" style="2" bestFit="1" customWidth="1"/>
    <col min="12741" max="12741" width="16.28515625" style="2" bestFit="1" customWidth="1"/>
    <col min="12742" max="12742" width="16.140625" style="2" bestFit="1" customWidth="1"/>
    <col min="12743" max="12743" width="44.28515625" style="2" bestFit="1" customWidth="1"/>
    <col min="12744" max="12744" width="24.28515625" style="2" bestFit="1" customWidth="1"/>
    <col min="12745" max="12745" width="16.28515625" style="2" bestFit="1" customWidth="1"/>
    <col min="12746" max="12746" width="19.28515625" style="2" bestFit="1" customWidth="1"/>
    <col min="12747" max="12747" width="14.140625" style="2" bestFit="1" customWidth="1"/>
    <col min="12748" max="12748" width="50.5703125" style="2" bestFit="1" customWidth="1"/>
    <col min="12749" max="12749" width="30.85546875" style="2" bestFit="1" customWidth="1"/>
    <col min="12750" max="12750" width="38.85546875" style="2" bestFit="1" customWidth="1"/>
    <col min="12751" max="12751" width="38.85546875" style="2" customWidth="1"/>
    <col min="12752" max="12752" width="27.140625" style="2" bestFit="1" customWidth="1"/>
    <col min="12753" max="12753" width="38.5703125" style="2" bestFit="1" customWidth="1"/>
    <col min="12754" max="12754" width="31.28515625" style="2" bestFit="1" customWidth="1"/>
    <col min="12755" max="12755" width="34.5703125" style="2" bestFit="1" customWidth="1"/>
    <col min="12756" max="12756" width="16.140625" style="2" bestFit="1" customWidth="1"/>
    <col min="12757" max="12757" width="14.7109375" style="2" bestFit="1" customWidth="1"/>
    <col min="12758" max="12758" width="53" style="2" customWidth="1"/>
    <col min="12759" max="12936" width="11.42578125" style="2"/>
    <col min="12937" max="12937" width="6.5703125" style="2" bestFit="1" customWidth="1"/>
    <col min="12938" max="12938" width="34.7109375" style="2" customWidth="1"/>
    <col min="12939" max="12939" width="5.5703125" style="2" customWidth="1"/>
    <col min="12940" max="12940" width="15.85546875" style="2" customWidth="1"/>
    <col min="12941" max="12941" width="26.5703125" style="2" bestFit="1" customWidth="1"/>
    <col min="12942" max="12942" width="21.85546875" style="2" bestFit="1" customWidth="1"/>
    <col min="12943" max="12943" width="13.7109375" style="2" customWidth="1"/>
    <col min="12944" max="12944" width="26.7109375" style="2" bestFit="1" customWidth="1"/>
    <col min="12945" max="12945" width="15.5703125" style="2" bestFit="1" customWidth="1"/>
    <col min="12946" max="12946" width="18" style="2" bestFit="1" customWidth="1"/>
    <col min="12947" max="12947" width="27.28515625" style="2" bestFit="1" customWidth="1"/>
    <col min="12948" max="12948" width="59.5703125" style="2" customWidth="1"/>
    <col min="12949" max="12949" width="101.42578125" style="2" bestFit="1" customWidth="1"/>
    <col min="12950" max="12950" width="25.42578125" style="2" bestFit="1" customWidth="1"/>
    <col min="12951" max="12951" width="37" style="2" bestFit="1" customWidth="1"/>
    <col min="12952" max="12952" width="23.28515625" style="2" bestFit="1" customWidth="1"/>
    <col min="12953" max="12953" width="17.28515625" style="2" bestFit="1" customWidth="1"/>
    <col min="12954" max="12954" width="19.28515625" style="2" bestFit="1" customWidth="1"/>
    <col min="12955" max="12955" width="17.28515625" style="2" bestFit="1" customWidth="1"/>
    <col min="12956" max="12956" width="11.42578125" style="2"/>
    <col min="12957" max="12957" width="16" style="2" bestFit="1" customWidth="1"/>
    <col min="12958" max="12959" width="13.5703125" style="2" bestFit="1" customWidth="1"/>
    <col min="12960" max="12960" width="18.42578125" style="2" bestFit="1" customWidth="1"/>
    <col min="12961" max="12961" width="26.42578125" style="2" bestFit="1" customWidth="1"/>
    <col min="12962" max="12962" width="17.5703125" style="2" bestFit="1" customWidth="1"/>
    <col min="12963" max="12963" width="15.7109375" style="2" bestFit="1" customWidth="1"/>
    <col min="12964" max="12964" width="13.7109375" style="2" bestFit="1" customWidth="1"/>
    <col min="12965" max="12965" width="24" style="2" bestFit="1" customWidth="1"/>
    <col min="12966" max="12966" width="18.140625" style="2" customWidth="1"/>
    <col min="12967" max="12967" width="29.140625" style="2" bestFit="1" customWidth="1"/>
    <col min="12968" max="12968" width="31.28515625" style="2" bestFit="1" customWidth="1"/>
    <col min="12969" max="12969" width="23.5703125" style="2" bestFit="1" customWidth="1"/>
    <col min="12970" max="12970" width="27.5703125" style="2" bestFit="1" customWidth="1"/>
    <col min="12971" max="12971" width="20.7109375" style="2" bestFit="1" customWidth="1"/>
    <col min="12972" max="12972" width="14.5703125" style="2" bestFit="1" customWidth="1"/>
    <col min="12973" max="12974" width="16.140625" style="2" bestFit="1" customWidth="1"/>
    <col min="12975" max="12976" width="15.7109375" style="2" bestFit="1" customWidth="1"/>
    <col min="12977" max="12977" width="11.42578125" style="2"/>
    <col min="12978" max="12978" width="9.42578125" style="2" bestFit="1" customWidth="1"/>
    <col min="12979" max="12979" width="10.5703125" style="2" bestFit="1" customWidth="1"/>
    <col min="12980" max="12980" width="9.85546875" style="2" bestFit="1" customWidth="1"/>
    <col min="12981" max="12981" width="16.7109375" style="2" bestFit="1" customWidth="1"/>
    <col min="12982" max="12982" width="20.85546875" style="2" bestFit="1" customWidth="1"/>
    <col min="12983" max="12983" width="10.5703125" style="2" bestFit="1" customWidth="1"/>
    <col min="12984" max="12984" width="9.28515625" style="2" bestFit="1" customWidth="1"/>
    <col min="12985" max="12985" width="13.140625" style="2" bestFit="1" customWidth="1"/>
    <col min="12986" max="12986" width="10.7109375" style="2" bestFit="1" customWidth="1"/>
    <col min="12987" max="12987" width="14.7109375" style="2" bestFit="1" customWidth="1"/>
    <col min="12988" max="12988" width="16.7109375" style="2" bestFit="1" customWidth="1"/>
    <col min="12989" max="12989" width="13.28515625" style="2" bestFit="1" customWidth="1"/>
    <col min="12990" max="12990" width="17.140625" style="2" bestFit="1" customWidth="1"/>
    <col min="12991" max="12991" width="22.85546875" style="2" bestFit="1" customWidth="1"/>
    <col min="12992" max="12992" width="32.7109375" style="2" bestFit="1" customWidth="1"/>
    <col min="12993" max="12993" width="52.28515625" style="2" bestFit="1" customWidth="1"/>
    <col min="12994" max="12994" width="23.140625" style="2" bestFit="1" customWidth="1"/>
    <col min="12995" max="12995" width="28.5703125" style="2" bestFit="1" customWidth="1"/>
    <col min="12996" max="12996" width="18.28515625" style="2" bestFit="1" customWidth="1"/>
    <col min="12997" max="12997" width="16.28515625" style="2" bestFit="1" customWidth="1"/>
    <col min="12998" max="12998" width="16.140625" style="2" bestFit="1" customWidth="1"/>
    <col min="12999" max="12999" width="44.28515625" style="2" bestFit="1" customWidth="1"/>
    <col min="13000" max="13000" width="24.28515625" style="2" bestFit="1" customWidth="1"/>
    <col min="13001" max="13001" width="16.28515625" style="2" bestFit="1" customWidth="1"/>
    <col min="13002" max="13002" width="19.28515625" style="2" bestFit="1" customWidth="1"/>
    <col min="13003" max="13003" width="14.140625" style="2" bestFit="1" customWidth="1"/>
    <col min="13004" max="13004" width="50.5703125" style="2" bestFit="1" customWidth="1"/>
    <col min="13005" max="13005" width="30.85546875" style="2" bestFit="1" customWidth="1"/>
    <col min="13006" max="13006" width="38.85546875" style="2" bestFit="1" customWidth="1"/>
    <col min="13007" max="13007" width="38.85546875" style="2" customWidth="1"/>
    <col min="13008" max="13008" width="27.140625" style="2" bestFit="1" customWidth="1"/>
    <col min="13009" max="13009" width="38.5703125" style="2" bestFit="1" customWidth="1"/>
    <col min="13010" max="13010" width="31.28515625" style="2" bestFit="1" customWidth="1"/>
    <col min="13011" max="13011" width="34.5703125" style="2" bestFit="1" customWidth="1"/>
    <col min="13012" max="13012" width="16.140625" style="2" bestFit="1" customWidth="1"/>
    <col min="13013" max="13013" width="14.7109375" style="2" bestFit="1" customWidth="1"/>
    <col min="13014" max="13014" width="53" style="2" customWidth="1"/>
    <col min="13015" max="13192" width="11.42578125" style="2"/>
    <col min="13193" max="13193" width="6.5703125" style="2" bestFit="1" customWidth="1"/>
    <col min="13194" max="13194" width="34.7109375" style="2" customWidth="1"/>
    <col min="13195" max="13195" width="5.5703125" style="2" customWidth="1"/>
    <col min="13196" max="13196" width="15.85546875" style="2" customWidth="1"/>
    <col min="13197" max="13197" width="26.5703125" style="2" bestFit="1" customWidth="1"/>
    <col min="13198" max="13198" width="21.85546875" style="2" bestFit="1" customWidth="1"/>
    <col min="13199" max="13199" width="13.7109375" style="2" customWidth="1"/>
    <col min="13200" max="13200" width="26.7109375" style="2" bestFit="1" customWidth="1"/>
    <col min="13201" max="13201" width="15.5703125" style="2" bestFit="1" customWidth="1"/>
    <col min="13202" max="13202" width="18" style="2" bestFit="1" customWidth="1"/>
    <col min="13203" max="13203" width="27.28515625" style="2" bestFit="1" customWidth="1"/>
    <col min="13204" max="13204" width="59.5703125" style="2" customWidth="1"/>
    <col min="13205" max="13205" width="101.42578125" style="2" bestFit="1" customWidth="1"/>
    <col min="13206" max="13206" width="25.42578125" style="2" bestFit="1" customWidth="1"/>
    <col min="13207" max="13207" width="37" style="2" bestFit="1" customWidth="1"/>
    <col min="13208" max="13208" width="23.28515625" style="2" bestFit="1" customWidth="1"/>
    <col min="13209" max="13209" width="17.28515625" style="2" bestFit="1" customWidth="1"/>
    <col min="13210" max="13210" width="19.28515625" style="2" bestFit="1" customWidth="1"/>
    <col min="13211" max="13211" width="17.28515625" style="2" bestFit="1" customWidth="1"/>
    <col min="13212" max="13212" width="11.42578125" style="2"/>
    <col min="13213" max="13213" width="16" style="2" bestFit="1" customWidth="1"/>
    <col min="13214" max="13215" width="13.5703125" style="2" bestFit="1" customWidth="1"/>
    <col min="13216" max="13216" width="18.42578125" style="2" bestFit="1" customWidth="1"/>
    <col min="13217" max="13217" width="26.42578125" style="2" bestFit="1" customWidth="1"/>
    <col min="13218" max="13218" width="17.5703125" style="2" bestFit="1" customWidth="1"/>
    <col min="13219" max="13219" width="15.7109375" style="2" bestFit="1" customWidth="1"/>
    <col min="13220" max="13220" width="13.7109375" style="2" bestFit="1" customWidth="1"/>
    <col min="13221" max="13221" width="24" style="2" bestFit="1" customWidth="1"/>
    <col min="13222" max="13222" width="18.140625" style="2" customWidth="1"/>
    <col min="13223" max="13223" width="29.140625" style="2" bestFit="1" customWidth="1"/>
    <col min="13224" max="13224" width="31.28515625" style="2" bestFit="1" customWidth="1"/>
    <col min="13225" max="13225" width="23.5703125" style="2" bestFit="1" customWidth="1"/>
    <col min="13226" max="13226" width="27.5703125" style="2" bestFit="1" customWidth="1"/>
    <col min="13227" max="13227" width="20.7109375" style="2" bestFit="1" customWidth="1"/>
    <col min="13228" max="13228" width="14.5703125" style="2" bestFit="1" customWidth="1"/>
    <col min="13229" max="13230" width="16.140625" style="2" bestFit="1" customWidth="1"/>
    <col min="13231" max="13232" width="15.7109375" style="2" bestFit="1" customWidth="1"/>
    <col min="13233" max="13233" width="11.42578125" style="2"/>
    <col min="13234" max="13234" width="9.42578125" style="2" bestFit="1" customWidth="1"/>
    <col min="13235" max="13235" width="10.5703125" style="2" bestFit="1" customWidth="1"/>
    <col min="13236" max="13236" width="9.85546875" style="2" bestFit="1" customWidth="1"/>
    <col min="13237" max="13237" width="16.7109375" style="2" bestFit="1" customWidth="1"/>
    <col min="13238" max="13238" width="20.85546875" style="2" bestFit="1" customWidth="1"/>
    <col min="13239" max="13239" width="10.5703125" style="2" bestFit="1" customWidth="1"/>
    <col min="13240" max="13240" width="9.28515625" style="2" bestFit="1" customWidth="1"/>
    <col min="13241" max="13241" width="13.140625" style="2" bestFit="1" customWidth="1"/>
    <col min="13242" max="13242" width="10.7109375" style="2" bestFit="1" customWidth="1"/>
    <col min="13243" max="13243" width="14.7109375" style="2" bestFit="1" customWidth="1"/>
    <col min="13244" max="13244" width="16.7109375" style="2" bestFit="1" customWidth="1"/>
    <col min="13245" max="13245" width="13.28515625" style="2" bestFit="1" customWidth="1"/>
    <col min="13246" max="13246" width="17.140625" style="2" bestFit="1" customWidth="1"/>
    <col min="13247" max="13247" width="22.85546875" style="2" bestFit="1" customWidth="1"/>
    <col min="13248" max="13248" width="32.7109375" style="2" bestFit="1" customWidth="1"/>
    <col min="13249" max="13249" width="52.28515625" style="2" bestFit="1" customWidth="1"/>
    <col min="13250" max="13250" width="23.140625" style="2" bestFit="1" customWidth="1"/>
    <col min="13251" max="13251" width="28.5703125" style="2" bestFit="1" customWidth="1"/>
    <col min="13252" max="13252" width="18.28515625" style="2" bestFit="1" customWidth="1"/>
    <col min="13253" max="13253" width="16.28515625" style="2" bestFit="1" customWidth="1"/>
    <col min="13254" max="13254" width="16.140625" style="2" bestFit="1" customWidth="1"/>
    <col min="13255" max="13255" width="44.28515625" style="2" bestFit="1" customWidth="1"/>
    <col min="13256" max="13256" width="24.28515625" style="2" bestFit="1" customWidth="1"/>
    <col min="13257" max="13257" width="16.28515625" style="2" bestFit="1" customWidth="1"/>
    <col min="13258" max="13258" width="19.28515625" style="2" bestFit="1" customWidth="1"/>
    <col min="13259" max="13259" width="14.140625" style="2" bestFit="1" customWidth="1"/>
    <col min="13260" max="13260" width="50.5703125" style="2" bestFit="1" customWidth="1"/>
    <col min="13261" max="13261" width="30.85546875" style="2" bestFit="1" customWidth="1"/>
    <col min="13262" max="13262" width="38.85546875" style="2" bestFit="1" customWidth="1"/>
    <col min="13263" max="13263" width="38.85546875" style="2" customWidth="1"/>
    <col min="13264" max="13264" width="27.140625" style="2" bestFit="1" customWidth="1"/>
    <col min="13265" max="13265" width="38.5703125" style="2" bestFit="1" customWidth="1"/>
    <col min="13266" max="13266" width="31.28515625" style="2" bestFit="1" customWidth="1"/>
    <col min="13267" max="13267" width="34.5703125" style="2" bestFit="1" customWidth="1"/>
    <col min="13268" max="13268" width="16.140625" style="2" bestFit="1" customWidth="1"/>
    <col min="13269" max="13269" width="14.7109375" style="2" bestFit="1" customWidth="1"/>
    <col min="13270" max="13270" width="53" style="2" customWidth="1"/>
    <col min="13271" max="13448" width="11.42578125" style="2"/>
    <col min="13449" max="13449" width="6.5703125" style="2" bestFit="1" customWidth="1"/>
    <col min="13450" max="13450" width="34.7109375" style="2" customWidth="1"/>
    <col min="13451" max="13451" width="5.5703125" style="2" customWidth="1"/>
    <col min="13452" max="13452" width="15.85546875" style="2" customWidth="1"/>
    <col min="13453" max="13453" width="26.5703125" style="2" bestFit="1" customWidth="1"/>
    <col min="13454" max="13454" width="21.85546875" style="2" bestFit="1" customWidth="1"/>
    <col min="13455" max="13455" width="13.7109375" style="2" customWidth="1"/>
    <col min="13456" max="13456" width="26.7109375" style="2" bestFit="1" customWidth="1"/>
    <col min="13457" max="13457" width="15.5703125" style="2" bestFit="1" customWidth="1"/>
    <col min="13458" max="13458" width="18" style="2" bestFit="1" customWidth="1"/>
    <col min="13459" max="13459" width="27.28515625" style="2" bestFit="1" customWidth="1"/>
    <col min="13460" max="13460" width="59.5703125" style="2" customWidth="1"/>
    <col min="13461" max="13461" width="101.42578125" style="2" bestFit="1" customWidth="1"/>
    <col min="13462" max="13462" width="25.42578125" style="2" bestFit="1" customWidth="1"/>
    <col min="13463" max="13463" width="37" style="2" bestFit="1" customWidth="1"/>
    <col min="13464" max="13464" width="23.28515625" style="2" bestFit="1" customWidth="1"/>
    <col min="13465" max="13465" width="17.28515625" style="2" bestFit="1" customWidth="1"/>
    <col min="13466" max="13466" width="19.28515625" style="2" bestFit="1" customWidth="1"/>
    <col min="13467" max="13467" width="17.28515625" style="2" bestFit="1" customWidth="1"/>
    <col min="13468" max="13468" width="11.42578125" style="2"/>
    <col min="13469" max="13469" width="16" style="2" bestFit="1" customWidth="1"/>
    <col min="13470" max="13471" width="13.5703125" style="2" bestFit="1" customWidth="1"/>
    <col min="13472" max="13472" width="18.42578125" style="2" bestFit="1" customWidth="1"/>
    <col min="13473" max="13473" width="26.42578125" style="2" bestFit="1" customWidth="1"/>
    <col min="13474" max="13474" width="17.5703125" style="2" bestFit="1" customWidth="1"/>
    <col min="13475" max="13475" width="15.7109375" style="2" bestFit="1" customWidth="1"/>
    <col min="13476" max="13476" width="13.7109375" style="2" bestFit="1" customWidth="1"/>
    <col min="13477" max="13477" width="24" style="2" bestFit="1" customWidth="1"/>
    <col min="13478" max="13478" width="18.140625" style="2" customWidth="1"/>
    <col min="13479" max="13479" width="29.140625" style="2" bestFit="1" customWidth="1"/>
    <col min="13480" max="13480" width="31.28515625" style="2" bestFit="1" customWidth="1"/>
    <col min="13481" max="13481" width="23.5703125" style="2" bestFit="1" customWidth="1"/>
    <col min="13482" max="13482" width="27.5703125" style="2" bestFit="1" customWidth="1"/>
    <col min="13483" max="13483" width="20.7109375" style="2" bestFit="1" customWidth="1"/>
    <col min="13484" max="13484" width="14.5703125" style="2" bestFit="1" customWidth="1"/>
    <col min="13485" max="13486" width="16.140625" style="2" bestFit="1" customWidth="1"/>
    <col min="13487" max="13488" width="15.7109375" style="2" bestFit="1" customWidth="1"/>
    <col min="13489" max="13489" width="11.42578125" style="2"/>
    <col min="13490" max="13490" width="9.42578125" style="2" bestFit="1" customWidth="1"/>
    <col min="13491" max="13491" width="10.5703125" style="2" bestFit="1" customWidth="1"/>
    <col min="13492" max="13492" width="9.85546875" style="2" bestFit="1" customWidth="1"/>
    <col min="13493" max="13493" width="16.7109375" style="2" bestFit="1" customWidth="1"/>
    <col min="13494" max="13494" width="20.85546875" style="2" bestFit="1" customWidth="1"/>
    <col min="13495" max="13495" width="10.5703125" style="2" bestFit="1" customWidth="1"/>
    <col min="13496" max="13496" width="9.28515625" style="2" bestFit="1" customWidth="1"/>
    <col min="13497" max="13497" width="13.140625" style="2" bestFit="1" customWidth="1"/>
    <col min="13498" max="13498" width="10.7109375" style="2" bestFit="1" customWidth="1"/>
    <col min="13499" max="13499" width="14.7109375" style="2" bestFit="1" customWidth="1"/>
    <col min="13500" max="13500" width="16.7109375" style="2" bestFit="1" customWidth="1"/>
    <col min="13501" max="13501" width="13.28515625" style="2" bestFit="1" customWidth="1"/>
    <col min="13502" max="13502" width="17.140625" style="2" bestFit="1" customWidth="1"/>
    <col min="13503" max="13503" width="22.85546875" style="2" bestFit="1" customWidth="1"/>
    <col min="13504" max="13504" width="32.7109375" style="2" bestFit="1" customWidth="1"/>
    <col min="13505" max="13505" width="52.28515625" style="2" bestFit="1" customWidth="1"/>
    <col min="13506" max="13506" width="23.140625" style="2" bestFit="1" customWidth="1"/>
    <col min="13507" max="13507" width="28.5703125" style="2" bestFit="1" customWidth="1"/>
    <col min="13508" max="13508" width="18.28515625" style="2" bestFit="1" customWidth="1"/>
    <col min="13509" max="13509" width="16.28515625" style="2" bestFit="1" customWidth="1"/>
    <col min="13510" max="13510" width="16.140625" style="2" bestFit="1" customWidth="1"/>
    <col min="13511" max="13511" width="44.28515625" style="2" bestFit="1" customWidth="1"/>
    <col min="13512" max="13512" width="24.28515625" style="2" bestFit="1" customWidth="1"/>
    <col min="13513" max="13513" width="16.28515625" style="2" bestFit="1" customWidth="1"/>
    <col min="13514" max="13514" width="19.28515625" style="2" bestFit="1" customWidth="1"/>
    <col min="13515" max="13515" width="14.140625" style="2" bestFit="1" customWidth="1"/>
    <col min="13516" max="13516" width="50.5703125" style="2" bestFit="1" customWidth="1"/>
    <col min="13517" max="13517" width="30.85546875" style="2" bestFit="1" customWidth="1"/>
    <col min="13518" max="13518" width="38.85546875" style="2" bestFit="1" customWidth="1"/>
    <col min="13519" max="13519" width="38.85546875" style="2" customWidth="1"/>
    <col min="13520" max="13520" width="27.140625" style="2" bestFit="1" customWidth="1"/>
    <col min="13521" max="13521" width="38.5703125" style="2" bestFit="1" customWidth="1"/>
    <col min="13522" max="13522" width="31.28515625" style="2" bestFit="1" customWidth="1"/>
    <col min="13523" max="13523" width="34.5703125" style="2" bestFit="1" customWidth="1"/>
    <col min="13524" max="13524" width="16.140625" style="2" bestFit="1" customWidth="1"/>
    <col min="13525" max="13525" width="14.7109375" style="2" bestFit="1" customWidth="1"/>
    <col min="13526" max="13526" width="53" style="2" customWidth="1"/>
    <col min="13527" max="13704" width="11.42578125" style="2"/>
    <col min="13705" max="13705" width="6.5703125" style="2" bestFit="1" customWidth="1"/>
    <col min="13706" max="13706" width="34.7109375" style="2" customWidth="1"/>
    <col min="13707" max="13707" width="5.5703125" style="2" customWidth="1"/>
    <col min="13708" max="13708" width="15.85546875" style="2" customWidth="1"/>
    <col min="13709" max="13709" width="26.5703125" style="2" bestFit="1" customWidth="1"/>
    <col min="13710" max="13710" width="21.85546875" style="2" bestFit="1" customWidth="1"/>
    <col min="13711" max="13711" width="13.7109375" style="2" customWidth="1"/>
    <col min="13712" max="13712" width="26.7109375" style="2" bestFit="1" customWidth="1"/>
    <col min="13713" max="13713" width="15.5703125" style="2" bestFit="1" customWidth="1"/>
    <col min="13714" max="13714" width="18" style="2" bestFit="1" customWidth="1"/>
    <col min="13715" max="13715" width="27.28515625" style="2" bestFit="1" customWidth="1"/>
    <col min="13716" max="13716" width="59.5703125" style="2" customWidth="1"/>
    <col min="13717" max="13717" width="101.42578125" style="2" bestFit="1" customWidth="1"/>
    <col min="13718" max="13718" width="25.42578125" style="2" bestFit="1" customWidth="1"/>
    <col min="13719" max="13719" width="37" style="2" bestFit="1" customWidth="1"/>
    <col min="13720" max="13720" width="23.28515625" style="2" bestFit="1" customWidth="1"/>
    <col min="13721" max="13721" width="17.28515625" style="2" bestFit="1" customWidth="1"/>
    <col min="13722" max="13722" width="19.28515625" style="2" bestFit="1" customWidth="1"/>
    <col min="13723" max="13723" width="17.28515625" style="2" bestFit="1" customWidth="1"/>
    <col min="13724" max="13724" width="11.42578125" style="2"/>
    <col min="13725" max="13725" width="16" style="2" bestFit="1" customWidth="1"/>
    <col min="13726" max="13727" width="13.5703125" style="2" bestFit="1" customWidth="1"/>
    <col min="13728" max="13728" width="18.42578125" style="2" bestFit="1" customWidth="1"/>
    <col min="13729" max="13729" width="26.42578125" style="2" bestFit="1" customWidth="1"/>
    <col min="13730" max="13730" width="17.5703125" style="2" bestFit="1" customWidth="1"/>
    <col min="13731" max="13731" width="15.7109375" style="2" bestFit="1" customWidth="1"/>
    <col min="13732" max="13732" width="13.7109375" style="2" bestFit="1" customWidth="1"/>
    <col min="13733" max="13733" width="24" style="2" bestFit="1" customWidth="1"/>
    <col min="13734" max="13734" width="18.140625" style="2" customWidth="1"/>
    <col min="13735" max="13735" width="29.140625" style="2" bestFit="1" customWidth="1"/>
    <col min="13736" max="13736" width="31.28515625" style="2" bestFit="1" customWidth="1"/>
    <col min="13737" max="13737" width="23.5703125" style="2" bestFit="1" customWidth="1"/>
    <col min="13738" max="13738" width="27.5703125" style="2" bestFit="1" customWidth="1"/>
    <col min="13739" max="13739" width="20.7109375" style="2" bestFit="1" customWidth="1"/>
    <col min="13740" max="13740" width="14.5703125" style="2" bestFit="1" customWidth="1"/>
    <col min="13741" max="13742" width="16.140625" style="2" bestFit="1" customWidth="1"/>
    <col min="13743" max="13744" width="15.7109375" style="2" bestFit="1" customWidth="1"/>
    <col min="13745" max="13745" width="11.42578125" style="2"/>
    <col min="13746" max="13746" width="9.42578125" style="2" bestFit="1" customWidth="1"/>
    <col min="13747" max="13747" width="10.5703125" style="2" bestFit="1" customWidth="1"/>
    <col min="13748" max="13748" width="9.85546875" style="2" bestFit="1" customWidth="1"/>
    <col min="13749" max="13749" width="16.7109375" style="2" bestFit="1" customWidth="1"/>
    <col min="13750" max="13750" width="20.85546875" style="2" bestFit="1" customWidth="1"/>
    <col min="13751" max="13751" width="10.5703125" style="2" bestFit="1" customWidth="1"/>
    <col min="13752" max="13752" width="9.28515625" style="2" bestFit="1" customWidth="1"/>
    <col min="13753" max="13753" width="13.140625" style="2" bestFit="1" customWidth="1"/>
    <col min="13754" max="13754" width="10.7109375" style="2" bestFit="1" customWidth="1"/>
    <col min="13755" max="13755" width="14.7109375" style="2" bestFit="1" customWidth="1"/>
    <col min="13756" max="13756" width="16.7109375" style="2" bestFit="1" customWidth="1"/>
    <col min="13757" max="13757" width="13.28515625" style="2" bestFit="1" customWidth="1"/>
    <col min="13758" max="13758" width="17.140625" style="2" bestFit="1" customWidth="1"/>
    <col min="13759" max="13759" width="22.85546875" style="2" bestFit="1" customWidth="1"/>
    <col min="13760" max="13760" width="32.7109375" style="2" bestFit="1" customWidth="1"/>
    <col min="13761" max="13761" width="52.28515625" style="2" bestFit="1" customWidth="1"/>
    <col min="13762" max="13762" width="23.140625" style="2" bestFit="1" customWidth="1"/>
    <col min="13763" max="13763" width="28.5703125" style="2" bestFit="1" customWidth="1"/>
    <col min="13764" max="13764" width="18.28515625" style="2" bestFit="1" customWidth="1"/>
    <col min="13765" max="13765" width="16.28515625" style="2" bestFit="1" customWidth="1"/>
    <col min="13766" max="13766" width="16.140625" style="2" bestFit="1" customWidth="1"/>
    <col min="13767" max="13767" width="44.28515625" style="2" bestFit="1" customWidth="1"/>
    <col min="13768" max="13768" width="24.28515625" style="2" bestFit="1" customWidth="1"/>
    <col min="13769" max="13769" width="16.28515625" style="2" bestFit="1" customWidth="1"/>
    <col min="13770" max="13770" width="19.28515625" style="2" bestFit="1" customWidth="1"/>
    <col min="13771" max="13771" width="14.140625" style="2" bestFit="1" customWidth="1"/>
    <col min="13772" max="13772" width="50.5703125" style="2" bestFit="1" customWidth="1"/>
    <col min="13773" max="13773" width="30.85546875" style="2" bestFit="1" customWidth="1"/>
    <col min="13774" max="13774" width="38.85546875" style="2" bestFit="1" customWidth="1"/>
    <col min="13775" max="13775" width="38.85546875" style="2" customWidth="1"/>
    <col min="13776" max="13776" width="27.140625" style="2" bestFit="1" customWidth="1"/>
    <col min="13777" max="13777" width="38.5703125" style="2" bestFit="1" customWidth="1"/>
    <col min="13778" max="13778" width="31.28515625" style="2" bestFit="1" customWidth="1"/>
    <col min="13779" max="13779" width="34.5703125" style="2" bestFit="1" customWidth="1"/>
    <col min="13780" max="13780" width="16.140625" style="2" bestFit="1" customWidth="1"/>
    <col min="13781" max="13781" width="14.7109375" style="2" bestFit="1" customWidth="1"/>
    <col min="13782" max="13782" width="53" style="2" customWidth="1"/>
    <col min="13783" max="13960" width="11.42578125" style="2"/>
    <col min="13961" max="13961" width="6.5703125" style="2" bestFit="1" customWidth="1"/>
    <col min="13962" max="13962" width="34.7109375" style="2" customWidth="1"/>
    <col min="13963" max="13963" width="5.5703125" style="2" customWidth="1"/>
    <col min="13964" max="13964" width="15.85546875" style="2" customWidth="1"/>
    <col min="13965" max="13965" width="26.5703125" style="2" bestFit="1" customWidth="1"/>
    <col min="13966" max="13966" width="21.85546875" style="2" bestFit="1" customWidth="1"/>
    <col min="13967" max="13967" width="13.7109375" style="2" customWidth="1"/>
    <col min="13968" max="13968" width="26.7109375" style="2" bestFit="1" customWidth="1"/>
    <col min="13969" max="13969" width="15.5703125" style="2" bestFit="1" customWidth="1"/>
    <col min="13970" max="13970" width="18" style="2" bestFit="1" customWidth="1"/>
    <col min="13971" max="13971" width="27.28515625" style="2" bestFit="1" customWidth="1"/>
    <col min="13972" max="13972" width="59.5703125" style="2" customWidth="1"/>
    <col min="13973" max="13973" width="101.42578125" style="2" bestFit="1" customWidth="1"/>
    <col min="13974" max="13974" width="25.42578125" style="2" bestFit="1" customWidth="1"/>
    <col min="13975" max="13975" width="37" style="2" bestFit="1" customWidth="1"/>
    <col min="13976" max="13976" width="23.28515625" style="2" bestFit="1" customWidth="1"/>
    <col min="13977" max="13977" width="17.28515625" style="2" bestFit="1" customWidth="1"/>
    <col min="13978" max="13978" width="19.28515625" style="2" bestFit="1" customWidth="1"/>
    <col min="13979" max="13979" width="17.28515625" style="2" bestFit="1" customWidth="1"/>
    <col min="13980" max="13980" width="11.42578125" style="2"/>
    <col min="13981" max="13981" width="16" style="2" bestFit="1" customWidth="1"/>
    <col min="13982" max="13983" width="13.5703125" style="2" bestFit="1" customWidth="1"/>
    <col min="13984" max="13984" width="18.42578125" style="2" bestFit="1" customWidth="1"/>
    <col min="13985" max="13985" width="26.42578125" style="2" bestFit="1" customWidth="1"/>
    <col min="13986" max="13986" width="17.5703125" style="2" bestFit="1" customWidth="1"/>
    <col min="13987" max="13987" width="15.7109375" style="2" bestFit="1" customWidth="1"/>
    <col min="13988" max="13988" width="13.7109375" style="2" bestFit="1" customWidth="1"/>
    <col min="13989" max="13989" width="24" style="2" bestFit="1" customWidth="1"/>
    <col min="13990" max="13990" width="18.140625" style="2" customWidth="1"/>
    <col min="13991" max="13991" width="29.140625" style="2" bestFit="1" customWidth="1"/>
    <col min="13992" max="13992" width="31.28515625" style="2" bestFit="1" customWidth="1"/>
    <col min="13993" max="13993" width="23.5703125" style="2" bestFit="1" customWidth="1"/>
    <col min="13994" max="13994" width="27.5703125" style="2" bestFit="1" customWidth="1"/>
    <col min="13995" max="13995" width="20.7109375" style="2" bestFit="1" customWidth="1"/>
    <col min="13996" max="13996" width="14.5703125" style="2" bestFit="1" customWidth="1"/>
    <col min="13997" max="13998" width="16.140625" style="2" bestFit="1" customWidth="1"/>
    <col min="13999" max="14000" width="15.7109375" style="2" bestFit="1" customWidth="1"/>
    <col min="14001" max="14001" width="11.42578125" style="2"/>
    <col min="14002" max="14002" width="9.42578125" style="2" bestFit="1" customWidth="1"/>
    <col min="14003" max="14003" width="10.5703125" style="2" bestFit="1" customWidth="1"/>
    <col min="14004" max="14004" width="9.85546875" style="2" bestFit="1" customWidth="1"/>
    <col min="14005" max="14005" width="16.7109375" style="2" bestFit="1" customWidth="1"/>
    <col min="14006" max="14006" width="20.85546875" style="2" bestFit="1" customWidth="1"/>
    <col min="14007" max="14007" width="10.5703125" style="2" bestFit="1" customWidth="1"/>
    <col min="14008" max="14008" width="9.28515625" style="2" bestFit="1" customWidth="1"/>
    <col min="14009" max="14009" width="13.140625" style="2" bestFit="1" customWidth="1"/>
    <col min="14010" max="14010" width="10.7109375" style="2" bestFit="1" customWidth="1"/>
    <col min="14011" max="14011" width="14.7109375" style="2" bestFit="1" customWidth="1"/>
    <col min="14012" max="14012" width="16.7109375" style="2" bestFit="1" customWidth="1"/>
    <col min="14013" max="14013" width="13.28515625" style="2" bestFit="1" customWidth="1"/>
    <col min="14014" max="14014" width="17.140625" style="2" bestFit="1" customWidth="1"/>
    <col min="14015" max="14015" width="22.85546875" style="2" bestFit="1" customWidth="1"/>
    <col min="14016" max="14016" width="32.7109375" style="2" bestFit="1" customWidth="1"/>
    <col min="14017" max="14017" width="52.28515625" style="2" bestFit="1" customWidth="1"/>
    <col min="14018" max="14018" width="23.140625" style="2" bestFit="1" customWidth="1"/>
    <col min="14019" max="14019" width="28.5703125" style="2" bestFit="1" customWidth="1"/>
    <col min="14020" max="14020" width="18.28515625" style="2" bestFit="1" customWidth="1"/>
    <col min="14021" max="14021" width="16.28515625" style="2" bestFit="1" customWidth="1"/>
    <col min="14022" max="14022" width="16.140625" style="2" bestFit="1" customWidth="1"/>
    <col min="14023" max="14023" width="44.28515625" style="2" bestFit="1" customWidth="1"/>
    <col min="14024" max="14024" width="24.28515625" style="2" bestFit="1" customWidth="1"/>
    <col min="14025" max="14025" width="16.28515625" style="2" bestFit="1" customWidth="1"/>
    <col min="14026" max="14026" width="19.28515625" style="2" bestFit="1" customWidth="1"/>
    <col min="14027" max="14027" width="14.140625" style="2" bestFit="1" customWidth="1"/>
    <col min="14028" max="14028" width="50.5703125" style="2" bestFit="1" customWidth="1"/>
    <col min="14029" max="14029" width="30.85546875" style="2" bestFit="1" customWidth="1"/>
    <col min="14030" max="14030" width="38.85546875" style="2" bestFit="1" customWidth="1"/>
    <col min="14031" max="14031" width="38.85546875" style="2" customWidth="1"/>
    <col min="14032" max="14032" width="27.140625" style="2" bestFit="1" customWidth="1"/>
    <col min="14033" max="14033" width="38.5703125" style="2" bestFit="1" customWidth="1"/>
    <col min="14034" max="14034" width="31.28515625" style="2" bestFit="1" customWidth="1"/>
    <col min="14035" max="14035" width="34.5703125" style="2" bestFit="1" customWidth="1"/>
    <col min="14036" max="14036" width="16.140625" style="2" bestFit="1" customWidth="1"/>
    <col min="14037" max="14037" width="14.7109375" style="2" bestFit="1" customWidth="1"/>
    <col min="14038" max="14038" width="53" style="2" customWidth="1"/>
    <col min="14039" max="14216" width="11.42578125" style="2"/>
    <col min="14217" max="14217" width="6.5703125" style="2" bestFit="1" customWidth="1"/>
    <col min="14218" max="14218" width="34.7109375" style="2" customWidth="1"/>
    <col min="14219" max="14219" width="5.5703125" style="2" customWidth="1"/>
    <col min="14220" max="14220" width="15.85546875" style="2" customWidth="1"/>
    <col min="14221" max="14221" width="26.5703125" style="2" bestFit="1" customWidth="1"/>
    <col min="14222" max="14222" width="21.85546875" style="2" bestFit="1" customWidth="1"/>
    <col min="14223" max="14223" width="13.7109375" style="2" customWidth="1"/>
    <col min="14224" max="14224" width="26.7109375" style="2" bestFit="1" customWidth="1"/>
    <col min="14225" max="14225" width="15.5703125" style="2" bestFit="1" customWidth="1"/>
    <col min="14226" max="14226" width="18" style="2" bestFit="1" customWidth="1"/>
    <col min="14227" max="14227" width="27.28515625" style="2" bestFit="1" customWidth="1"/>
    <col min="14228" max="14228" width="59.5703125" style="2" customWidth="1"/>
    <col min="14229" max="14229" width="101.42578125" style="2" bestFit="1" customWidth="1"/>
    <col min="14230" max="14230" width="25.42578125" style="2" bestFit="1" customWidth="1"/>
    <col min="14231" max="14231" width="37" style="2" bestFit="1" customWidth="1"/>
    <col min="14232" max="14232" width="23.28515625" style="2" bestFit="1" customWidth="1"/>
    <col min="14233" max="14233" width="17.28515625" style="2" bestFit="1" customWidth="1"/>
    <col min="14234" max="14234" width="19.28515625" style="2" bestFit="1" customWidth="1"/>
    <col min="14235" max="14235" width="17.28515625" style="2" bestFit="1" customWidth="1"/>
    <col min="14236" max="14236" width="11.42578125" style="2"/>
    <col min="14237" max="14237" width="16" style="2" bestFit="1" customWidth="1"/>
    <col min="14238" max="14239" width="13.5703125" style="2" bestFit="1" customWidth="1"/>
    <col min="14240" max="14240" width="18.42578125" style="2" bestFit="1" customWidth="1"/>
    <col min="14241" max="14241" width="26.42578125" style="2" bestFit="1" customWidth="1"/>
    <col min="14242" max="14242" width="17.5703125" style="2" bestFit="1" customWidth="1"/>
    <col min="14243" max="14243" width="15.7109375" style="2" bestFit="1" customWidth="1"/>
    <col min="14244" max="14244" width="13.7109375" style="2" bestFit="1" customWidth="1"/>
    <col min="14245" max="14245" width="24" style="2" bestFit="1" customWidth="1"/>
    <col min="14246" max="14246" width="18.140625" style="2" customWidth="1"/>
    <col min="14247" max="14247" width="29.140625" style="2" bestFit="1" customWidth="1"/>
    <col min="14248" max="14248" width="31.28515625" style="2" bestFit="1" customWidth="1"/>
    <col min="14249" max="14249" width="23.5703125" style="2" bestFit="1" customWidth="1"/>
    <col min="14250" max="14250" width="27.5703125" style="2" bestFit="1" customWidth="1"/>
    <col min="14251" max="14251" width="20.7109375" style="2" bestFit="1" customWidth="1"/>
    <col min="14252" max="14252" width="14.5703125" style="2" bestFit="1" customWidth="1"/>
    <col min="14253" max="14254" width="16.140625" style="2" bestFit="1" customWidth="1"/>
    <col min="14255" max="14256" width="15.7109375" style="2" bestFit="1" customWidth="1"/>
    <col min="14257" max="14257" width="11.42578125" style="2"/>
    <col min="14258" max="14258" width="9.42578125" style="2" bestFit="1" customWidth="1"/>
    <col min="14259" max="14259" width="10.5703125" style="2" bestFit="1" customWidth="1"/>
    <col min="14260" max="14260" width="9.85546875" style="2" bestFit="1" customWidth="1"/>
    <col min="14261" max="14261" width="16.7109375" style="2" bestFit="1" customWidth="1"/>
    <col min="14262" max="14262" width="20.85546875" style="2" bestFit="1" customWidth="1"/>
    <col min="14263" max="14263" width="10.5703125" style="2" bestFit="1" customWidth="1"/>
    <col min="14264" max="14264" width="9.28515625" style="2" bestFit="1" customWidth="1"/>
    <col min="14265" max="14265" width="13.140625" style="2" bestFit="1" customWidth="1"/>
    <col min="14266" max="14266" width="10.7109375" style="2" bestFit="1" customWidth="1"/>
    <col min="14267" max="14267" width="14.7109375" style="2" bestFit="1" customWidth="1"/>
    <col min="14268" max="14268" width="16.7109375" style="2" bestFit="1" customWidth="1"/>
    <col min="14269" max="14269" width="13.28515625" style="2" bestFit="1" customWidth="1"/>
    <col min="14270" max="14270" width="17.140625" style="2" bestFit="1" customWidth="1"/>
    <col min="14271" max="14271" width="22.85546875" style="2" bestFit="1" customWidth="1"/>
    <col min="14272" max="14272" width="32.7109375" style="2" bestFit="1" customWidth="1"/>
    <col min="14273" max="14273" width="52.28515625" style="2" bestFit="1" customWidth="1"/>
    <col min="14274" max="14274" width="23.140625" style="2" bestFit="1" customWidth="1"/>
    <col min="14275" max="14275" width="28.5703125" style="2" bestFit="1" customWidth="1"/>
    <col min="14276" max="14276" width="18.28515625" style="2" bestFit="1" customWidth="1"/>
    <col min="14277" max="14277" width="16.28515625" style="2" bestFit="1" customWidth="1"/>
    <col min="14278" max="14278" width="16.140625" style="2" bestFit="1" customWidth="1"/>
    <col min="14279" max="14279" width="44.28515625" style="2" bestFit="1" customWidth="1"/>
    <col min="14280" max="14280" width="24.28515625" style="2" bestFit="1" customWidth="1"/>
    <col min="14281" max="14281" width="16.28515625" style="2" bestFit="1" customWidth="1"/>
    <col min="14282" max="14282" width="19.28515625" style="2" bestFit="1" customWidth="1"/>
    <col min="14283" max="14283" width="14.140625" style="2" bestFit="1" customWidth="1"/>
    <col min="14284" max="14284" width="50.5703125" style="2" bestFit="1" customWidth="1"/>
    <col min="14285" max="14285" width="30.85546875" style="2" bestFit="1" customWidth="1"/>
    <col min="14286" max="14286" width="38.85546875" style="2" bestFit="1" customWidth="1"/>
    <col min="14287" max="14287" width="38.85546875" style="2" customWidth="1"/>
    <col min="14288" max="14288" width="27.140625" style="2" bestFit="1" customWidth="1"/>
    <col min="14289" max="14289" width="38.5703125" style="2" bestFit="1" customWidth="1"/>
    <col min="14290" max="14290" width="31.28515625" style="2" bestFit="1" customWidth="1"/>
    <col min="14291" max="14291" width="34.5703125" style="2" bestFit="1" customWidth="1"/>
    <col min="14292" max="14292" width="16.140625" style="2" bestFit="1" customWidth="1"/>
    <col min="14293" max="14293" width="14.7109375" style="2" bestFit="1" customWidth="1"/>
    <col min="14294" max="14294" width="53" style="2" customWidth="1"/>
    <col min="14295" max="14472" width="11.42578125" style="2"/>
    <col min="14473" max="14473" width="6.5703125" style="2" bestFit="1" customWidth="1"/>
    <col min="14474" max="14474" width="34.7109375" style="2" customWidth="1"/>
    <col min="14475" max="14475" width="5.5703125" style="2" customWidth="1"/>
    <col min="14476" max="14476" width="15.85546875" style="2" customWidth="1"/>
    <col min="14477" max="14477" width="26.5703125" style="2" bestFit="1" customWidth="1"/>
    <col min="14478" max="14478" width="21.85546875" style="2" bestFit="1" customWidth="1"/>
    <col min="14479" max="14479" width="13.7109375" style="2" customWidth="1"/>
    <col min="14480" max="14480" width="26.7109375" style="2" bestFit="1" customWidth="1"/>
    <col min="14481" max="14481" width="15.5703125" style="2" bestFit="1" customWidth="1"/>
    <col min="14482" max="14482" width="18" style="2" bestFit="1" customWidth="1"/>
    <col min="14483" max="14483" width="27.28515625" style="2" bestFit="1" customWidth="1"/>
    <col min="14484" max="14484" width="59.5703125" style="2" customWidth="1"/>
    <col min="14485" max="14485" width="101.42578125" style="2" bestFit="1" customWidth="1"/>
    <col min="14486" max="14486" width="25.42578125" style="2" bestFit="1" customWidth="1"/>
    <col min="14487" max="14487" width="37" style="2" bestFit="1" customWidth="1"/>
    <col min="14488" max="14488" width="23.28515625" style="2" bestFit="1" customWidth="1"/>
    <col min="14489" max="14489" width="17.28515625" style="2" bestFit="1" customWidth="1"/>
    <col min="14490" max="14490" width="19.28515625" style="2" bestFit="1" customWidth="1"/>
    <col min="14491" max="14491" width="17.28515625" style="2" bestFit="1" customWidth="1"/>
    <col min="14492" max="14492" width="11.42578125" style="2"/>
    <col min="14493" max="14493" width="16" style="2" bestFit="1" customWidth="1"/>
    <col min="14494" max="14495" width="13.5703125" style="2" bestFit="1" customWidth="1"/>
    <col min="14496" max="14496" width="18.42578125" style="2" bestFit="1" customWidth="1"/>
    <col min="14497" max="14497" width="26.42578125" style="2" bestFit="1" customWidth="1"/>
    <col min="14498" max="14498" width="17.5703125" style="2" bestFit="1" customWidth="1"/>
    <col min="14499" max="14499" width="15.7109375" style="2" bestFit="1" customWidth="1"/>
    <col min="14500" max="14500" width="13.7109375" style="2" bestFit="1" customWidth="1"/>
    <col min="14501" max="14501" width="24" style="2" bestFit="1" customWidth="1"/>
    <col min="14502" max="14502" width="18.140625" style="2" customWidth="1"/>
    <col min="14503" max="14503" width="29.140625" style="2" bestFit="1" customWidth="1"/>
    <col min="14504" max="14504" width="31.28515625" style="2" bestFit="1" customWidth="1"/>
    <col min="14505" max="14505" width="23.5703125" style="2" bestFit="1" customWidth="1"/>
    <col min="14506" max="14506" width="27.5703125" style="2" bestFit="1" customWidth="1"/>
    <col min="14507" max="14507" width="20.7109375" style="2" bestFit="1" customWidth="1"/>
    <col min="14508" max="14508" width="14.5703125" style="2" bestFit="1" customWidth="1"/>
    <col min="14509" max="14510" width="16.140625" style="2" bestFit="1" customWidth="1"/>
    <col min="14511" max="14512" width="15.7109375" style="2" bestFit="1" customWidth="1"/>
    <col min="14513" max="14513" width="11.42578125" style="2"/>
    <col min="14514" max="14514" width="9.42578125" style="2" bestFit="1" customWidth="1"/>
    <col min="14515" max="14515" width="10.5703125" style="2" bestFit="1" customWidth="1"/>
    <col min="14516" max="14516" width="9.85546875" style="2" bestFit="1" customWidth="1"/>
    <col min="14517" max="14517" width="16.7109375" style="2" bestFit="1" customWidth="1"/>
    <col min="14518" max="14518" width="20.85546875" style="2" bestFit="1" customWidth="1"/>
    <col min="14519" max="14519" width="10.5703125" style="2" bestFit="1" customWidth="1"/>
    <col min="14520" max="14520" width="9.28515625" style="2" bestFit="1" customWidth="1"/>
    <col min="14521" max="14521" width="13.140625" style="2" bestFit="1" customWidth="1"/>
    <col min="14522" max="14522" width="10.7109375" style="2" bestFit="1" customWidth="1"/>
    <col min="14523" max="14523" width="14.7109375" style="2" bestFit="1" customWidth="1"/>
    <col min="14524" max="14524" width="16.7109375" style="2" bestFit="1" customWidth="1"/>
    <col min="14525" max="14525" width="13.28515625" style="2" bestFit="1" customWidth="1"/>
    <col min="14526" max="14526" width="17.140625" style="2" bestFit="1" customWidth="1"/>
    <col min="14527" max="14527" width="22.85546875" style="2" bestFit="1" customWidth="1"/>
    <col min="14528" max="14528" width="32.7109375" style="2" bestFit="1" customWidth="1"/>
    <col min="14529" max="14529" width="52.28515625" style="2" bestFit="1" customWidth="1"/>
    <col min="14530" max="14530" width="23.140625" style="2" bestFit="1" customWidth="1"/>
    <col min="14531" max="14531" width="28.5703125" style="2" bestFit="1" customWidth="1"/>
    <col min="14532" max="14532" width="18.28515625" style="2" bestFit="1" customWidth="1"/>
    <col min="14533" max="14533" width="16.28515625" style="2" bestFit="1" customWidth="1"/>
    <col min="14534" max="14534" width="16.140625" style="2" bestFit="1" customWidth="1"/>
    <col min="14535" max="14535" width="44.28515625" style="2" bestFit="1" customWidth="1"/>
    <col min="14536" max="14536" width="24.28515625" style="2" bestFit="1" customWidth="1"/>
    <col min="14537" max="14537" width="16.28515625" style="2" bestFit="1" customWidth="1"/>
    <col min="14538" max="14538" width="19.28515625" style="2" bestFit="1" customWidth="1"/>
    <col min="14539" max="14539" width="14.140625" style="2" bestFit="1" customWidth="1"/>
    <col min="14540" max="14540" width="50.5703125" style="2" bestFit="1" customWidth="1"/>
    <col min="14541" max="14541" width="30.85546875" style="2" bestFit="1" customWidth="1"/>
    <col min="14542" max="14542" width="38.85546875" style="2" bestFit="1" customWidth="1"/>
    <col min="14543" max="14543" width="38.85546875" style="2" customWidth="1"/>
    <col min="14544" max="14544" width="27.140625" style="2" bestFit="1" customWidth="1"/>
    <col min="14545" max="14545" width="38.5703125" style="2" bestFit="1" customWidth="1"/>
    <col min="14546" max="14546" width="31.28515625" style="2" bestFit="1" customWidth="1"/>
    <col min="14547" max="14547" width="34.5703125" style="2" bestFit="1" customWidth="1"/>
    <col min="14548" max="14548" width="16.140625" style="2" bestFit="1" customWidth="1"/>
    <col min="14549" max="14549" width="14.7109375" style="2" bestFit="1" customWidth="1"/>
    <col min="14550" max="14550" width="53" style="2" customWidth="1"/>
    <col min="14551" max="14728" width="11.42578125" style="2"/>
    <col min="14729" max="14729" width="6.5703125" style="2" bestFit="1" customWidth="1"/>
    <col min="14730" max="14730" width="34.7109375" style="2" customWidth="1"/>
    <col min="14731" max="14731" width="5.5703125" style="2" customWidth="1"/>
    <col min="14732" max="14732" width="15.85546875" style="2" customWidth="1"/>
    <col min="14733" max="14733" width="26.5703125" style="2" bestFit="1" customWidth="1"/>
    <col min="14734" max="14734" width="21.85546875" style="2" bestFit="1" customWidth="1"/>
    <col min="14735" max="14735" width="13.7109375" style="2" customWidth="1"/>
    <col min="14736" max="14736" width="26.7109375" style="2" bestFit="1" customWidth="1"/>
    <col min="14737" max="14737" width="15.5703125" style="2" bestFit="1" customWidth="1"/>
    <col min="14738" max="14738" width="18" style="2" bestFit="1" customWidth="1"/>
    <col min="14739" max="14739" width="27.28515625" style="2" bestFit="1" customWidth="1"/>
    <col min="14740" max="14740" width="59.5703125" style="2" customWidth="1"/>
    <col min="14741" max="14741" width="101.42578125" style="2" bestFit="1" customWidth="1"/>
    <col min="14742" max="14742" width="25.42578125" style="2" bestFit="1" customWidth="1"/>
    <col min="14743" max="14743" width="37" style="2" bestFit="1" customWidth="1"/>
    <col min="14744" max="14744" width="23.28515625" style="2" bestFit="1" customWidth="1"/>
    <col min="14745" max="14745" width="17.28515625" style="2" bestFit="1" customWidth="1"/>
    <col min="14746" max="14746" width="19.28515625" style="2" bestFit="1" customWidth="1"/>
    <col min="14747" max="14747" width="17.28515625" style="2" bestFit="1" customWidth="1"/>
    <col min="14748" max="14748" width="11.42578125" style="2"/>
    <col min="14749" max="14749" width="16" style="2" bestFit="1" customWidth="1"/>
    <col min="14750" max="14751" width="13.5703125" style="2" bestFit="1" customWidth="1"/>
    <col min="14752" max="14752" width="18.42578125" style="2" bestFit="1" customWidth="1"/>
    <col min="14753" max="14753" width="26.42578125" style="2" bestFit="1" customWidth="1"/>
    <col min="14754" max="14754" width="17.5703125" style="2" bestFit="1" customWidth="1"/>
    <col min="14755" max="14755" width="15.7109375" style="2" bestFit="1" customWidth="1"/>
    <col min="14756" max="14756" width="13.7109375" style="2" bestFit="1" customWidth="1"/>
    <col min="14757" max="14757" width="24" style="2" bestFit="1" customWidth="1"/>
    <col min="14758" max="14758" width="18.140625" style="2" customWidth="1"/>
    <col min="14759" max="14759" width="29.140625" style="2" bestFit="1" customWidth="1"/>
    <col min="14760" max="14760" width="31.28515625" style="2" bestFit="1" customWidth="1"/>
    <col min="14761" max="14761" width="23.5703125" style="2" bestFit="1" customWidth="1"/>
    <col min="14762" max="14762" width="27.5703125" style="2" bestFit="1" customWidth="1"/>
    <col min="14763" max="14763" width="20.7109375" style="2" bestFit="1" customWidth="1"/>
    <col min="14764" max="14764" width="14.5703125" style="2" bestFit="1" customWidth="1"/>
    <col min="14765" max="14766" width="16.140625" style="2" bestFit="1" customWidth="1"/>
    <col min="14767" max="14768" width="15.7109375" style="2" bestFit="1" customWidth="1"/>
    <col min="14769" max="14769" width="11.42578125" style="2"/>
    <col min="14770" max="14770" width="9.42578125" style="2" bestFit="1" customWidth="1"/>
    <col min="14771" max="14771" width="10.5703125" style="2" bestFit="1" customWidth="1"/>
    <col min="14772" max="14772" width="9.85546875" style="2" bestFit="1" customWidth="1"/>
    <col min="14773" max="14773" width="16.7109375" style="2" bestFit="1" customWidth="1"/>
    <col min="14774" max="14774" width="20.85546875" style="2" bestFit="1" customWidth="1"/>
    <col min="14775" max="14775" width="10.5703125" style="2" bestFit="1" customWidth="1"/>
    <col min="14776" max="14776" width="9.28515625" style="2" bestFit="1" customWidth="1"/>
    <col min="14777" max="14777" width="13.140625" style="2" bestFit="1" customWidth="1"/>
    <col min="14778" max="14778" width="10.7109375" style="2" bestFit="1" customWidth="1"/>
    <col min="14779" max="14779" width="14.7109375" style="2" bestFit="1" customWidth="1"/>
    <col min="14780" max="14780" width="16.7109375" style="2" bestFit="1" customWidth="1"/>
    <col min="14781" max="14781" width="13.28515625" style="2" bestFit="1" customWidth="1"/>
    <col min="14782" max="14782" width="17.140625" style="2" bestFit="1" customWidth="1"/>
    <col min="14783" max="14783" width="22.85546875" style="2" bestFit="1" customWidth="1"/>
    <col min="14784" max="14784" width="32.7109375" style="2" bestFit="1" customWidth="1"/>
    <col min="14785" max="14785" width="52.28515625" style="2" bestFit="1" customWidth="1"/>
    <col min="14786" max="14786" width="23.140625" style="2" bestFit="1" customWidth="1"/>
    <col min="14787" max="14787" width="28.5703125" style="2" bestFit="1" customWidth="1"/>
    <col min="14788" max="14788" width="18.28515625" style="2" bestFit="1" customWidth="1"/>
    <col min="14789" max="14789" width="16.28515625" style="2" bestFit="1" customWidth="1"/>
    <col min="14790" max="14790" width="16.140625" style="2" bestFit="1" customWidth="1"/>
    <col min="14791" max="14791" width="44.28515625" style="2" bestFit="1" customWidth="1"/>
    <col min="14792" max="14792" width="24.28515625" style="2" bestFit="1" customWidth="1"/>
    <col min="14793" max="14793" width="16.28515625" style="2" bestFit="1" customWidth="1"/>
    <col min="14794" max="14794" width="19.28515625" style="2" bestFit="1" customWidth="1"/>
    <col min="14795" max="14795" width="14.140625" style="2" bestFit="1" customWidth="1"/>
    <col min="14796" max="14796" width="50.5703125" style="2" bestFit="1" customWidth="1"/>
    <col min="14797" max="14797" width="30.85546875" style="2" bestFit="1" customWidth="1"/>
    <col min="14798" max="14798" width="38.85546875" style="2" bestFit="1" customWidth="1"/>
    <col min="14799" max="14799" width="38.85546875" style="2" customWidth="1"/>
    <col min="14800" max="14800" width="27.140625" style="2" bestFit="1" customWidth="1"/>
    <col min="14801" max="14801" width="38.5703125" style="2" bestFit="1" customWidth="1"/>
    <col min="14802" max="14802" width="31.28515625" style="2" bestFit="1" customWidth="1"/>
    <col min="14803" max="14803" width="34.5703125" style="2" bestFit="1" customWidth="1"/>
    <col min="14804" max="14804" width="16.140625" style="2" bestFit="1" customWidth="1"/>
    <col min="14805" max="14805" width="14.7109375" style="2" bestFit="1" customWidth="1"/>
    <col min="14806" max="14806" width="53" style="2" customWidth="1"/>
    <col min="14807" max="14984" width="11.42578125" style="2"/>
    <col min="14985" max="14985" width="6.5703125" style="2" bestFit="1" customWidth="1"/>
    <col min="14986" max="14986" width="34.7109375" style="2" customWidth="1"/>
    <col min="14987" max="14987" width="5.5703125" style="2" customWidth="1"/>
    <col min="14988" max="14988" width="15.85546875" style="2" customWidth="1"/>
    <col min="14989" max="14989" width="26.5703125" style="2" bestFit="1" customWidth="1"/>
    <col min="14990" max="14990" width="21.85546875" style="2" bestFit="1" customWidth="1"/>
    <col min="14991" max="14991" width="13.7109375" style="2" customWidth="1"/>
    <col min="14992" max="14992" width="26.7109375" style="2" bestFit="1" customWidth="1"/>
    <col min="14993" max="14993" width="15.5703125" style="2" bestFit="1" customWidth="1"/>
    <col min="14994" max="14994" width="18" style="2" bestFit="1" customWidth="1"/>
    <col min="14995" max="14995" width="27.28515625" style="2" bestFit="1" customWidth="1"/>
    <col min="14996" max="14996" width="59.5703125" style="2" customWidth="1"/>
    <col min="14997" max="14997" width="101.42578125" style="2" bestFit="1" customWidth="1"/>
    <col min="14998" max="14998" width="25.42578125" style="2" bestFit="1" customWidth="1"/>
    <col min="14999" max="14999" width="37" style="2" bestFit="1" customWidth="1"/>
    <col min="15000" max="15000" width="23.28515625" style="2" bestFit="1" customWidth="1"/>
    <col min="15001" max="15001" width="17.28515625" style="2" bestFit="1" customWidth="1"/>
    <col min="15002" max="15002" width="19.28515625" style="2" bestFit="1" customWidth="1"/>
    <col min="15003" max="15003" width="17.28515625" style="2" bestFit="1" customWidth="1"/>
    <col min="15004" max="15004" width="11.42578125" style="2"/>
    <col min="15005" max="15005" width="16" style="2" bestFit="1" customWidth="1"/>
    <col min="15006" max="15007" width="13.5703125" style="2" bestFit="1" customWidth="1"/>
    <col min="15008" max="15008" width="18.42578125" style="2" bestFit="1" customWidth="1"/>
    <col min="15009" max="15009" width="26.42578125" style="2" bestFit="1" customWidth="1"/>
    <col min="15010" max="15010" width="17.5703125" style="2" bestFit="1" customWidth="1"/>
    <col min="15011" max="15011" width="15.7109375" style="2" bestFit="1" customWidth="1"/>
    <col min="15012" max="15012" width="13.7109375" style="2" bestFit="1" customWidth="1"/>
    <col min="15013" max="15013" width="24" style="2" bestFit="1" customWidth="1"/>
    <col min="15014" max="15014" width="18.140625" style="2" customWidth="1"/>
    <col min="15015" max="15015" width="29.140625" style="2" bestFit="1" customWidth="1"/>
    <col min="15016" max="15016" width="31.28515625" style="2" bestFit="1" customWidth="1"/>
    <col min="15017" max="15017" width="23.5703125" style="2" bestFit="1" customWidth="1"/>
    <col min="15018" max="15018" width="27.5703125" style="2" bestFit="1" customWidth="1"/>
    <col min="15019" max="15019" width="20.7109375" style="2" bestFit="1" customWidth="1"/>
    <col min="15020" max="15020" width="14.5703125" style="2" bestFit="1" customWidth="1"/>
    <col min="15021" max="15022" width="16.140625" style="2" bestFit="1" customWidth="1"/>
    <col min="15023" max="15024" width="15.7109375" style="2" bestFit="1" customWidth="1"/>
    <col min="15025" max="15025" width="11.42578125" style="2"/>
    <col min="15026" max="15026" width="9.42578125" style="2" bestFit="1" customWidth="1"/>
    <col min="15027" max="15027" width="10.5703125" style="2" bestFit="1" customWidth="1"/>
    <col min="15028" max="15028" width="9.85546875" style="2" bestFit="1" customWidth="1"/>
    <col min="15029" max="15029" width="16.7109375" style="2" bestFit="1" customWidth="1"/>
    <col min="15030" max="15030" width="20.85546875" style="2" bestFit="1" customWidth="1"/>
    <col min="15031" max="15031" width="10.5703125" style="2" bestFit="1" customWidth="1"/>
    <col min="15032" max="15032" width="9.28515625" style="2" bestFit="1" customWidth="1"/>
    <col min="15033" max="15033" width="13.140625" style="2" bestFit="1" customWidth="1"/>
    <col min="15034" max="15034" width="10.7109375" style="2" bestFit="1" customWidth="1"/>
    <col min="15035" max="15035" width="14.7109375" style="2" bestFit="1" customWidth="1"/>
    <col min="15036" max="15036" width="16.7109375" style="2" bestFit="1" customWidth="1"/>
    <col min="15037" max="15037" width="13.28515625" style="2" bestFit="1" customWidth="1"/>
    <col min="15038" max="15038" width="17.140625" style="2" bestFit="1" customWidth="1"/>
    <col min="15039" max="15039" width="22.85546875" style="2" bestFit="1" customWidth="1"/>
    <col min="15040" max="15040" width="32.7109375" style="2" bestFit="1" customWidth="1"/>
    <col min="15041" max="15041" width="52.28515625" style="2" bestFit="1" customWidth="1"/>
    <col min="15042" max="15042" width="23.140625" style="2" bestFit="1" customWidth="1"/>
    <col min="15043" max="15043" width="28.5703125" style="2" bestFit="1" customWidth="1"/>
    <col min="15044" max="15044" width="18.28515625" style="2" bestFit="1" customWidth="1"/>
    <col min="15045" max="15045" width="16.28515625" style="2" bestFit="1" customWidth="1"/>
    <col min="15046" max="15046" width="16.140625" style="2" bestFit="1" customWidth="1"/>
    <col min="15047" max="15047" width="44.28515625" style="2" bestFit="1" customWidth="1"/>
    <col min="15048" max="15048" width="24.28515625" style="2" bestFit="1" customWidth="1"/>
    <col min="15049" max="15049" width="16.28515625" style="2" bestFit="1" customWidth="1"/>
    <col min="15050" max="15050" width="19.28515625" style="2" bestFit="1" customWidth="1"/>
    <col min="15051" max="15051" width="14.140625" style="2" bestFit="1" customWidth="1"/>
    <col min="15052" max="15052" width="50.5703125" style="2" bestFit="1" customWidth="1"/>
    <col min="15053" max="15053" width="30.85546875" style="2" bestFit="1" customWidth="1"/>
    <col min="15054" max="15054" width="38.85546875" style="2" bestFit="1" customWidth="1"/>
    <col min="15055" max="15055" width="38.85546875" style="2" customWidth="1"/>
    <col min="15056" max="15056" width="27.140625" style="2" bestFit="1" customWidth="1"/>
    <col min="15057" max="15057" width="38.5703125" style="2" bestFit="1" customWidth="1"/>
    <col min="15058" max="15058" width="31.28515625" style="2" bestFit="1" customWidth="1"/>
    <col min="15059" max="15059" width="34.5703125" style="2" bestFit="1" customWidth="1"/>
    <col min="15060" max="15060" width="16.140625" style="2" bestFit="1" customWidth="1"/>
    <col min="15061" max="15061" width="14.7109375" style="2" bestFit="1" customWidth="1"/>
    <col min="15062" max="15062" width="53" style="2" customWidth="1"/>
    <col min="15063" max="15240" width="11.42578125" style="2"/>
    <col min="15241" max="15241" width="6.5703125" style="2" bestFit="1" customWidth="1"/>
    <col min="15242" max="15242" width="34.7109375" style="2" customWidth="1"/>
    <col min="15243" max="15243" width="5.5703125" style="2" customWidth="1"/>
    <col min="15244" max="15244" width="15.85546875" style="2" customWidth="1"/>
    <col min="15245" max="15245" width="26.5703125" style="2" bestFit="1" customWidth="1"/>
    <col min="15246" max="15246" width="21.85546875" style="2" bestFit="1" customWidth="1"/>
    <col min="15247" max="15247" width="13.7109375" style="2" customWidth="1"/>
    <col min="15248" max="15248" width="26.7109375" style="2" bestFit="1" customWidth="1"/>
    <col min="15249" max="15249" width="15.5703125" style="2" bestFit="1" customWidth="1"/>
    <col min="15250" max="15250" width="18" style="2" bestFit="1" customWidth="1"/>
    <col min="15251" max="15251" width="27.28515625" style="2" bestFit="1" customWidth="1"/>
    <col min="15252" max="15252" width="59.5703125" style="2" customWidth="1"/>
    <col min="15253" max="15253" width="101.42578125" style="2" bestFit="1" customWidth="1"/>
    <col min="15254" max="15254" width="25.42578125" style="2" bestFit="1" customWidth="1"/>
    <col min="15255" max="15255" width="37" style="2" bestFit="1" customWidth="1"/>
    <col min="15256" max="15256" width="23.28515625" style="2" bestFit="1" customWidth="1"/>
    <col min="15257" max="15257" width="17.28515625" style="2" bestFit="1" customWidth="1"/>
    <col min="15258" max="15258" width="19.28515625" style="2" bestFit="1" customWidth="1"/>
    <col min="15259" max="15259" width="17.28515625" style="2" bestFit="1" customWidth="1"/>
    <col min="15260" max="15260" width="11.42578125" style="2"/>
    <col min="15261" max="15261" width="16" style="2" bestFit="1" customWidth="1"/>
    <col min="15262" max="15263" width="13.5703125" style="2" bestFit="1" customWidth="1"/>
    <col min="15264" max="15264" width="18.42578125" style="2" bestFit="1" customWidth="1"/>
    <col min="15265" max="15265" width="26.42578125" style="2" bestFit="1" customWidth="1"/>
    <col min="15266" max="15266" width="17.5703125" style="2" bestFit="1" customWidth="1"/>
    <col min="15267" max="15267" width="15.7109375" style="2" bestFit="1" customWidth="1"/>
    <col min="15268" max="15268" width="13.7109375" style="2" bestFit="1" customWidth="1"/>
    <col min="15269" max="15269" width="24" style="2" bestFit="1" customWidth="1"/>
    <col min="15270" max="15270" width="18.140625" style="2" customWidth="1"/>
    <col min="15271" max="15271" width="29.140625" style="2" bestFit="1" customWidth="1"/>
    <col min="15272" max="15272" width="31.28515625" style="2" bestFit="1" customWidth="1"/>
    <col min="15273" max="15273" width="23.5703125" style="2" bestFit="1" customWidth="1"/>
    <col min="15274" max="15274" width="27.5703125" style="2" bestFit="1" customWidth="1"/>
    <col min="15275" max="15275" width="20.7109375" style="2" bestFit="1" customWidth="1"/>
    <col min="15276" max="15276" width="14.5703125" style="2" bestFit="1" customWidth="1"/>
    <col min="15277" max="15278" width="16.140625" style="2" bestFit="1" customWidth="1"/>
    <col min="15279" max="15280" width="15.7109375" style="2" bestFit="1" customWidth="1"/>
    <col min="15281" max="15281" width="11.42578125" style="2"/>
    <col min="15282" max="15282" width="9.42578125" style="2" bestFit="1" customWidth="1"/>
    <col min="15283" max="15283" width="10.5703125" style="2" bestFit="1" customWidth="1"/>
    <col min="15284" max="15284" width="9.85546875" style="2" bestFit="1" customWidth="1"/>
    <col min="15285" max="15285" width="16.7109375" style="2" bestFit="1" customWidth="1"/>
    <col min="15286" max="15286" width="20.85546875" style="2" bestFit="1" customWidth="1"/>
    <col min="15287" max="15287" width="10.5703125" style="2" bestFit="1" customWidth="1"/>
    <col min="15288" max="15288" width="9.28515625" style="2" bestFit="1" customWidth="1"/>
    <col min="15289" max="15289" width="13.140625" style="2" bestFit="1" customWidth="1"/>
    <col min="15290" max="15290" width="10.7109375" style="2" bestFit="1" customWidth="1"/>
    <col min="15291" max="15291" width="14.7109375" style="2" bestFit="1" customWidth="1"/>
    <col min="15292" max="15292" width="16.7109375" style="2" bestFit="1" customWidth="1"/>
    <col min="15293" max="15293" width="13.28515625" style="2" bestFit="1" customWidth="1"/>
    <col min="15294" max="15294" width="17.140625" style="2" bestFit="1" customWidth="1"/>
    <col min="15295" max="15295" width="22.85546875" style="2" bestFit="1" customWidth="1"/>
    <col min="15296" max="15296" width="32.7109375" style="2" bestFit="1" customWidth="1"/>
    <col min="15297" max="15297" width="52.28515625" style="2" bestFit="1" customWidth="1"/>
    <col min="15298" max="15298" width="23.140625" style="2" bestFit="1" customWidth="1"/>
    <col min="15299" max="15299" width="28.5703125" style="2" bestFit="1" customWidth="1"/>
    <col min="15300" max="15300" width="18.28515625" style="2" bestFit="1" customWidth="1"/>
    <col min="15301" max="15301" width="16.28515625" style="2" bestFit="1" customWidth="1"/>
    <col min="15302" max="15302" width="16.140625" style="2" bestFit="1" customWidth="1"/>
    <col min="15303" max="15303" width="44.28515625" style="2" bestFit="1" customWidth="1"/>
    <col min="15304" max="15304" width="24.28515625" style="2" bestFit="1" customWidth="1"/>
    <col min="15305" max="15305" width="16.28515625" style="2" bestFit="1" customWidth="1"/>
    <col min="15306" max="15306" width="19.28515625" style="2" bestFit="1" customWidth="1"/>
    <col min="15307" max="15307" width="14.140625" style="2" bestFit="1" customWidth="1"/>
    <col min="15308" max="15308" width="50.5703125" style="2" bestFit="1" customWidth="1"/>
    <col min="15309" max="15309" width="30.85546875" style="2" bestFit="1" customWidth="1"/>
    <col min="15310" max="15310" width="38.85546875" style="2" bestFit="1" customWidth="1"/>
    <col min="15311" max="15311" width="38.85546875" style="2" customWidth="1"/>
    <col min="15312" max="15312" width="27.140625" style="2" bestFit="1" customWidth="1"/>
    <col min="15313" max="15313" width="38.5703125" style="2" bestFit="1" customWidth="1"/>
    <col min="15314" max="15314" width="31.28515625" style="2" bestFit="1" customWidth="1"/>
    <col min="15315" max="15315" width="34.5703125" style="2" bestFit="1" customWidth="1"/>
    <col min="15316" max="15316" width="16.140625" style="2" bestFit="1" customWidth="1"/>
    <col min="15317" max="15317" width="14.7109375" style="2" bestFit="1" customWidth="1"/>
    <col min="15318" max="15318" width="53" style="2" customWidth="1"/>
    <col min="15319" max="15496" width="11.42578125" style="2"/>
    <col min="15497" max="15497" width="6.5703125" style="2" bestFit="1" customWidth="1"/>
    <col min="15498" max="15498" width="34.7109375" style="2" customWidth="1"/>
    <col min="15499" max="15499" width="5.5703125" style="2" customWidth="1"/>
    <col min="15500" max="15500" width="15.85546875" style="2" customWidth="1"/>
    <col min="15501" max="15501" width="26.5703125" style="2" bestFit="1" customWidth="1"/>
    <col min="15502" max="15502" width="21.85546875" style="2" bestFit="1" customWidth="1"/>
    <col min="15503" max="15503" width="13.7109375" style="2" customWidth="1"/>
    <col min="15504" max="15504" width="26.7109375" style="2" bestFit="1" customWidth="1"/>
    <col min="15505" max="15505" width="15.5703125" style="2" bestFit="1" customWidth="1"/>
    <col min="15506" max="15506" width="18" style="2" bestFit="1" customWidth="1"/>
    <col min="15507" max="15507" width="27.28515625" style="2" bestFit="1" customWidth="1"/>
    <col min="15508" max="15508" width="59.5703125" style="2" customWidth="1"/>
    <col min="15509" max="15509" width="101.42578125" style="2" bestFit="1" customWidth="1"/>
    <col min="15510" max="15510" width="25.42578125" style="2" bestFit="1" customWidth="1"/>
    <col min="15511" max="15511" width="37" style="2" bestFit="1" customWidth="1"/>
    <col min="15512" max="15512" width="23.28515625" style="2" bestFit="1" customWidth="1"/>
    <col min="15513" max="15513" width="17.28515625" style="2" bestFit="1" customWidth="1"/>
    <col min="15514" max="15514" width="19.28515625" style="2" bestFit="1" customWidth="1"/>
    <col min="15515" max="15515" width="17.28515625" style="2" bestFit="1" customWidth="1"/>
    <col min="15516" max="15516" width="11.42578125" style="2"/>
    <col min="15517" max="15517" width="16" style="2" bestFit="1" customWidth="1"/>
    <col min="15518" max="15519" width="13.5703125" style="2" bestFit="1" customWidth="1"/>
    <col min="15520" max="15520" width="18.42578125" style="2" bestFit="1" customWidth="1"/>
    <col min="15521" max="15521" width="26.42578125" style="2" bestFit="1" customWidth="1"/>
    <col min="15522" max="15522" width="17.5703125" style="2" bestFit="1" customWidth="1"/>
    <col min="15523" max="15523" width="15.7109375" style="2" bestFit="1" customWidth="1"/>
    <col min="15524" max="15524" width="13.7109375" style="2" bestFit="1" customWidth="1"/>
    <col min="15525" max="15525" width="24" style="2" bestFit="1" customWidth="1"/>
    <col min="15526" max="15526" width="18.140625" style="2" customWidth="1"/>
    <col min="15527" max="15527" width="29.140625" style="2" bestFit="1" customWidth="1"/>
    <col min="15528" max="15528" width="31.28515625" style="2" bestFit="1" customWidth="1"/>
    <col min="15529" max="15529" width="23.5703125" style="2" bestFit="1" customWidth="1"/>
    <col min="15530" max="15530" width="27.5703125" style="2" bestFit="1" customWidth="1"/>
    <col min="15531" max="15531" width="20.7109375" style="2" bestFit="1" customWidth="1"/>
    <col min="15532" max="15532" width="14.5703125" style="2" bestFit="1" customWidth="1"/>
    <col min="15533" max="15534" width="16.140625" style="2" bestFit="1" customWidth="1"/>
    <col min="15535" max="15536" width="15.7109375" style="2" bestFit="1" customWidth="1"/>
    <col min="15537" max="15537" width="11.42578125" style="2"/>
    <col min="15538" max="15538" width="9.42578125" style="2" bestFit="1" customWidth="1"/>
    <col min="15539" max="15539" width="10.5703125" style="2" bestFit="1" customWidth="1"/>
    <col min="15540" max="15540" width="9.85546875" style="2" bestFit="1" customWidth="1"/>
    <col min="15541" max="15541" width="16.7109375" style="2" bestFit="1" customWidth="1"/>
    <col min="15542" max="15542" width="20.85546875" style="2" bestFit="1" customWidth="1"/>
    <col min="15543" max="15543" width="10.5703125" style="2" bestFit="1" customWidth="1"/>
    <col min="15544" max="15544" width="9.28515625" style="2" bestFit="1" customWidth="1"/>
    <col min="15545" max="15545" width="13.140625" style="2" bestFit="1" customWidth="1"/>
    <col min="15546" max="15546" width="10.7109375" style="2" bestFit="1" customWidth="1"/>
    <col min="15547" max="15547" width="14.7109375" style="2" bestFit="1" customWidth="1"/>
    <col min="15548" max="15548" width="16.7109375" style="2" bestFit="1" customWidth="1"/>
    <col min="15549" max="15549" width="13.28515625" style="2" bestFit="1" customWidth="1"/>
    <col min="15550" max="15550" width="17.140625" style="2" bestFit="1" customWidth="1"/>
    <col min="15551" max="15551" width="22.85546875" style="2" bestFit="1" customWidth="1"/>
    <col min="15552" max="15552" width="32.7109375" style="2" bestFit="1" customWidth="1"/>
    <col min="15553" max="15553" width="52.28515625" style="2" bestFit="1" customWidth="1"/>
    <col min="15554" max="15554" width="23.140625" style="2" bestFit="1" customWidth="1"/>
    <col min="15555" max="15555" width="28.5703125" style="2" bestFit="1" customWidth="1"/>
    <col min="15556" max="15556" width="18.28515625" style="2" bestFit="1" customWidth="1"/>
    <col min="15557" max="15557" width="16.28515625" style="2" bestFit="1" customWidth="1"/>
    <col min="15558" max="15558" width="16.140625" style="2" bestFit="1" customWidth="1"/>
    <col min="15559" max="15559" width="44.28515625" style="2" bestFit="1" customWidth="1"/>
    <col min="15560" max="15560" width="24.28515625" style="2" bestFit="1" customWidth="1"/>
    <col min="15561" max="15561" width="16.28515625" style="2" bestFit="1" customWidth="1"/>
    <col min="15562" max="15562" width="19.28515625" style="2" bestFit="1" customWidth="1"/>
    <col min="15563" max="15563" width="14.140625" style="2" bestFit="1" customWidth="1"/>
    <col min="15564" max="15564" width="50.5703125" style="2" bestFit="1" customWidth="1"/>
    <col min="15565" max="15565" width="30.85546875" style="2" bestFit="1" customWidth="1"/>
    <col min="15566" max="15566" width="38.85546875" style="2" bestFit="1" customWidth="1"/>
    <col min="15567" max="15567" width="38.85546875" style="2" customWidth="1"/>
    <col min="15568" max="15568" width="27.140625" style="2" bestFit="1" customWidth="1"/>
    <col min="15569" max="15569" width="38.5703125" style="2" bestFit="1" customWidth="1"/>
    <col min="15570" max="15570" width="31.28515625" style="2" bestFit="1" customWidth="1"/>
    <col min="15571" max="15571" width="34.5703125" style="2" bestFit="1" customWidth="1"/>
    <col min="15572" max="15572" width="16.140625" style="2" bestFit="1" customWidth="1"/>
    <col min="15573" max="15573" width="14.7109375" style="2" bestFit="1" customWidth="1"/>
    <col min="15574" max="15574" width="53" style="2" customWidth="1"/>
    <col min="15575" max="15752" width="11.42578125" style="2"/>
    <col min="15753" max="15753" width="6.5703125" style="2" bestFit="1" customWidth="1"/>
    <col min="15754" max="15754" width="34.7109375" style="2" customWidth="1"/>
    <col min="15755" max="15755" width="5.5703125" style="2" customWidth="1"/>
    <col min="15756" max="15756" width="15.85546875" style="2" customWidth="1"/>
    <col min="15757" max="15757" width="26.5703125" style="2" bestFit="1" customWidth="1"/>
    <col min="15758" max="15758" width="21.85546875" style="2" bestFit="1" customWidth="1"/>
    <col min="15759" max="15759" width="13.7109375" style="2" customWidth="1"/>
    <col min="15760" max="15760" width="26.7109375" style="2" bestFit="1" customWidth="1"/>
    <col min="15761" max="15761" width="15.5703125" style="2" bestFit="1" customWidth="1"/>
    <col min="15762" max="15762" width="18" style="2" bestFit="1" customWidth="1"/>
    <col min="15763" max="15763" width="27.28515625" style="2" bestFit="1" customWidth="1"/>
    <col min="15764" max="15764" width="59.5703125" style="2" customWidth="1"/>
    <col min="15765" max="15765" width="101.42578125" style="2" bestFit="1" customWidth="1"/>
    <col min="15766" max="15766" width="25.42578125" style="2" bestFit="1" customWidth="1"/>
    <col min="15767" max="15767" width="37" style="2" bestFit="1" customWidth="1"/>
    <col min="15768" max="15768" width="23.28515625" style="2" bestFit="1" customWidth="1"/>
    <col min="15769" max="15769" width="17.28515625" style="2" bestFit="1" customWidth="1"/>
    <col min="15770" max="15770" width="19.28515625" style="2" bestFit="1" customWidth="1"/>
    <col min="15771" max="15771" width="17.28515625" style="2" bestFit="1" customWidth="1"/>
    <col min="15772" max="15772" width="11.42578125" style="2"/>
    <col min="15773" max="15773" width="16" style="2" bestFit="1" customWidth="1"/>
    <col min="15774" max="15775" width="13.5703125" style="2" bestFit="1" customWidth="1"/>
    <col min="15776" max="15776" width="18.42578125" style="2" bestFit="1" customWidth="1"/>
    <col min="15777" max="15777" width="26.42578125" style="2" bestFit="1" customWidth="1"/>
    <col min="15778" max="15778" width="17.5703125" style="2" bestFit="1" customWidth="1"/>
    <col min="15779" max="15779" width="15.7109375" style="2" bestFit="1" customWidth="1"/>
    <col min="15780" max="15780" width="13.7109375" style="2" bestFit="1" customWidth="1"/>
    <col min="15781" max="15781" width="24" style="2" bestFit="1" customWidth="1"/>
    <col min="15782" max="15782" width="18.140625" style="2" customWidth="1"/>
    <col min="15783" max="15783" width="29.140625" style="2" bestFit="1" customWidth="1"/>
    <col min="15784" max="15784" width="31.28515625" style="2" bestFit="1" customWidth="1"/>
    <col min="15785" max="15785" width="23.5703125" style="2" bestFit="1" customWidth="1"/>
    <col min="15786" max="15786" width="27.5703125" style="2" bestFit="1" customWidth="1"/>
    <col min="15787" max="15787" width="20.7109375" style="2" bestFit="1" customWidth="1"/>
    <col min="15788" max="15788" width="14.5703125" style="2" bestFit="1" customWidth="1"/>
    <col min="15789" max="15790" width="16.140625" style="2" bestFit="1" customWidth="1"/>
    <col min="15791" max="15792" width="15.7109375" style="2" bestFit="1" customWidth="1"/>
    <col min="15793" max="15793" width="11.42578125" style="2"/>
    <col min="15794" max="15794" width="9.42578125" style="2" bestFit="1" customWidth="1"/>
    <col min="15795" max="15795" width="10.5703125" style="2" bestFit="1" customWidth="1"/>
    <col min="15796" max="15796" width="9.85546875" style="2" bestFit="1" customWidth="1"/>
    <col min="15797" max="15797" width="16.7109375" style="2" bestFit="1" customWidth="1"/>
    <col min="15798" max="15798" width="20.85546875" style="2" bestFit="1" customWidth="1"/>
    <col min="15799" max="15799" width="10.5703125" style="2" bestFit="1" customWidth="1"/>
    <col min="15800" max="15800" width="9.28515625" style="2" bestFit="1" customWidth="1"/>
    <col min="15801" max="15801" width="13.140625" style="2" bestFit="1" customWidth="1"/>
    <col min="15802" max="15802" width="10.7109375" style="2" bestFit="1" customWidth="1"/>
    <col min="15803" max="15803" width="14.7109375" style="2" bestFit="1" customWidth="1"/>
    <col min="15804" max="15804" width="16.7109375" style="2" bestFit="1" customWidth="1"/>
    <col min="15805" max="15805" width="13.28515625" style="2" bestFit="1" customWidth="1"/>
    <col min="15806" max="15806" width="17.140625" style="2" bestFit="1" customWidth="1"/>
    <col min="15807" max="15807" width="22.85546875" style="2" bestFit="1" customWidth="1"/>
    <col min="15808" max="15808" width="32.7109375" style="2" bestFit="1" customWidth="1"/>
    <col min="15809" max="15809" width="52.28515625" style="2" bestFit="1" customWidth="1"/>
    <col min="15810" max="15810" width="23.140625" style="2" bestFit="1" customWidth="1"/>
    <col min="15811" max="15811" width="28.5703125" style="2" bestFit="1" customWidth="1"/>
    <col min="15812" max="15812" width="18.28515625" style="2" bestFit="1" customWidth="1"/>
    <col min="15813" max="15813" width="16.28515625" style="2" bestFit="1" customWidth="1"/>
    <col min="15814" max="15814" width="16.140625" style="2" bestFit="1" customWidth="1"/>
    <col min="15815" max="15815" width="44.28515625" style="2" bestFit="1" customWidth="1"/>
    <col min="15816" max="15816" width="24.28515625" style="2" bestFit="1" customWidth="1"/>
    <col min="15817" max="15817" width="16.28515625" style="2" bestFit="1" customWidth="1"/>
    <col min="15818" max="15818" width="19.28515625" style="2" bestFit="1" customWidth="1"/>
    <col min="15819" max="15819" width="14.140625" style="2" bestFit="1" customWidth="1"/>
    <col min="15820" max="15820" width="50.5703125" style="2" bestFit="1" customWidth="1"/>
    <col min="15821" max="15821" width="30.85546875" style="2" bestFit="1" customWidth="1"/>
    <col min="15822" max="15822" width="38.85546875" style="2" bestFit="1" customWidth="1"/>
    <col min="15823" max="15823" width="38.85546875" style="2" customWidth="1"/>
    <col min="15824" max="15824" width="27.140625" style="2" bestFit="1" customWidth="1"/>
    <col min="15825" max="15825" width="38.5703125" style="2" bestFit="1" customWidth="1"/>
    <col min="15826" max="15826" width="31.28515625" style="2" bestFit="1" customWidth="1"/>
    <col min="15827" max="15827" width="34.5703125" style="2" bestFit="1" customWidth="1"/>
    <col min="15828" max="15828" width="16.140625" style="2" bestFit="1" customWidth="1"/>
    <col min="15829" max="15829" width="14.7109375" style="2" bestFit="1" customWidth="1"/>
    <col min="15830" max="15830" width="53" style="2" customWidth="1"/>
    <col min="15831" max="16008" width="11.42578125" style="2"/>
    <col min="16009" max="16009" width="6.5703125" style="2" bestFit="1" customWidth="1"/>
    <col min="16010" max="16010" width="34.7109375" style="2" customWidth="1"/>
    <col min="16011" max="16011" width="5.5703125" style="2" customWidth="1"/>
    <col min="16012" max="16012" width="15.85546875" style="2" customWidth="1"/>
    <col min="16013" max="16013" width="26.5703125" style="2" bestFit="1" customWidth="1"/>
    <col min="16014" max="16014" width="21.85546875" style="2" bestFit="1" customWidth="1"/>
    <col min="16015" max="16015" width="13.7109375" style="2" customWidth="1"/>
    <col min="16016" max="16016" width="26.7109375" style="2" bestFit="1" customWidth="1"/>
    <col min="16017" max="16017" width="15.5703125" style="2" bestFit="1" customWidth="1"/>
    <col min="16018" max="16018" width="18" style="2" bestFit="1" customWidth="1"/>
    <col min="16019" max="16019" width="27.28515625" style="2" bestFit="1" customWidth="1"/>
    <col min="16020" max="16020" width="59.5703125" style="2" customWidth="1"/>
    <col min="16021" max="16021" width="101.42578125" style="2" bestFit="1" customWidth="1"/>
    <col min="16022" max="16022" width="25.42578125" style="2" bestFit="1" customWidth="1"/>
    <col min="16023" max="16023" width="37" style="2" bestFit="1" customWidth="1"/>
    <col min="16024" max="16024" width="23.28515625" style="2" bestFit="1" customWidth="1"/>
    <col min="16025" max="16025" width="17.28515625" style="2" bestFit="1" customWidth="1"/>
    <col min="16026" max="16026" width="19.28515625" style="2" bestFit="1" customWidth="1"/>
    <col min="16027" max="16027" width="17.28515625" style="2" bestFit="1" customWidth="1"/>
    <col min="16028" max="16028" width="11.42578125" style="2"/>
    <col min="16029" max="16029" width="16" style="2" bestFit="1" customWidth="1"/>
    <col min="16030" max="16031" width="13.5703125" style="2" bestFit="1" customWidth="1"/>
    <col min="16032" max="16032" width="18.42578125" style="2" bestFit="1" customWidth="1"/>
    <col min="16033" max="16033" width="26.42578125" style="2" bestFit="1" customWidth="1"/>
    <col min="16034" max="16034" width="17.5703125" style="2" bestFit="1" customWidth="1"/>
    <col min="16035" max="16035" width="15.7109375" style="2" bestFit="1" customWidth="1"/>
    <col min="16036" max="16036" width="13.7109375" style="2" bestFit="1" customWidth="1"/>
    <col min="16037" max="16037" width="24" style="2" bestFit="1" customWidth="1"/>
    <col min="16038" max="16038" width="18.140625" style="2" customWidth="1"/>
    <col min="16039" max="16039" width="29.140625" style="2" bestFit="1" customWidth="1"/>
    <col min="16040" max="16040" width="31.28515625" style="2" bestFit="1" customWidth="1"/>
    <col min="16041" max="16041" width="23.5703125" style="2" bestFit="1" customWidth="1"/>
    <col min="16042" max="16042" width="27.5703125" style="2" bestFit="1" customWidth="1"/>
    <col min="16043" max="16043" width="20.7109375" style="2" bestFit="1" customWidth="1"/>
    <col min="16044" max="16044" width="14.5703125" style="2" bestFit="1" customWidth="1"/>
    <col min="16045" max="16046" width="16.140625" style="2" bestFit="1" customWidth="1"/>
    <col min="16047" max="16048" width="15.7109375" style="2" bestFit="1" customWidth="1"/>
    <col min="16049" max="16049" width="11.42578125" style="2"/>
    <col min="16050" max="16050" width="9.42578125" style="2" bestFit="1" customWidth="1"/>
    <col min="16051" max="16051" width="10.5703125" style="2" bestFit="1" customWidth="1"/>
    <col min="16052" max="16052" width="9.85546875" style="2" bestFit="1" customWidth="1"/>
    <col min="16053" max="16053" width="16.7109375" style="2" bestFit="1" customWidth="1"/>
    <col min="16054" max="16054" width="20.85546875" style="2" bestFit="1" customWidth="1"/>
    <col min="16055" max="16055" width="10.5703125" style="2" bestFit="1" customWidth="1"/>
    <col min="16056" max="16056" width="9.28515625" style="2" bestFit="1" customWidth="1"/>
    <col min="16057" max="16057" width="13.140625" style="2" bestFit="1" customWidth="1"/>
    <col min="16058" max="16058" width="10.7109375" style="2" bestFit="1" customWidth="1"/>
    <col min="16059" max="16059" width="14.7109375" style="2" bestFit="1" customWidth="1"/>
    <col min="16060" max="16060" width="16.7109375" style="2" bestFit="1" customWidth="1"/>
    <col min="16061" max="16061" width="13.28515625" style="2" bestFit="1" customWidth="1"/>
    <col min="16062" max="16062" width="17.140625" style="2" bestFit="1" customWidth="1"/>
    <col min="16063" max="16063" width="22.85546875" style="2" bestFit="1" customWidth="1"/>
    <col min="16064" max="16064" width="32.7109375" style="2" bestFit="1" customWidth="1"/>
    <col min="16065" max="16065" width="52.28515625" style="2" bestFit="1" customWidth="1"/>
    <col min="16066" max="16066" width="23.140625" style="2" bestFit="1" customWidth="1"/>
    <col min="16067" max="16067" width="28.5703125" style="2" bestFit="1" customWidth="1"/>
    <col min="16068" max="16068" width="18.28515625" style="2" bestFit="1" customWidth="1"/>
    <col min="16069" max="16069" width="16.28515625" style="2" bestFit="1" customWidth="1"/>
    <col min="16070" max="16070" width="16.140625" style="2" bestFit="1" customWidth="1"/>
    <col min="16071" max="16071" width="44.28515625" style="2" bestFit="1" customWidth="1"/>
    <col min="16072" max="16072" width="24.28515625" style="2" bestFit="1" customWidth="1"/>
    <col min="16073" max="16073" width="16.28515625" style="2" bestFit="1" customWidth="1"/>
    <col min="16074" max="16074" width="19.28515625" style="2" bestFit="1" customWidth="1"/>
    <col min="16075" max="16075" width="14.140625" style="2" bestFit="1" customWidth="1"/>
    <col min="16076" max="16076" width="50.5703125" style="2" bestFit="1" customWidth="1"/>
    <col min="16077" max="16077" width="30.85546875" style="2" bestFit="1" customWidth="1"/>
    <col min="16078" max="16078" width="38.85546875" style="2" bestFit="1" customWidth="1"/>
    <col min="16079" max="16079" width="38.85546875" style="2" customWidth="1"/>
    <col min="16080" max="16080" width="27.140625" style="2" bestFit="1" customWidth="1"/>
    <col min="16081" max="16081" width="38.5703125" style="2" bestFit="1" customWidth="1"/>
    <col min="16082" max="16082" width="31.28515625" style="2" bestFit="1" customWidth="1"/>
    <col min="16083" max="16083" width="34.5703125" style="2" bestFit="1" customWidth="1"/>
    <col min="16084" max="16084" width="16.140625" style="2" bestFit="1" customWidth="1"/>
    <col min="16085" max="16085" width="14.7109375" style="2" bestFit="1" customWidth="1"/>
    <col min="16086" max="16086" width="53" style="2" customWidth="1"/>
    <col min="16087" max="16293" width="11.42578125" style="2"/>
    <col min="16294" max="16384" width="11.5703125" style="2" customWidth="1"/>
  </cols>
  <sheetData>
    <row r="1" spans="1:136" x14ac:dyDescent="0.25">
      <c r="A1" s="66" t="s">
        <v>0</v>
      </c>
      <c r="B1" s="65" t="s">
        <v>3</v>
      </c>
      <c r="C1" s="65" t="s">
        <v>4</v>
      </c>
      <c r="D1" s="65" t="s">
        <v>9</v>
      </c>
      <c r="E1" s="65" t="s">
        <v>558</v>
      </c>
      <c r="F1" s="65" t="s">
        <v>559</v>
      </c>
      <c r="G1" s="65" t="s">
        <v>1</v>
      </c>
      <c r="H1" s="65" t="s">
        <v>2</v>
      </c>
      <c r="I1" s="65" t="s">
        <v>562</v>
      </c>
      <c r="J1" s="65" t="s">
        <v>670</v>
      </c>
      <c r="K1" s="65" t="s">
        <v>560</v>
      </c>
      <c r="L1" s="65" t="s">
        <v>660</v>
      </c>
      <c r="M1" s="65" t="s">
        <v>5</v>
      </c>
      <c r="N1" s="65" t="s">
        <v>6</v>
      </c>
      <c r="O1" s="65" t="s">
        <v>7</v>
      </c>
      <c r="P1" s="65" t="s">
        <v>8</v>
      </c>
      <c r="Q1" s="65" t="s">
        <v>10</v>
      </c>
      <c r="R1" s="65" t="s">
        <v>11</v>
      </c>
      <c r="S1" s="65" t="s">
        <v>12</v>
      </c>
      <c r="T1" s="29"/>
    </row>
    <row r="2" spans="1:136" ht="98.25" customHeight="1" x14ac:dyDescent="0.25">
      <c r="A2" s="66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30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</row>
    <row r="3" spans="1:136" s="12" customFormat="1" ht="18" customHeight="1" x14ac:dyDescent="0.25">
      <c r="A3" s="4">
        <v>1</v>
      </c>
      <c r="B3" s="5" t="s">
        <v>17</v>
      </c>
      <c r="C3" s="5" t="s">
        <v>18</v>
      </c>
      <c r="D3" s="10">
        <v>43831</v>
      </c>
      <c r="E3" s="14">
        <f ca="1">(TODAY()-D3)-30</f>
        <v>829</v>
      </c>
      <c r="F3" s="5" t="s">
        <v>14</v>
      </c>
      <c r="G3" s="6">
        <v>20</v>
      </c>
      <c r="H3" s="31">
        <v>9</v>
      </c>
      <c r="I3" s="32" t="s">
        <v>13</v>
      </c>
      <c r="J3" s="33">
        <v>9675191</v>
      </c>
      <c r="K3" s="4" t="s">
        <v>15</v>
      </c>
      <c r="L3" s="4" t="s">
        <v>16</v>
      </c>
      <c r="M3" s="13" t="s">
        <v>19</v>
      </c>
      <c r="N3" s="4" t="s">
        <v>20</v>
      </c>
      <c r="O3" s="4" t="s">
        <v>21</v>
      </c>
      <c r="P3" s="10">
        <v>36861</v>
      </c>
      <c r="Q3" s="14"/>
      <c r="R3" s="15" t="s">
        <v>22</v>
      </c>
      <c r="S3" s="34">
        <v>8875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  <c r="BT3" s="11"/>
      <c r="BU3" s="11"/>
      <c r="BV3" s="11"/>
      <c r="BW3" s="11"/>
      <c r="BX3" s="11"/>
      <c r="BY3" s="11"/>
      <c r="BZ3" s="11"/>
      <c r="CA3" s="11"/>
      <c r="CB3" s="11"/>
      <c r="CC3" s="11"/>
      <c r="CD3" s="11"/>
      <c r="CE3" s="11"/>
      <c r="CF3" s="11"/>
      <c r="CG3" s="11"/>
      <c r="CH3" s="11"/>
      <c r="CI3" s="11"/>
      <c r="CJ3" s="11"/>
      <c r="CK3" s="11"/>
      <c r="CL3" s="11"/>
      <c r="CM3" s="11"/>
      <c r="CN3" s="11"/>
      <c r="CO3" s="11"/>
      <c r="CP3" s="11"/>
      <c r="CQ3" s="11"/>
      <c r="CR3" s="11"/>
      <c r="CS3" s="11"/>
      <c r="CT3" s="11"/>
      <c r="CU3" s="11"/>
      <c r="CV3" s="11"/>
      <c r="CW3" s="11"/>
      <c r="CX3" s="11"/>
      <c r="CY3" s="11"/>
      <c r="CZ3" s="11"/>
      <c r="DA3" s="11"/>
      <c r="DB3" s="11"/>
      <c r="DC3" s="11"/>
      <c r="DD3" s="11"/>
      <c r="DE3" s="11"/>
      <c r="DF3" s="11"/>
      <c r="DG3" s="11"/>
      <c r="DH3" s="11"/>
      <c r="DI3" s="11"/>
      <c r="DJ3" s="11"/>
      <c r="DK3" s="11"/>
      <c r="DL3" s="11"/>
      <c r="DM3" s="11"/>
      <c r="DN3" s="11"/>
      <c r="DO3" s="11"/>
      <c r="DP3" s="11"/>
      <c r="DQ3" s="11"/>
      <c r="DR3" s="11"/>
      <c r="DS3" s="11"/>
      <c r="DT3" s="11"/>
      <c r="DU3" s="11"/>
      <c r="DV3" s="11"/>
      <c r="DW3" s="11"/>
      <c r="DX3" s="11"/>
      <c r="DY3" s="11"/>
      <c r="DZ3" s="11"/>
      <c r="EA3" s="11"/>
      <c r="EB3" s="11"/>
      <c r="EC3" s="11"/>
      <c r="ED3" s="11"/>
      <c r="EE3" s="11"/>
      <c r="EF3" s="11"/>
    </row>
    <row r="4" spans="1:136" s="12" customFormat="1" ht="26.25" x14ac:dyDescent="0.25">
      <c r="A4" s="4">
        <v>2</v>
      </c>
      <c r="B4" s="5" t="s">
        <v>24</v>
      </c>
      <c r="C4" s="5" t="s">
        <v>25</v>
      </c>
      <c r="D4" s="10">
        <v>43844</v>
      </c>
      <c r="E4" s="14">
        <f ca="1">(TODAY()-D4)-31</f>
        <v>815</v>
      </c>
      <c r="F4" s="35" t="s">
        <v>23</v>
      </c>
      <c r="G4" s="6">
        <v>105</v>
      </c>
      <c r="H4" s="31">
        <v>6</v>
      </c>
      <c r="I4" s="32" t="s">
        <v>13</v>
      </c>
      <c r="J4" s="33">
        <v>7028513</v>
      </c>
      <c r="K4" s="4" t="s">
        <v>23</v>
      </c>
      <c r="L4" s="10" t="s">
        <v>16</v>
      </c>
      <c r="M4" s="13" t="s">
        <v>671</v>
      </c>
      <c r="N4" s="18" t="s">
        <v>26</v>
      </c>
      <c r="O4" s="36" t="s">
        <v>27</v>
      </c>
      <c r="P4" s="10">
        <v>37434</v>
      </c>
      <c r="Q4" s="14"/>
      <c r="R4" s="15" t="s">
        <v>28</v>
      </c>
      <c r="S4" s="4">
        <v>8831</v>
      </c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1"/>
      <c r="BW4" s="11"/>
      <c r="BX4" s="11"/>
      <c r="BY4" s="11"/>
      <c r="BZ4" s="11"/>
      <c r="CA4" s="11"/>
      <c r="CB4" s="11"/>
      <c r="CC4" s="11"/>
      <c r="CD4" s="11"/>
      <c r="CE4" s="11"/>
      <c r="CF4" s="11"/>
      <c r="CG4" s="11"/>
      <c r="CH4" s="11"/>
      <c r="CI4" s="11"/>
      <c r="CJ4" s="11"/>
      <c r="CK4" s="11"/>
      <c r="CL4" s="11"/>
      <c r="CM4" s="11"/>
      <c r="CN4" s="11"/>
      <c r="CO4" s="11"/>
      <c r="CP4" s="11"/>
      <c r="CQ4" s="11"/>
      <c r="CR4" s="11"/>
      <c r="CS4" s="11"/>
      <c r="CT4" s="11"/>
      <c r="CU4" s="11"/>
      <c r="CV4" s="11"/>
      <c r="CW4" s="11"/>
      <c r="CX4" s="11"/>
      <c r="CY4" s="11"/>
      <c r="CZ4" s="11"/>
      <c r="DA4" s="11"/>
      <c r="DB4" s="11"/>
      <c r="DC4" s="11"/>
      <c r="DD4" s="11"/>
      <c r="DE4" s="11"/>
      <c r="DF4" s="11"/>
      <c r="DG4" s="11"/>
      <c r="DH4" s="11"/>
      <c r="DI4" s="11"/>
      <c r="DJ4" s="11"/>
      <c r="DK4" s="11"/>
      <c r="DL4" s="11"/>
      <c r="DM4" s="11"/>
      <c r="DN4" s="11"/>
      <c r="DO4" s="11"/>
      <c r="DP4" s="11"/>
      <c r="DQ4" s="11"/>
      <c r="DR4" s="11"/>
      <c r="DS4" s="11"/>
      <c r="DT4" s="11"/>
      <c r="DU4" s="11"/>
      <c r="DV4" s="11"/>
      <c r="DW4" s="11"/>
      <c r="DX4" s="11"/>
      <c r="DY4" s="11"/>
      <c r="DZ4" s="11"/>
      <c r="EA4" s="11"/>
      <c r="EB4" s="11"/>
      <c r="EC4" s="11"/>
      <c r="ED4" s="11"/>
      <c r="EE4" s="11"/>
      <c r="EF4" s="11"/>
    </row>
    <row r="5" spans="1:136" s="12" customFormat="1" ht="15" x14ac:dyDescent="0.25">
      <c r="A5" s="4">
        <f>+A4+1</f>
        <v>3</v>
      </c>
      <c r="B5" s="5" t="s">
        <v>32</v>
      </c>
      <c r="C5" s="5" t="s">
        <v>33</v>
      </c>
      <c r="D5" s="10">
        <v>33527</v>
      </c>
      <c r="E5" s="14">
        <f ca="1">(TODAY()-D5)-31</f>
        <v>11132</v>
      </c>
      <c r="F5" s="5" t="s">
        <v>29</v>
      </c>
      <c r="G5" s="6">
        <v>425</v>
      </c>
      <c r="H5" s="7">
        <v>27</v>
      </c>
      <c r="I5" s="32" t="s">
        <v>13</v>
      </c>
      <c r="J5" s="33">
        <v>2961318</v>
      </c>
      <c r="K5" s="4" t="s">
        <v>30</v>
      </c>
      <c r="L5" s="4" t="s">
        <v>31</v>
      </c>
      <c r="M5" s="13" t="s">
        <v>34</v>
      </c>
      <c r="N5" s="4" t="s">
        <v>35</v>
      </c>
      <c r="O5" s="4" t="s">
        <v>36</v>
      </c>
      <c r="P5" s="10">
        <v>36399</v>
      </c>
      <c r="Q5" s="14">
        <f ca="1">TODAY()-D5</f>
        <v>11163</v>
      </c>
      <c r="R5" s="15" t="s">
        <v>38</v>
      </c>
      <c r="S5" s="4">
        <v>8834</v>
      </c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  <c r="BQ5" s="11"/>
      <c r="BR5" s="11"/>
      <c r="BS5" s="11"/>
      <c r="BT5" s="11"/>
      <c r="BU5" s="11"/>
      <c r="BV5" s="11"/>
      <c r="BW5" s="11"/>
      <c r="BX5" s="11"/>
      <c r="BY5" s="11"/>
      <c r="BZ5" s="11"/>
      <c r="CA5" s="11"/>
      <c r="CB5" s="11"/>
      <c r="CC5" s="11"/>
      <c r="CD5" s="11"/>
      <c r="CE5" s="11"/>
      <c r="CF5" s="11"/>
      <c r="CG5" s="11"/>
      <c r="CH5" s="11"/>
      <c r="CI5" s="11"/>
      <c r="CJ5" s="11"/>
      <c r="CK5" s="11"/>
      <c r="CL5" s="11"/>
      <c r="CM5" s="11"/>
      <c r="CN5" s="11"/>
      <c r="CO5" s="11"/>
      <c r="CP5" s="11"/>
      <c r="CQ5" s="11"/>
      <c r="CR5" s="11"/>
      <c r="CS5" s="11"/>
      <c r="CT5" s="11"/>
      <c r="CU5" s="11"/>
      <c r="CV5" s="11"/>
      <c r="CW5" s="11"/>
      <c r="CX5" s="11"/>
      <c r="CY5" s="11"/>
      <c r="CZ5" s="11"/>
      <c r="DA5" s="11"/>
      <c r="DB5" s="11"/>
      <c r="DC5" s="11"/>
      <c r="DD5" s="11"/>
      <c r="DE5" s="11"/>
      <c r="DF5" s="11"/>
      <c r="DG5" s="11"/>
      <c r="DH5" s="11"/>
      <c r="DI5" s="11"/>
      <c r="DJ5" s="11"/>
      <c r="DK5" s="11"/>
      <c r="DL5" s="11"/>
      <c r="DM5" s="11"/>
      <c r="DN5" s="11"/>
      <c r="DO5" s="11"/>
      <c r="DP5" s="11"/>
      <c r="DQ5" s="11"/>
      <c r="DR5" s="11"/>
      <c r="DS5" s="11"/>
      <c r="DT5" s="11"/>
      <c r="DU5" s="11"/>
      <c r="DV5" s="11"/>
      <c r="DW5" s="11"/>
      <c r="DX5" s="11"/>
      <c r="DY5" s="11"/>
      <c r="DZ5" s="11"/>
      <c r="EA5" s="11"/>
      <c r="EB5" s="11"/>
      <c r="EC5" s="11"/>
      <c r="ED5" s="11"/>
      <c r="EE5" s="11"/>
      <c r="EF5" s="11"/>
    </row>
    <row r="6" spans="1:136" s="12" customFormat="1" ht="15" x14ac:dyDescent="0.25">
      <c r="A6" s="4">
        <v>4</v>
      </c>
      <c r="B6" s="20" t="s">
        <v>41</v>
      </c>
      <c r="C6" s="20" t="s">
        <v>42</v>
      </c>
      <c r="D6" s="19">
        <v>43864</v>
      </c>
      <c r="E6" s="14">
        <f ca="1">(TODAY()-D6)-30</f>
        <v>796</v>
      </c>
      <c r="F6" s="20" t="s">
        <v>40</v>
      </c>
      <c r="G6" s="21">
        <v>115</v>
      </c>
      <c r="H6" s="37">
        <v>5</v>
      </c>
      <c r="I6" s="32" t="s">
        <v>39</v>
      </c>
      <c r="J6" s="33">
        <v>6303113</v>
      </c>
      <c r="K6" s="18" t="s">
        <v>23</v>
      </c>
      <c r="L6" s="18" t="s">
        <v>16</v>
      </c>
      <c r="M6" s="13" t="s">
        <v>19</v>
      </c>
      <c r="N6" s="38" t="s">
        <v>43</v>
      </c>
      <c r="O6" s="18" t="s">
        <v>44</v>
      </c>
      <c r="P6" s="19"/>
      <c r="Q6" s="14"/>
      <c r="R6" s="15" t="s">
        <v>45</v>
      </c>
      <c r="S6" s="18">
        <v>8861</v>
      </c>
      <c r="T6" s="39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0"/>
      <c r="AH6" s="40"/>
      <c r="AI6" s="40"/>
      <c r="AJ6" s="40"/>
      <c r="AK6" s="40"/>
      <c r="AL6" s="40"/>
      <c r="AM6" s="40"/>
      <c r="AN6" s="40"/>
      <c r="AO6" s="40"/>
      <c r="AP6" s="40"/>
      <c r="AQ6" s="40"/>
      <c r="AR6" s="40"/>
      <c r="AS6" s="40"/>
      <c r="AT6" s="40"/>
      <c r="AU6" s="40"/>
      <c r="AV6" s="40"/>
      <c r="AW6" s="40"/>
      <c r="AX6" s="40"/>
      <c r="AY6" s="40"/>
      <c r="AZ6" s="40"/>
      <c r="BA6" s="40"/>
      <c r="BB6" s="40"/>
      <c r="BC6" s="40"/>
      <c r="BD6" s="40"/>
      <c r="BE6" s="40"/>
      <c r="BF6" s="40"/>
      <c r="BG6" s="40"/>
      <c r="BH6" s="40"/>
      <c r="BI6" s="40"/>
      <c r="BJ6" s="40"/>
      <c r="BK6" s="40"/>
      <c r="BL6" s="40"/>
      <c r="BM6" s="40"/>
      <c r="BN6" s="40"/>
      <c r="BO6" s="40"/>
      <c r="BP6" s="40"/>
      <c r="BQ6" s="40"/>
      <c r="BR6" s="40"/>
      <c r="BS6" s="40"/>
      <c r="BT6" s="40"/>
      <c r="BU6" s="40"/>
      <c r="BV6" s="40"/>
      <c r="BW6" s="40"/>
      <c r="BX6" s="40"/>
      <c r="BY6" s="40"/>
      <c r="BZ6" s="40"/>
      <c r="CA6" s="40"/>
      <c r="CB6" s="40"/>
      <c r="CC6" s="40"/>
      <c r="CD6" s="40"/>
      <c r="CE6" s="40"/>
      <c r="CF6" s="40"/>
      <c r="CG6" s="40"/>
      <c r="CH6" s="40"/>
      <c r="CI6" s="40"/>
      <c r="CJ6" s="40"/>
      <c r="CK6" s="40"/>
      <c r="CL6" s="40"/>
      <c r="CM6" s="40"/>
      <c r="CN6" s="40"/>
      <c r="CO6" s="40"/>
      <c r="CP6" s="40"/>
      <c r="CQ6" s="40"/>
      <c r="CR6" s="40"/>
      <c r="CS6" s="40"/>
      <c r="CT6" s="40"/>
      <c r="CU6" s="40"/>
      <c r="CV6" s="40"/>
      <c r="CW6" s="40"/>
      <c r="CX6" s="40"/>
      <c r="CY6" s="40"/>
      <c r="CZ6" s="40"/>
      <c r="DA6" s="40"/>
      <c r="DB6" s="40"/>
      <c r="DC6" s="40"/>
      <c r="DD6" s="40"/>
      <c r="DE6" s="40"/>
      <c r="DF6" s="40"/>
      <c r="DG6" s="40"/>
      <c r="DH6" s="40"/>
      <c r="DI6" s="40"/>
      <c r="DJ6" s="40"/>
      <c r="DK6" s="40"/>
      <c r="DL6" s="40"/>
      <c r="DM6" s="40"/>
      <c r="DN6" s="40"/>
      <c r="DO6" s="40"/>
      <c r="DP6" s="40"/>
      <c r="DQ6" s="40"/>
      <c r="DR6" s="40"/>
      <c r="DS6" s="40"/>
      <c r="DT6" s="40"/>
      <c r="DU6" s="40"/>
      <c r="DV6" s="40"/>
      <c r="DW6" s="40"/>
      <c r="DX6" s="40"/>
      <c r="DY6" s="40"/>
      <c r="DZ6" s="40"/>
      <c r="EA6" s="40"/>
      <c r="EB6" s="40"/>
      <c r="EC6" s="40"/>
      <c r="ED6" s="40"/>
      <c r="EE6" s="40"/>
      <c r="EF6" s="40"/>
    </row>
    <row r="7" spans="1:136" s="12" customFormat="1" ht="15" x14ac:dyDescent="0.25">
      <c r="A7" s="4">
        <v>5</v>
      </c>
      <c r="B7" s="20" t="s">
        <v>48</v>
      </c>
      <c r="C7" s="20" t="s">
        <v>49</v>
      </c>
      <c r="D7" s="19">
        <v>35062</v>
      </c>
      <c r="E7" s="14">
        <f t="shared" ref="E7:E70" ca="1" si="0">(TODAY()-D7)-31</f>
        <v>9597</v>
      </c>
      <c r="F7" s="20" t="s">
        <v>46</v>
      </c>
      <c r="G7" s="21">
        <v>222</v>
      </c>
      <c r="H7" s="37">
        <v>19</v>
      </c>
      <c r="I7" s="32" t="s">
        <v>39</v>
      </c>
      <c r="J7" s="33">
        <v>4293731</v>
      </c>
      <c r="K7" s="18" t="s">
        <v>47</v>
      </c>
      <c r="L7" s="18" t="s">
        <v>31</v>
      </c>
      <c r="M7" s="13" t="s">
        <v>34</v>
      </c>
      <c r="N7" s="18" t="s">
        <v>50</v>
      </c>
      <c r="O7" s="18" t="s">
        <v>51</v>
      </c>
      <c r="P7" s="19">
        <v>33847</v>
      </c>
      <c r="Q7" s="14">
        <f t="shared" ref="Q7:Q16" ca="1" si="1">TODAY()-D7</f>
        <v>9628</v>
      </c>
      <c r="R7" s="15" t="s">
        <v>52</v>
      </c>
      <c r="S7" s="18">
        <v>8861</v>
      </c>
      <c r="T7" s="39"/>
      <c r="U7" s="40"/>
      <c r="V7" s="40"/>
      <c r="W7" s="40"/>
      <c r="X7" s="40"/>
      <c r="Y7" s="40"/>
      <c r="Z7" s="40"/>
      <c r="AA7" s="40"/>
      <c r="AB7" s="40"/>
      <c r="AC7" s="40"/>
      <c r="AD7" s="40"/>
      <c r="AE7" s="40"/>
      <c r="AF7" s="40"/>
      <c r="AG7" s="40"/>
      <c r="AH7" s="40"/>
      <c r="AI7" s="40"/>
      <c r="AJ7" s="40"/>
      <c r="AK7" s="40"/>
      <c r="AL7" s="40"/>
      <c r="AM7" s="40"/>
      <c r="AN7" s="40"/>
      <c r="AO7" s="40"/>
      <c r="AP7" s="40"/>
      <c r="AQ7" s="40"/>
      <c r="AR7" s="40"/>
      <c r="AS7" s="40"/>
      <c r="AT7" s="40"/>
      <c r="AU7" s="40"/>
      <c r="AV7" s="40"/>
      <c r="AW7" s="40"/>
      <c r="AX7" s="40"/>
      <c r="AY7" s="40"/>
      <c r="AZ7" s="40"/>
      <c r="BA7" s="40"/>
      <c r="BB7" s="40"/>
      <c r="BC7" s="40"/>
      <c r="BD7" s="40"/>
      <c r="BE7" s="40"/>
      <c r="BF7" s="40"/>
      <c r="BG7" s="40"/>
      <c r="BH7" s="40"/>
      <c r="BI7" s="40"/>
      <c r="BJ7" s="40"/>
      <c r="BK7" s="40"/>
      <c r="BL7" s="40"/>
      <c r="BM7" s="40"/>
      <c r="BN7" s="40"/>
      <c r="BO7" s="40"/>
      <c r="BP7" s="40"/>
      <c r="BQ7" s="40"/>
      <c r="BR7" s="40"/>
      <c r="BS7" s="40"/>
      <c r="BT7" s="40"/>
      <c r="BU7" s="40"/>
      <c r="BV7" s="40"/>
      <c r="BW7" s="40"/>
      <c r="BX7" s="40"/>
      <c r="BY7" s="40"/>
      <c r="BZ7" s="40"/>
      <c r="CA7" s="40"/>
      <c r="CB7" s="40"/>
      <c r="CC7" s="40"/>
      <c r="CD7" s="40"/>
      <c r="CE7" s="40"/>
      <c r="CF7" s="40"/>
      <c r="CG7" s="40"/>
      <c r="CH7" s="40"/>
      <c r="CI7" s="40"/>
      <c r="CJ7" s="40"/>
      <c r="CK7" s="40"/>
      <c r="CL7" s="40"/>
      <c r="CM7" s="40"/>
      <c r="CN7" s="40"/>
      <c r="CO7" s="40"/>
      <c r="CP7" s="40"/>
      <c r="CQ7" s="40"/>
      <c r="CR7" s="40"/>
      <c r="CS7" s="40"/>
      <c r="CT7" s="40"/>
      <c r="CU7" s="40"/>
      <c r="CV7" s="40"/>
      <c r="CW7" s="40"/>
      <c r="CX7" s="40"/>
      <c r="CY7" s="40"/>
      <c r="CZ7" s="40"/>
      <c r="DA7" s="40"/>
      <c r="DB7" s="40"/>
      <c r="DC7" s="40"/>
      <c r="DD7" s="40"/>
      <c r="DE7" s="40"/>
      <c r="DF7" s="40"/>
      <c r="DG7" s="40"/>
      <c r="DH7" s="40"/>
      <c r="DI7" s="40"/>
      <c r="DJ7" s="40"/>
      <c r="DK7" s="40"/>
      <c r="DL7" s="40"/>
      <c r="DM7" s="40"/>
      <c r="DN7" s="40"/>
      <c r="DO7" s="40"/>
      <c r="DP7" s="40"/>
      <c r="DQ7" s="40"/>
      <c r="DR7" s="40"/>
      <c r="DS7" s="40"/>
      <c r="DT7" s="40"/>
      <c r="DU7" s="40"/>
      <c r="DV7" s="40"/>
      <c r="DW7" s="40"/>
      <c r="DX7" s="40"/>
      <c r="DY7" s="40"/>
      <c r="DZ7" s="40"/>
      <c r="EA7" s="40"/>
      <c r="EB7" s="40"/>
      <c r="EC7" s="40"/>
      <c r="ED7" s="40"/>
      <c r="EE7" s="40"/>
      <c r="EF7" s="40"/>
    </row>
    <row r="8" spans="1:136" s="12" customFormat="1" ht="18.75" customHeight="1" x14ac:dyDescent="0.25">
      <c r="A8" s="4">
        <v>6</v>
      </c>
      <c r="B8" s="5" t="s">
        <v>576</v>
      </c>
      <c r="C8" s="5" t="s">
        <v>577</v>
      </c>
      <c r="D8" s="10">
        <v>44378</v>
      </c>
      <c r="E8" s="14">
        <f ca="1">(TODAY()-D8)-30</f>
        <v>282</v>
      </c>
      <c r="F8" s="5" t="s">
        <v>55</v>
      </c>
      <c r="G8" s="6">
        <v>6</v>
      </c>
      <c r="H8" s="31">
        <v>5</v>
      </c>
      <c r="I8" s="32" t="s">
        <v>54</v>
      </c>
      <c r="J8" s="33">
        <v>6303113</v>
      </c>
      <c r="K8" s="4" t="s">
        <v>15</v>
      </c>
      <c r="L8" s="10" t="s">
        <v>561</v>
      </c>
      <c r="M8" s="13" t="s">
        <v>672</v>
      </c>
      <c r="N8" s="4" t="s">
        <v>490</v>
      </c>
      <c r="O8" s="25" t="s">
        <v>578</v>
      </c>
      <c r="P8" s="10">
        <v>38590</v>
      </c>
      <c r="Q8" s="14">
        <f t="shared" ca="1" si="1"/>
        <v>312</v>
      </c>
      <c r="R8" s="58" t="s">
        <v>643</v>
      </c>
      <c r="S8" s="4">
        <v>8859</v>
      </c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  <c r="AF8" s="41"/>
      <c r="AG8" s="41"/>
      <c r="AH8" s="41"/>
      <c r="AI8" s="41"/>
      <c r="AJ8" s="41"/>
      <c r="AK8" s="41"/>
      <c r="AL8" s="41"/>
      <c r="AM8" s="41"/>
      <c r="AN8" s="41"/>
      <c r="AO8" s="41"/>
      <c r="AP8" s="41"/>
      <c r="AQ8" s="41"/>
      <c r="AR8" s="41"/>
      <c r="AS8" s="41"/>
      <c r="AT8" s="41"/>
      <c r="AU8" s="41"/>
      <c r="AV8" s="41"/>
      <c r="AW8" s="41"/>
      <c r="AX8" s="41"/>
      <c r="AY8" s="41"/>
      <c r="AZ8" s="41"/>
      <c r="BA8" s="41"/>
      <c r="BB8" s="41"/>
      <c r="BC8" s="41"/>
      <c r="BD8" s="41"/>
      <c r="BE8" s="41"/>
      <c r="BF8" s="41"/>
      <c r="BG8" s="41"/>
      <c r="BH8" s="41"/>
      <c r="BI8" s="41"/>
      <c r="BJ8" s="41"/>
      <c r="BK8" s="41"/>
      <c r="BL8" s="41"/>
      <c r="BM8" s="41"/>
      <c r="BN8" s="41"/>
      <c r="BO8" s="41"/>
      <c r="BP8" s="41"/>
      <c r="BQ8" s="41"/>
      <c r="BR8" s="41"/>
      <c r="BS8" s="41"/>
      <c r="BT8" s="41"/>
      <c r="BU8" s="41"/>
      <c r="BV8" s="41"/>
      <c r="BW8" s="41"/>
      <c r="BX8" s="41"/>
      <c r="BY8" s="41"/>
      <c r="BZ8" s="41"/>
      <c r="CA8" s="41"/>
      <c r="CB8" s="41"/>
      <c r="CC8" s="41"/>
      <c r="CD8" s="41"/>
      <c r="CE8" s="41"/>
      <c r="CF8" s="41"/>
      <c r="CG8" s="41"/>
      <c r="CH8" s="41"/>
      <c r="CI8" s="41"/>
      <c r="CJ8" s="41"/>
      <c r="CK8" s="41"/>
      <c r="CL8" s="41"/>
      <c r="CM8" s="41"/>
      <c r="CN8" s="41"/>
      <c r="CO8" s="41"/>
      <c r="CP8" s="41"/>
      <c r="CQ8" s="41"/>
      <c r="CR8" s="41"/>
      <c r="CS8" s="41"/>
      <c r="CT8" s="41"/>
      <c r="CU8" s="41"/>
      <c r="CV8" s="41"/>
      <c r="CW8" s="41"/>
      <c r="CX8" s="41"/>
      <c r="CY8" s="41"/>
      <c r="CZ8" s="41"/>
      <c r="DA8" s="41"/>
      <c r="DB8" s="41"/>
      <c r="DC8" s="41"/>
      <c r="DD8" s="41"/>
      <c r="DE8" s="41"/>
      <c r="DF8" s="41"/>
      <c r="DG8" s="41"/>
      <c r="DH8" s="41"/>
      <c r="DI8" s="41"/>
      <c r="DJ8" s="41"/>
      <c r="DK8" s="41"/>
      <c r="DL8" s="41"/>
      <c r="DM8" s="41"/>
      <c r="DN8" s="41"/>
      <c r="DO8" s="41"/>
      <c r="DP8" s="41"/>
      <c r="DQ8" s="41"/>
      <c r="DR8" s="41"/>
      <c r="DS8" s="41"/>
      <c r="DT8" s="41"/>
      <c r="DU8" s="41"/>
      <c r="DV8" s="41"/>
      <c r="DW8" s="41"/>
      <c r="DX8" s="41"/>
      <c r="DY8" s="41"/>
      <c r="DZ8" s="41"/>
      <c r="EA8" s="41"/>
      <c r="EB8" s="41"/>
      <c r="EC8" s="41"/>
      <c r="ED8" s="41"/>
      <c r="EE8" s="41"/>
      <c r="EF8" s="41"/>
    </row>
    <row r="9" spans="1:136" s="12" customFormat="1" ht="15" x14ac:dyDescent="0.25">
      <c r="A9" s="4">
        <f t="shared" ref="A9:A72" si="2">+A8+1</f>
        <v>7</v>
      </c>
      <c r="B9" s="5" t="s">
        <v>56</v>
      </c>
      <c r="C9" s="5" t="s">
        <v>57</v>
      </c>
      <c r="D9" s="10">
        <v>35060</v>
      </c>
      <c r="E9" s="14">
        <f ca="1">(TODAY()-D9)-31</f>
        <v>9599</v>
      </c>
      <c r="F9" s="5" t="s">
        <v>46</v>
      </c>
      <c r="G9" s="6">
        <v>222</v>
      </c>
      <c r="H9" s="7">
        <v>24</v>
      </c>
      <c r="I9" s="32" t="s">
        <v>54</v>
      </c>
      <c r="J9" s="33">
        <v>4671719</v>
      </c>
      <c r="K9" s="4" t="s">
        <v>47</v>
      </c>
      <c r="L9" s="4" t="s">
        <v>31</v>
      </c>
      <c r="M9" s="13" t="s">
        <v>34</v>
      </c>
      <c r="N9" s="4" t="s">
        <v>58</v>
      </c>
      <c r="O9" s="4" t="s">
        <v>59</v>
      </c>
      <c r="P9" s="10">
        <v>33031</v>
      </c>
      <c r="Q9" s="14">
        <f t="shared" ca="1" si="1"/>
        <v>9630</v>
      </c>
      <c r="R9" s="15" t="s">
        <v>60</v>
      </c>
      <c r="S9" s="4">
        <v>8859</v>
      </c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  <c r="AF9" s="41"/>
      <c r="AG9" s="41"/>
      <c r="AH9" s="41"/>
      <c r="AI9" s="41"/>
      <c r="AJ9" s="41"/>
      <c r="AK9" s="41"/>
      <c r="AL9" s="41"/>
      <c r="AM9" s="41"/>
      <c r="AN9" s="41"/>
      <c r="AO9" s="41"/>
      <c r="AP9" s="41"/>
      <c r="AQ9" s="41"/>
      <c r="AR9" s="41"/>
      <c r="AS9" s="41"/>
      <c r="AT9" s="41"/>
      <c r="AU9" s="41"/>
      <c r="AV9" s="41"/>
      <c r="AW9" s="41"/>
      <c r="AX9" s="41"/>
      <c r="AY9" s="41"/>
      <c r="AZ9" s="41"/>
      <c r="BA9" s="41"/>
      <c r="BB9" s="41"/>
      <c r="BC9" s="41"/>
      <c r="BD9" s="41"/>
      <c r="BE9" s="41"/>
      <c r="BF9" s="41"/>
      <c r="BG9" s="41"/>
      <c r="BH9" s="41"/>
      <c r="BI9" s="41"/>
      <c r="BJ9" s="41"/>
      <c r="BK9" s="41"/>
      <c r="BL9" s="41"/>
      <c r="BM9" s="41"/>
      <c r="BN9" s="41"/>
      <c r="BO9" s="41"/>
      <c r="BP9" s="41"/>
      <c r="BQ9" s="41"/>
      <c r="BR9" s="41"/>
      <c r="BS9" s="41"/>
      <c r="BT9" s="41"/>
      <c r="BU9" s="41"/>
      <c r="BV9" s="41"/>
      <c r="BW9" s="41"/>
      <c r="BX9" s="41"/>
      <c r="BY9" s="41"/>
      <c r="BZ9" s="41"/>
      <c r="CA9" s="41"/>
      <c r="CB9" s="41"/>
      <c r="CC9" s="41"/>
      <c r="CD9" s="41"/>
      <c r="CE9" s="41"/>
      <c r="CF9" s="41"/>
      <c r="CG9" s="41"/>
      <c r="CH9" s="41"/>
      <c r="CI9" s="41"/>
      <c r="CJ9" s="41"/>
      <c r="CK9" s="41"/>
      <c r="CL9" s="41"/>
      <c r="CM9" s="41"/>
      <c r="CN9" s="41"/>
      <c r="CO9" s="41"/>
      <c r="CP9" s="41"/>
      <c r="CQ9" s="41"/>
      <c r="CR9" s="41"/>
      <c r="CS9" s="41"/>
      <c r="CT9" s="41"/>
      <c r="CU9" s="41"/>
      <c r="CV9" s="41"/>
      <c r="CW9" s="41"/>
      <c r="CX9" s="41"/>
      <c r="CY9" s="41"/>
      <c r="CZ9" s="41"/>
      <c r="DA9" s="41"/>
      <c r="DB9" s="41"/>
      <c r="DC9" s="41"/>
      <c r="DD9" s="41"/>
      <c r="DE9" s="41"/>
      <c r="DF9" s="41"/>
      <c r="DG9" s="41"/>
      <c r="DH9" s="41"/>
      <c r="DI9" s="41"/>
      <c r="DJ9" s="41"/>
      <c r="DK9" s="41"/>
      <c r="DL9" s="41"/>
      <c r="DM9" s="41"/>
      <c r="DN9" s="41"/>
      <c r="DO9" s="41"/>
      <c r="DP9" s="41"/>
      <c r="DQ9" s="41"/>
      <c r="DR9" s="41"/>
      <c r="DS9" s="41"/>
      <c r="DT9" s="41"/>
      <c r="DU9" s="41"/>
      <c r="DV9" s="41"/>
      <c r="DW9" s="41"/>
      <c r="DX9" s="41"/>
      <c r="DY9" s="41"/>
      <c r="DZ9" s="41"/>
      <c r="EA9" s="41"/>
      <c r="EB9" s="41"/>
      <c r="EC9" s="41"/>
      <c r="ED9" s="41"/>
      <c r="EE9" s="41"/>
      <c r="EF9" s="41"/>
    </row>
    <row r="10" spans="1:136" s="12" customFormat="1" ht="15" x14ac:dyDescent="0.25">
      <c r="A10" s="4">
        <f t="shared" si="2"/>
        <v>8</v>
      </c>
      <c r="B10" s="5" t="s">
        <v>61</v>
      </c>
      <c r="C10" s="5" t="s">
        <v>62</v>
      </c>
      <c r="D10" s="42">
        <v>35394</v>
      </c>
      <c r="E10" s="14">
        <f t="shared" ca="1" si="0"/>
        <v>9265</v>
      </c>
      <c r="F10" s="5" t="s">
        <v>46</v>
      </c>
      <c r="G10" s="6">
        <v>222</v>
      </c>
      <c r="H10" s="7">
        <v>19</v>
      </c>
      <c r="I10" s="32" t="s">
        <v>54</v>
      </c>
      <c r="J10" s="33">
        <v>4293731</v>
      </c>
      <c r="K10" s="4" t="s">
        <v>47</v>
      </c>
      <c r="L10" s="4" t="s">
        <v>31</v>
      </c>
      <c r="M10" s="13" t="s">
        <v>34</v>
      </c>
      <c r="N10" s="4" t="s">
        <v>64</v>
      </c>
      <c r="O10" s="4" t="s">
        <v>65</v>
      </c>
      <c r="P10" s="10">
        <v>33023</v>
      </c>
      <c r="Q10" s="14">
        <f t="shared" ca="1" si="1"/>
        <v>9296</v>
      </c>
      <c r="R10" s="15" t="s">
        <v>66</v>
      </c>
      <c r="S10" s="4">
        <v>8869</v>
      </c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1"/>
      <c r="CS10" s="11"/>
      <c r="CT10" s="11"/>
      <c r="CU10" s="11"/>
      <c r="CV10" s="11"/>
      <c r="CW10" s="11"/>
      <c r="CX10" s="11"/>
      <c r="CY10" s="11"/>
      <c r="CZ10" s="11"/>
      <c r="DA10" s="11"/>
      <c r="DB10" s="11"/>
      <c r="DC10" s="11"/>
      <c r="DD10" s="11"/>
      <c r="DE10" s="11"/>
      <c r="DF10" s="11"/>
      <c r="DG10" s="11"/>
      <c r="DH10" s="11"/>
      <c r="DI10" s="11"/>
      <c r="DJ10" s="11"/>
      <c r="DK10" s="11"/>
      <c r="DL10" s="11"/>
      <c r="DM10" s="11"/>
      <c r="DN10" s="11"/>
      <c r="DO10" s="11"/>
      <c r="DP10" s="11"/>
      <c r="DQ10" s="11"/>
      <c r="DR10" s="11"/>
      <c r="DS10" s="11"/>
      <c r="DT10" s="11"/>
      <c r="DU10" s="11"/>
      <c r="DV10" s="11"/>
      <c r="DW10" s="11"/>
      <c r="DX10" s="11"/>
      <c r="DY10" s="11"/>
      <c r="DZ10" s="11"/>
      <c r="EA10" s="11"/>
      <c r="EB10" s="11"/>
      <c r="EC10" s="11"/>
      <c r="ED10" s="11"/>
      <c r="EE10" s="11"/>
      <c r="EF10" s="11"/>
    </row>
    <row r="11" spans="1:136" s="12" customFormat="1" ht="15" x14ac:dyDescent="0.25">
      <c r="A11" s="4">
        <f t="shared" si="2"/>
        <v>9</v>
      </c>
      <c r="B11" s="5" t="s">
        <v>228</v>
      </c>
      <c r="C11" s="5" t="s">
        <v>75</v>
      </c>
      <c r="D11" s="10">
        <v>37909</v>
      </c>
      <c r="E11" s="14">
        <f t="shared" ca="1" si="0"/>
        <v>6750</v>
      </c>
      <c r="F11" s="5" t="s">
        <v>68</v>
      </c>
      <c r="G11" s="6">
        <v>407</v>
      </c>
      <c r="H11" s="7">
        <v>17</v>
      </c>
      <c r="I11" s="32" t="s">
        <v>54</v>
      </c>
      <c r="J11" s="33">
        <v>2357383</v>
      </c>
      <c r="K11" s="4" t="s">
        <v>30</v>
      </c>
      <c r="L11" s="4" t="s">
        <v>31</v>
      </c>
      <c r="M11" s="4" t="s">
        <v>673</v>
      </c>
      <c r="N11" s="4" t="s">
        <v>230</v>
      </c>
      <c r="O11" s="4" t="s">
        <v>231</v>
      </c>
      <c r="P11" s="10">
        <v>39437</v>
      </c>
      <c r="Q11" s="14">
        <f t="shared" ca="1" si="1"/>
        <v>6781</v>
      </c>
      <c r="R11" s="58" t="s">
        <v>595</v>
      </c>
      <c r="S11" s="9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BL11" s="11"/>
      <c r="BM11" s="11"/>
      <c r="BN11" s="11"/>
      <c r="BO11" s="11"/>
      <c r="BP11" s="11"/>
      <c r="BQ11" s="11"/>
      <c r="BR11" s="11"/>
      <c r="BS11" s="11"/>
      <c r="BT11" s="11"/>
      <c r="BU11" s="11"/>
      <c r="BV11" s="11"/>
      <c r="BW11" s="11"/>
      <c r="BX11" s="11"/>
      <c r="BY11" s="11"/>
      <c r="BZ11" s="11"/>
      <c r="CA11" s="11"/>
      <c r="CB11" s="11"/>
      <c r="CC11" s="11"/>
      <c r="CD11" s="11"/>
      <c r="CE11" s="11"/>
      <c r="CF11" s="11"/>
      <c r="CG11" s="11"/>
      <c r="CH11" s="11"/>
      <c r="CI11" s="11"/>
      <c r="CJ11" s="11"/>
      <c r="CK11" s="11"/>
      <c r="CL11" s="11"/>
      <c r="CM11" s="11"/>
      <c r="CN11" s="11"/>
      <c r="CO11" s="11"/>
      <c r="CP11" s="11"/>
      <c r="CQ11" s="11"/>
      <c r="CR11" s="11"/>
      <c r="CS11" s="11"/>
      <c r="CT11" s="11"/>
      <c r="CU11" s="11"/>
      <c r="CV11" s="11"/>
      <c r="CW11" s="11"/>
      <c r="CX11" s="11"/>
      <c r="CY11" s="11"/>
      <c r="CZ11" s="11"/>
      <c r="DA11" s="11"/>
      <c r="DB11" s="11"/>
      <c r="DC11" s="11"/>
      <c r="DD11" s="11"/>
      <c r="DE11" s="11"/>
      <c r="DF11" s="11"/>
      <c r="DG11" s="11"/>
      <c r="DH11" s="11"/>
      <c r="DI11" s="11"/>
      <c r="DJ11" s="11"/>
      <c r="DK11" s="11"/>
      <c r="DL11" s="11"/>
      <c r="DM11" s="11"/>
      <c r="DN11" s="11"/>
      <c r="DO11" s="11"/>
      <c r="DP11" s="11"/>
      <c r="DQ11" s="11"/>
      <c r="DR11" s="11"/>
      <c r="DS11" s="11"/>
      <c r="DT11" s="11"/>
      <c r="DU11" s="11"/>
      <c r="DV11" s="11"/>
      <c r="DW11" s="11"/>
      <c r="DX11" s="11"/>
      <c r="DY11" s="11"/>
      <c r="DZ11" s="11"/>
      <c r="EA11" s="11"/>
      <c r="EB11" s="11"/>
      <c r="EC11" s="11"/>
      <c r="ED11" s="11"/>
      <c r="EE11" s="11"/>
      <c r="EF11" s="11"/>
    </row>
    <row r="12" spans="1:136" s="12" customFormat="1" ht="15" x14ac:dyDescent="0.25">
      <c r="A12" s="4">
        <v>10</v>
      </c>
      <c r="B12" s="5" t="s">
        <v>74</v>
      </c>
      <c r="C12" s="5" t="s">
        <v>75</v>
      </c>
      <c r="D12" s="10">
        <v>34985</v>
      </c>
      <c r="E12" s="14">
        <f t="shared" ca="1" si="0"/>
        <v>9674</v>
      </c>
      <c r="F12" s="5" t="s">
        <v>29</v>
      </c>
      <c r="G12" s="6">
        <v>425</v>
      </c>
      <c r="H12" s="7">
        <v>24</v>
      </c>
      <c r="I12" s="32" t="s">
        <v>54</v>
      </c>
      <c r="J12" s="33">
        <v>2819574</v>
      </c>
      <c r="K12" s="4" t="s">
        <v>30</v>
      </c>
      <c r="L12" s="4" t="s">
        <v>31</v>
      </c>
      <c r="M12" s="13" t="s">
        <v>34</v>
      </c>
      <c r="N12" s="4" t="s">
        <v>76</v>
      </c>
      <c r="O12" s="4"/>
      <c r="P12" s="4" t="s">
        <v>37</v>
      </c>
      <c r="Q12" s="14">
        <f t="shared" ca="1" si="1"/>
        <v>9705</v>
      </c>
      <c r="R12" s="58" t="s">
        <v>593</v>
      </c>
      <c r="S12" s="4">
        <v>8834</v>
      </c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  <c r="BJ12" s="11"/>
      <c r="BK12" s="11"/>
      <c r="BL12" s="11"/>
      <c r="BM12" s="11"/>
      <c r="BN12" s="11"/>
      <c r="BO12" s="11"/>
      <c r="BP12" s="11"/>
      <c r="BQ12" s="11"/>
      <c r="BR12" s="11"/>
      <c r="BS12" s="11"/>
      <c r="BT12" s="11"/>
      <c r="BU12" s="11"/>
      <c r="BV12" s="11"/>
      <c r="BW12" s="11"/>
      <c r="BX12" s="11"/>
      <c r="BY12" s="11"/>
      <c r="BZ12" s="11"/>
      <c r="CA12" s="11"/>
      <c r="CB12" s="11"/>
      <c r="CC12" s="11"/>
      <c r="CD12" s="11"/>
      <c r="CE12" s="11"/>
      <c r="CF12" s="11"/>
      <c r="CG12" s="11"/>
      <c r="CH12" s="11"/>
      <c r="CI12" s="11"/>
      <c r="CJ12" s="11"/>
      <c r="CK12" s="11"/>
      <c r="CL12" s="11"/>
      <c r="CM12" s="11"/>
      <c r="CN12" s="11"/>
      <c r="CO12" s="11"/>
      <c r="CP12" s="11"/>
      <c r="CQ12" s="11"/>
      <c r="CR12" s="11"/>
      <c r="CS12" s="11"/>
      <c r="CT12" s="11"/>
      <c r="CU12" s="11"/>
      <c r="CV12" s="11"/>
      <c r="CW12" s="11"/>
      <c r="CX12" s="11"/>
      <c r="CY12" s="11"/>
      <c r="CZ12" s="11"/>
      <c r="DA12" s="11"/>
      <c r="DB12" s="11"/>
      <c r="DC12" s="11"/>
      <c r="DD12" s="11"/>
      <c r="DE12" s="11"/>
      <c r="DF12" s="11"/>
      <c r="DG12" s="11"/>
      <c r="DH12" s="11"/>
      <c r="DI12" s="11"/>
      <c r="DJ12" s="11"/>
      <c r="DK12" s="11"/>
      <c r="DL12" s="11"/>
      <c r="DM12" s="11"/>
      <c r="DN12" s="11"/>
      <c r="DO12" s="11"/>
      <c r="DP12" s="11"/>
      <c r="DQ12" s="11"/>
      <c r="DR12" s="11"/>
      <c r="DS12" s="11"/>
      <c r="DT12" s="11"/>
      <c r="DU12" s="11"/>
      <c r="DV12" s="11"/>
      <c r="DW12" s="11"/>
      <c r="DX12" s="11"/>
      <c r="DY12" s="11"/>
      <c r="DZ12" s="11"/>
      <c r="EA12" s="11"/>
      <c r="EB12" s="11"/>
      <c r="EC12" s="11"/>
      <c r="ED12" s="11"/>
      <c r="EE12" s="11"/>
      <c r="EF12" s="11"/>
    </row>
    <row r="13" spans="1:136" s="12" customFormat="1" ht="15" x14ac:dyDescent="0.25">
      <c r="A13" s="4">
        <v>11</v>
      </c>
      <c r="B13" s="20" t="s">
        <v>78</v>
      </c>
      <c r="C13" s="20" t="s">
        <v>79</v>
      </c>
      <c r="D13" s="19">
        <v>42389</v>
      </c>
      <c r="E13" s="14">
        <f t="shared" ca="1" si="0"/>
        <v>2270</v>
      </c>
      <c r="F13" s="20" t="s">
        <v>55</v>
      </c>
      <c r="G13" s="21">
        <v>6</v>
      </c>
      <c r="H13" s="22">
        <v>4</v>
      </c>
      <c r="I13" s="32" t="s">
        <v>77</v>
      </c>
      <c r="J13" s="33">
        <v>5711218</v>
      </c>
      <c r="K13" s="18" t="s">
        <v>15</v>
      </c>
      <c r="L13" s="18" t="s">
        <v>16</v>
      </c>
      <c r="M13" s="13" t="s">
        <v>674</v>
      </c>
      <c r="N13" s="18" t="s">
        <v>80</v>
      </c>
      <c r="O13" s="18" t="s">
        <v>81</v>
      </c>
      <c r="P13" s="19">
        <v>34499</v>
      </c>
      <c r="Q13" s="14">
        <f t="shared" ca="1" si="1"/>
        <v>2301</v>
      </c>
      <c r="R13" s="15" t="s">
        <v>82</v>
      </c>
      <c r="S13" s="18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  <c r="AN13" s="24"/>
      <c r="AO13" s="24"/>
      <c r="AP13" s="24"/>
      <c r="AQ13" s="24"/>
      <c r="AR13" s="24"/>
      <c r="AS13" s="24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  <c r="BF13" s="24"/>
      <c r="BG13" s="24"/>
      <c r="BH13" s="24"/>
      <c r="BI13" s="24"/>
      <c r="BJ13" s="24"/>
      <c r="BK13" s="24"/>
      <c r="BL13" s="24"/>
      <c r="BM13" s="24"/>
      <c r="BN13" s="24"/>
      <c r="BO13" s="24"/>
      <c r="BP13" s="24"/>
      <c r="BQ13" s="24"/>
      <c r="BR13" s="24"/>
      <c r="BS13" s="24"/>
      <c r="BT13" s="24"/>
      <c r="BU13" s="24"/>
      <c r="BV13" s="24"/>
      <c r="BW13" s="24"/>
      <c r="BX13" s="24"/>
      <c r="BY13" s="24"/>
      <c r="BZ13" s="24"/>
      <c r="CA13" s="24"/>
      <c r="CB13" s="24"/>
      <c r="CC13" s="24"/>
      <c r="CD13" s="24"/>
      <c r="CE13" s="24"/>
      <c r="CF13" s="24"/>
      <c r="CG13" s="24"/>
      <c r="CH13" s="24"/>
      <c r="CI13" s="24"/>
      <c r="CJ13" s="24"/>
      <c r="CK13" s="24"/>
      <c r="CL13" s="24"/>
      <c r="CM13" s="24"/>
      <c r="CN13" s="24"/>
      <c r="CO13" s="24"/>
      <c r="CP13" s="24"/>
      <c r="CQ13" s="24"/>
      <c r="CR13" s="24"/>
      <c r="CS13" s="24"/>
      <c r="CT13" s="24"/>
      <c r="CU13" s="24"/>
      <c r="CV13" s="24"/>
      <c r="CW13" s="24"/>
      <c r="CX13" s="24"/>
      <c r="CY13" s="24"/>
      <c r="CZ13" s="24"/>
      <c r="DA13" s="24"/>
      <c r="DB13" s="24"/>
      <c r="DC13" s="24"/>
      <c r="DD13" s="24"/>
      <c r="DE13" s="24"/>
      <c r="DF13" s="24"/>
      <c r="DG13" s="24"/>
      <c r="DH13" s="24"/>
      <c r="DI13" s="24"/>
      <c r="DJ13" s="24"/>
      <c r="DK13" s="24"/>
      <c r="DL13" s="24"/>
      <c r="DM13" s="24"/>
      <c r="DN13" s="24"/>
      <c r="DO13" s="24"/>
      <c r="DP13" s="24"/>
      <c r="DQ13" s="24"/>
      <c r="DR13" s="24"/>
      <c r="DS13" s="24"/>
      <c r="DT13" s="24"/>
      <c r="DU13" s="24"/>
      <c r="DV13" s="24"/>
      <c r="DW13" s="24"/>
      <c r="DX13" s="24"/>
      <c r="DY13" s="24"/>
      <c r="DZ13" s="24"/>
      <c r="EA13" s="24"/>
      <c r="EB13" s="24"/>
      <c r="EC13" s="24"/>
      <c r="ED13" s="24"/>
      <c r="EE13" s="24"/>
      <c r="EF13" s="24"/>
    </row>
    <row r="14" spans="1:136" s="12" customFormat="1" ht="15" x14ac:dyDescent="0.25">
      <c r="A14" s="4">
        <f>+A13+1</f>
        <v>12</v>
      </c>
      <c r="B14" s="5" t="s">
        <v>83</v>
      </c>
      <c r="C14" s="5" t="s">
        <v>84</v>
      </c>
      <c r="D14" s="10">
        <v>35052</v>
      </c>
      <c r="E14" s="14">
        <f t="shared" ca="1" si="0"/>
        <v>9607</v>
      </c>
      <c r="F14" s="5" t="s">
        <v>46</v>
      </c>
      <c r="G14" s="6">
        <v>222</v>
      </c>
      <c r="H14" s="7">
        <v>20</v>
      </c>
      <c r="I14" s="32" t="s">
        <v>77</v>
      </c>
      <c r="J14" s="33">
        <v>4394591</v>
      </c>
      <c r="K14" s="4" t="s">
        <v>47</v>
      </c>
      <c r="L14" s="4" t="s">
        <v>31</v>
      </c>
      <c r="M14" s="13" t="s">
        <v>675</v>
      </c>
      <c r="N14" s="4" t="s">
        <v>85</v>
      </c>
      <c r="O14" s="4" t="s">
        <v>86</v>
      </c>
      <c r="P14" s="10">
        <v>32920</v>
      </c>
      <c r="Q14" s="14">
        <f t="shared" ca="1" si="1"/>
        <v>9638</v>
      </c>
      <c r="R14" s="15" t="s">
        <v>87</v>
      </c>
      <c r="S14" s="4">
        <v>8852</v>
      </c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  <c r="BM14" s="11"/>
      <c r="BN14" s="11"/>
      <c r="BO14" s="11"/>
      <c r="BP14" s="11"/>
      <c r="BQ14" s="11"/>
      <c r="BR14" s="11"/>
      <c r="BS14" s="11"/>
      <c r="BT14" s="11"/>
      <c r="BU14" s="11"/>
      <c r="BV14" s="11"/>
      <c r="BW14" s="11"/>
      <c r="BX14" s="11"/>
      <c r="BY14" s="11"/>
      <c r="BZ14" s="11"/>
      <c r="CA14" s="11"/>
      <c r="CB14" s="11"/>
      <c r="CC14" s="11"/>
      <c r="CD14" s="11"/>
      <c r="CE14" s="11"/>
      <c r="CF14" s="11"/>
      <c r="CG14" s="11"/>
      <c r="CH14" s="11"/>
      <c r="CI14" s="11"/>
      <c r="CJ14" s="11"/>
      <c r="CK14" s="11"/>
      <c r="CL14" s="11"/>
      <c r="CM14" s="11"/>
      <c r="CN14" s="11"/>
      <c r="CO14" s="11"/>
      <c r="CP14" s="11"/>
      <c r="CQ14" s="11"/>
      <c r="CR14" s="11"/>
      <c r="CS14" s="11"/>
      <c r="CT14" s="11"/>
      <c r="CU14" s="11"/>
      <c r="CV14" s="11"/>
      <c r="CW14" s="11"/>
      <c r="CX14" s="11"/>
      <c r="CY14" s="11"/>
      <c r="CZ14" s="11"/>
      <c r="DA14" s="11"/>
      <c r="DB14" s="11"/>
      <c r="DC14" s="11"/>
      <c r="DD14" s="11"/>
      <c r="DE14" s="11"/>
      <c r="DF14" s="11"/>
      <c r="DG14" s="11"/>
      <c r="DH14" s="11"/>
      <c r="DI14" s="11"/>
      <c r="DJ14" s="11"/>
      <c r="DK14" s="11"/>
      <c r="DL14" s="11"/>
      <c r="DM14" s="11"/>
      <c r="DN14" s="11"/>
      <c r="DO14" s="11"/>
      <c r="DP14" s="11"/>
      <c r="DQ14" s="11"/>
      <c r="DR14" s="11"/>
      <c r="DS14" s="11"/>
      <c r="DT14" s="11"/>
      <c r="DU14" s="11"/>
      <c r="DV14" s="11"/>
      <c r="DW14" s="11"/>
      <c r="DX14" s="11"/>
      <c r="DY14" s="11"/>
      <c r="DZ14" s="11"/>
      <c r="EA14" s="11"/>
      <c r="EB14" s="11"/>
      <c r="EC14" s="11"/>
      <c r="ED14" s="11"/>
      <c r="EE14" s="11"/>
      <c r="EF14" s="11"/>
    </row>
    <row r="15" spans="1:136" s="12" customFormat="1" ht="15" x14ac:dyDescent="0.25">
      <c r="A15" s="4">
        <f t="shared" si="2"/>
        <v>13</v>
      </c>
      <c r="B15" s="5" t="s">
        <v>89</v>
      </c>
      <c r="C15" s="5" t="s">
        <v>90</v>
      </c>
      <c r="D15" s="10">
        <v>35312</v>
      </c>
      <c r="E15" s="14">
        <f t="shared" ca="1" si="0"/>
        <v>9347</v>
      </c>
      <c r="F15" s="5" t="s">
        <v>88</v>
      </c>
      <c r="G15" s="6">
        <v>219</v>
      </c>
      <c r="H15" s="7">
        <v>18</v>
      </c>
      <c r="I15" s="32" t="s">
        <v>77</v>
      </c>
      <c r="J15" s="33">
        <v>4082666</v>
      </c>
      <c r="K15" s="4" t="s">
        <v>47</v>
      </c>
      <c r="L15" s="4" t="s">
        <v>31</v>
      </c>
      <c r="M15" s="13" t="s">
        <v>676</v>
      </c>
      <c r="N15" s="4" t="s">
        <v>91</v>
      </c>
      <c r="O15" s="4" t="s">
        <v>92</v>
      </c>
      <c r="P15" s="10">
        <v>29196</v>
      </c>
      <c r="Q15" s="14">
        <f t="shared" ca="1" si="1"/>
        <v>9378</v>
      </c>
      <c r="R15" s="15" t="s">
        <v>93</v>
      </c>
      <c r="S15" s="4">
        <v>8833</v>
      </c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11"/>
      <c r="BK15" s="11"/>
      <c r="BL15" s="11"/>
      <c r="BM15" s="11"/>
      <c r="BN15" s="11"/>
      <c r="BO15" s="11"/>
      <c r="BP15" s="11"/>
      <c r="BQ15" s="11"/>
      <c r="BR15" s="11"/>
      <c r="BS15" s="11"/>
      <c r="BT15" s="11"/>
      <c r="BU15" s="11"/>
      <c r="BV15" s="11"/>
      <c r="BW15" s="11"/>
      <c r="BX15" s="11"/>
      <c r="BY15" s="11"/>
      <c r="BZ15" s="11"/>
      <c r="CA15" s="11"/>
      <c r="CB15" s="11"/>
      <c r="CC15" s="11"/>
      <c r="CD15" s="11"/>
      <c r="CE15" s="11"/>
      <c r="CF15" s="11"/>
      <c r="CG15" s="11"/>
      <c r="CH15" s="11"/>
      <c r="CI15" s="11"/>
      <c r="CJ15" s="11"/>
      <c r="CK15" s="11"/>
      <c r="CL15" s="11"/>
      <c r="CM15" s="11"/>
      <c r="CN15" s="11"/>
      <c r="CO15" s="11"/>
      <c r="CP15" s="11"/>
      <c r="CQ15" s="11"/>
      <c r="CR15" s="11"/>
      <c r="CS15" s="11"/>
      <c r="CT15" s="11"/>
      <c r="CU15" s="11"/>
      <c r="CV15" s="11"/>
      <c r="CW15" s="11"/>
      <c r="CX15" s="11"/>
      <c r="CY15" s="11"/>
      <c r="CZ15" s="11"/>
      <c r="DA15" s="11"/>
      <c r="DB15" s="11"/>
      <c r="DC15" s="11"/>
      <c r="DD15" s="11"/>
      <c r="DE15" s="11"/>
      <c r="DF15" s="11"/>
      <c r="DG15" s="11"/>
      <c r="DH15" s="11"/>
      <c r="DI15" s="11"/>
      <c r="DJ15" s="11"/>
      <c r="DK15" s="11"/>
      <c r="DL15" s="11"/>
      <c r="DM15" s="11"/>
      <c r="DN15" s="11"/>
      <c r="DO15" s="11"/>
      <c r="DP15" s="11"/>
      <c r="DQ15" s="11"/>
      <c r="DR15" s="11"/>
      <c r="DS15" s="11"/>
      <c r="DT15" s="11"/>
      <c r="DU15" s="11"/>
      <c r="DV15" s="11"/>
      <c r="DW15" s="11"/>
      <c r="DX15" s="11"/>
      <c r="DY15" s="11"/>
      <c r="DZ15" s="11"/>
      <c r="EA15" s="11"/>
      <c r="EB15" s="11"/>
      <c r="EC15" s="11"/>
      <c r="ED15" s="11"/>
      <c r="EE15" s="11"/>
      <c r="EF15" s="11"/>
    </row>
    <row r="16" spans="1:136" s="12" customFormat="1" ht="15" x14ac:dyDescent="0.25">
      <c r="A16" s="4">
        <f t="shared" si="2"/>
        <v>14</v>
      </c>
      <c r="B16" s="5" t="s">
        <v>94</v>
      </c>
      <c r="C16" s="5" t="s">
        <v>95</v>
      </c>
      <c r="D16" s="10">
        <v>40197</v>
      </c>
      <c r="E16" s="14">
        <f t="shared" ca="1" si="0"/>
        <v>4462</v>
      </c>
      <c r="F16" s="5" t="s">
        <v>88</v>
      </c>
      <c r="G16" s="6">
        <v>219</v>
      </c>
      <c r="H16" s="7">
        <v>18</v>
      </c>
      <c r="I16" s="32" t="s">
        <v>77</v>
      </c>
      <c r="J16" s="33">
        <v>4082666</v>
      </c>
      <c r="K16" s="4" t="s">
        <v>47</v>
      </c>
      <c r="L16" s="4" t="s">
        <v>31</v>
      </c>
      <c r="M16" s="13" t="s">
        <v>677</v>
      </c>
      <c r="N16" s="19" t="s">
        <v>80</v>
      </c>
      <c r="O16" s="43"/>
      <c r="P16" s="10">
        <v>33073</v>
      </c>
      <c r="Q16" s="14">
        <f t="shared" ca="1" si="1"/>
        <v>4493</v>
      </c>
      <c r="R16" s="58" t="s">
        <v>594</v>
      </c>
      <c r="S16" s="4">
        <v>8881</v>
      </c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1"/>
      <c r="BH16" s="11"/>
      <c r="BI16" s="11"/>
      <c r="BJ16" s="11"/>
      <c r="BK16" s="11"/>
      <c r="BL16" s="11"/>
      <c r="BM16" s="11"/>
      <c r="BN16" s="11"/>
      <c r="BO16" s="11"/>
      <c r="BP16" s="11"/>
      <c r="BQ16" s="11"/>
      <c r="BR16" s="11"/>
      <c r="BS16" s="11"/>
      <c r="BT16" s="11"/>
      <c r="BU16" s="11"/>
      <c r="BV16" s="11"/>
      <c r="BW16" s="11"/>
      <c r="BX16" s="11"/>
      <c r="BY16" s="11"/>
      <c r="BZ16" s="11"/>
      <c r="CA16" s="11"/>
      <c r="CB16" s="11"/>
      <c r="CC16" s="11"/>
      <c r="CD16" s="11"/>
      <c r="CE16" s="11"/>
      <c r="CF16" s="11"/>
      <c r="CG16" s="11"/>
      <c r="CH16" s="11"/>
      <c r="CI16" s="11"/>
      <c r="CJ16" s="11"/>
      <c r="CK16" s="11"/>
      <c r="CL16" s="11"/>
      <c r="CM16" s="11"/>
      <c r="CN16" s="11"/>
      <c r="CO16" s="11"/>
      <c r="CP16" s="11"/>
      <c r="CQ16" s="11"/>
      <c r="CR16" s="11"/>
      <c r="CS16" s="11"/>
      <c r="CT16" s="11"/>
      <c r="CU16" s="11"/>
      <c r="CV16" s="11"/>
      <c r="CW16" s="11"/>
      <c r="CX16" s="11"/>
      <c r="CY16" s="11"/>
      <c r="CZ16" s="11"/>
      <c r="DA16" s="11"/>
      <c r="DB16" s="11"/>
      <c r="DC16" s="11"/>
      <c r="DD16" s="11"/>
      <c r="DE16" s="11"/>
      <c r="DF16" s="11"/>
      <c r="DG16" s="11"/>
      <c r="DH16" s="11"/>
      <c r="DI16" s="11"/>
      <c r="DJ16" s="11"/>
      <c r="DK16" s="11"/>
      <c r="DL16" s="11"/>
      <c r="DM16" s="11"/>
      <c r="DN16" s="11"/>
      <c r="DO16" s="11"/>
      <c r="DP16" s="11"/>
      <c r="DQ16" s="11"/>
      <c r="DR16" s="11"/>
      <c r="DS16" s="11"/>
      <c r="DT16" s="11"/>
      <c r="DU16" s="11"/>
      <c r="DV16" s="11"/>
      <c r="DW16" s="11"/>
      <c r="DX16" s="11"/>
      <c r="DY16" s="11"/>
      <c r="DZ16" s="11"/>
      <c r="EA16" s="11"/>
      <c r="EB16" s="11"/>
      <c r="EC16" s="11"/>
      <c r="ED16" s="11"/>
      <c r="EE16" s="11"/>
      <c r="EF16" s="11"/>
    </row>
    <row r="17" spans="1:136" s="12" customFormat="1" ht="15" x14ac:dyDescent="0.25">
      <c r="A17" s="4">
        <f t="shared" si="2"/>
        <v>15</v>
      </c>
      <c r="B17" s="5" t="s">
        <v>363</v>
      </c>
      <c r="C17" s="5" t="s">
        <v>364</v>
      </c>
      <c r="D17" s="8">
        <v>43374</v>
      </c>
      <c r="E17" s="14">
        <f t="shared" ca="1" si="0"/>
        <v>1285</v>
      </c>
      <c r="F17" s="5" t="s">
        <v>96</v>
      </c>
      <c r="G17" s="6">
        <v>440</v>
      </c>
      <c r="H17" s="7">
        <v>17</v>
      </c>
      <c r="I17" s="32" t="s">
        <v>77</v>
      </c>
      <c r="J17" s="33">
        <v>2357383</v>
      </c>
      <c r="K17" s="4" t="s">
        <v>30</v>
      </c>
      <c r="L17" s="4" t="s">
        <v>31</v>
      </c>
      <c r="M17" s="4" t="s">
        <v>119</v>
      </c>
      <c r="N17" s="4"/>
      <c r="O17" s="4" t="s">
        <v>614</v>
      </c>
      <c r="P17" s="10">
        <v>42338</v>
      </c>
      <c r="Q17" s="14">
        <f ca="1">TODAY()-D83</f>
        <v>178</v>
      </c>
      <c r="R17" s="58" t="s">
        <v>669</v>
      </c>
      <c r="S17" s="4">
        <v>8828</v>
      </c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44"/>
      <c r="AH17" s="44"/>
      <c r="AI17" s="44"/>
      <c r="AJ17" s="44"/>
      <c r="AK17" s="44"/>
      <c r="AL17" s="44"/>
      <c r="AM17" s="44"/>
      <c r="AN17" s="44"/>
      <c r="AO17" s="44"/>
      <c r="AP17" s="44"/>
      <c r="AQ17" s="44"/>
      <c r="AR17" s="44"/>
      <c r="AS17" s="44"/>
      <c r="AT17" s="44"/>
      <c r="AU17" s="44"/>
      <c r="AV17" s="44"/>
      <c r="AW17" s="44"/>
      <c r="AX17" s="44"/>
      <c r="AY17" s="44"/>
      <c r="AZ17" s="44"/>
      <c r="BA17" s="44"/>
      <c r="BB17" s="44"/>
      <c r="BC17" s="44"/>
      <c r="BD17" s="44"/>
      <c r="BE17" s="44"/>
      <c r="BF17" s="44"/>
      <c r="BG17" s="44"/>
      <c r="BH17" s="44"/>
      <c r="BI17" s="44"/>
      <c r="BJ17" s="44"/>
      <c r="BK17" s="44"/>
      <c r="BL17" s="44"/>
      <c r="BM17" s="44"/>
      <c r="BN17" s="44"/>
      <c r="BO17" s="44"/>
      <c r="BP17" s="44"/>
      <c r="BQ17" s="44"/>
      <c r="BR17" s="44"/>
      <c r="BS17" s="44"/>
      <c r="BT17" s="44"/>
      <c r="BU17" s="44"/>
      <c r="BV17" s="44"/>
      <c r="BW17" s="44"/>
      <c r="BX17" s="44"/>
      <c r="BY17" s="44"/>
      <c r="BZ17" s="44"/>
      <c r="CA17" s="44"/>
      <c r="CB17" s="44"/>
      <c r="CC17" s="44"/>
      <c r="CD17" s="44"/>
      <c r="CE17" s="44"/>
      <c r="CF17" s="44"/>
      <c r="CG17" s="44"/>
      <c r="CH17" s="44"/>
      <c r="CI17" s="44"/>
      <c r="CJ17" s="44"/>
      <c r="CK17" s="44"/>
      <c r="CL17" s="44"/>
      <c r="CM17" s="44"/>
      <c r="CN17" s="44"/>
      <c r="CO17" s="44"/>
      <c r="CP17" s="44"/>
      <c r="CQ17" s="44"/>
      <c r="CR17" s="44"/>
      <c r="CS17" s="44"/>
      <c r="CT17" s="44"/>
      <c r="CU17" s="44"/>
      <c r="CV17" s="44"/>
      <c r="CW17" s="44"/>
      <c r="CX17" s="44"/>
      <c r="CY17" s="44"/>
      <c r="CZ17" s="44"/>
      <c r="DA17" s="44"/>
      <c r="DB17" s="44"/>
      <c r="DC17" s="44"/>
      <c r="DD17" s="44"/>
      <c r="DE17" s="44"/>
      <c r="DF17" s="44"/>
      <c r="DG17" s="44"/>
      <c r="DH17" s="44"/>
      <c r="DI17" s="44"/>
      <c r="DJ17" s="44"/>
      <c r="DK17" s="44"/>
      <c r="DL17" s="44"/>
      <c r="DM17" s="44"/>
      <c r="DN17" s="44"/>
      <c r="DO17" s="44"/>
      <c r="DP17" s="44"/>
      <c r="DQ17" s="44"/>
      <c r="DR17" s="44"/>
      <c r="DS17" s="44"/>
      <c r="DT17" s="44"/>
      <c r="DU17" s="44"/>
      <c r="DV17" s="44"/>
      <c r="DW17" s="44"/>
      <c r="DX17" s="44"/>
      <c r="DY17" s="44"/>
      <c r="DZ17" s="44"/>
      <c r="EA17" s="44"/>
      <c r="EB17" s="44"/>
      <c r="EC17" s="44"/>
      <c r="ED17" s="44"/>
      <c r="EE17" s="44"/>
      <c r="EF17" s="44"/>
    </row>
    <row r="18" spans="1:136" s="12" customFormat="1" ht="15" x14ac:dyDescent="0.25">
      <c r="A18" s="4">
        <f t="shared" si="2"/>
        <v>16</v>
      </c>
      <c r="B18" s="5" t="s">
        <v>534</v>
      </c>
      <c r="C18" s="5" t="s">
        <v>201</v>
      </c>
      <c r="D18" s="8"/>
      <c r="E18" s="14">
        <f t="shared" ca="1" si="0"/>
        <v>44659</v>
      </c>
      <c r="F18" s="5" t="s">
        <v>55</v>
      </c>
      <c r="G18" s="6">
        <v>6</v>
      </c>
      <c r="H18" s="7">
        <v>5</v>
      </c>
      <c r="I18" s="32" t="s">
        <v>610</v>
      </c>
      <c r="J18" s="33">
        <v>6303113</v>
      </c>
      <c r="K18" s="4" t="s">
        <v>15</v>
      </c>
      <c r="L18" s="4" t="s">
        <v>16</v>
      </c>
      <c r="M18" s="4"/>
      <c r="N18" s="4"/>
      <c r="O18" s="4"/>
      <c r="P18" s="10"/>
      <c r="Q18" s="14"/>
      <c r="R18" s="15"/>
      <c r="S18" s="4"/>
      <c r="T18" s="44"/>
      <c r="U18" s="44"/>
      <c r="V18" s="44"/>
      <c r="W18" s="44"/>
      <c r="X18" s="44"/>
      <c r="Y18" s="44"/>
      <c r="Z18" s="44"/>
      <c r="AA18" s="44"/>
      <c r="AB18" s="44"/>
      <c r="AC18" s="44"/>
      <c r="AD18" s="44"/>
      <c r="AE18" s="44"/>
      <c r="AF18" s="44"/>
      <c r="AG18" s="44"/>
      <c r="AH18" s="44"/>
      <c r="AI18" s="44"/>
      <c r="AJ18" s="44"/>
      <c r="AK18" s="44"/>
      <c r="AL18" s="44"/>
      <c r="AM18" s="44"/>
      <c r="AN18" s="44"/>
      <c r="AO18" s="44"/>
      <c r="AP18" s="44"/>
      <c r="AQ18" s="44"/>
      <c r="AR18" s="44"/>
      <c r="AS18" s="44"/>
      <c r="AT18" s="44"/>
      <c r="AU18" s="44"/>
      <c r="AV18" s="44"/>
      <c r="AW18" s="44"/>
      <c r="AX18" s="44"/>
      <c r="AY18" s="44"/>
      <c r="AZ18" s="44"/>
      <c r="BA18" s="44"/>
      <c r="BB18" s="44"/>
      <c r="BC18" s="44"/>
      <c r="BD18" s="44"/>
      <c r="BE18" s="44"/>
      <c r="BF18" s="44"/>
      <c r="BG18" s="44"/>
      <c r="BH18" s="44"/>
      <c r="BI18" s="44"/>
      <c r="BJ18" s="44"/>
      <c r="BK18" s="44"/>
      <c r="BL18" s="44"/>
      <c r="BM18" s="44"/>
      <c r="BN18" s="44"/>
      <c r="BO18" s="44"/>
      <c r="BP18" s="44"/>
      <c r="BQ18" s="44"/>
      <c r="BR18" s="44"/>
      <c r="BS18" s="44"/>
      <c r="BT18" s="44"/>
      <c r="BU18" s="44"/>
      <c r="BV18" s="44"/>
      <c r="BW18" s="44"/>
      <c r="BX18" s="44"/>
      <c r="BY18" s="44"/>
      <c r="BZ18" s="44"/>
      <c r="CA18" s="44"/>
      <c r="CB18" s="44"/>
      <c r="CC18" s="44"/>
      <c r="CD18" s="44"/>
      <c r="CE18" s="44"/>
      <c r="CF18" s="44"/>
      <c r="CG18" s="44"/>
      <c r="CH18" s="44"/>
      <c r="CI18" s="44"/>
      <c r="CJ18" s="44"/>
      <c r="CK18" s="44"/>
      <c r="CL18" s="44"/>
      <c r="CM18" s="44"/>
      <c r="CN18" s="44"/>
      <c r="CO18" s="44"/>
      <c r="CP18" s="44"/>
      <c r="CQ18" s="44"/>
      <c r="CR18" s="44"/>
      <c r="CS18" s="44"/>
      <c r="CT18" s="44"/>
      <c r="CU18" s="44"/>
      <c r="CV18" s="44"/>
      <c r="CW18" s="44"/>
      <c r="CX18" s="44"/>
      <c r="CY18" s="44"/>
      <c r="CZ18" s="44"/>
      <c r="DA18" s="44"/>
      <c r="DB18" s="44"/>
      <c r="DC18" s="44"/>
      <c r="DD18" s="44"/>
      <c r="DE18" s="44"/>
      <c r="DF18" s="44"/>
      <c r="DG18" s="44"/>
      <c r="DH18" s="44"/>
      <c r="DI18" s="44"/>
      <c r="DJ18" s="44"/>
      <c r="DK18" s="44"/>
      <c r="DL18" s="44"/>
      <c r="DM18" s="44"/>
      <c r="DN18" s="44"/>
      <c r="DO18" s="44"/>
      <c r="DP18" s="44"/>
      <c r="DQ18" s="44"/>
      <c r="DR18" s="44"/>
      <c r="DS18" s="44"/>
      <c r="DT18" s="44"/>
      <c r="DU18" s="44"/>
      <c r="DV18" s="44"/>
      <c r="DW18" s="44"/>
      <c r="DX18" s="44"/>
      <c r="DY18" s="44"/>
      <c r="DZ18" s="44"/>
      <c r="EA18" s="44"/>
      <c r="EB18" s="44"/>
      <c r="EC18" s="44"/>
      <c r="ED18" s="44"/>
      <c r="EE18" s="44"/>
      <c r="EF18" s="44"/>
    </row>
    <row r="19" spans="1:136" s="12" customFormat="1" ht="15" x14ac:dyDescent="0.25">
      <c r="A19" s="4">
        <f t="shared" si="2"/>
        <v>17</v>
      </c>
      <c r="B19" s="5" t="s">
        <v>102</v>
      </c>
      <c r="C19" s="5" t="s">
        <v>103</v>
      </c>
      <c r="D19" s="10">
        <v>43839</v>
      </c>
      <c r="E19" s="14">
        <f t="shared" ca="1" si="0"/>
        <v>820</v>
      </c>
      <c r="F19" s="5" t="s">
        <v>101</v>
      </c>
      <c r="G19" s="6">
        <v>45</v>
      </c>
      <c r="H19" s="7">
        <v>8</v>
      </c>
      <c r="I19" s="32" t="s">
        <v>67</v>
      </c>
      <c r="J19" s="33">
        <v>8628086</v>
      </c>
      <c r="K19" s="4" t="s">
        <v>15</v>
      </c>
      <c r="L19" s="4" t="s">
        <v>16</v>
      </c>
      <c r="M19" s="13" t="s">
        <v>34</v>
      </c>
      <c r="N19" s="4" t="s">
        <v>104</v>
      </c>
      <c r="O19" s="4" t="s">
        <v>105</v>
      </c>
      <c r="P19" s="10"/>
      <c r="Q19" s="14"/>
      <c r="R19" s="15" t="s">
        <v>106</v>
      </c>
      <c r="S19" s="4">
        <v>8878</v>
      </c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11"/>
      <c r="AV19" s="11"/>
      <c r="AW19" s="11"/>
      <c r="AX19" s="11"/>
      <c r="AY19" s="11"/>
      <c r="AZ19" s="11"/>
      <c r="BA19" s="11"/>
      <c r="BB19" s="11"/>
      <c r="BC19" s="11"/>
      <c r="BD19" s="11"/>
      <c r="BE19" s="11"/>
      <c r="BF19" s="11"/>
      <c r="BG19" s="11"/>
      <c r="BH19" s="11"/>
      <c r="BI19" s="11"/>
      <c r="BJ19" s="11"/>
      <c r="BK19" s="11"/>
      <c r="BL19" s="11"/>
      <c r="BM19" s="11"/>
      <c r="BN19" s="11"/>
      <c r="BO19" s="11"/>
      <c r="BP19" s="11"/>
      <c r="BQ19" s="11"/>
      <c r="BR19" s="11"/>
      <c r="BS19" s="11"/>
      <c r="BT19" s="11"/>
      <c r="BU19" s="11"/>
      <c r="BV19" s="11"/>
      <c r="BW19" s="11"/>
      <c r="BX19" s="11"/>
      <c r="BY19" s="11"/>
      <c r="BZ19" s="11"/>
      <c r="CA19" s="11"/>
      <c r="CB19" s="11"/>
      <c r="CC19" s="11"/>
      <c r="CD19" s="11"/>
      <c r="CE19" s="11"/>
      <c r="CF19" s="11"/>
      <c r="CG19" s="11"/>
      <c r="CH19" s="11"/>
      <c r="CI19" s="11"/>
      <c r="CJ19" s="11"/>
      <c r="CK19" s="11"/>
      <c r="CL19" s="11"/>
      <c r="CM19" s="11"/>
      <c r="CN19" s="11"/>
      <c r="CO19" s="11"/>
      <c r="CP19" s="11"/>
      <c r="CQ19" s="11"/>
      <c r="CR19" s="11"/>
      <c r="CS19" s="11"/>
      <c r="CT19" s="11"/>
      <c r="CU19" s="11"/>
      <c r="CV19" s="11"/>
      <c r="CW19" s="11"/>
      <c r="CX19" s="11"/>
      <c r="CY19" s="11"/>
      <c r="CZ19" s="11"/>
      <c r="DA19" s="11"/>
      <c r="DB19" s="11"/>
      <c r="DC19" s="11"/>
      <c r="DD19" s="11"/>
      <c r="DE19" s="11"/>
      <c r="DF19" s="11"/>
      <c r="DG19" s="11"/>
      <c r="DH19" s="11"/>
      <c r="DI19" s="11"/>
      <c r="DJ19" s="11"/>
      <c r="DK19" s="11"/>
      <c r="DL19" s="11"/>
      <c r="DM19" s="11"/>
      <c r="DN19" s="11"/>
      <c r="DO19" s="11"/>
      <c r="DP19" s="11"/>
      <c r="DQ19" s="11"/>
      <c r="DR19" s="11"/>
      <c r="DS19" s="11"/>
      <c r="DT19" s="11"/>
      <c r="DU19" s="11"/>
      <c r="DV19" s="11"/>
      <c r="DW19" s="11"/>
      <c r="DX19" s="11"/>
      <c r="DY19" s="11"/>
      <c r="DZ19" s="11"/>
      <c r="EA19" s="11"/>
      <c r="EB19" s="11"/>
      <c r="EC19" s="11"/>
      <c r="ED19" s="11"/>
      <c r="EE19" s="11"/>
      <c r="EF19" s="11"/>
    </row>
    <row r="20" spans="1:136" s="12" customFormat="1" ht="15" x14ac:dyDescent="0.25">
      <c r="A20" s="4">
        <f t="shared" si="2"/>
        <v>18</v>
      </c>
      <c r="B20" s="5" t="s">
        <v>107</v>
      </c>
      <c r="C20" s="5" t="s">
        <v>108</v>
      </c>
      <c r="D20" s="10">
        <v>43720</v>
      </c>
      <c r="E20" s="14">
        <f t="shared" ca="1" si="0"/>
        <v>939</v>
      </c>
      <c r="F20" s="5" t="s">
        <v>46</v>
      </c>
      <c r="G20" s="6">
        <v>222</v>
      </c>
      <c r="H20" s="7">
        <v>25</v>
      </c>
      <c r="I20" s="32" t="s">
        <v>67</v>
      </c>
      <c r="J20" s="33">
        <v>4789802</v>
      </c>
      <c r="K20" s="4" t="s">
        <v>47</v>
      </c>
      <c r="L20" s="4" t="s">
        <v>31</v>
      </c>
      <c r="M20" s="13" t="s">
        <v>109</v>
      </c>
      <c r="N20" s="4" t="s">
        <v>110</v>
      </c>
      <c r="O20" s="4" t="s">
        <v>111</v>
      </c>
      <c r="P20" s="10">
        <v>39718</v>
      </c>
      <c r="Q20" s="14">
        <f ca="1">TODAY()-D20</f>
        <v>970</v>
      </c>
      <c r="R20" s="15" t="s">
        <v>112</v>
      </c>
      <c r="S20" s="4">
        <v>8898</v>
      </c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11"/>
      <c r="BC20" s="11"/>
      <c r="BD20" s="11"/>
      <c r="BE20" s="11"/>
      <c r="BF20" s="11"/>
      <c r="BG20" s="11"/>
      <c r="BH20" s="11"/>
      <c r="BI20" s="11"/>
      <c r="BJ20" s="11"/>
      <c r="BK20" s="11"/>
      <c r="BL20" s="11"/>
      <c r="BM20" s="11"/>
      <c r="BN20" s="11"/>
      <c r="BO20" s="11"/>
      <c r="BP20" s="11"/>
      <c r="BQ20" s="11"/>
      <c r="BR20" s="11"/>
      <c r="BS20" s="11"/>
      <c r="BT20" s="11"/>
      <c r="BU20" s="11"/>
      <c r="BV20" s="11"/>
      <c r="BW20" s="11"/>
      <c r="BX20" s="11"/>
      <c r="BY20" s="11"/>
      <c r="BZ20" s="11"/>
      <c r="CA20" s="11"/>
      <c r="CB20" s="11"/>
      <c r="CC20" s="11"/>
      <c r="CD20" s="11"/>
      <c r="CE20" s="11"/>
      <c r="CF20" s="11"/>
      <c r="CG20" s="11"/>
      <c r="CH20" s="11"/>
      <c r="CI20" s="11"/>
      <c r="CJ20" s="11"/>
      <c r="CK20" s="11"/>
      <c r="CL20" s="11"/>
      <c r="CM20" s="11"/>
      <c r="CN20" s="11"/>
      <c r="CO20" s="11"/>
      <c r="CP20" s="11"/>
      <c r="CQ20" s="11"/>
      <c r="CR20" s="11"/>
      <c r="CS20" s="11"/>
      <c r="CT20" s="11"/>
      <c r="CU20" s="11"/>
      <c r="CV20" s="11"/>
      <c r="CW20" s="11"/>
      <c r="CX20" s="11"/>
      <c r="CY20" s="11"/>
      <c r="CZ20" s="11"/>
      <c r="DA20" s="11"/>
      <c r="DB20" s="11"/>
      <c r="DC20" s="11"/>
      <c r="DD20" s="11"/>
      <c r="DE20" s="11"/>
      <c r="DF20" s="11"/>
      <c r="DG20" s="11"/>
      <c r="DH20" s="11"/>
      <c r="DI20" s="11"/>
      <c r="DJ20" s="11"/>
      <c r="DK20" s="11"/>
      <c r="DL20" s="11"/>
      <c r="DM20" s="11"/>
      <c r="DN20" s="11"/>
      <c r="DO20" s="11"/>
      <c r="DP20" s="11"/>
      <c r="DQ20" s="11"/>
      <c r="DR20" s="11"/>
      <c r="DS20" s="11"/>
      <c r="DT20" s="11"/>
      <c r="DU20" s="11"/>
      <c r="DV20" s="11"/>
      <c r="DW20" s="11"/>
      <c r="DX20" s="11"/>
      <c r="DY20" s="11"/>
      <c r="DZ20" s="11"/>
      <c r="EA20" s="11"/>
      <c r="EB20" s="11"/>
      <c r="EC20" s="11"/>
      <c r="ED20" s="11"/>
      <c r="EE20" s="11"/>
      <c r="EF20" s="11"/>
    </row>
    <row r="21" spans="1:136" s="12" customFormat="1" ht="15" x14ac:dyDescent="0.25">
      <c r="A21" s="4">
        <f t="shared" si="2"/>
        <v>19</v>
      </c>
      <c r="B21" s="9" t="s">
        <v>113</v>
      </c>
      <c r="C21" s="5" t="s">
        <v>114</v>
      </c>
      <c r="D21" s="10">
        <v>34983</v>
      </c>
      <c r="E21" s="14">
        <f t="shared" ca="1" si="0"/>
        <v>9676</v>
      </c>
      <c r="F21" s="5" t="s">
        <v>46</v>
      </c>
      <c r="G21" s="6">
        <v>222</v>
      </c>
      <c r="H21" s="7">
        <v>20</v>
      </c>
      <c r="I21" s="32" t="s">
        <v>67</v>
      </c>
      <c r="J21" s="33">
        <v>4394591</v>
      </c>
      <c r="K21" s="4" t="s">
        <v>47</v>
      </c>
      <c r="L21" s="4" t="s">
        <v>31</v>
      </c>
      <c r="M21" s="13" t="s">
        <v>34</v>
      </c>
      <c r="N21" s="4" t="s">
        <v>115</v>
      </c>
      <c r="O21" s="4"/>
      <c r="P21" s="10">
        <v>33592</v>
      </c>
      <c r="Q21" s="14">
        <f ca="1">TODAY()-D21</f>
        <v>9707</v>
      </c>
      <c r="R21" s="15" t="s">
        <v>116</v>
      </c>
      <c r="S21" s="9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/>
      <c r="AV21" s="11"/>
      <c r="AW21" s="11"/>
      <c r="AX21" s="11"/>
      <c r="AY21" s="11"/>
      <c r="AZ21" s="11"/>
      <c r="BA21" s="11"/>
      <c r="BB21" s="11"/>
      <c r="BC21" s="11"/>
      <c r="BD21" s="11"/>
      <c r="BE21" s="11"/>
      <c r="BF21" s="11"/>
      <c r="BG21" s="11"/>
      <c r="BH21" s="11"/>
      <c r="BI21" s="11"/>
      <c r="BJ21" s="11"/>
      <c r="BK21" s="11"/>
      <c r="BL21" s="11"/>
      <c r="BM21" s="11"/>
      <c r="BN21" s="11"/>
      <c r="BO21" s="11"/>
      <c r="BP21" s="11"/>
      <c r="BQ21" s="11"/>
      <c r="BR21" s="11"/>
      <c r="BS21" s="11"/>
      <c r="BT21" s="11"/>
      <c r="BU21" s="11"/>
      <c r="BV21" s="11"/>
      <c r="BW21" s="11"/>
      <c r="BX21" s="11"/>
      <c r="BY21" s="11"/>
      <c r="BZ21" s="11"/>
      <c r="CA21" s="11"/>
      <c r="CB21" s="11"/>
      <c r="CC21" s="11"/>
      <c r="CD21" s="11"/>
      <c r="CE21" s="11"/>
      <c r="CF21" s="11"/>
      <c r="CG21" s="11"/>
      <c r="CH21" s="11"/>
      <c r="CI21" s="11"/>
      <c r="CJ21" s="11"/>
      <c r="CK21" s="11"/>
      <c r="CL21" s="11"/>
      <c r="CM21" s="11"/>
      <c r="CN21" s="11"/>
      <c r="CO21" s="11"/>
      <c r="CP21" s="11"/>
      <c r="CQ21" s="11"/>
      <c r="CR21" s="11"/>
      <c r="CS21" s="11"/>
      <c r="CT21" s="11"/>
      <c r="CU21" s="11"/>
      <c r="CV21" s="11"/>
      <c r="CW21" s="11"/>
      <c r="CX21" s="11"/>
      <c r="CY21" s="11"/>
      <c r="CZ21" s="11"/>
      <c r="DA21" s="11"/>
      <c r="DB21" s="11"/>
      <c r="DC21" s="11"/>
      <c r="DD21" s="11"/>
      <c r="DE21" s="11"/>
      <c r="DF21" s="11"/>
      <c r="DG21" s="11"/>
      <c r="DH21" s="11"/>
      <c r="DI21" s="11"/>
      <c r="DJ21" s="11"/>
      <c r="DK21" s="11"/>
      <c r="DL21" s="11"/>
      <c r="DM21" s="11"/>
      <c r="DN21" s="11"/>
      <c r="DO21" s="11"/>
      <c r="DP21" s="11"/>
      <c r="DQ21" s="11"/>
      <c r="DR21" s="11"/>
      <c r="DS21" s="11"/>
      <c r="DT21" s="11"/>
      <c r="DU21" s="11"/>
      <c r="DV21" s="11"/>
      <c r="DW21" s="11"/>
      <c r="DX21" s="11"/>
      <c r="DY21" s="11"/>
      <c r="DZ21" s="11"/>
      <c r="EA21" s="11"/>
      <c r="EB21" s="11"/>
      <c r="EC21" s="11"/>
      <c r="ED21" s="11"/>
      <c r="EE21" s="11"/>
      <c r="EF21" s="11"/>
    </row>
    <row r="22" spans="1:136" s="12" customFormat="1" ht="15" x14ac:dyDescent="0.25">
      <c r="A22" s="4">
        <f t="shared" si="2"/>
        <v>20</v>
      </c>
      <c r="B22" s="5" t="s">
        <v>117</v>
      </c>
      <c r="C22" s="5" t="s">
        <v>118</v>
      </c>
      <c r="D22" s="10">
        <v>43385</v>
      </c>
      <c r="E22" s="14">
        <f t="shared" ca="1" si="0"/>
        <v>1274</v>
      </c>
      <c r="F22" s="5" t="s">
        <v>88</v>
      </c>
      <c r="G22" s="6">
        <v>219</v>
      </c>
      <c r="H22" s="7">
        <v>18</v>
      </c>
      <c r="I22" s="32" t="s">
        <v>67</v>
      </c>
      <c r="J22" s="33">
        <v>4082666</v>
      </c>
      <c r="K22" s="4" t="s">
        <v>47</v>
      </c>
      <c r="L22" s="4" t="s">
        <v>31</v>
      </c>
      <c r="M22" s="13" t="s">
        <v>119</v>
      </c>
      <c r="N22" s="4" t="s">
        <v>120</v>
      </c>
      <c r="O22" s="4"/>
      <c r="P22" s="10">
        <v>35636</v>
      </c>
      <c r="Q22" s="14">
        <f ca="1">TODAY()-D22</f>
        <v>1305</v>
      </c>
      <c r="R22" s="15" t="s">
        <v>121</v>
      </c>
      <c r="S22" s="4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/>
      <c r="BF22" s="11"/>
      <c r="BG22" s="11"/>
      <c r="BH22" s="11"/>
      <c r="BI22" s="11"/>
      <c r="BJ22" s="11"/>
      <c r="BK22" s="11"/>
      <c r="BL22" s="11"/>
      <c r="BM22" s="11"/>
      <c r="BN22" s="11"/>
      <c r="BO22" s="11"/>
      <c r="BP22" s="11"/>
      <c r="BQ22" s="11"/>
      <c r="BR22" s="11"/>
      <c r="BS22" s="11"/>
      <c r="BT22" s="11"/>
      <c r="BU22" s="11"/>
      <c r="BV22" s="11"/>
      <c r="BW22" s="11"/>
      <c r="BX22" s="11"/>
      <c r="BY22" s="11"/>
      <c r="BZ22" s="11"/>
      <c r="CA22" s="11"/>
      <c r="CB22" s="11"/>
      <c r="CC22" s="11"/>
      <c r="CD22" s="11"/>
      <c r="CE22" s="11"/>
      <c r="CF22" s="11"/>
      <c r="CG22" s="11"/>
      <c r="CH22" s="11"/>
      <c r="CI22" s="11"/>
      <c r="CJ22" s="11"/>
      <c r="CK22" s="11"/>
      <c r="CL22" s="11"/>
      <c r="CM22" s="11"/>
      <c r="CN22" s="11"/>
      <c r="CO22" s="11"/>
      <c r="CP22" s="11"/>
      <c r="CQ22" s="11"/>
      <c r="CR22" s="11"/>
      <c r="CS22" s="11"/>
      <c r="CT22" s="11"/>
      <c r="CU22" s="11"/>
      <c r="CV22" s="11"/>
      <c r="CW22" s="11"/>
      <c r="CX22" s="11"/>
      <c r="CY22" s="11"/>
      <c r="CZ22" s="11"/>
      <c r="DA22" s="11"/>
      <c r="DB22" s="11"/>
      <c r="DC22" s="11"/>
      <c r="DD22" s="11"/>
      <c r="DE22" s="11"/>
      <c r="DF22" s="11"/>
      <c r="DG22" s="11"/>
      <c r="DH22" s="11"/>
      <c r="DI22" s="11"/>
      <c r="DJ22" s="11"/>
      <c r="DK22" s="11"/>
      <c r="DL22" s="11"/>
      <c r="DM22" s="11"/>
      <c r="DN22" s="11"/>
      <c r="DO22" s="11"/>
      <c r="DP22" s="11"/>
      <c r="DQ22" s="11"/>
      <c r="DR22" s="11"/>
      <c r="DS22" s="11"/>
      <c r="DT22" s="11"/>
      <c r="DU22" s="11"/>
      <c r="DV22" s="11"/>
      <c r="DW22" s="11"/>
      <c r="DX22" s="11"/>
      <c r="DY22" s="11"/>
      <c r="DZ22" s="11"/>
      <c r="EA22" s="11"/>
      <c r="EB22" s="11"/>
      <c r="EC22" s="11"/>
      <c r="ED22" s="11"/>
      <c r="EE22" s="11"/>
      <c r="EF22" s="11"/>
    </row>
    <row r="23" spans="1:136" s="12" customFormat="1" ht="63.75" x14ac:dyDescent="0.25">
      <c r="A23" s="4">
        <f t="shared" si="2"/>
        <v>21</v>
      </c>
      <c r="B23" s="9" t="s">
        <v>476</v>
      </c>
      <c r="C23" s="5" t="s">
        <v>126</v>
      </c>
      <c r="D23" s="10">
        <v>35905</v>
      </c>
      <c r="E23" s="14">
        <f t="shared" ca="1" si="0"/>
        <v>8754</v>
      </c>
      <c r="F23" s="5" t="s">
        <v>88</v>
      </c>
      <c r="G23" s="46">
        <v>219</v>
      </c>
      <c r="H23" s="31">
        <v>18</v>
      </c>
      <c r="I23" s="32" t="s">
        <v>67</v>
      </c>
      <c r="J23" s="33">
        <v>4082666</v>
      </c>
      <c r="K23" s="4" t="s">
        <v>47</v>
      </c>
      <c r="L23" s="4" t="s">
        <v>31</v>
      </c>
      <c r="M23" s="4" t="s">
        <v>34</v>
      </c>
      <c r="N23" s="4" t="s">
        <v>477</v>
      </c>
      <c r="O23" s="25" t="s">
        <v>603</v>
      </c>
      <c r="P23" s="10">
        <v>41698</v>
      </c>
      <c r="Q23" s="14">
        <f ca="1">TODAY()-D23</f>
        <v>8785</v>
      </c>
      <c r="R23" s="45" t="s">
        <v>478</v>
      </c>
      <c r="S23" s="4">
        <v>8803</v>
      </c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11"/>
      <c r="BA23" s="11"/>
      <c r="BB23" s="11"/>
      <c r="BC23" s="11"/>
      <c r="BD23" s="11"/>
      <c r="BE23" s="11"/>
      <c r="BF23" s="11"/>
      <c r="BG23" s="11"/>
      <c r="BH23" s="11"/>
      <c r="BI23" s="11"/>
      <c r="BJ23" s="11"/>
      <c r="BK23" s="11"/>
      <c r="BL23" s="11"/>
      <c r="BM23" s="11"/>
      <c r="BN23" s="11"/>
      <c r="BO23" s="11"/>
      <c r="BP23" s="11"/>
      <c r="BQ23" s="11"/>
      <c r="BR23" s="11"/>
      <c r="BS23" s="11"/>
      <c r="BT23" s="11"/>
      <c r="BU23" s="11"/>
      <c r="BV23" s="11"/>
      <c r="BW23" s="11"/>
      <c r="BX23" s="11"/>
      <c r="BY23" s="11"/>
      <c r="BZ23" s="11"/>
      <c r="CA23" s="11"/>
      <c r="CB23" s="11"/>
      <c r="CC23" s="11"/>
      <c r="CD23" s="11"/>
      <c r="CE23" s="11"/>
      <c r="CF23" s="11"/>
      <c r="CG23" s="11"/>
      <c r="CH23" s="11"/>
      <c r="CI23" s="11"/>
      <c r="CJ23" s="11"/>
      <c r="CK23" s="11"/>
      <c r="CL23" s="11"/>
      <c r="CM23" s="11"/>
      <c r="CN23" s="11"/>
      <c r="CO23" s="11"/>
      <c r="CP23" s="11"/>
      <c r="CQ23" s="11"/>
      <c r="CR23" s="11"/>
      <c r="CS23" s="11"/>
      <c r="CT23" s="11"/>
      <c r="CU23" s="11"/>
      <c r="CV23" s="11"/>
      <c r="CW23" s="11"/>
      <c r="CX23" s="11"/>
      <c r="CY23" s="11"/>
      <c r="CZ23" s="11"/>
      <c r="DA23" s="11"/>
      <c r="DB23" s="11"/>
      <c r="DC23" s="11"/>
      <c r="DD23" s="11"/>
      <c r="DE23" s="11"/>
      <c r="DF23" s="11"/>
      <c r="DG23" s="11"/>
      <c r="DH23" s="11"/>
      <c r="DI23" s="11"/>
      <c r="DJ23" s="11"/>
      <c r="DK23" s="11"/>
      <c r="DL23" s="11"/>
      <c r="DM23" s="11"/>
      <c r="DN23" s="11"/>
      <c r="DO23" s="11"/>
      <c r="DP23" s="11"/>
      <c r="DQ23" s="11"/>
      <c r="DR23" s="11"/>
      <c r="DS23" s="11"/>
      <c r="DT23" s="11"/>
      <c r="DU23" s="11"/>
      <c r="DV23" s="11"/>
      <c r="DW23" s="11"/>
      <c r="DX23" s="11"/>
      <c r="DY23" s="11"/>
      <c r="DZ23" s="11"/>
      <c r="EA23" s="11"/>
      <c r="EB23" s="11"/>
      <c r="EC23" s="11"/>
      <c r="ED23" s="11"/>
      <c r="EE23" s="11"/>
      <c r="EF23" s="11"/>
    </row>
    <row r="24" spans="1:136" s="12" customFormat="1" ht="15" x14ac:dyDescent="0.25">
      <c r="A24" s="4">
        <f t="shared" si="2"/>
        <v>22</v>
      </c>
      <c r="B24" s="5" t="s">
        <v>122</v>
      </c>
      <c r="C24" s="5" t="s">
        <v>123</v>
      </c>
      <c r="D24" s="10">
        <v>43368</v>
      </c>
      <c r="E24" s="14">
        <f t="shared" ca="1" si="0"/>
        <v>1291</v>
      </c>
      <c r="F24" s="5" t="s">
        <v>68</v>
      </c>
      <c r="G24" s="6">
        <v>407</v>
      </c>
      <c r="H24" s="7">
        <v>17</v>
      </c>
      <c r="I24" s="32" t="s">
        <v>67</v>
      </c>
      <c r="J24" s="33">
        <v>2357383</v>
      </c>
      <c r="K24" s="4" t="s">
        <v>30</v>
      </c>
      <c r="L24" s="4" t="s">
        <v>31</v>
      </c>
      <c r="M24" s="13" t="s">
        <v>34</v>
      </c>
      <c r="N24" s="4" t="s">
        <v>99</v>
      </c>
      <c r="O24" s="4" t="s">
        <v>124</v>
      </c>
      <c r="P24" s="4" t="s">
        <v>37</v>
      </c>
      <c r="Q24" s="14">
        <f ca="1">TODAY()-D24</f>
        <v>1322</v>
      </c>
      <c r="R24" s="15" t="s">
        <v>125</v>
      </c>
      <c r="S24" s="4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  <c r="BE24" s="11"/>
      <c r="BF24" s="11"/>
      <c r="BG24" s="11"/>
      <c r="BH24" s="11"/>
      <c r="BI24" s="11"/>
      <c r="BJ24" s="11"/>
      <c r="BK24" s="11"/>
      <c r="BL24" s="11"/>
      <c r="BM24" s="11"/>
      <c r="BN24" s="11"/>
      <c r="BO24" s="11"/>
      <c r="BP24" s="11"/>
      <c r="BQ24" s="11"/>
      <c r="BR24" s="11"/>
      <c r="BS24" s="11"/>
      <c r="BT24" s="11"/>
      <c r="BU24" s="11"/>
      <c r="BV24" s="11"/>
      <c r="BW24" s="11"/>
      <c r="BX24" s="11"/>
      <c r="BY24" s="11"/>
      <c r="BZ24" s="11"/>
      <c r="CA24" s="11"/>
      <c r="CB24" s="11"/>
      <c r="CC24" s="11"/>
      <c r="CD24" s="11"/>
      <c r="CE24" s="11"/>
      <c r="CF24" s="11"/>
      <c r="CG24" s="11"/>
      <c r="CH24" s="11"/>
      <c r="CI24" s="11"/>
      <c r="CJ24" s="11"/>
      <c r="CK24" s="11"/>
      <c r="CL24" s="11"/>
      <c r="CM24" s="11"/>
      <c r="CN24" s="11"/>
      <c r="CO24" s="11"/>
      <c r="CP24" s="11"/>
      <c r="CQ24" s="11"/>
      <c r="CR24" s="11"/>
      <c r="CS24" s="11"/>
      <c r="CT24" s="11"/>
      <c r="CU24" s="11"/>
      <c r="CV24" s="11"/>
      <c r="CW24" s="11"/>
      <c r="CX24" s="11"/>
      <c r="CY24" s="11"/>
      <c r="CZ24" s="11"/>
      <c r="DA24" s="11"/>
      <c r="DB24" s="11"/>
      <c r="DC24" s="11"/>
      <c r="DD24" s="11"/>
      <c r="DE24" s="11"/>
      <c r="DF24" s="11"/>
      <c r="DG24" s="11"/>
      <c r="DH24" s="11"/>
      <c r="DI24" s="11"/>
      <c r="DJ24" s="11"/>
      <c r="DK24" s="11"/>
      <c r="DL24" s="11"/>
      <c r="DM24" s="11"/>
      <c r="DN24" s="11"/>
      <c r="DO24" s="11"/>
      <c r="DP24" s="11"/>
      <c r="DQ24" s="11"/>
      <c r="DR24" s="11"/>
      <c r="DS24" s="11"/>
      <c r="DT24" s="11"/>
      <c r="DU24" s="11"/>
      <c r="DV24" s="11"/>
      <c r="DW24" s="11"/>
      <c r="DX24" s="11"/>
      <c r="DY24" s="11"/>
      <c r="DZ24" s="11"/>
      <c r="EA24" s="11"/>
      <c r="EB24" s="11"/>
      <c r="EC24" s="11"/>
      <c r="ED24" s="11"/>
      <c r="EE24" s="11"/>
      <c r="EF24" s="11"/>
    </row>
    <row r="25" spans="1:136" s="12" customFormat="1" x14ac:dyDescent="0.25">
      <c r="A25" s="4">
        <f t="shared" si="2"/>
        <v>23</v>
      </c>
      <c r="B25" s="5" t="s">
        <v>554</v>
      </c>
      <c r="C25" s="5" t="s">
        <v>201</v>
      </c>
      <c r="D25" s="10"/>
      <c r="E25" s="14">
        <f t="shared" ca="1" si="0"/>
        <v>44659</v>
      </c>
      <c r="F25" s="5" t="s">
        <v>68</v>
      </c>
      <c r="G25" s="6">
        <v>407</v>
      </c>
      <c r="H25" s="7">
        <v>9</v>
      </c>
      <c r="I25" s="32" t="s">
        <v>67</v>
      </c>
      <c r="J25" s="33">
        <v>1835483</v>
      </c>
      <c r="K25" s="4" t="s">
        <v>30</v>
      </c>
      <c r="L25" s="4" t="s">
        <v>31</v>
      </c>
      <c r="M25" s="9"/>
      <c r="N25" s="9"/>
      <c r="O25" s="9"/>
      <c r="P25" s="9"/>
      <c r="Q25" s="9"/>
      <c r="R25" s="9"/>
      <c r="S25" s="9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1"/>
      <c r="BL25" s="11"/>
      <c r="BM25" s="11"/>
      <c r="BN25" s="11"/>
      <c r="BO25" s="11"/>
      <c r="BP25" s="11"/>
      <c r="BQ25" s="11"/>
      <c r="BR25" s="11"/>
      <c r="BS25" s="11"/>
      <c r="BT25" s="11"/>
      <c r="BU25" s="11"/>
      <c r="BV25" s="11"/>
      <c r="BW25" s="11"/>
      <c r="BX25" s="11"/>
      <c r="BY25" s="11"/>
      <c r="BZ25" s="11"/>
      <c r="CA25" s="11"/>
      <c r="CB25" s="11"/>
      <c r="CC25" s="11"/>
      <c r="CD25" s="11"/>
      <c r="CE25" s="11"/>
      <c r="CF25" s="11"/>
      <c r="CG25" s="11"/>
      <c r="CH25" s="11"/>
      <c r="CI25" s="11"/>
      <c r="CJ25" s="11"/>
      <c r="CK25" s="11"/>
      <c r="CL25" s="11"/>
      <c r="CM25" s="11"/>
      <c r="CN25" s="11"/>
      <c r="CO25" s="11"/>
      <c r="CP25" s="11"/>
      <c r="CQ25" s="11"/>
      <c r="CR25" s="11"/>
      <c r="CS25" s="11"/>
      <c r="CT25" s="11"/>
      <c r="CU25" s="11"/>
      <c r="CV25" s="11"/>
      <c r="CW25" s="11"/>
      <c r="CX25" s="11"/>
      <c r="CY25" s="11"/>
      <c r="CZ25" s="11"/>
      <c r="DA25" s="11"/>
      <c r="DB25" s="11"/>
      <c r="DC25" s="11"/>
      <c r="DD25" s="11"/>
      <c r="DE25" s="11"/>
      <c r="DF25" s="11"/>
      <c r="DG25" s="11"/>
      <c r="DH25" s="11"/>
      <c r="DI25" s="11"/>
      <c r="DJ25" s="11"/>
      <c r="DK25" s="11"/>
      <c r="DL25" s="11"/>
      <c r="DM25" s="11"/>
      <c r="DN25" s="11"/>
      <c r="DO25" s="11"/>
      <c r="DP25" s="11"/>
      <c r="DQ25" s="11"/>
      <c r="DR25" s="11"/>
      <c r="DS25" s="11"/>
      <c r="DT25" s="11"/>
      <c r="DU25" s="11"/>
      <c r="DV25" s="11"/>
      <c r="DW25" s="11"/>
      <c r="DX25" s="11"/>
      <c r="DY25" s="11"/>
      <c r="DZ25" s="11"/>
      <c r="EA25" s="11"/>
      <c r="EB25" s="11"/>
      <c r="EC25" s="11"/>
      <c r="ED25" s="11"/>
      <c r="EE25" s="11"/>
      <c r="EF25" s="11"/>
    </row>
    <row r="26" spans="1:136" s="12" customFormat="1" ht="15" x14ac:dyDescent="0.25">
      <c r="A26" s="4">
        <f t="shared" si="2"/>
        <v>24</v>
      </c>
      <c r="B26" s="9" t="s">
        <v>171</v>
      </c>
      <c r="C26" s="5" t="s">
        <v>172</v>
      </c>
      <c r="D26" s="10">
        <v>43845</v>
      </c>
      <c r="E26" s="14">
        <f t="shared" ca="1" si="0"/>
        <v>814</v>
      </c>
      <c r="F26" s="5" t="s">
        <v>128</v>
      </c>
      <c r="G26" s="6">
        <v>9</v>
      </c>
      <c r="H26" s="7">
        <v>7</v>
      </c>
      <c r="I26" s="32" t="s">
        <v>127</v>
      </c>
      <c r="J26" s="33">
        <v>7702101</v>
      </c>
      <c r="K26" s="4" t="s">
        <v>15</v>
      </c>
      <c r="L26" s="4" t="s">
        <v>16</v>
      </c>
      <c r="M26" s="13" t="s">
        <v>19</v>
      </c>
      <c r="N26" s="4" t="s">
        <v>173</v>
      </c>
      <c r="O26" s="4" t="s">
        <v>174</v>
      </c>
      <c r="P26" s="10"/>
      <c r="Q26" s="14"/>
      <c r="R26" s="58" t="s">
        <v>175</v>
      </c>
      <c r="S26" s="4">
        <v>8828</v>
      </c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/>
      <c r="BF26" s="11"/>
      <c r="BG26" s="11"/>
      <c r="BH26" s="11"/>
      <c r="BI26" s="11"/>
      <c r="BJ26" s="11"/>
      <c r="BK26" s="11"/>
      <c r="BL26" s="11"/>
      <c r="BM26" s="11"/>
      <c r="BN26" s="11"/>
      <c r="BO26" s="11"/>
      <c r="BP26" s="11"/>
      <c r="BQ26" s="11"/>
      <c r="BR26" s="11"/>
      <c r="BS26" s="11"/>
      <c r="BT26" s="11"/>
      <c r="BU26" s="11"/>
      <c r="BV26" s="11"/>
      <c r="BW26" s="11"/>
      <c r="BX26" s="11"/>
      <c r="BY26" s="11"/>
      <c r="BZ26" s="11"/>
      <c r="CA26" s="11"/>
      <c r="CB26" s="11"/>
      <c r="CC26" s="11"/>
      <c r="CD26" s="11"/>
      <c r="CE26" s="11"/>
      <c r="CF26" s="11"/>
      <c r="CG26" s="11"/>
      <c r="CH26" s="11"/>
      <c r="CI26" s="11"/>
      <c r="CJ26" s="11"/>
      <c r="CK26" s="11"/>
      <c r="CL26" s="11"/>
      <c r="CM26" s="11"/>
      <c r="CN26" s="11"/>
      <c r="CO26" s="11"/>
      <c r="CP26" s="11"/>
      <c r="CQ26" s="11"/>
      <c r="CR26" s="11"/>
      <c r="CS26" s="11"/>
      <c r="CT26" s="11"/>
      <c r="CU26" s="11"/>
      <c r="CV26" s="11"/>
      <c r="CW26" s="11"/>
      <c r="CX26" s="11"/>
      <c r="CY26" s="11"/>
      <c r="CZ26" s="11"/>
      <c r="DA26" s="11"/>
      <c r="DB26" s="11"/>
      <c r="DC26" s="11"/>
      <c r="DD26" s="11"/>
      <c r="DE26" s="11"/>
      <c r="DF26" s="11"/>
      <c r="DG26" s="11"/>
      <c r="DH26" s="11"/>
      <c r="DI26" s="11"/>
      <c r="DJ26" s="11"/>
      <c r="DK26" s="11"/>
      <c r="DL26" s="11"/>
      <c r="DM26" s="11"/>
      <c r="DN26" s="11"/>
      <c r="DO26" s="11"/>
      <c r="DP26" s="11"/>
      <c r="DQ26" s="11"/>
      <c r="DR26" s="11"/>
      <c r="DS26" s="11"/>
      <c r="DT26" s="11"/>
      <c r="DU26" s="11"/>
      <c r="DV26" s="11"/>
      <c r="DW26" s="11"/>
      <c r="DX26" s="11"/>
      <c r="DY26" s="11"/>
      <c r="DZ26" s="11"/>
      <c r="EA26" s="11"/>
      <c r="EB26" s="11"/>
      <c r="EC26" s="11"/>
      <c r="ED26" s="11"/>
      <c r="EE26" s="11"/>
      <c r="EF26" s="11"/>
    </row>
    <row r="27" spans="1:136" s="12" customFormat="1" ht="15" x14ac:dyDescent="0.25">
      <c r="A27" s="4">
        <f t="shared" si="2"/>
        <v>25</v>
      </c>
      <c r="B27" s="5" t="s">
        <v>129</v>
      </c>
      <c r="C27" s="5" t="s">
        <v>130</v>
      </c>
      <c r="D27" s="10">
        <v>35073</v>
      </c>
      <c r="E27" s="14">
        <f t="shared" ca="1" si="0"/>
        <v>9586</v>
      </c>
      <c r="F27" s="5" t="s">
        <v>46</v>
      </c>
      <c r="G27" s="6">
        <v>222</v>
      </c>
      <c r="H27" s="7">
        <v>24</v>
      </c>
      <c r="I27" s="32" t="s">
        <v>127</v>
      </c>
      <c r="J27" s="33">
        <v>4671719</v>
      </c>
      <c r="K27" s="4" t="s">
        <v>47</v>
      </c>
      <c r="L27" s="4" t="s">
        <v>31</v>
      </c>
      <c r="M27" s="13" t="s">
        <v>34</v>
      </c>
      <c r="N27" s="4" t="s">
        <v>131</v>
      </c>
      <c r="O27" s="4" t="s">
        <v>132</v>
      </c>
      <c r="P27" s="10">
        <v>29791</v>
      </c>
      <c r="Q27" s="14">
        <f ca="1">TODAY()-D27</f>
        <v>9617</v>
      </c>
      <c r="R27" s="15" t="s">
        <v>133</v>
      </c>
      <c r="S27" s="4">
        <v>8951</v>
      </c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/>
      <c r="BA27" s="11"/>
      <c r="BB27" s="11"/>
      <c r="BC27" s="11"/>
      <c r="BD27" s="11"/>
      <c r="BE27" s="11"/>
      <c r="BF27" s="11"/>
      <c r="BG27" s="11"/>
      <c r="BH27" s="11"/>
      <c r="BI27" s="11"/>
      <c r="BJ27" s="11"/>
      <c r="BK27" s="11"/>
      <c r="BL27" s="11"/>
      <c r="BM27" s="11"/>
      <c r="BN27" s="11"/>
      <c r="BO27" s="11"/>
      <c r="BP27" s="11"/>
      <c r="BQ27" s="11"/>
      <c r="BR27" s="11"/>
      <c r="BS27" s="11"/>
      <c r="BT27" s="11"/>
      <c r="BU27" s="11"/>
      <c r="BV27" s="11"/>
      <c r="BW27" s="11"/>
      <c r="BX27" s="11"/>
      <c r="BY27" s="11"/>
      <c r="BZ27" s="11"/>
      <c r="CA27" s="11"/>
      <c r="CB27" s="11"/>
      <c r="CC27" s="11"/>
      <c r="CD27" s="11"/>
      <c r="CE27" s="11"/>
      <c r="CF27" s="11"/>
      <c r="CG27" s="11"/>
      <c r="CH27" s="11"/>
      <c r="CI27" s="11"/>
      <c r="CJ27" s="11"/>
      <c r="CK27" s="11"/>
      <c r="CL27" s="11"/>
      <c r="CM27" s="11"/>
      <c r="CN27" s="11"/>
      <c r="CO27" s="11"/>
      <c r="CP27" s="11"/>
      <c r="CQ27" s="11"/>
      <c r="CR27" s="11"/>
      <c r="CS27" s="11"/>
      <c r="CT27" s="11"/>
      <c r="CU27" s="11"/>
      <c r="CV27" s="11"/>
      <c r="CW27" s="11"/>
      <c r="CX27" s="11"/>
      <c r="CY27" s="11"/>
      <c r="CZ27" s="11"/>
      <c r="DA27" s="11"/>
      <c r="DB27" s="11"/>
      <c r="DC27" s="11"/>
      <c r="DD27" s="11"/>
      <c r="DE27" s="11"/>
      <c r="DF27" s="11"/>
      <c r="DG27" s="11"/>
      <c r="DH27" s="11"/>
      <c r="DI27" s="11"/>
      <c r="DJ27" s="11"/>
      <c r="DK27" s="11"/>
      <c r="DL27" s="11"/>
      <c r="DM27" s="11"/>
      <c r="DN27" s="11"/>
      <c r="DO27" s="11"/>
      <c r="DP27" s="11"/>
      <c r="DQ27" s="11"/>
      <c r="DR27" s="11"/>
      <c r="DS27" s="11"/>
      <c r="DT27" s="11"/>
      <c r="DU27" s="11"/>
      <c r="DV27" s="11"/>
      <c r="DW27" s="11"/>
      <c r="DX27" s="11"/>
      <c r="DY27" s="11"/>
      <c r="DZ27" s="11"/>
      <c r="EA27" s="11"/>
      <c r="EB27" s="11"/>
      <c r="EC27" s="11"/>
      <c r="ED27" s="11"/>
      <c r="EE27" s="11"/>
      <c r="EF27" s="11"/>
    </row>
    <row r="28" spans="1:136" s="12" customFormat="1" ht="15" x14ac:dyDescent="0.25">
      <c r="A28" s="4">
        <f t="shared" si="2"/>
        <v>26</v>
      </c>
      <c r="B28" s="5" t="s">
        <v>134</v>
      </c>
      <c r="C28" s="5" t="s">
        <v>135</v>
      </c>
      <c r="D28" s="10">
        <v>40007</v>
      </c>
      <c r="E28" s="14">
        <f t="shared" ca="1" si="0"/>
        <v>4652</v>
      </c>
      <c r="F28" s="5" t="s">
        <v>46</v>
      </c>
      <c r="G28" s="6">
        <v>222</v>
      </c>
      <c r="H28" s="7">
        <v>21</v>
      </c>
      <c r="I28" s="32" t="s">
        <v>127</v>
      </c>
      <c r="J28" s="33">
        <v>4504693</v>
      </c>
      <c r="K28" s="4" t="s">
        <v>47</v>
      </c>
      <c r="L28" s="4" t="s">
        <v>31</v>
      </c>
      <c r="M28" s="13" t="s">
        <v>136</v>
      </c>
      <c r="N28" s="4" t="s">
        <v>137</v>
      </c>
      <c r="O28" s="4" t="s">
        <v>138</v>
      </c>
      <c r="P28" s="10">
        <v>37897</v>
      </c>
      <c r="Q28" s="14">
        <f ca="1">TODAY()-D28</f>
        <v>4683</v>
      </c>
      <c r="R28" s="15" t="s">
        <v>139</v>
      </c>
      <c r="S28" s="4">
        <v>8828</v>
      </c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11"/>
      <c r="BA28" s="11"/>
      <c r="BB28" s="11"/>
      <c r="BC28" s="11"/>
      <c r="BD28" s="11"/>
      <c r="BE28" s="11"/>
      <c r="BF28" s="11"/>
      <c r="BG28" s="11"/>
      <c r="BH28" s="11"/>
      <c r="BI28" s="11"/>
      <c r="BJ28" s="11"/>
      <c r="BK28" s="11"/>
      <c r="BL28" s="11"/>
      <c r="BM28" s="11"/>
      <c r="BN28" s="11"/>
      <c r="BO28" s="11"/>
      <c r="BP28" s="11"/>
      <c r="BQ28" s="11"/>
      <c r="BR28" s="11"/>
      <c r="BS28" s="11"/>
      <c r="BT28" s="11"/>
      <c r="BU28" s="11"/>
      <c r="BV28" s="11"/>
      <c r="BW28" s="11"/>
      <c r="BX28" s="11"/>
      <c r="BY28" s="11"/>
      <c r="BZ28" s="11"/>
      <c r="CA28" s="11"/>
      <c r="CB28" s="11"/>
      <c r="CC28" s="11"/>
      <c r="CD28" s="11"/>
      <c r="CE28" s="11"/>
      <c r="CF28" s="11"/>
      <c r="CG28" s="11"/>
      <c r="CH28" s="11"/>
      <c r="CI28" s="11"/>
      <c r="CJ28" s="11"/>
      <c r="CK28" s="11"/>
      <c r="CL28" s="11"/>
      <c r="CM28" s="11"/>
      <c r="CN28" s="11"/>
      <c r="CO28" s="11"/>
      <c r="CP28" s="11"/>
      <c r="CQ28" s="11"/>
      <c r="CR28" s="11"/>
      <c r="CS28" s="11"/>
      <c r="CT28" s="11"/>
      <c r="CU28" s="11"/>
      <c r="CV28" s="11"/>
      <c r="CW28" s="11"/>
      <c r="CX28" s="11"/>
      <c r="CY28" s="11"/>
      <c r="CZ28" s="11"/>
      <c r="DA28" s="11"/>
      <c r="DB28" s="11"/>
      <c r="DC28" s="11"/>
      <c r="DD28" s="11"/>
      <c r="DE28" s="11"/>
      <c r="DF28" s="11"/>
      <c r="DG28" s="11"/>
      <c r="DH28" s="11"/>
      <c r="DI28" s="11"/>
      <c r="DJ28" s="11"/>
      <c r="DK28" s="11"/>
      <c r="DL28" s="11"/>
      <c r="DM28" s="11"/>
      <c r="DN28" s="11"/>
      <c r="DO28" s="11"/>
      <c r="DP28" s="11"/>
      <c r="DQ28" s="11"/>
      <c r="DR28" s="11"/>
      <c r="DS28" s="11"/>
      <c r="DT28" s="11"/>
      <c r="DU28" s="11"/>
      <c r="DV28" s="11"/>
      <c r="DW28" s="11"/>
      <c r="DX28" s="11"/>
      <c r="DY28" s="11"/>
      <c r="DZ28" s="11"/>
      <c r="EA28" s="11"/>
      <c r="EB28" s="11"/>
      <c r="EC28" s="11"/>
      <c r="ED28" s="11"/>
      <c r="EE28" s="11"/>
      <c r="EF28" s="11"/>
    </row>
    <row r="29" spans="1:136" s="12" customFormat="1" ht="15" x14ac:dyDescent="0.25">
      <c r="A29" s="4">
        <f t="shared" si="2"/>
        <v>27</v>
      </c>
      <c r="B29" s="5" t="s">
        <v>140</v>
      </c>
      <c r="C29" s="5" t="s">
        <v>141</v>
      </c>
      <c r="D29" s="10">
        <v>33486</v>
      </c>
      <c r="E29" s="14">
        <f t="shared" ca="1" si="0"/>
        <v>11173</v>
      </c>
      <c r="F29" s="5" t="s">
        <v>46</v>
      </c>
      <c r="G29" s="6">
        <v>222</v>
      </c>
      <c r="H29" s="7">
        <v>20</v>
      </c>
      <c r="I29" s="32" t="s">
        <v>127</v>
      </c>
      <c r="J29" s="33">
        <v>4394591</v>
      </c>
      <c r="K29" s="4" t="s">
        <v>47</v>
      </c>
      <c r="L29" s="4" t="s">
        <v>31</v>
      </c>
      <c r="M29" s="13" t="s">
        <v>142</v>
      </c>
      <c r="N29" s="4" t="s">
        <v>143</v>
      </c>
      <c r="O29" s="4" t="s">
        <v>144</v>
      </c>
      <c r="P29" s="10">
        <v>33508</v>
      </c>
      <c r="Q29" s="14">
        <f ca="1">TODAY()-D29</f>
        <v>11204</v>
      </c>
      <c r="R29" s="15" t="s">
        <v>145</v>
      </c>
      <c r="S29" s="4">
        <v>8815</v>
      </c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  <c r="AY29" s="11"/>
      <c r="AZ29" s="11"/>
      <c r="BA29" s="11"/>
      <c r="BB29" s="11"/>
      <c r="BC29" s="11"/>
      <c r="BD29" s="11"/>
      <c r="BE29" s="11"/>
      <c r="BF29" s="11"/>
      <c r="BG29" s="11"/>
      <c r="BH29" s="11"/>
      <c r="BI29" s="11"/>
      <c r="BJ29" s="11"/>
      <c r="BK29" s="11"/>
      <c r="BL29" s="11"/>
      <c r="BM29" s="11"/>
      <c r="BN29" s="11"/>
      <c r="BO29" s="11"/>
      <c r="BP29" s="11"/>
      <c r="BQ29" s="11"/>
      <c r="BR29" s="11"/>
      <c r="BS29" s="11"/>
      <c r="BT29" s="11"/>
      <c r="BU29" s="11"/>
      <c r="BV29" s="11"/>
      <c r="BW29" s="11"/>
      <c r="BX29" s="11"/>
      <c r="BY29" s="11"/>
      <c r="BZ29" s="11"/>
      <c r="CA29" s="11"/>
      <c r="CB29" s="11"/>
      <c r="CC29" s="11"/>
      <c r="CD29" s="11"/>
      <c r="CE29" s="11"/>
      <c r="CF29" s="11"/>
      <c r="CG29" s="11"/>
      <c r="CH29" s="11"/>
      <c r="CI29" s="11"/>
      <c r="CJ29" s="11"/>
      <c r="CK29" s="11"/>
      <c r="CL29" s="11"/>
      <c r="CM29" s="11"/>
      <c r="CN29" s="11"/>
      <c r="CO29" s="11"/>
      <c r="CP29" s="11"/>
      <c r="CQ29" s="11"/>
      <c r="CR29" s="11"/>
      <c r="CS29" s="11"/>
      <c r="CT29" s="11"/>
      <c r="CU29" s="11"/>
      <c r="CV29" s="11"/>
      <c r="CW29" s="11"/>
      <c r="CX29" s="11"/>
      <c r="CY29" s="11"/>
      <c r="CZ29" s="11"/>
      <c r="DA29" s="11"/>
      <c r="DB29" s="11"/>
      <c r="DC29" s="11"/>
      <c r="DD29" s="11"/>
      <c r="DE29" s="11"/>
      <c r="DF29" s="11"/>
      <c r="DG29" s="11"/>
      <c r="DH29" s="11"/>
      <c r="DI29" s="11"/>
      <c r="DJ29" s="11"/>
      <c r="DK29" s="11"/>
      <c r="DL29" s="11"/>
      <c r="DM29" s="11"/>
      <c r="DN29" s="11"/>
      <c r="DO29" s="11"/>
      <c r="DP29" s="11"/>
      <c r="DQ29" s="11"/>
      <c r="DR29" s="11"/>
      <c r="DS29" s="11"/>
      <c r="DT29" s="11"/>
      <c r="DU29" s="11"/>
      <c r="DV29" s="11"/>
      <c r="DW29" s="11"/>
      <c r="DX29" s="11"/>
      <c r="DY29" s="11"/>
      <c r="DZ29" s="11"/>
      <c r="EA29" s="11"/>
      <c r="EB29" s="11"/>
      <c r="EC29" s="11"/>
      <c r="ED29" s="11"/>
      <c r="EE29" s="11"/>
      <c r="EF29" s="11"/>
    </row>
    <row r="30" spans="1:136" s="12" customFormat="1" ht="15" x14ac:dyDescent="0.25">
      <c r="A30" s="4">
        <f t="shared" si="2"/>
        <v>28</v>
      </c>
      <c r="B30" s="5" t="s">
        <v>146</v>
      </c>
      <c r="C30" s="5" t="s">
        <v>147</v>
      </c>
      <c r="D30" s="10">
        <v>40008</v>
      </c>
      <c r="E30" s="14">
        <f t="shared" ca="1" si="0"/>
        <v>4651</v>
      </c>
      <c r="F30" s="5" t="s">
        <v>46</v>
      </c>
      <c r="G30" s="6">
        <v>222</v>
      </c>
      <c r="H30" s="7">
        <v>20</v>
      </c>
      <c r="I30" s="32" t="s">
        <v>127</v>
      </c>
      <c r="J30" s="33">
        <v>4394591</v>
      </c>
      <c r="K30" s="4" t="s">
        <v>47</v>
      </c>
      <c r="L30" s="4" t="s">
        <v>31</v>
      </c>
      <c r="M30" s="13" t="s">
        <v>34</v>
      </c>
      <c r="N30" s="4" t="s">
        <v>143</v>
      </c>
      <c r="O30" s="4"/>
      <c r="P30" s="10">
        <v>34509</v>
      </c>
      <c r="Q30" s="14">
        <f ca="1">TODAY()-D30</f>
        <v>4682</v>
      </c>
      <c r="R30" s="15" t="s">
        <v>148</v>
      </c>
      <c r="S30" s="4">
        <v>8813</v>
      </c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11"/>
      <c r="BI30" s="11"/>
      <c r="BJ30" s="11"/>
      <c r="BK30" s="11"/>
      <c r="BL30" s="11"/>
      <c r="BM30" s="11"/>
      <c r="BN30" s="11"/>
      <c r="BO30" s="11"/>
      <c r="BP30" s="11"/>
      <c r="BQ30" s="11"/>
      <c r="BR30" s="11"/>
      <c r="BS30" s="11"/>
      <c r="BT30" s="11"/>
      <c r="BU30" s="11"/>
      <c r="BV30" s="11"/>
      <c r="BW30" s="11"/>
      <c r="BX30" s="11"/>
      <c r="BY30" s="11"/>
      <c r="BZ30" s="11"/>
      <c r="CA30" s="11"/>
      <c r="CB30" s="11"/>
      <c r="CC30" s="11"/>
      <c r="CD30" s="11"/>
      <c r="CE30" s="11"/>
      <c r="CF30" s="11"/>
      <c r="CG30" s="11"/>
      <c r="CH30" s="11"/>
      <c r="CI30" s="11"/>
      <c r="CJ30" s="11"/>
      <c r="CK30" s="11"/>
      <c r="CL30" s="11"/>
      <c r="CM30" s="11"/>
      <c r="CN30" s="11"/>
      <c r="CO30" s="11"/>
      <c r="CP30" s="11"/>
      <c r="CQ30" s="11"/>
      <c r="CR30" s="11"/>
      <c r="CS30" s="11"/>
      <c r="CT30" s="11"/>
      <c r="CU30" s="11"/>
      <c r="CV30" s="11"/>
      <c r="CW30" s="11"/>
      <c r="CX30" s="11"/>
      <c r="CY30" s="11"/>
      <c r="CZ30" s="11"/>
      <c r="DA30" s="11"/>
      <c r="DB30" s="11"/>
      <c r="DC30" s="11"/>
      <c r="DD30" s="11"/>
      <c r="DE30" s="11"/>
      <c r="DF30" s="11"/>
      <c r="DG30" s="11"/>
      <c r="DH30" s="11"/>
      <c r="DI30" s="11"/>
      <c r="DJ30" s="11"/>
      <c r="DK30" s="11"/>
      <c r="DL30" s="11"/>
      <c r="DM30" s="11"/>
      <c r="DN30" s="11"/>
      <c r="DO30" s="11"/>
      <c r="DP30" s="11"/>
      <c r="DQ30" s="11"/>
      <c r="DR30" s="11"/>
      <c r="DS30" s="11"/>
      <c r="DT30" s="11"/>
      <c r="DU30" s="11"/>
      <c r="DV30" s="11"/>
      <c r="DW30" s="11"/>
      <c r="DX30" s="11"/>
      <c r="DY30" s="11"/>
      <c r="DZ30" s="11"/>
      <c r="EA30" s="11"/>
      <c r="EB30" s="11"/>
      <c r="EC30" s="11"/>
      <c r="ED30" s="11"/>
      <c r="EE30" s="11"/>
      <c r="EF30" s="11"/>
    </row>
    <row r="31" spans="1:136" s="12" customFormat="1" ht="29.25" customHeight="1" x14ac:dyDescent="0.25">
      <c r="A31" s="4">
        <f t="shared" si="2"/>
        <v>29</v>
      </c>
      <c r="B31" s="9" t="s">
        <v>554</v>
      </c>
      <c r="C31" s="9" t="s">
        <v>201</v>
      </c>
      <c r="D31" s="9"/>
      <c r="E31" s="14">
        <f t="shared" ca="1" si="0"/>
        <v>44659</v>
      </c>
      <c r="F31" s="5" t="s">
        <v>149</v>
      </c>
      <c r="G31" s="6">
        <v>314</v>
      </c>
      <c r="H31" s="7">
        <v>17</v>
      </c>
      <c r="I31" s="32" t="s">
        <v>127</v>
      </c>
      <c r="J31" s="33">
        <v>3067462</v>
      </c>
      <c r="K31" s="4" t="s">
        <v>150</v>
      </c>
      <c r="L31" s="4" t="s">
        <v>31</v>
      </c>
      <c r="M31" s="9"/>
      <c r="N31" s="9"/>
      <c r="O31" s="9"/>
      <c r="P31" s="9"/>
      <c r="Q31" s="9"/>
      <c r="R31" s="9"/>
      <c r="S31" s="9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11"/>
      <c r="AZ31" s="11"/>
      <c r="BA31" s="11"/>
      <c r="BB31" s="11"/>
      <c r="BC31" s="11"/>
      <c r="BD31" s="11"/>
      <c r="BE31" s="11"/>
      <c r="BF31" s="11"/>
      <c r="BG31" s="11"/>
      <c r="BH31" s="11"/>
      <c r="BI31" s="11"/>
      <c r="BJ31" s="11"/>
      <c r="BK31" s="11"/>
      <c r="BL31" s="11"/>
      <c r="BM31" s="11"/>
      <c r="BN31" s="11"/>
      <c r="BO31" s="11"/>
      <c r="BP31" s="11"/>
      <c r="BQ31" s="11"/>
      <c r="BR31" s="11"/>
      <c r="BS31" s="11"/>
      <c r="BT31" s="11"/>
      <c r="BU31" s="11"/>
      <c r="BV31" s="11"/>
      <c r="BW31" s="11"/>
      <c r="BX31" s="11"/>
      <c r="BY31" s="11"/>
      <c r="BZ31" s="11"/>
      <c r="CA31" s="11"/>
      <c r="CB31" s="11"/>
      <c r="CC31" s="11"/>
      <c r="CD31" s="11"/>
      <c r="CE31" s="11"/>
      <c r="CF31" s="11"/>
      <c r="CG31" s="11"/>
      <c r="CH31" s="11"/>
      <c r="CI31" s="11"/>
      <c r="CJ31" s="11"/>
      <c r="CK31" s="11"/>
      <c r="CL31" s="11"/>
      <c r="CM31" s="11"/>
      <c r="CN31" s="11"/>
      <c r="CO31" s="11"/>
      <c r="CP31" s="11"/>
      <c r="CQ31" s="11"/>
      <c r="CR31" s="11"/>
      <c r="CS31" s="11"/>
      <c r="CT31" s="11"/>
      <c r="CU31" s="11"/>
      <c r="CV31" s="11"/>
      <c r="CW31" s="11"/>
      <c r="CX31" s="11"/>
      <c r="CY31" s="11"/>
      <c r="CZ31" s="11"/>
      <c r="DA31" s="11"/>
      <c r="DB31" s="11"/>
      <c r="DC31" s="11"/>
      <c r="DD31" s="11"/>
      <c r="DE31" s="11"/>
      <c r="DF31" s="11"/>
      <c r="DG31" s="11"/>
      <c r="DH31" s="11"/>
      <c r="DI31" s="11"/>
      <c r="DJ31" s="11"/>
      <c r="DK31" s="11"/>
      <c r="DL31" s="11"/>
      <c r="DM31" s="11"/>
      <c r="DN31" s="11"/>
      <c r="DO31" s="11"/>
      <c r="DP31" s="11"/>
      <c r="DQ31" s="11"/>
      <c r="DR31" s="11"/>
      <c r="DS31" s="11"/>
      <c r="DT31" s="11"/>
      <c r="DU31" s="11"/>
      <c r="DV31" s="11"/>
      <c r="DW31" s="11"/>
      <c r="DX31" s="11"/>
      <c r="DY31" s="11"/>
      <c r="DZ31" s="11"/>
      <c r="EA31" s="11"/>
      <c r="EB31" s="11"/>
      <c r="EC31" s="11"/>
      <c r="ED31" s="11"/>
      <c r="EE31" s="11"/>
      <c r="EF31" s="11"/>
    </row>
    <row r="32" spans="1:136" s="12" customFormat="1" ht="15" x14ac:dyDescent="0.25">
      <c r="A32" s="4">
        <v>30</v>
      </c>
      <c r="B32" s="63" t="s">
        <v>616</v>
      </c>
      <c r="C32" s="5" t="s">
        <v>615</v>
      </c>
      <c r="D32" s="10">
        <v>44564</v>
      </c>
      <c r="E32" s="14">
        <f ca="1">(TODAY()-D32)</f>
        <v>126</v>
      </c>
      <c r="F32" s="5" t="s">
        <v>29</v>
      </c>
      <c r="G32" s="6">
        <v>425</v>
      </c>
      <c r="H32" s="7">
        <v>24</v>
      </c>
      <c r="I32" s="32" t="s">
        <v>127</v>
      </c>
      <c r="J32" s="33">
        <v>2819574</v>
      </c>
      <c r="K32" s="4" t="s">
        <v>30</v>
      </c>
      <c r="L32" s="4" t="s">
        <v>31</v>
      </c>
      <c r="M32" s="13" t="s">
        <v>19</v>
      </c>
      <c r="N32" s="4" t="s">
        <v>99</v>
      </c>
      <c r="O32" s="4" t="s">
        <v>571</v>
      </c>
      <c r="P32" s="4" t="s">
        <v>37</v>
      </c>
      <c r="Q32" s="14">
        <f t="shared" ref="Q32:Q63" ca="1" si="3">TODAY()-D32</f>
        <v>126</v>
      </c>
      <c r="R32" s="58" t="s">
        <v>636</v>
      </c>
      <c r="S32" s="4">
        <v>8913</v>
      </c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/>
      <c r="BA32" s="11"/>
      <c r="BB32" s="11"/>
      <c r="BC32" s="11"/>
      <c r="BD32" s="11"/>
      <c r="BE32" s="11"/>
      <c r="BF32" s="11"/>
      <c r="BG32" s="11"/>
      <c r="BH32" s="11"/>
      <c r="BI32" s="11"/>
      <c r="BJ32" s="11"/>
      <c r="BK32" s="11"/>
      <c r="BL32" s="11"/>
      <c r="BM32" s="11"/>
      <c r="BN32" s="11"/>
      <c r="BO32" s="11"/>
      <c r="BP32" s="11"/>
      <c r="BQ32" s="11"/>
      <c r="BR32" s="11"/>
      <c r="BS32" s="11"/>
      <c r="BT32" s="11"/>
      <c r="BU32" s="11"/>
      <c r="BV32" s="11"/>
      <c r="BW32" s="11"/>
      <c r="BX32" s="11"/>
      <c r="BY32" s="11"/>
      <c r="BZ32" s="11"/>
      <c r="CA32" s="11"/>
      <c r="CB32" s="11"/>
      <c r="CC32" s="11"/>
      <c r="CD32" s="11"/>
      <c r="CE32" s="11"/>
      <c r="CF32" s="11"/>
      <c r="CG32" s="11"/>
      <c r="CH32" s="11"/>
      <c r="CI32" s="11"/>
      <c r="CJ32" s="11"/>
      <c r="CK32" s="11"/>
      <c r="CL32" s="11"/>
      <c r="CM32" s="11"/>
      <c r="CN32" s="11"/>
      <c r="CO32" s="11"/>
      <c r="CP32" s="11"/>
      <c r="CQ32" s="11"/>
      <c r="CR32" s="11"/>
      <c r="CS32" s="11"/>
      <c r="CT32" s="11"/>
      <c r="CU32" s="11"/>
      <c r="CV32" s="11"/>
      <c r="CW32" s="11"/>
      <c r="CX32" s="11"/>
      <c r="CY32" s="11"/>
      <c r="CZ32" s="11"/>
      <c r="DA32" s="11"/>
      <c r="DB32" s="11"/>
      <c r="DC32" s="11"/>
      <c r="DD32" s="11"/>
      <c r="DE32" s="11"/>
      <c r="DF32" s="11"/>
      <c r="DG32" s="11"/>
      <c r="DH32" s="11"/>
      <c r="DI32" s="11"/>
      <c r="DJ32" s="11"/>
      <c r="DK32" s="11"/>
      <c r="DL32" s="11"/>
      <c r="DM32" s="11"/>
      <c r="DN32" s="11"/>
      <c r="DO32" s="11"/>
      <c r="DP32" s="11"/>
      <c r="DQ32" s="11"/>
      <c r="DR32" s="11"/>
      <c r="DS32" s="11"/>
      <c r="DT32" s="11"/>
      <c r="DU32" s="11"/>
      <c r="DV32" s="11"/>
      <c r="DW32" s="11"/>
      <c r="DX32" s="11"/>
      <c r="DY32" s="11"/>
      <c r="DZ32" s="11"/>
      <c r="EA32" s="11"/>
      <c r="EB32" s="11"/>
      <c r="EC32" s="11"/>
      <c r="ED32" s="11"/>
      <c r="EE32" s="11"/>
      <c r="EF32" s="11"/>
    </row>
    <row r="33" spans="1:136" s="12" customFormat="1" ht="15" x14ac:dyDescent="0.25">
      <c r="A33" s="4">
        <f t="shared" si="2"/>
        <v>31</v>
      </c>
      <c r="B33" s="5" t="s">
        <v>539</v>
      </c>
      <c r="C33" s="5" t="s">
        <v>540</v>
      </c>
      <c r="D33" s="10">
        <v>43899</v>
      </c>
      <c r="E33" s="14">
        <f t="shared" ca="1" si="0"/>
        <v>760</v>
      </c>
      <c r="F33" s="5" t="s">
        <v>159</v>
      </c>
      <c r="G33" s="6">
        <v>68</v>
      </c>
      <c r="H33" s="7">
        <v>4</v>
      </c>
      <c r="I33" s="32" t="s">
        <v>158</v>
      </c>
      <c r="J33" s="33">
        <v>5711218</v>
      </c>
      <c r="K33" s="4" t="s">
        <v>15</v>
      </c>
      <c r="L33" s="4" t="s">
        <v>16</v>
      </c>
      <c r="M33" s="13" t="s">
        <v>19</v>
      </c>
      <c r="N33" s="4" t="s">
        <v>541</v>
      </c>
      <c r="O33" s="4" t="s">
        <v>542</v>
      </c>
      <c r="P33" s="10">
        <v>37484</v>
      </c>
      <c r="Q33" s="14">
        <f t="shared" ca="1" si="3"/>
        <v>791</v>
      </c>
      <c r="R33" s="58" t="s">
        <v>543</v>
      </c>
      <c r="S33" s="4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11"/>
      <c r="AT33" s="11"/>
      <c r="AU33" s="11"/>
      <c r="AV33" s="11"/>
      <c r="AW33" s="11"/>
      <c r="AX33" s="11"/>
      <c r="AY33" s="11"/>
      <c r="AZ33" s="11"/>
      <c r="BA33" s="11"/>
      <c r="BB33" s="11"/>
      <c r="BC33" s="11"/>
      <c r="BD33" s="11"/>
      <c r="BE33" s="11"/>
      <c r="BF33" s="11"/>
      <c r="BG33" s="11"/>
      <c r="BH33" s="11"/>
      <c r="BI33" s="11"/>
      <c r="BJ33" s="11"/>
      <c r="BK33" s="11"/>
      <c r="BL33" s="11"/>
      <c r="BM33" s="11"/>
      <c r="BN33" s="11"/>
      <c r="BO33" s="11"/>
      <c r="BP33" s="11"/>
      <c r="BQ33" s="11"/>
      <c r="BR33" s="11"/>
      <c r="BS33" s="11"/>
      <c r="BT33" s="11"/>
      <c r="BU33" s="11"/>
      <c r="BV33" s="11"/>
      <c r="BW33" s="11"/>
      <c r="BX33" s="11"/>
      <c r="BY33" s="11"/>
      <c r="BZ33" s="11"/>
      <c r="CA33" s="11"/>
      <c r="CB33" s="11"/>
      <c r="CC33" s="11"/>
      <c r="CD33" s="11"/>
      <c r="CE33" s="11"/>
      <c r="CF33" s="11"/>
      <c r="CG33" s="11"/>
      <c r="CH33" s="11"/>
      <c r="CI33" s="11"/>
      <c r="CJ33" s="11"/>
      <c r="CK33" s="11"/>
      <c r="CL33" s="11"/>
      <c r="CM33" s="11"/>
      <c r="CN33" s="11"/>
      <c r="CO33" s="11"/>
      <c r="CP33" s="11"/>
      <c r="CQ33" s="11"/>
      <c r="CR33" s="11"/>
      <c r="CS33" s="11"/>
      <c r="CT33" s="11"/>
      <c r="CU33" s="11"/>
      <c r="CV33" s="11"/>
      <c r="CW33" s="11"/>
      <c r="CX33" s="11"/>
      <c r="CY33" s="11"/>
      <c r="CZ33" s="11"/>
      <c r="DA33" s="11"/>
      <c r="DB33" s="11"/>
      <c r="DC33" s="11"/>
      <c r="DD33" s="11"/>
      <c r="DE33" s="11"/>
      <c r="DF33" s="11"/>
      <c r="DG33" s="11"/>
      <c r="DH33" s="11"/>
      <c r="DI33" s="11"/>
      <c r="DJ33" s="11"/>
      <c r="DK33" s="11"/>
      <c r="DL33" s="11"/>
      <c r="DM33" s="11"/>
      <c r="DN33" s="11"/>
      <c r="DO33" s="11"/>
      <c r="DP33" s="11"/>
      <c r="DQ33" s="11"/>
      <c r="DR33" s="11"/>
      <c r="DS33" s="11"/>
      <c r="DT33" s="11"/>
      <c r="DU33" s="11"/>
      <c r="DV33" s="11"/>
      <c r="DW33" s="11"/>
      <c r="DX33" s="11"/>
      <c r="DY33" s="11"/>
      <c r="DZ33" s="11"/>
      <c r="EA33" s="11"/>
      <c r="EB33" s="11"/>
      <c r="EC33" s="11"/>
      <c r="ED33" s="11"/>
      <c r="EE33" s="11"/>
      <c r="EF33" s="11"/>
    </row>
    <row r="34" spans="1:136" s="12" customFormat="1" ht="15" x14ac:dyDescent="0.25">
      <c r="A34" s="4">
        <f t="shared" si="2"/>
        <v>32</v>
      </c>
      <c r="B34" s="5" t="s">
        <v>160</v>
      </c>
      <c r="C34" s="5" t="s">
        <v>161</v>
      </c>
      <c r="D34" s="10">
        <v>35506</v>
      </c>
      <c r="E34" s="14">
        <f t="shared" ca="1" si="0"/>
        <v>9153</v>
      </c>
      <c r="F34" s="5" t="s">
        <v>46</v>
      </c>
      <c r="G34" s="6">
        <v>222</v>
      </c>
      <c r="H34" s="7">
        <v>25</v>
      </c>
      <c r="I34" s="32" t="s">
        <v>158</v>
      </c>
      <c r="J34" s="33">
        <v>4789802</v>
      </c>
      <c r="K34" s="4" t="s">
        <v>47</v>
      </c>
      <c r="L34" s="4" t="s">
        <v>31</v>
      </c>
      <c r="M34" s="13" t="s">
        <v>162</v>
      </c>
      <c r="N34" s="4" t="s">
        <v>131</v>
      </c>
      <c r="O34" s="4" t="s">
        <v>163</v>
      </c>
      <c r="P34" s="10">
        <v>34145</v>
      </c>
      <c r="Q34" s="14">
        <f t="shared" ca="1" si="3"/>
        <v>9184</v>
      </c>
      <c r="R34" s="15" t="s">
        <v>164</v>
      </c>
      <c r="S34" s="4">
        <v>8894</v>
      </c>
      <c r="T34" s="47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7"/>
      <c r="AF34" s="47"/>
      <c r="AG34" s="47"/>
      <c r="AH34" s="47"/>
      <c r="AI34" s="47"/>
      <c r="AJ34" s="47"/>
      <c r="AK34" s="47"/>
      <c r="AL34" s="47"/>
      <c r="AM34" s="47"/>
      <c r="AN34" s="47"/>
      <c r="AO34" s="47"/>
      <c r="AP34" s="47"/>
      <c r="AQ34" s="47"/>
      <c r="AR34" s="47"/>
      <c r="AS34" s="47"/>
      <c r="AT34" s="47"/>
      <c r="AU34" s="47"/>
      <c r="AV34" s="47"/>
      <c r="AW34" s="47"/>
      <c r="AX34" s="47"/>
      <c r="AY34" s="47"/>
      <c r="AZ34" s="47"/>
      <c r="BA34" s="47"/>
      <c r="BB34" s="47"/>
      <c r="BC34" s="47"/>
      <c r="BD34" s="47"/>
      <c r="BE34" s="47"/>
      <c r="BF34" s="47"/>
      <c r="BG34" s="47"/>
      <c r="BH34" s="47"/>
      <c r="BI34" s="47"/>
      <c r="BJ34" s="47"/>
      <c r="BK34" s="47"/>
      <c r="BL34" s="47"/>
      <c r="BM34" s="47"/>
      <c r="BN34" s="47"/>
      <c r="BO34" s="47"/>
      <c r="BP34" s="47"/>
      <c r="BQ34" s="47"/>
      <c r="BR34" s="47"/>
      <c r="BS34" s="47"/>
      <c r="BT34" s="47"/>
      <c r="BU34" s="47"/>
      <c r="BV34" s="47"/>
      <c r="BW34" s="47"/>
      <c r="BX34" s="47"/>
      <c r="BY34" s="47"/>
      <c r="BZ34" s="47"/>
      <c r="CA34" s="47"/>
      <c r="CB34" s="47"/>
      <c r="CC34" s="47"/>
      <c r="CD34" s="47"/>
      <c r="CE34" s="47"/>
      <c r="CF34" s="47"/>
      <c r="CG34" s="47"/>
      <c r="CH34" s="47"/>
      <c r="CI34" s="47"/>
      <c r="CJ34" s="47"/>
      <c r="CK34" s="47"/>
      <c r="CL34" s="47"/>
      <c r="CM34" s="47"/>
      <c r="CN34" s="47"/>
      <c r="CO34" s="47"/>
      <c r="CP34" s="47"/>
      <c r="CQ34" s="47"/>
      <c r="CR34" s="47"/>
      <c r="CS34" s="47"/>
      <c r="CT34" s="47"/>
      <c r="CU34" s="47"/>
      <c r="CV34" s="47"/>
      <c r="CW34" s="47"/>
      <c r="CX34" s="47"/>
      <c r="CY34" s="47"/>
      <c r="CZ34" s="47"/>
      <c r="DA34" s="47"/>
      <c r="DB34" s="47"/>
      <c r="DC34" s="47"/>
      <c r="DD34" s="47"/>
      <c r="DE34" s="47"/>
      <c r="DF34" s="47"/>
      <c r="DG34" s="47"/>
      <c r="DH34" s="47"/>
      <c r="DI34" s="47"/>
      <c r="DJ34" s="47"/>
      <c r="DK34" s="47"/>
      <c r="DL34" s="47"/>
      <c r="DM34" s="47"/>
      <c r="DN34" s="47"/>
      <c r="DO34" s="47"/>
      <c r="DP34" s="47"/>
      <c r="DQ34" s="47"/>
      <c r="DR34" s="47"/>
      <c r="DS34" s="47"/>
      <c r="DT34" s="47"/>
      <c r="DU34" s="47"/>
      <c r="DV34" s="47"/>
      <c r="DW34" s="47"/>
      <c r="DX34" s="47"/>
      <c r="DY34" s="47"/>
      <c r="DZ34" s="47"/>
      <c r="EA34" s="47"/>
      <c r="EB34" s="47"/>
      <c r="EC34" s="47"/>
      <c r="ED34" s="47"/>
      <c r="EE34" s="47"/>
      <c r="EF34" s="47"/>
    </row>
    <row r="35" spans="1:136" s="12" customFormat="1" ht="38.25" x14ac:dyDescent="0.25">
      <c r="A35" s="4">
        <f t="shared" si="2"/>
        <v>33</v>
      </c>
      <c r="B35" s="5" t="s">
        <v>358</v>
      </c>
      <c r="C35" s="5" t="s">
        <v>359</v>
      </c>
      <c r="D35" s="10">
        <v>35282</v>
      </c>
      <c r="E35" s="14">
        <f t="shared" ca="1" si="0"/>
        <v>9377</v>
      </c>
      <c r="F35" s="5" t="s">
        <v>88</v>
      </c>
      <c r="G35" s="6">
        <v>219</v>
      </c>
      <c r="H35" s="7">
        <v>15</v>
      </c>
      <c r="I35" s="32" t="s">
        <v>158</v>
      </c>
      <c r="J35" s="33">
        <v>3959348</v>
      </c>
      <c r="K35" s="4" t="s">
        <v>47</v>
      </c>
      <c r="L35" s="4" t="s">
        <v>31</v>
      </c>
      <c r="M35" s="13" t="s">
        <v>678</v>
      </c>
      <c r="N35" s="4" t="s">
        <v>360</v>
      </c>
      <c r="O35" s="25" t="s">
        <v>574</v>
      </c>
      <c r="P35" s="10">
        <v>37225</v>
      </c>
      <c r="Q35" s="14">
        <f t="shared" ca="1" si="3"/>
        <v>9408</v>
      </c>
      <c r="R35" s="15" t="s">
        <v>361</v>
      </c>
      <c r="S35" s="48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1"/>
      <c r="AV35" s="11"/>
      <c r="AW35" s="11"/>
      <c r="AX35" s="11"/>
      <c r="AY35" s="11"/>
      <c r="AZ35" s="11"/>
      <c r="BA35" s="11"/>
      <c r="BB35" s="11"/>
      <c r="BC35" s="11"/>
      <c r="BD35" s="11"/>
      <c r="BE35" s="11"/>
      <c r="BF35" s="11"/>
      <c r="BG35" s="11"/>
      <c r="BH35" s="11"/>
      <c r="BI35" s="11"/>
      <c r="BJ35" s="11"/>
      <c r="BK35" s="11"/>
      <c r="BL35" s="11"/>
      <c r="BM35" s="11"/>
      <c r="BN35" s="11"/>
      <c r="BO35" s="11"/>
      <c r="BP35" s="11"/>
      <c r="BQ35" s="11"/>
      <c r="BR35" s="11"/>
      <c r="BS35" s="11"/>
      <c r="BT35" s="11"/>
      <c r="BU35" s="11"/>
      <c r="BV35" s="11"/>
      <c r="BW35" s="11"/>
      <c r="BX35" s="11"/>
      <c r="BY35" s="11"/>
      <c r="BZ35" s="11"/>
      <c r="CA35" s="11"/>
      <c r="CB35" s="11"/>
      <c r="CC35" s="11"/>
      <c r="CD35" s="11"/>
      <c r="CE35" s="11"/>
      <c r="CF35" s="11"/>
      <c r="CG35" s="11"/>
      <c r="CH35" s="11"/>
      <c r="CI35" s="11"/>
      <c r="CJ35" s="11"/>
      <c r="CK35" s="11"/>
      <c r="CL35" s="11"/>
      <c r="CM35" s="11"/>
      <c r="CN35" s="11"/>
      <c r="CO35" s="11"/>
      <c r="CP35" s="11"/>
      <c r="CQ35" s="11"/>
      <c r="CR35" s="11"/>
      <c r="CS35" s="11"/>
      <c r="CT35" s="11"/>
      <c r="CU35" s="11"/>
      <c r="CV35" s="11"/>
      <c r="CW35" s="11"/>
      <c r="CX35" s="11"/>
      <c r="CY35" s="11"/>
      <c r="CZ35" s="11"/>
      <c r="DA35" s="11"/>
      <c r="DB35" s="11"/>
      <c r="DC35" s="11"/>
      <c r="DD35" s="11"/>
      <c r="DE35" s="11"/>
      <c r="DF35" s="11"/>
      <c r="DG35" s="11"/>
      <c r="DH35" s="11"/>
      <c r="DI35" s="11"/>
      <c r="DJ35" s="11"/>
      <c r="DK35" s="11"/>
      <c r="DL35" s="11"/>
      <c r="DM35" s="11"/>
      <c r="DN35" s="11"/>
      <c r="DO35" s="11"/>
      <c r="DP35" s="11"/>
      <c r="DQ35" s="11"/>
      <c r="DR35" s="11"/>
      <c r="DS35" s="11"/>
      <c r="DT35" s="11"/>
      <c r="DU35" s="11"/>
      <c r="DV35" s="11"/>
      <c r="DW35" s="11"/>
      <c r="DX35" s="11"/>
      <c r="DY35" s="11"/>
      <c r="DZ35" s="11"/>
      <c r="EA35" s="11"/>
      <c r="EB35" s="11"/>
      <c r="EC35" s="11"/>
      <c r="ED35" s="11"/>
      <c r="EE35" s="11"/>
      <c r="EF35" s="11"/>
    </row>
    <row r="36" spans="1:136" s="12" customFormat="1" ht="15" x14ac:dyDescent="0.25">
      <c r="A36" s="4">
        <f t="shared" si="2"/>
        <v>34</v>
      </c>
      <c r="B36" s="9" t="s">
        <v>69</v>
      </c>
      <c r="C36" s="9" t="s">
        <v>70</v>
      </c>
      <c r="D36" s="8">
        <v>35390</v>
      </c>
      <c r="E36" s="14">
        <f ca="1">(TODAY()-D36)-31</f>
        <v>9269</v>
      </c>
      <c r="F36" s="5" t="s">
        <v>88</v>
      </c>
      <c r="G36" s="6">
        <v>219</v>
      </c>
      <c r="H36" s="7">
        <v>14</v>
      </c>
      <c r="I36" s="32" t="s">
        <v>158</v>
      </c>
      <c r="J36" s="33">
        <v>3959168</v>
      </c>
      <c r="K36" s="4" t="s">
        <v>47</v>
      </c>
      <c r="L36" s="4" t="s">
        <v>31</v>
      </c>
      <c r="M36" s="13" t="s">
        <v>34</v>
      </c>
      <c r="N36" s="4" t="s">
        <v>71</v>
      </c>
      <c r="O36" s="4" t="s">
        <v>72</v>
      </c>
      <c r="P36" s="10">
        <v>39171</v>
      </c>
      <c r="Q36" s="14">
        <f t="shared" ca="1" si="3"/>
        <v>9300</v>
      </c>
      <c r="R36" s="15" t="s">
        <v>73</v>
      </c>
      <c r="S36" s="4">
        <v>8869</v>
      </c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  <c r="BD36" s="11"/>
      <c r="BE36" s="11"/>
      <c r="BF36" s="11"/>
      <c r="BG36" s="11"/>
      <c r="BH36" s="11"/>
      <c r="BI36" s="11"/>
      <c r="BJ36" s="11"/>
      <c r="BK36" s="11"/>
      <c r="BL36" s="11"/>
      <c r="BM36" s="11"/>
      <c r="BN36" s="11"/>
      <c r="BO36" s="11"/>
      <c r="BP36" s="11"/>
      <c r="BQ36" s="11"/>
      <c r="BR36" s="11"/>
      <c r="BS36" s="11"/>
      <c r="BT36" s="11"/>
      <c r="BU36" s="11"/>
      <c r="BV36" s="11"/>
      <c r="BW36" s="11"/>
      <c r="BX36" s="11"/>
      <c r="BY36" s="11"/>
      <c r="BZ36" s="11"/>
      <c r="CA36" s="11"/>
      <c r="CB36" s="11"/>
      <c r="CC36" s="11"/>
      <c r="CD36" s="11"/>
      <c r="CE36" s="11"/>
      <c r="CF36" s="11"/>
      <c r="CG36" s="11"/>
      <c r="CH36" s="11"/>
      <c r="CI36" s="11"/>
      <c r="CJ36" s="11"/>
      <c r="CK36" s="11"/>
      <c r="CL36" s="11"/>
      <c r="CM36" s="11"/>
      <c r="CN36" s="11"/>
      <c r="CO36" s="11"/>
      <c r="CP36" s="11"/>
      <c r="CQ36" s="11"/>
      <c r="CR36" s="11"/>
      <c r="CS36" s="11"/>
      <c r="CT36" s="11"/>
      <c r="CU36" s="11"/>
      <c r="CV36" s="11"/>
      <c r="CW36" s="11"/>
      <c r="CX36" s="11"/>
      <c r="CY36" s="11"/>
      <c r="CZ36" s="11"/>
      <c r="DA36" s="11"/>
      <c r="DB36" s="11"/>
      <c r="DC36" s="11"/>
      <c r="DD36" s="11"/>
      <c r="DE36" s="11"/>
      <c r="DF36" s="11"/>
      <c r="DG36" s="11"/>
      <c r="DH36" s="11"/>
      <c r="DI36" s="11"/>
      <c r="DJ36" s="11"/>
      <c r="DK36" s="11"/>
      <c r="DL36" s="11"/>
      <c r="DM36" s="11"/>
      <c r="DN36" s="11"/>
      <c r="DO36" s="11"/>
      <c r="DP36" s="11"/>
      <c r="DQ36" s="11"/>
      <c r="DR36" s="11"/>
      <c r="DS36" s="11"/>
      <c r="DT36" s="11"/>
      <c r="DU36" s="11"/>
      <c r="DV36" s="11"/>
      <c r="DW36" s="11"/>
      <c r="DX36" s="11"/>
      <c r="DY36" s="11"/>
      <c r="DZ36" s="11"/>
      <c r="EA36" s="11"/>
      <c r="EB36" s="11"/>
      <c r="EC36" s="11"/>
      <c r="ED36" s="11"/>
      <c r="EE36" s="11"/>
      <c r="EF36" s="11"/>
    </row>
    <row r="37" spans="1:136" s="12" customFormat="1" ht="15" x14ac:dyDescent="0.2">
      <c r="A37" s="4">
        <f t="shared" si="2"/>
        <v>35</v>
      </c>
      <c r="B37" s="9" t="s">
        <v>607</v>
      </c>
      <c r="C37" s="9" t="s">
        <v>608</v>
      </c>
      <c r="D37" s="8">
        <v>44516</v>
      </c>
      <c r="E37" s="14">
        <f ca="1">(TODAY()-D37)</f>
        <v>174</v>
      </c>
      <c r="F37" s="5" t="s">
        <v>159</v>
      </c>
      <c r="G37" s="6">
        <v>68</v>
      </c>
      <c r="H37" s="7">
        <v>4</v>
      </c>
      <c r="I37" s="32" t="s">
        <v>170</v>
      </c>
      <c r="J37" s="33">
        <v>5711218</v>
      </c>
      <c r="K37" s="4" t="s">
        <v>15</v>
      </c>
      <c r="L37" s="4" t="s">
        <v>16</v>
      </c>
      <c r="M37" s="13" t="s">
        <v>19</v>
      </c>
      <c r="N37" s="4" t="s">
        <v>219</v>
      </c>
      <c r="O37" s="9"/>
      <c r="P37" s="10">
        <v>40079</v>
      </c>
      <c r="Q37" s="14">
        <f t="shared" ca="1" si="3"/>
        <v>174</v>
      </c>
      <c r="R37" s="59" t="s">
        <v>654</v>
      </c>
      <c r="S37" s="4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1"/>
      <c r="BH37" s="11"/>
      <c r="BI37" s="11"/>
      <c r="BJ37" s="11"/>
      <c r="BK37" s="11"/>
      <c r="BL37" s="11"/>
      <c r="BM37" s="11"/>
      <c r="BN37" s="11"/>
      <c r="BO37" s="11"/>
      <c r="BP37" s="11"/>
      <c r="BQ37" s="11"/>
      <c r="BR37" s="11"/>
      <c r="BS37" s="11"/>
      <c r="BT37" s="11"/>
      <c r="BU37" s="11"/>
      <c r="BV37" s="11"/>
      <c r="BW37" s="11"/>
      <c r="BX37" s="11"/>
      <c r="BY37" s="11"/>
      <c r="BZ37" s="11"/>
      <c r="CA37" s="11"/>
      <c r="CB37" s="11"/>
      <c r="CC37" s="11"/>
      <c r="CD37" s="11"/>
      <c r="CE37" s="11"/>
      <c r="CF37" s="11"/>
      <c r="CG37" s="11"/>
      <c r="CH37" s="11"/>
      <c r="CI37" s="11"/>
      <c r="CJ37" s="11"/>
      <c r="CK37" s="11"/>
      <c r="CL37" s="11"/>
      <c r="CM37" s="11"/>
      <c r="CN37" s="11"/>
      <c r="CO37" s="11"/>
      <c r="CP37" s="11"/>
      <c r="CQ37" s="11"/>
      <c r="CR37" s="11"/>
      <c r="CS37" s="11"/>
      <c r="CT37" s="11"/>
      <c r="CU37" s="11"/>
      <c r="CV37" s="11"/>
      <c r="CW37" s="11"/>
      <c r="CX37" s="11"/>
      <c r="CY37" s="11"/>
      <c r="CZ37" s="11"/>
      <c r="DA37" s="11"/>
      <c r="DB37" s="11"/>
      <c r="DC37" s="11"/>
      <c r="DD37" s="11"/>
      <c r="DE37" s="11"/>
      <c r="DF37" s="11"/>
      <c r="DG37" s="11"/>
      <c r="DH37" s="11"/>
      <c r="DI37" s="11"/>
      <c r="DJ37" s="11"/>
      <c r="DK37" s="11"/>
      <c r="DL37" s="11"/>
      <c r="DM37" s="11"/>
      <c r="DN37" s="11"/>
      <c r="DO37" s="11"/>
      <c r="DP37" s="11"/>
      <c r="DQ37" s="11"/>
      <c r="DR37" s="11"/>
      <c r="DS37" s="11"/>
      <c r="DT37" s="11"/>
      <c r="DU37" s="11"/>
      <c r="DV37" s="11"/>
      <c r="DW37" s="11"/>
      <c r="DX37" s="11"/>
      <c r="DY37" s="11"/>
      <c r="DZ37" s="11"/>
      <c r="EA37" s="11"/>
      <c r="EB37" s="11"/>
      <c r="EC37" s="11"/>
      <c r="ED37" s="11"/>
      <c r="EE37" s="11"/>
      <c r="EF37" s="11"/>
    </row>
    <row r="38" spans="1:136" s="12" customFormat="1" ht="15" x14ac:dyDescent="0.25">
      <c r="A38" s="4">
        <f t="shared" si="2"/>
        <v>36</v>
      </c>
      <c r="B38" s="5" t="s">
        <v>176</v>
      </c>
      <c r="C38" s="5" t="s">
        <v>177</v>
      </c>
      <c r="D38" s="10">
        <v>34835</v>
      </c>
      <c r="E38" s="14">
        <f t="shared" ca="1" si="0"/>
        <v>9824</v>
      </c>
      <c r="F38" s="5" t="s">
        <v>46</v>
      </c>
      <c r="G38" s="6">
        <v>222</v>
      </c>
      <c r="H38" s="7">
        <v>20</v>
      </c>
      <c r="I38" s="32" t="s">
        <v>170</v>
      </c>
      <c r="J38" s="33">
        <v>4394591</v>
      </c>
      <c r="K38" s="4" t="s">
        <v>47</v>
      </c>
      <c r="L38" s="4" t="s">
        <v>31</v>
      </c>
      <c r="M38" s="13" t="s">
        <v>34</v>
      </c>
      <c r="N38" s="4" t="s">
        <v>178</v>
      </c>
      <c r="O38" s="4" t="s">
        <v>179</v>
      </c>
      <c r="P38" s="10">
        <v>33816</v>
      </c>
      <c r="Q38" s="14">
        <f t="shared" ca="1" si="3"/>
        <v>9855</v>
      </c>
      <c r="R38" s="15" t="s">
        <v>180</v>
      </c>
      <c r="S38" s="4">
        <v>8842</v>
      </c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1"/>
      <c r="BI38" s="11"/>
      <c r="BJ38" s="11"/>
      <c r="BK38" s="11"/>
      <c r="BL38" s="11"/>
      <c r="BM38" s="11"/>
      <c r="BN38" s="11"/>
      <c r="BO38" s="11"/>
      <c r="BP38" s="11"/>
      <c r="BQ38" s="11"/>
      <c r="BR38" s="11"/>
      <c r="BS38" s="11"/>
      <c r="BT38" s="11"/>
      <c r="BU38" s="11"/>
      <c r="BV38" s="11"/>
      <c r="BW38" s="11"/>
      <c r="BX38" s="11"/>
      <c r="BY38" s="11"/>
      <c r="BZ38" s="11"/>
      <c r="CA38" s="11"/>
      <c r="CB38" s="11"/>
      <c r="CC38" s="11"/>
      <c r="CD38" s="11"/>
      <c r="CE38" s="11"/>
      <c r="CF38" s="11"/>
      <c r="CG38" s="11"/>
      <c r="CH38" s="11"/>
      <c r="CI38" s="11"/>
      <c r="CJ38" s="11"/>
      <c r="CK38" s="11"/>
      <c r="CL38" s="11"/>
      <c r="CM38" s="11"/>
      <c r="CN38" s="11"/>
      <c r="CO38" s="11"/>
      <c r="CP38" s="11"/>
      <c r="CQ38" s="11"/>
      <c r="CR38" s="11"/>
      <c r="CS38" s="11"/>
      <c r="CT38" s="11"/>
      <c r="CU38" s="11"/>
      <c r="CV38" s="11"/>
      <c r="CW38" s="11"/>
      <c r="CX38" s="11"/>
      <c r="CY38" s="11"/>
      <c r="CZ38" s="11"/>
      <c r="DA38" s="11"/>
      <c r="DB38" s="11"/>
      <c r="DC38" s="11"/>
      <c r="DD38" s="11"/>
      <c r="DE38" s="11"/>
      <c r="DF38" s="11"/>
      <c r="DG38" s="11"/>
      <c r="DH38" s="11"/>
      <c r="DI38" s="11"/>
      <c r="DJ38" s="11"/>
      <c r="DK38" s="11"/>
      <c r="DL38" s="11"/>
      <c r="DM38" s="11"/>
      <c r="DN38" s="11"/>
      <c r="DO38" s="11"/>
      <c r="DP38" s="11"/>
      <c r="DQ38" s="11"/>
      <c r="DR38" s="11"/>
      <c r="DS38" s="11"/>
      <c r="DT38" s="11"/>
      <c r="DU38" s="11"/>
      <c r="DV38" s="11"/>
      <c r="DW38" s="11"/>
      <c r="DX38" s="11"/>
      <c r="DY38" s="11"/>
      <c r="DZ38" s="11"/>
      <c r="EA38" s="11"/>
      <c r="EB38" s="11"/>
      <c r="EC38" s="11"/>
      <c r="ED38" s="11"/>
      <c r="EE38" s="11"/>
      <c r="EF38" s="11"/>
    </row>
    <row r="39" spans="1:136" s="12" customFormat="1" ht="15" x14ac:dyDescent="0.25">
      <c r="A39" s="4">
        <f t="shared" si="2"/>
        <v>37</v>
      </c>
      <c r="B39" s="5" t="s">
        <v>181</v>
      </c>
      <c r="C39" s="5" t="s">
        <v>182</v>
      </c>
      <c r="D39" s="10">
        <v>35313</v>
      </c>
      <c r="E39" s="14">
        <f t="shared" ca="1" si="0"/>
        <v>9346</v>
      </c>
      <c r="F39" s="5" t="s">
        <v>46</v>
      </c>
      <c r="G39" s="6">
        <v>222</v>
      </c>
      <c r="H39" s="7">
        <v>19</v>
      </c>
      <c r="I39" s="32" t="s">
        <v>170</v>
      </c>
      <c r="J39" s="33">
        <v>4293731</v>
      </c>
      <c r="K39" s="4" t="s">
        <v>47</v>
      </c>
      <c r="L39" s="4" t="s">
        <v>31</v>
      </c>
      <c r="M39" s="13" t="s">
        <v>34</v>
      </c>
      <c r="N39" s="4" t="s">
        <v>183</v>
      </c>
      <c r="O39" s="4" t="s">
        <v>184</v>
      </c>
      <c r="P39" s="10">
        <v>33445</v>
      </c>
      <c r="Q39" s="14">
        <f t="shared" ca="1" si="3"/>
        <v>9377</v>
      </c>
      <c r="R39" s="15" t="s">
        <v>185</v>
      </c>
      <c r="S39" s="4">
        <v>8837</v>
      </c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  <c r="AP39" s="11"/>
      <c r="AQ39" s="11"/>
      <c r="AR39" s="11"/>
      <c r="AS39" s="11"/>
      <c r="AT39" s="11"/>
      <c r="AU39" s="11"/>
      <c r="AV39" s="11"/>
      <c r="AW39" s="11"/>
      <c r="AX39" s="11"/>
      <c r="AY39" s="11"/>
      <c r="AZ39" s="11"/>
      <c r="BA39" s="11"/>
      <c r="BB39" s="11"/>
      <c r="BC39" s="11"/>
      <c r="BD39" s="11"/>
      <c r="BE39" s="11"/>
      <c r="BF39" s="11"/>
      <c r="BG39" s="11"/>
      <c r="BH39" s="11"/>
      <c r="BI39" s="11"/>
      <c r="BJ39" s="11"/>
      <c r="BK39" s="11"/>
      <c r="BL39" s="11"/>
      <c r="BM39" s="11"/>
      <c r="BN39" s="11"/>
      <c r="BO39" s="11"/>
      <c r="BP39" s="11"/>
      <c r="BQ39" s="11"/>
      <c r="BR39" s="11"/>
      <c r="BS39" s="11"/>
      <c r="BT39" s="11"/>
      <c r="BU39" s="11"/>
      <c r="BV39" s="11"/>
      <c r="BW39" s="11"/>
      <c r="BX39" s="11"/>
      <c r="BY39" s="11"/>
      <c r="BZ39" s="11"/>
      <c r="CA39" s="11"/>
      <c r="CB39" s="11"/>
      <c r="CC39" s="11"/>
      <c r="CD39" s="11"/>
      <c r="CE39" s="11"/>
      <c r="CF39" s="11"/>
      <c r="CG39" s="11"/>
      <c r="CH39" s="11"/>
      <c r="CI39" s="11"/>
      <c r="CJ39" s="11"/>
      <c r="CK39" s="11"/>
      <c r="CL39" s="11"/>
      <c r="CM39" s="11"/>
      <c r="CN39" s="11"/>
      <c r="CO39" s="11"/>
      <c r="CP39" s="11"/>
      <c r="CQ39" s="11"/>
      <c r="CR39" s="11"/>
      <c r="CS39" s="11"/>
      <c r="CT39" s="11"/>
      <c r="CU39" s="11"/>
      <c r="CV39" s="11"/>
      <c r="CW39" s="11"/>
      <c r="CX39" s="11"/>
      <c r="CY39" s="11"/>
      <c r="CZ39" s="11"/>
      <c r="DA39" s="11"/>
      <c r="DB39" s="11"/>
      <c r="DC39" s="11"/>
      <c r="DD39" s="11"/>
      <c r="DE39" s="11"/>
      <c r="DF39" s="11"/>
      <c r="DG39" s="11"/>
      <c r="DH39" s="11"/>
      <c r="DI39" s="11"/>
      <c r="DJ39" s="11"/>
      <c r="DK39" s="11"/>
      <c r="DL39" s="11"/>
      <c r="DM39" s="11"/>
      <c r="DN39" s="11"/>
      <c r="DO39" s="11"/>
      <c r="DP39" s="11"/>
      <c r="DQ39" s="11"/>
      <c r="DR39" s="11"/>
      <c r="DS39" s="11"/>
      <c r="DT39" s="11"/>
      <c r="DU39" s="11"/>
      <c r="DV39" s="11"/>
      <c r="DW39" s="11"/>
      <c r="DX39" s="11"/>
      <c r="DY39" s="11"/>
      <c r="DZ39" s="11"/>
      <c r="EA39" s="11"/>
      <c r="EB39" s="11"/>
      <c r="EC39" s="11"/>
      <c r="ED39" s="11"/>
      <c r="EE39" s="11"/>
      <c r="EF39" s="11"/>
    </row>
    <row r="40" spans="1:136" s="12" customFormat="1" ht="15" x14ac:dyDescent="0.25">
      <c r="A40" s="4">
        <f t="shared" si="2"/>
        <v>38</v>
      </c>
      <c r="B40" s="5" t="s">
        <v>186</v>
      </c>
      <c r="C40" s="5" t="s">
        <v>187</v>
      </c>
      <c r="D40" s="10">
        <v>40925</v>
      </c>
      <c r="E40" s="14">
        <f t="shared" ca="1" si="0"/>
        <v>3734</v>
      </c>
      <c r="F40" s="5" t="s">
        <v>88</v>
      </c>
      <c r="G40" s="6">
        <v>219</v>
      </c>
      <c r="H40" s="7">
        <v>18</v>
      </c>
      <c r="I40" s="32" t="s">
        <v>170</v>
      </c>
      <c r="J40" s="33">
        <v>4082666</v>
      </c>
      <c r="K40" s="4" t="s">
        <v>47</v>
      </c>
      <c r="L40" s="4" t="s">
        <v>31</v>
      </c>
      <c r="M40" s="13" t="s">
        <v>188</v>
      </c>
      <c r="N40" s="4" t="s">
        <v>575</v>
      </c>
      <c r="O40" s="4" t="s">
        <v>189</v>
      </c>
      <c r="P40" s="10">
        <v>34313</v>
      </c>
      <c r="Q40" s="14">
        <f t="shared" ca="1" si="3"/>
        <v>3765</v>
      </c>
      <c r="R40" s="15" t="s">
        <v>190</v>
      </c>
      <c r="S40" s="4">
        <v>8837</v>
      </c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  <c r="AP40" s="11"/>
      <c r="AQ40" s="11"/>
      <c r="AR40" s="11"/>
      <c r="AS40" s="11"/>
      <c r="AT40" s="11"/>
      <c r="AU40" s="11"/>
      <c r="AV40" s="11"/>
      <c r="AW40" s="11"/>
      <c r="AX40" s="11"/>
      <c r="AY40" s="11"/>
      <c r="AZ40" s="11"/>
      <c r="BA40" s="11"/>
      <c r="BB40" s="11"/>
      <c r="BC40" s="11"/>
      <c r="BD40" s="11"/>
      <c r="BE40" s="11"/>
      <c r="BF40" s="11"/>
      <c r="BG40" s="11"/>
      <c r="BH40" s="11"/>
      <c r="BI40" s="11"/>
      <c r="BJ40" s="11"/>
      <c r="BK40" s="11"/>
      <c r="BL40" s="11"/>
      <c r="BM40" s="11"/>
      <c r="BN40" s="11"/>
      <c r="BO40" s="11"/>
      <c r="BP40" s="11"/>
      <c r="BQ40" s="11"/>
      <c r="BR40" s="11"/>
      <c r="BS40" s="11"/>
      <c r="BT40" s="11"/>
      <c r="BU40" s="11"/>
      <c r="BV40" s="11"/>
      <c r="BW40" s="11"/>
      <c r="BX40" s="11"/>
      <c r="BY40" s="11"/>
      <c r="BZ40" s="11"/>
      <c r="CA40" s="11"/>
      <c r="CB40" s="11"/>
      <c r="CC40" s="11"/>
      <c r="CD40" s="11"/>
      <c r="CE40" s="11"/>
      <c r="CF40" s="11"/>
      <c r="CG40" s="11"/>
      <c r="CH40" s="11"/>
      <c r="CI40" s="11"/>
      <c r="CJ40" s="11"/>
      <c r="CK40" s="11"/>
      <c r="CL40" s="11"/>
      <c r="CM40" s="11"/>
      <c r="CN40" s="11"/>
      <c r="CO40" s="11"/>
      <c r="CP40" s="11"/>
      <c r="CQ40" s="11"/>
      <c r="CR40" s="11"/>
      <c r="CS40" s="11"/>
      <c r="CT40" s="11"/>
      <c r="CU40" s="11"/>
      <c r="CV40" s="11"/>
      <c r="CW40" s="11"/>
      <c r="CX40" s="11"/>
      <c r="CY40" s="11"/>
      <c r="CZ40" s="11"/>
      <c r="DA40" s="11"/>
      <c r="DB40" s="11"/>
      <c r="DC40" s="11"/>
      <c r="DD40" s="11"/>
      <c r="DE40" s="11"/>
      <c r="DF40" s="11"/>
      <c r="DG40" s="11"/>
      <c r="DH40" s="11"/>
      <c r="DI40" s="11"/>
      <c r="DJ40" s="11"/>
      <c r="DK40" s="11"/>
      <c r="DL40" s="11"/>
      <c r="DM40" s="11"/>
      <c r="DN40" s="11"/>
      <c r="DO40" s="11"/>
      <c r="DP40" s="11"/>
      <c r="DQ40" s="11"/>
      <c r="DR40" s="11"/>
      <c r="DS40" s="11"/>
      <c r="DT40" s="11"/>
      <c r="DU40" s="11"/>
      <c r="DV40" s="11"/>
      <c r="DW40" s="11"/>
      <c r="DX40" s="11"/>
      <c r="DY40" s="11"/>
      <c r="DZ40" s="11"/>
      <c r="EA40" s="11"/>
      <c r="EB40" s="11"/>
      <c r="EC40" s="11"/>
      <c r="ED40" s="11"/>
      <c r="EE40" s="11"/>
      <c r="EF40" s="11"/>
    </row>
    <row r="41" spans="1:136" s="12" customFormat="1" ht="15" x14ac:dyDescent="0.25">
      <c r="A41" s="4">
        <f t="shared" si="2"/>
        <v>39</v>
      </c>
      <c r="B41" s="5" t="s">
        <v>191</v>
      </c>
      <c r="C41" s="5" t="s">
        <v>192</v>
      </c>
      <c r="D41" s="49">
        <v>35080</v>
      </c>
      <c r="E41" s="14">
        <f t="shared" ca="1" si="0"/>
        <v>9579</v>
      </c>
      <c r="F41" s="5" t="s">
        <v>88</v>
      </c>
      <c r="G41" s="6">
        <v>219</v>
      </c>
      <c r="H41" s="7">
        <v>18</v>
      </c>
      <c r="I41" s="32" t="s">
        <v>170</v>
      </c>
      <c r="J41" s="33">
        <v>4082666</v>
      </c>
      <c r="K41" s="4" t="s">
        <v>47</v>
      </c>
      <c r="L41" s="4" t="s">
        <v>31</v>
      </c>
      <c r="M41" s="13" t="s">
        <v>677</v>
      </c>
      <c r="N41" s="4" t="s">
        <v>193</v>
      </c>
      <c r="O41" s="4" t="s">
        <v>194</v>
      </c>
      <c r="P41" s="10">
        <v>34936</v>
      </c>
      <c r="Q41" s="14">
        <f t="shared" ca="1" si="3"/>
        <v>9610</v>
      </c>
      <c r="R41" s="15" t="s">
        <v>195</v>
      </c>
      <c r="S41" s="9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1"/>
      <c r="AL41" s="11"/>
      <c r="AM41" s="11"/>
      <c r="AN41" s="11"/>
      <c r="AO41" s="11"/>
      <c r="AP41" s="11"/>
      <c r="AQ41" s="11"/>
      <c r="AR41" s="11"/>
      <c r="AS41" s="11"/>
      <c r="AT41" s="11"/>
      <c r="AU41" s="11"/>
      <c r="AV41" s="11"/>
      <c r="AW41" s="11"/>
      <c r="AX41" s="11"/>
      <c r="AY41" s="11"/>
      <c r="AZ41" s="11"/>
      <c r="BA41" s="11"/>
      <c r="BB41" s="11"/>
      <c r="BC41" s="11"/>
      <c r="BD41" s="11"/>
      <c r="BE41" s="11"/>
      <c r="BF41" s="11"/>
      <c r="BG41" s="11"/>
      <c r="BH41" s="11"/>
      <c r="BI41" s="11"/>
      <c r="BJ41" s="11"/>
      <c r="BK41" s="11"/>
      <c r="BL41" s="11"/>
      <c r="BM41" s="11"/>
      <c r="BN41" s="11"/>
      <c r="BO41" s="11"/>
      <c r="BP41" s="11"/>
      <c r="BQ41" s="11"/>
      <c r="BR41" s="11"/>
      <c r="BS41" s="11"/>
      <c r="BT41" s="11"/>
      <c r="BU41" s="11"/>
      <c r="BV41" s="11"/>
      <c r="BW41" s="11"/>
      <c r="BX41" s="11"/>
      <c r="BY41" s="11"/>
      <c r="BZ41" s="11"/>
      <c r="CA41" s="11"/>
      <c r="CB41" s="11"/>
      <c r="CC41" s="11"/>
      <c r="CD41" s="11"/>
      <c r="CE41" s="11"/>
      <c r="CF41" s="11"/>
      <c r="CG41" s="11"/>
      <c r="CH41" s="11"/>
      <c r="CI41" s="11"/>
      <c r="CJ41" s="11"/>
      <c r="CK41" s="11"/>
      <c r="CL41" s="11"/>
      <c r="CM41" s="11"/>
      <c r="CN41" s="11"/>
      <c r="CO41" s="11"/>
      <c r="CP41" s="11"/>
      <c r="CQ41" s="11"/>
      <c r="CR41" s="11"/>
      <c r="CS41" s="11"/>
      <c r="CT41" s="11"/>
      <c r="CU41" s="11"/>
      <c r="CV41" s="11"/>
      <c r="CW41" s="11"/>
      <c r="CX41" s="11"/>
      <c r="CY41" s="11"/>
      <c r="CZ41" s="11"/>
      <c r="DA41" s="11"/>
      <c r="DB41" s="11"/>
      <c r="DC41" s="11"/>
      <c r="DD41" s="11"/>
      <c r="DE41" s="11"/>
      <c r="DF41" s="11"/>
      <c r="DG41" s="11"/>
      <c r="DH41" s="11"/>
      <c r="DI41" s="11"/>
      <c r="DJ41" s="11"/>
      <c r="DK41" s="11"/>
      <c r="DL41" s="11"/>
      <c r="DM41" s="11"/>
      <c r="DN41" s="11"/>
      <c r="DO41" s="11"/>
      <c r="DP41" s="11"/>
      <c r="DQ41" s="11"/>
      <c r="DR41" s="11"/>
      <c r="DS41" s="11"/>
      <c r="DT41" s="11"/>
      <c r="DU41" s="11"/>
      <c r="DV41" s="11"/>
      <c r="DW41" s="11"/>
      <c r="DX41" s="11"/>
      <c r="DY41" s="11"/>
      <c r="DZ41" s="11"/>
      <c r="EA41" s="11"/>
      <c r="EB41" s="11"/>
      <c r="EC41" s="11"/>
      <c r="ED41" s="11"/>
      <c r="EE41" s="11"/>
      <c r="EF41" s="11"/>
    </row>
    <row r="42" spans="1:136" s="12" customFormat="1" ht="15" x14ac:dyDescent="0.25">
      <c r="A42" s="4">
        <f t="shared" si="2"/>
        <v>40</v>
      </c>
      <c r="B42" s="5" t="s">
        <v>197</v>
      </c>
      <c r="C42" s="5" t="s">
        <v>198</v>
      </c>
      <c r="D42" s="10">
        <v>43879</v>
      </c>
      <c r="E42" s="14">
        <f t="shared" ca="1" si="0"/>
        <v>780</v>
      </c>
      <c r="F42" s="5" t="s">
        <v>128</v>
      </c>
      <c r="G42" s="6">
        <v>9</v>
      </c>
      <c r="H42" s="7">
        <v>7</v>
      </c>
      <c r="I42" s="32" t="s">
        <v>196</v>
      </c>
      <c r="J42" s="33">
        <v>7702101</v>
      </c>
      <c r="K42" s="4" t="s">
        <v>15</v>
      </c>
      <c r="L42" s="4" t="s">
        <v>16</v>
      </c>
      <c r="M42" s="13" t="s">
        <v>63</v>
      </c>
      <c r="N42" s="4" t="s">
        <v>58</v>
      </c>
      <c r="O42" s="4" t="s">
        <v>199</v>
      </c>
      <c r="P42" s="10">
        <v>37224</v>
      </c>
      <c r="Q42" s="14">
        <f t="shared" ca="1" si="3"/>
        <v>811</v>
      </c>
      <c r="R42" s="58" t="s">
        <v>200</v>
      </c>
      <c r="S42" s="4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  <c r="AY42" s="11"/>
      <c r="AZ42" s="11"/>
      <c r="BA42" s="11"/>
      <c r="BB42" s="11"/>
      <c r="BC42" s="11"/>
      <c r="BD42" s="11"/>
      <c r="BE42" s="11"/>
      <c r="BF42" s="11"/>
      <c r="BG42" s="11"/>
      <c r="BH42" s="11"/>
      <c r="BI42" s="11"/>
      <c r="BJ42" s="11"/>
      <c r="BK42" s="11"/>
      <c r="BL42" s="11"/>
      <c r="BM42" s="11"/>
      <c r="BN42" s="11"/>
      <c r="BO42" s="11"/>
      <c r="BP42" s="11"/>
      <c r="BQ42" s="11"/>
      <c r="BR42" s="11"/>
      <c r="BS42" s="11"/>
      <c r="BT42" s="11"/>
      <c r="BU42" s="11"/>
      <c r="BV42" s="11"/>
      <c r="BW42" s="11"/>
      <c r="BX42" s="11"/>
      <c r="BY42" s="11"/>
      <c r="BZ42" s="11"/>
      <c r="CA42" s="11"/>
      <c r="CB42" s="11"/>
      <c r="CC42" s="11"/>
      <c r="CD42" s="11"/>
      <c r="CE42" s="11"/>
      <c r="CF42" s="11"/>
      <c r="CG42" s="11"/>
      <c r="CH42" s="11"/>
      <c r="CI42" s="11"/>
      <c r="CJ42" s="11"/>
      <c r="CK42" s="11"/>
      <c r="CL42" s="11"/>
      <c r="CM42" s="11"/>
      <c r="CN42" s="11"/>
      <c r="CO42" s="11"/>
      <c r="CP42" s="11"/>
      <c r="CQ42" s="11"/>
      <c r="CR42" s="11"/>
      <c r="CS42" s="11"/>
      <c r="CT42" s="11"/>
      <c r="CU42" s="11"/>
      <c r="CV42" s="11"/>
      <c r="CW42" s="11"/>
      <c r="CX42" s="11"/>
      <c r="CY42" s="11"/>
      <c r="CZ42" s="11"/>
      <c r="DA42" s="11"/>
      <c r="DB42" s="11"/>
      <c r="DC42" s="11"/>
      <c r="DD42" s="11"/>
      <c r="DE42" s="11"/>
      <c r="DF42" s="11"/>
      <c r="DG42" s="11"/>
      <c r="DH42" s="11"/>
      <c r="DI42" s="11"/>
      <c r="DJ42" s="11"/>
      <c r="DK42" s="11"/>
      <c r="DL42" s="11"/>
      <c r="DM42" s="11"/>
      <c r="DN42" s="11"/>
      <c r="DO42" s="11"/>
      <c r="DP42" s="11"/>
      <c r="DQ42" s="11"/>
      <c r="DR42" s="11"/>
      <c r="DS42" s="11"/>
      <c r="DT42" s="11"/>
      <c r="DU42" s="11"/>
      <c r="DV42" s="11"/>
      <c r="DW42" s="11"/>
      <c r="DX42" s="11"/>
      <c r="DY42" s="11"/>
      <c r="DZ42" s="11"/>
      <c r="EA42" s="11"/>
      <c r="EB42" s="11"/>
      <c r="EC42" s="11"/>
      <c r="ED42" s="11"/>
      <c r="EE42" s="11"/>
      <c r="EF42" s="11"/>
    </row>
    <row r="43" spans="1:136" s="12" customFormat="1" ht="38.25" x14ac:dyDescent="0.25">
      <c r="A43" s="4">
        <v>41</v>
      </c>
      <c r="B43" s="5" t="s">
        <v>617</v>
      </c>
      <c r="C43" s="5" t="s">
        <v>618</v>
      </c>
      <c r="D43" s="10">
        <v>44564</v>
      </c>
      <c r="E43" s="14">
        <f ca="1">(TODAY()-D43)</f>
        <v>126</v>
      </c>
      <c r="F43" s="5" t="s">
        <v>46</v>
      </c>
      <c r="G43" s="6">
        <v>222</v>
      </c>
      <c r="H43" s="7">
        <v>24</v>
      </c>
      <c r="I43" s="32" t="s">
        <v>196</v>
      </c>
      <c r="J43" s="33">
        <v>4671719</v>
      </c>
      <c r="K43" s="4" t="s">
        <v>47</v>
      </c>
      <c r="L43" s="4" t="s">
        <v>31</v>
      </c>
      <c r="M43" s="13" t="s">
        <v>34</v>
      </c>
      <c r="N43" s="4" t="s">
        <v>58</v>
      </c>
      <c r="O43" s="56" t="s">
        <v>619</v>
      </c>
      <c r="P43" s="10">
        <v>40016</v>
      </c>
      <c r="Q43" s="14">
        <f t="shared" ca="1" si="3"/>
        <v>126</v>
      </c>
      <c r="R43" s="58" t="s">
        <v>620</v>
      </c>
      <c r="S43" s="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44"/>
      <c r="BB43" s="44"/>
      <c r="BC43" s="44"/>
      <c r="BD43" s="44"/>
      <c r="BE43" s="44"/>
      <c r="BF43" s="44"/>
      <c r="BG43" s="44"/>
      <c r="BH43" s="44"/>
      <c r="BI43" s="44"/>
      <c r="BJ43" s="44"/>
      <c r="BK43" s="44"/>
      <c r="BL43" s="44"/>
      <c r="BM43" s="44"/>
      <c r="BN43" s="44"/>
      <c r="BO43" s="44"/>
      <c r="BP43" s="44"/>
      <c r="BQ43" s="44"/>
      <c r="BR43" s="44"/>
      <c r="BS43" s="44"/>
      <c r="BT43" s="44"/>
      <c r="BU43" s="44"/>
      <c r="BV43" s="44"/>
      <c r="BW43" s="44"/>
      <c r="BX43" s="44"/>
      <c r="BY43" s="44"/>
      <c r="BZ43" s="44"/>
      <c r="CA43" s="44"/>
      <c r="CB43" s="44"/>
      <c r="CC43" s="44"/>
      <c r="CD43" s="44"/>
      <c r="CE43" s="44"/>
      <c r="CF43" s="44"/>
      <c r="CG43" s="44"/>
      <c r="CH43" s="44"/>
      <c r="CI43" s="44"/>
      <c r="CJ43" s="44"/>
      <c r="CK43" s="44"/>
      <c r="CL43" s="44"/>
      <c r="CM43" s="44"/>
      <c r="CN43" s="44"/>
      <c r="CO43" s="44"/>
      <c r="CP43" s="44"/>
      <c r="CQ43" s="44"/>
      <c r="CR43" s="44"/>
      <c r="CS43" s="44"/>
      <c r="CT43" s="44"/>
      <c r="CU43" s="44"/>
      <c r="CV43" s="44"/>
      <c r="CW43" s="44"/>
      <c r="CX43" s="44"/>
      <c r="CY43" s="44"/>
      <c r="CZ43" s="44"/>
      <c r="DA43" s="44"/>
      <c r="DB43" s="44"/>
      <c r="DC43" s="44"/>
      <c r="DD43" s="44"/>
      <c r="DE43" s="44"/>
      <c r="DF43" s="44"/>
      <c r="DG43" s="44"/>
      <c r="DH43" s="44"/>
      <c r="DI43" s="44"/>
      <c r="DJ43" s="44"/>
      <c r="DK43" s="44"/>
      <c r="DL43" s="44"/>
      <c r="DM43" s="44"/>
      <c r="DN43" s="44"/>
      <c r="DO43" s="44"/>
      <c r="DP43" s="44"/>
      <c r="DQ43" s="44"/>
      <c r="DR43" s="44"/>
      <c r="DS43" s="44"/>
      <c r="DT43" s="44"/>
      <c r="DU43" s="44"/>
      <c r="DV43" s="44"/>
      <c r="DW43" s="44"/>
      <c r="DX43" s="44"/>
      <c r="DY43" s="44"/>
      <c r="DZ43" s="44"/>
      <c r="EA43" s="44"/>
      <c r="EB43" s="44"/>
      <c r="EC43" s="44"/>
      <c r="ED43" s="44"/>
      <c r="EE43" s="44"/>
      <c r="EF43" s="44"/>
    </row>
    <row r="44" spans="1:136" s="12" customFormat="1" ht="15" x14ac:dyDescent="0.25">
      <c r="A44" s="4">
        <f t="shared" si="2"/>
        <v>42</v>
      </c>
      <c r="B44" s="5" t="s">
        <v>202</v>
      </c>
      <c r="C44" s="5" t="s">
        <v>203</v>
      </c>
      <c r="D44" s="10">
        <v>35053</v>
      </c>
      <c r="E44" s="14">
        <f t="shared" ca="1" si="0"/>
        <v>9606</v>
      </c>
      <c r="F44" s="5" t="s">
        <v>46</v>
      </c>
      <c r="G44" s="6">
        <v>222</v>
      </c>
      <c r="H44" s="7">
        <v>24</v>
      </c>
      <c r="I44" s="32" t="s">
        <v>196</v>
      </c>
      <c r="J44" s="33">
        <v>4671719</v>
      </c>
      <c r="K44" s="4" t="s">
        <v>47</v>
      </c>
      <c r="L44" s="4" t="s">
        <v>31</v>
      </c>
      <c r="M44" s="13" t="s">
        <v>34</v>
      </c>
      <c r="N44" s="4" t="s">
        <v>204</v>
      </c>
      <c r="O44" s="4" t="s">
        <v>205</v>
      </c>
      <c r="P44" s="10">
        <v>32708</v>
      </c>
      <c r="Q44" s="14">
        <f t="shared" ca="1" si="3"/>
        <v>9637</v>
      </c>
      <c r="R44" s="15" t="s">
        <v>206</v>
      </c>
      <c r="S44" s="4">
        <v>8950</v>
      </c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1"/>
      <c r="AL44" s="11"/>
      <c r="AM44" s="11"/>
      <c r="AN44" s="11"/>
      <c r="AO44" s="11"/>
      <c r="AP44" s="11"/>
      <c r="AQ44" s="11"/>
      <c r="AR44" s="11"/>
      <c r="AS44" s="11"/>
      <c r="AT44" s="11"/>
      <c r="AU44" s="11"/>
      <c r="AV44" s="11"/>
      <c r="AW44" s="11"/>
      <c r="AX44" s="11"/>
      <c r="AY44" s="11"/>
      <c r="AZ44" s="11"/>
      <c r="BA44" s="11"/>
      <c r="BB44" s="11"/>
      <c r="BC44" s="11"/>
      <c r="BD44" s="11"/>
      <c r="BE44" s="11"/>
      <c r="BF44" s="11"/>
      <c r="BG44" s="11"/>
      <c r="BH44" s="11"/>
      <c r="BI44" s="11"/>
      <c r="BJ44" s="11"/>
      <c r="BK44" s="11"/>
      <c r="BL44" s="11"/>
      <c r="BM44" s="11"/>
      <c r="BN44" s="11"/>
      <c r="BO44" s="11"/>
      <c r="BP44" s="11"/>
      <c r="BQ44" s="11"/>
      <c r="BR44" s="11"/>
      <c r="BS44" s="11"/>
      <c r="BT44" s="11"/>
      <c r="BU44" s="11"/>
      <c r="BV44" s="11"/>
      <c r="BW44" s="11"/>
      <c r="BX44" s="11"/>
      <c r="BY44" s="11"/>
      <c r="BZ44" s="11"/>
      <c r="CA44" s="11"/>
      <c r="CB44" s="11"/>
      <c r="CC44" s="11"/>
      <c r="CD44" s="11"/>
      <c r="CE44" s="11"/>
      <c r="CF44" s="11"/>
      <c r="CG44" s="11"/>
      <c r="CH44" s="11"/>
      <c r="CI44" s="11"/>
      <c r="CJ44" s="11"/>
      <c r="CK44" s="11"/>
      <c r="CL44" s="11"/>
      <c r="CM44" s="11"/>
      <c r="CN44" s="11"/>
      <c r="CO44" s="11"/>
      <c r="CP44" s="11"/>
      <c r="CQ44" s="11"/>
      <c r="CR44" s="11"/>
      <c r="CS44" s="11"/>
      <c r="CT44" s="11"/>
      <c r="CU44" s="11"/>
      <c r="CV44" s="11"/>
      <c r="CW44" s="11"/>
      <c r="CX44" s="11"/>
      <c r="CY44" s="11"/>
      <c r="CZ44" s="11"/>
      <c r="DA44" s="11"/>
      <c r="DB44" s="11"/>
      <c r="DC44" s="11"/>
      <c r="DD44" s="11"/>
      <c r="DE44" s="11"/>
      <c r="DF44" s="11"/>
      <c r="DG44" s="11"/>
      <c r="DH44" s="11"/>
      <c r="DI44" s="11"/>
      <c r="DJ44" s="11"/>
      <c r="DK44" s="11"/>
      <c r="DL44" s="11"/>
      <c r="DM44" s="11"/>
      <c r="DN44" s="11"/>
      <c r="DO44" s="11"/>
      <c r="DP44" s="11"/>
      <c r="DQ44" s="11"/>
      <c r="DR44" s="11"/>
      <c r="DS44" s="11"/>
      <c r="DT44" s="11"/>
      <c r="DU44" s="11"/>
      <c r="DV44" s="11"/>
      <c r="DW44" s="11"/>
      <c r="DX44" s="11"/>
      <c r="DY44" s="11"/>
      <c r="DZ44" s="11"/>
      <c r="EA44" s="11"/>
      <c r="EB44" s="11"/>
      <c r="EC44" s="11"/>
      <c r="ED44" s="11"/>
      <c r="EE44" s="11"/>
      <c r="EF44" s="11"/>
    </row>
    <row r="45" spans="1:136" s="12" customFormat="1" ht="19.5" customHeight="1" x14ac:dyDescent="0.25">
      <c r="A45" s="4">
        <f t="shared" si="2"/>
        <v>43</v>
      </c>
      <c r="B45" s="5" t="s">
        <v>207</v>
      </c>
      <c r="C45" s="5" t="s">
        <v>208</v>
      </c>
      <c r="D45" s="10">
        <v>40360</v>
      </c>
      <c r="E45" s="14">
        <f t="shared" ca="1" si="0"/>
        <v>4299</v>
      </c>
      <c r="F45" s="5" t="s">
        <v>46</v>
      </c>
      <c r="G45" s="6">
        <v>222</v>
      </c>
      <c r="H45" s="7">
        <v>21</v>
      </c>
      <c r="I45" s="32" t="s">
        <v>196</v>
      </c>
      <c r="J45" s="33">
        <v>4504693</v>
      </c>
      <c r="K45" s="4" t="s">
        <v>47</v>
      </c>
      <c r="L45" s="4" t="s">
        <v>31</v>
      </c>
      <c r="M45" s="13" t="s">
        <v>34</v>
      </c>
      <c r="N45" s="4" t="s">
        <v>209</v>
      </c>
      <c r="O45" s="4" t="s">
        <v>210</v>
      </c>
      <c r="P45" s="10">
        <v>36875</v>
      </c>
      <c r="Q45" s="14">
        <f t="shared" ca="1" si="3"/>
        <v>4330</v>
      </c>
      <c r="R45" s="15" t="s">
        <v>211</v>
      </c>
      <c r="S45" s="4">
        <v>8932</v>
      </c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1"/>
      <c r="AT45" s="11"/>
      <c r="AU45" s="11"/>
      <c r="AV45" s="11"/>
      <c r="AW45" s="11"/>
      <c r="AX45" s="11"/>
      <c r="AY45" s="11"/>
      <c r="AZ45" s="11"/>
      <c r="BA45" s="11"/>
      <c r="BB45" s="11"/>
      <c r="BC45" s="11"/>
      <c r="BD45" s="11"/>
      <c r="BE45" s="11"/>
      <c r="BF45" s="11"/>
      <c r="BG45" s="11"/>
      <c r="BH45" s="11"/>
      <c r="BI45" s="11"/>
      <c r="BJ45" s="11"/>
      <c r="BK45" s="11"/>
      <c r="BL45" s="11"/>
      <c r="BM45" s="11"/>
      <c r="BN45" s="11"/>
      <c r="BO45" s="11"/>
      <c r="BP45" s="11"/>
      <c r="BQ45" s="11"/>
      <c r="BR45" s="11"/>
      <c r="BS45" s="11"/>
      <c r="BT45" s="11"/>
      <c r="BU45" s="11"/>
      <c r="BV45" s="11"/>
      <c r="BW45" s="11"/>
      <c r="BX45" s="11"/>
      <c r="BY45" s="11"/>
      <c r="BZ45" s="11"/>
      <c r="CA45" s="11"/>
      <c r="CB45" s="11"/>
      <c r="CC45" s="11"/>
      <c r="CD45" s="11"/>
      <c r="CE45" s="11"/>
      <c r="CF45" s="11"/>
      <c r="CG45" s="11"/>
      <c r="CH45" s="11"/>
      <c r="CI45" s="11"/>
      <c r="CJ45" s="11"/>
      <c r="CK45" s="11"/>
      <c r="CL45" s="11"/>
      <c r="CM45" s="11"/>
      <c r="CN45" s="11"/>
      <c r="CO45" s="11"/>
      <c r="CP45" s="11"/>
      <c r="CQ45" s="11"/>
      <c r="CR45" s="11"/>
      <c r="CS45" s="11"/>
      <c r="CT45" s="11"/>
      <c r="CU45" s="11"/>
      <c r="CV45" s="11"/>
      <c r="CW45" s="11"/>
      <c r="CX45" s="11"/>
      <c r="CY45" s="11"/>
      <c r="CZ45" s="11"/>
      <c r="DA45" s="11"/>
      <c r="DB45" s="11"/>
      <c r="DC45" s="11"/>
      <c r="DD45" s="11"/>
      <c r="DE45" s="11"/>
      <c r="DF45" s="11"/>
      <c r="DG45" s="11"/>
      <c r="DH45" s="11"/>
      <c r="DI45" s="11"/>
      <c r="DJ45" s="11"/>
      <c r="DK45" s="11"/>
      <c r="DL45" s="11"/>
      <c r="DM45" s="11"/>
      <c r="DN45" s="11"/>
      <c r="DO45" s="11"/>
      <c r="DP45" s="11"/>
      <c r="DQ45" s="11"/>
      <c r="DR45" s="11"/>
      <c r="DS45" s="11"/>
      <c r="DT45" s="11"/>
      <c r="DU45" s="11"/>
      <c r="DV45" s="11"/>
      <c r="DW45" s="11"/>
      <c r="DX45" s="11"/>
      <c r="DY45" s="11"/>
      <c r="DZ45" s="11"/>
      <c r="EA45" s="11"/>
      <c r="EB45" s="11"/>
      <c r="EC45" s="11"/>
      <c r="ED45" s="11"/>
      <c r="EE45" s="11"/>
      <c r="EF45" s="11"/>
    </row>
    <row r="46" spans="1:136" s="12" customFormat="1" ht="15" x14ac:dyDescent="0.25">
      <c r="A46" s="4">
        <f t="shared" si="2"/>
        <v>44</v>
      </c>
      <c r="B46" s="5" t="s">
        <v>212</v>
      </c>
      <c r="C46" s="5" t="s">
        <v>213</v>
      </c>
      <c r="D46" s="10">
        <v>40332</v>
      </c>
      <c r="E46" s="14">
        <f t="shared" ca="1" si="0"/>
        <v>4327</v>
      </c>
      <c r="F46" s="5" t="s">
        <v>46</v>
      </c>
      <c r="G46" s="6">
        <v>222</v>
      </c>
      <c r="H46" s="7">
        <v>21</v>
      </c>
      <c r="I46" s="32" t="s">
        <v>196</v>
      </c>
      <c r="J46" s="33">
        <v>4504693</v>
      </c>
      <c r="K46" s="4" t="s">
        <v>47</v>
      </c>
      <c r="L46" s="4" t="s">
        <v>31</v>
      </c>
      <c r="M46" s="13" t="s">
        <v>214</v>
      </c>
      <c r="N46" s="4" t="s">
        <v>209</v>
      </c>
      <c r="O46" s="4" t="s">
        <v>215</v>
      </c>
      <c r="P46" s="10">
        <v>35181</v>
      </c>
      <c r="Q46" s="14">
        <f t="shared" ca="1" si="3"/>
        <v>4358</v>
      </c>
      <c r="R46" s="15" t="s">
        <v>216</v>
      </c>
      <c r="S46" s="4">
        <v>8853</v>
      </c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11"/>
      <c r="AV46" s="11"/>
      <c r="AW46" s="11"/>
      <c r="AX46" s="11"/>
      <c r="AY46" s="11"/>
      <c r="AZ46" s="11"/>
      <c r="BA46" s="11"/>
      <c r="BB46" s="11"/>
      <c r="BC46" s="11"/>
      <c r="BD46" s="11"/>
      <c r="BE46" s="11"/>
      <c r="BF46" s="11"/>
      <c r="BG46" s="11"/>
      <c r="BH46" s="11"/>
      <c r="BI46" s="11"/>
      <c r="BJ46" s="11"/>
      <c r="BK46" s="11"/>
      <c r="BL46" s="11"/>
      <c r="BM46" s="11"/>
      <c r="BN46" s="11"/>
      <c r="BO46" s="11"/>
      <c r="BP46" s="11"/>
      <c r="BQ46" s="11"/>
      <c r="BR46" s="11"/>
      <c r="BS46" s="11"/>
      <c r="BT46" s="11"/>
      <c r="BU46" s="11"/>
      <c r="BV46" s="11"/>
      <c r="BW46" s="11"/>
      <c r="BX46" s="11"/>
      <c r="BY46" s="11"/>
      <c r="BZ46" s="11"/>
      <c r="CA46" s="11"/>
      <c r="CB46" s="11"/>
      <c r="CC46" s="11"/>
      <c r="CD46" s="11"/>
      <c r="CE46" s="11"/>
      <c r="CF46" s="11"/>
      <c r="CG46" s="11"/>
      <c r="CH46" s="11"/>
      <c r="CI46" s="11"/>
      <c r="CJ46" s="11"/>
      <c r="CK46" s="11"/>
      <c r="CL46" s="11"/>
      <c r="CM46" s="11"/>
      <c r="CN46" s="11"/>
      <c r="CO46" s="11"/>
      <c r="CP46" s="11"/>
      <c r="CQ46" s="11"/>
      <c r="CR46" s="11"/>
      <c r="CS46" s="11"/>
      <c r="CT46" s="11"/>
      <c r="CU46" s="11"/>
      <c r="CV46" s="11"/>
      <c r="CW46" s="11"/>
      <c r="CX46" s="11"/>
      <c r="CY46" s="11"/>
      <c r="CZ46" s="11"/>
      <c r="DA46" s="11"/>
      <c r="DB46" s="11"/>
      <c r="DC46" s="11"/>
      <c r="DD46" s="11"/>
      <c r="DE46" s="11"/>
      <c r="DF46" s="11"/>
      <c r="DG46" s="11"/>
      <c r="DH46" s="11"/>
      <c r="DI46" s="11"/>
      <c r="DJ46" s="11"/>
      <c r="DK46" s="11"/>
      <c r="DL46" s="11"/>
      <c r="DM46" s="11"/>
      <c r="DN46" s="11"/>
      <c r="DO46" s="11"/>
      <c r="DP46" s="11"/>
      <c r="DQ46" s="11"/>
      <c r="DR46" s="11"/>
      <c r="DS46" s="11"/>
      <c r="DT46" s="11"/>
      <c r="DU46" s="11"/>
      <c r="DV46" s="11"/>
      <c r="DW46" s="11"/>
      <c r="DX46" s="11"/>
      <c r="DY46" s="11"/>
      <c r="DZ46" s="11"/>
      <c r="EA46" s="11"/>
      <c r="EB46" s="11"/>
      <c r="EC46" s="11"/>
      <c r="ED46" s="11"/>
      <c r="EE46" s="11"/>
      <c r="EF46" s="11"/>
    </row>
    <row r="47" spans="1:136" s="12" customFormat="1" ht="15" x14ac:dyDescent="0.25">
      <c r="A47" s="4">
        <f t="shared" si="2"/>
        <v>45</v>
      </c>
      <c r="B47" s="5" t="s">
        <v>217</v>
      </c>
      <c r="C47" s="5" t="s">
        <v>218</v>
      </c>
      <c r="D47" s="49">
        <v>43374</v>
      </c>
      <c r="E47" s="14">
        <f t="shared" ca="1" si="0"/>
        <v>1285</v>
      </c>
      <c r="F47" s="5" t="s">
        <v>88</v>
      </c>
      <c r="G47" s="6">
        <v>219</v>
      </c>
      <c r="H47" s="7">
        <v>18</v>
      </c>
      <c r="I47" s="32" t="s">
        <v>196</v>
      </c>
      <c r="J47" s="33">
        <v>4082666</v>
      </c>
      <c r="K47" s="4" t="s">
        <v>47</v>
      </c>
      <c r="L47" s="4" t="s">
        <v>31</v>
      </c>
      <c r="M47" s="13" t="s">
        <v>34</v>
      </c>
      <c r="N47" s="48" t="s">
        <v>219</v>
      </c>
      <c r="O47" s="48" t="s">
        <v>220</v>
      </c>
      <c r="P47" s="49">
        <v>37539</v>
      </c>
      <c r="Q47" s="14">
        <f t="shared" ca="1" si="3"/>
        <v>1316</v>
      </c>
      <c r="R47" s="15" t="s">
        <v>221</v>
      </c>
      <c r="S47" s="48">
        <v>8932</v>
      </c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11"/>
      <c r="AU47" s="11"/>
      <c r="AV47" s="11"/>
      <c r="AW47" s="11"/>
      <c r="AX47" s="11"/>
      <c r="AY47" s="11"/>
      <c r="AZ47" s="11"/>
      <c r="BA47" s="11"/>
      <c r="BB47" s="11"/>
      <c r="BC47" s="11"/>
      <c r="BD47" s="11"/>
      <c r="BE47" s="11"/>
      <c r="BF47" s="11"/>
      <c r="BG47" s="11"/>
      <c r="BH47" s="11"/>
      <c r="BI47" s="11"/>
      <c r="BJ47" s="11"/>
      <c r="BK47" s="11"/>
      <c r="BL47" s="11"/>
      <c r="BM47" s="11"/>
      <c r="BN47" s="11"/>
      <c r="BO47" s="11"/>
      <c r="BP47" s="11"/>
      <c r="BQ47" s="11"/>
      <c r="BR47" s="11"/>
      <c r="BS47" s="11"/>
      <c r="BT47" s="11"/>
      <c r="BU47" s="11"/>
      <c r="BV47" s="11"/>
      <c r="BW47" s="11"/>
      <c r="BX47" s="11"/>
      <c r="BY47" s="11"/>
      <c r="BZ47" s="11"/>
      <c r="CA47" s="11"/>
      <c r="CB47" s="11"/>
      <c r="CC47" s="11"/>
      <c r="CD47" s="11"/>
      <c r="CE47" s="11"/>
      <c r="CF47" s="11"/>
      <c r="CG47" s="11"/>
      <c r="CH47" s="11"/>
      <c r="CI47" s="11"/>
      <c r="CJ47" s="11"/>
      <c r="CK47" s="11"/>
      <c r="CL47" s="11"/>
      <c r="CM47" s="11"/>
      <c r="CN47" s="11"/>
      <c r="CO47" s="11"/>
      <c r="CP47" s="11"/>
      <c r="CQ47" s="11"/>
      <c r="CR47" s="11"/>
      <c r="CS47" s="11"/>
      <c r="CT47" s="11"/>
      <c r="CU47" s="11"/>
      <c r="CV47" s="11"/>
      <c r="CW47" s="11"/>
      <c r="CX47" s="11"/>
      <c r="CY47" s="11"/>
      <c r="CZ47" s="11"/>
      <c r="DA47" s="11"/>
      <c r="DB47" s="11"/>
      <c r="DC47" s="11"/>
      <c r="DD47" s="11"/>
      <c r="DE47" s="11"/>
      <c r="DF47" s="11"/>
      <c r="DG47" s="11"/>
      <c r="DH47" s="11"/>
      <c r="DI47" s="11"/>
      <c r="DJ47" s="11"/>
      <c r="DK47" s="11"/>
      <c r="DL47" s="11"/>
      <c r="DM47" s="11"/>
      <c r="DN47" s="11"/>
      <c r="DO47" s="11"/>
      <c r="DP47" s="11"/>
      <c r="DQ47" s="11"/>
      <c r="DR47" s="11"/>
      <c r="DS47" s="11"/>
      <c r="DT47" s="11"/>
      <c r="DU47" s="11"/>
      <c r="DV47" s="11"/>
      <c r="DW47" s="11"/>
      <c r="DX47" s="11"/>
      <c r="DY47" s="11"/>
      <c r="DZ47" s="11"/>
      <c r="EA47" s="11"/>
      <c r="EB47" s="11"/>
      <c r="EC47" s="11"/>
      <c r="ED47" s="11"/>
      <c r="EE47" s="11"/>
      <c r="EF47" s="11"/>
    </row>
    <row r="48" spans="1:136" s="12" customFormat="1" ht="15" x14ac:dyDescent="0.25">
      <c r="A48" s="4">
        <f t="shared" si="2"/>
        <v>46</v>
      </c>
      <c r="B48" s="5" t="s">
        <v>222</v>
      </c>
      <c r="C48" s="5" t="s">
        <v>223</v>
      </c>
      <c r="D48" s="10">
        <v>40485</v>
      </c>
      <c r="E48" s="14">
        <f t="shared" ca="1" si="0"/>
        <v>4174</v>
      </c>
      <c r="F48" s="5" t="s">
        <v>88</v>
      </c>
      <c r="G48" s="6">
        <v>219</v>
      </c>
      <c r="H48" s="7">
        <v>18</v>
      </c>
      <c r="I48" s="32" t="s">
        <v>196</v>
      </c>
      <c r="J48" s="33">
        <v>4082666</v>
      </c>
      <c r="K48" s="4" t="s">
        <v>47</v>
      </c>
      <c r="L48" s="4" t="s">
        <v>31</v>
      </c>
      <c r="M48" s="13" t="s">
        <v>224</v>
      </c>
      <c r="N48" s="4" t="s">
        <v>225</v>
      </c>
      <c r="O48" s="4" t="s">
        <v>226</v>
      </c>
      <c r="P48" s="10">
        <v>36812</v>
      </c>
      <c r="Q48" s="14">
        <f t="shared" ca="1" si="3"/>
        <v>4205</v>
      </c>
      <c r="R48" s="15" t="s">
        <v>227</v>
      </c>
      <c r="S48" s="4">
        <v>8932</v>
      </c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11"/>
      <c r="AM48" s="11"/>
      <c r="AN48" s="11"/>
      <c r="AO48" s="11"/>
      <c r="AP48" s="11"/>
      <c r="AQ48" s="11"/>
      <c r="AR48" s="11"/>
      <c r="AS48" s="11"/>
      <c r="AT48" s="11"/>
      <c r="AU48" s="11"/>
      <c r="AV48" s="11"/>
      <c r="AW48" s="11"/>
      <c r="AX48" s="11"/>
      <c r="AY48" s="11"/>
      <c r="AZ48" s="11"/>
      <c r="BA48" s="11"/>
      <c r="BB48" s="11"/>
      <c r="BC48" s="11"/>
      <c r="BD48" s="11"/>
      <c r="BE48" s="11"/>
      <c r="BF48" s="11"/>
      <c r="BG48" s="11"/>
      <c r="BH48" s="11"/>
      <c r="BI48" s="11"/>
      <c r="BJ48" s="11"/>
      <c r="BK48" s="11"/>
      <c r="BL48" s="11"/>
      <c r="BM48" s="11"/>
      <c r="BN48" s="11"/>
      <c r="BO48" s="11"/>
      <c r="BP48" s="11"/>
      <c r="BQ48" s="11"/>
      <c r="BR48" s="11"/>
      <c r="BS48" s="11"/>
      <c r="BT48" s="11"/>
      <c r="BU48" s="11"/>
      <c r="BV48" s="11"/>
      <c r="BW48" s="11"/>
      <c r="BX48" s="11"/>
      <c r="BY48" s="11"/>
      <c r="BZ48" s="11"/>
      <c r="CA48" s="11"/>
      <c r="CB48" s="11"/>
      <c r="CC48" s="11"/>
      <c r="CD48" s="11"/>
      <c r="CE48" s="11"/>
      <c r="CF48" s="11"/>
      <c r="CG48" s="11"/>
      <c r="CH48" s="11"/>
      <c r="CI48" s="11"/>
      <c r="CJ48" s="11"/>
      <c r="CK48" s="11"/>
      <c r="CL48" s="11"/>
      <c r="CM48" s="11"/>
      <c r="CN48" s="11"/>
      <c r="CO48" s="11"/>
      <c r="CP48" s="11"/>
      <c r="CQ48" s="11"/>
      <c r="CR48" s="11"/>
      <c r="CS48" s="11"/>
      <c r="CT48" s="11"/>
      <c r="CU48" s="11"/>
      <c r="CV48" s="11"/>
      <c r="CW48" s="11"/>
      <c r="CX48" s="11"/>
      <c r="CY48" s="11"/>
      <c r="CZ48" s="11"/>
      <c r="DA48" s="11"/>
      <c r="DB48" s="11"/>
      <c r="DC48" s="11"/>
      <c r="DD48" s="11"/>
      <c r="DE48" s="11"/>
      <c r="DF48" s="11"/>
      <c r="DG48" s="11"/>
      <c r="DH48" s="11"/>
      <c r="DI48" s="11"/>
      <c r="DJ48" s="11"/>
      <c r="DK48" s="11"/>
      <c r="DL48" s="11"/>
      <c r="DM48" s="11"/>
      <c r="DN48" s="11"/>
      <c r="DO48" s="11"/>
      <c r="DP48" s="11"/>
      <c r="DQ48" s="11"/>
      <c r="DR48" s="11"/>
      <c r="DS48" s="11"/>
      <c r="DT48" s="11"/>
      <c r="DU48" s="11"/>
      <c r="DV48" s="11"/>
      <c r="DW48" s="11"/>
      <c r="DX48" s="11"/>
      <c r="DY48" s="11"/>
      <c r="DZ48" s="11"/>
      <c r="EA48" s="11"/>
      <c r="EB48" s="11"/>
      <c r="EC48" s="11"/>
      <c r="ED48" s="11"/>
      <c r="EE48" s="11"/>
      <c r="EF48" s="11"/>
    </row>
    <row r="49" spans="1:136" s="12" customFormat="1" ht="15" x14ac:dyDescent="0.25">
      <c r="A49" s="4">
        <v>47</v>
      </c>
      <c r="B49" s="63" t="s">
        <v>622</v>
      </c>
      <c r="C49" s="5" t="s">
        <v>621</v>
      </c>
      <c r="D49" s="10">
        <v>44564</v>
      </c>
      <c r="E49" s="14">
        <f ca="1">(TODAY()-D49)</f>
        <v>126</v>
      </c>
      <c r="F49" s="5" t="s">
        <v>68</v>
      </c>
      <c r="G49" s="4">
        <v>407</v>
      </c>
      <c r="H49" s="7">
        <v>17</v>
      </c>
      <c r="I49" s="32" t="s">
        <v>196</v>
      </c>
      <c r="J49" s="33">
        <v>2357383</v>
      </c>
      <c r="K49" s="4" t="s">
        <v>30</v>
      </c>
      <c r="L49" s="4" t="s">
        <v>31</v>
      </c>
      <c r="M49" s="13" t="s">
        <v>19</v>
      </c>
      <c r="N49" s="4" t="s">
        <v>623</v>
      </c>
      <c r="O49" s="4" t="s">
        <v>571</v>
      </c>
      <c r="P49" s="50" t="s">
        <v>624</v>
      </c>
      <c r="Q49" s="14">
        <f t="shared" ca="1" si="3"/>
        <v>126</v>
      </c>
      <c r="R49" s="58" t="s">
        <v>659</v>
      </c>
      <c r="S49" s="4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11"/>
      <c r="AM49" s="11"/>
      <c r="AN49" s="11"/>
      <c r="AO49" s="11"/>
      <c r="AP49" s="11"/>
      <c r="AQ49" s="11"/>
      <c r="AR49" s="11"/>
      <c r="AS49" s="11"/>
      <c r="AT49" s="11"/>
      <c r="AU49" s="11"/>
      <c r="AV49" s="11"/>
      <c r="AW49" s="11"/>
      <c r="AX49" s="11"/>
      <c r="AY49" s="11"/>
      <c r="AZ49" s="11"/>
      <c r="BA49" s="11"/>
      <c r="BB49" s="11"/>
      <c r="BC49" s="11"/>
      <c r="BD49" s="11"/>
      <c r="BE49" s="11"/>
      <c r="BF49" s="11"/>
      <c r="BG49" s="11"/>
      <c r="BH49" s="11"/>
      <c r="BI49" s="11"/>
      <c r="BJ49" s="11"/>
      <c r="BK49" s="11"/>
      <c r="BL49" s="11"/>
      <c r="BM49" s="11"/>
      <c r="BN49" s="11"/>
      <c r="BO49" s="11"/>
      <c r="BP49" s="11"/>
      <c r="BQ49" s="11"/>
      <c r="BR49" s="11"/>
      <c r="BS49" s="11"/>
      <c r="BT49" s="11"/>
      <c r="BU49" s="11"/>
      <c r="BV49" s="11"/>
      <c r="BW49" s="11"/>
      <c r="BX49" s="11"/>
      <c r="BY49" s="11"/>
      <c r="BZ49" s="11"/>
      <c r="CA49" s="11"/>
      <c r="CB49" s="11"/>
      <c r="CC49" s="11"/>
      <c r="CD49" s="11"/>
      <c r="CE49" s="11"/>
      <c r="CF49" s="11"/>
      <c r="CG49" s="11"/>
      <c r="CH49" s="11"/>
      <c r="CI49" s="11"/>
      <c r="CJ49" s="11"/>
      <c r="CK49" s="11"/>
      <c r="CL49" s="11"/>
      <c r="CM49" s="11"/>
      <c r="CN49" s="11"/>
      <c r="CO49" s="11"/>
      <c r="CP49" s="11"/>
      <c r="CQ49" s="11"/>
      <c r="CR49" s="11"/>
      <c r="CS49" s="11"/>
      <c r="CT49" s="11"/>
      <c r="CU49" s="11"/>
      <c r="CV49" s="11"/>
      <c r="CW49" s="11"/>
      <c r="CX49" s="11"/>
      <c r="CY49" s="11"/>
      <c r="CZ49" s="11"/>
      <c r="DA49" s="11"/>
      <c r="DB49" s="11"/>
      <c r="DC49" s="11"/>
      <c r="DD49" s="11"/>
      <c r="DE49" s="11"/>
      <c r="DF49" s="11"/>
      <c r="DG49" s="11"/>
      <c r="DH49" s="11"/>
      <c r="DI49" s="11"/>
      <c r="DJ49" s="11"/>
      <c r="DK49" s="11"/>
      <c r="DL49" s="11"/>
      <c r="DM49" s="11"/>
      <c r="DN49" s="11"/>
      <c r="DO49" s="11"/>
      <c r="DP49" s="11"/>
      <c r="DQ49" s="11"/>
      <c r="DR49" s="11"/>
      <c r="DS49" s="11"/>
      <c r="DT49" s="11"/>
      <c r="DU49" s="11"/>
      <c r="DV49" s="11"/>
      <c r="DW49" s="11"/>
      <c r="DX49" s="11"/>
      <c r="DY49" s="11"/>
      <c r="DZ49" s="11"/>
      <c r="EA49" s="11"/>
      <c r="EB49" s="11"/>
      <c r="EC49" s="11"/>
      <c r="ED49" s="11"/>
      <c r="EE49" s="11"/>
      <c r="EF49" s="11"/>
    </row>
    <row r="50" spans="1:136" s="12" customFormat="1" ht="15" x14ac:dyDescent="0.25">
      <c r="A50" s="4">
        <f t="shared" si="2"/>
        <v>48</v>
      </c>
      <c r="B50" s="5" t="s">
        <v>232</v>
      </c>
      <c r="C50" s="5" t="s">
        <v>233</v>
      </c>
      <c r="D50" s="10">
        <v>41522</v>
      </c>
      <c r="E50" s="14">
        <f t="shared" ca="1" si="0"/>
        <v>3137</v>
      </c>
      <c r="F50" s="5" t="s">
        <v>96</v>
      </c>
      <c r="G50" s="6">
        <v>440</v>
      </c>
      <c r="H50" s="7">
        <v>17</v>
      </c>
      <c r="I50" s="32" t="s">
        <v>196</v>
      </c>
      <c r="J50" s="33">
        <v>2357383</v>
      </c>
      <c r="K50" s="4" t="s">
        <v>30</v>
      </c>
      <c r="L50" s="4" t="s">
        <v>31</v>
      </c>
      <c r="M50" s="13" t="s">
        <v>234</v>
      </c>
      <c r="N50" s="4" t="s">
        <v>235</v>
      </c>
      <c r="O50" s="4"/>
      <c r="P50" s="10"/>
      <c r="Q50" s="14">
        <f t="shared" ca="1" si="3"/>
        <v>3168</v>
      </c>
      <c r="R50" s="15" t="s">
        <v>236</v>
      </c>
      <c r="S50" s="4">
        <v>8932</v>
      </c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1"/>
      <c r="BP50" s="11"/>
      <c r="BQ50" s="11"/>
      <c r="BR50" s="11"/>
      <c r="BS50" s="11"/>
      <c r="BT50" s="11"/>
      <c r="BU50" s="11"/>
      <c r="BV50" s="11"/>
      <c r="BW50" s="11"/>
      <c r="BX50" s="11"/>
      <c r="BY50" s="11"/>
      <c r="BZ50" s="11"/>
      <c r="CA50" s="11"/>
      <c r="CB50" s="11"/>
      <c r="CC50" s="11"/>
      <c r="CD50" s="11"/>
      <c r="CE50" s="11"/>
      <c r="CF50" s="11"/>
      <c r="CG50" s="11"/>
      <c r="CH50" s="11"/>
      <c r="CI50" s="11"/>
      <c r="CJ50" s="11"/>
      <c r="CK50" s="11"/>
      <c r="CL50" s="11"/>
      <c r="CM50" s="11"/>
      <c r="CN50" s="11"/>
      <c r="CO50" s="11"/>
      <c r="CP50" s="11"/>
      <c r="CQ50" s="11"/>
      <c r="CR50" s="11"/>
      <c r="CS50" s="11"/>
      <c r="CT50" s="11"/>
      <c r="CU50" s="11"/>
      <c r="CV50" s="11"/>
      <c r="CW50" s="11"/>
      <c r="CX50" s="11"/>
      <c r="CY50" s="11"/>
      <c r="CZ50" s="11"/>
      <c r="DA50" s="11"/>
      <c r="DB50" s="11"/>
      <c r="DC50" s="11"/>
      <c r="DD50" s="11"/>
      <c r="DE50" s="11"/>
      <c r="DF50" s="11"/>
      <c r="DG50" s="11"/>
      <c r="DH50" s="11"/>
      <c r="DI50" s="11"/>
      <c r="DJ50" s="11"/>
      <c r="DK50" s="11"/>
      <c r="DL50" s="11"/>
      <c r="DM50" s="11"/>
      <c r="DN50" s="11"/>
      <c r="DO50" s="11"/>
      <c r="DP50" s="11"/>
      <c r="DQ50" s="11"/>
      <c r="DR50" s="11"/>
      <c r="DS50" s="11"/>
      <c r="DT50" s="11"/>
      <c r="DU50" s="11"/>
      <c r="DV50" s="11"/>
      <c r="DW50" s="11"/>
      <c r="DX50" s="11"/>
      <c r="DY50" s="11"/>
      <c r="DZ50" s="11"/>
      <c r="EA50" s="11"/>
      <c r="EB50" s="11"/>
      <c r="EC50" s="11"/>
      <c r="ED50" s="11"/>
      <c r="EE50" s="11"/>
      <c r="EF50" s="11"/>
    </row>
    <row r="51" spans="1:136" s="12" customFormat="1" ht="15" x14ac:dyDescent="0.25">
      <c r="A51" s="4">
        <f t="shared" si="2"/>
        <v>49</v>
      </c>
      <c r="B51" s="5" t="s">
        <v>238</v>
      </c>
      <c r="C51" s="5" t="s">
        <v>239</v>
      </c>
      <c r="D51" s="10">
        <v>43691</v>
      </c>
      <c r="E51" s="14">
        <f t="shared" ca="1" si="0"/>
        <v>968</v>
      </c>
      <c r="F51" s="5" t="s">
        <v>159</v>
      </c>
      <c r="G51" s="6">
        <v>68</v>
      </c>
      <c r="H51" s="7">
        <v>4</v>
      </c>
      <c r="I51" s="32" t="s">
        <v>237</v>
      </c>
      <c r="J51" s="33">
        <v>5711218</v>
      </c>
      <c r="K51" s="4" t="s">
        <v>15</v>
      </c>
      <c r="L51" s="4" t="s">
        <v>16</v>
      </c>
      <c r="M51" s="13" t="s">
        <v>19</v>
      </c>
      <c r="N51" s="4" t="s">
        <v>240</v>
      </c>
      <c r="O51" s="4" t="s">
        <v>241</v>
      </c>
      <c r="P51" s="10">
        <v>41989</v>
      </c>
      <c r="Q51" s="14">
        <f t="shared" ca="1" si="3"/>
        <v>999</v>
      </c>
      <c r="R51" s="58" t="s">
        <v>242</v>
      </c>
      <c r="S51" s="4">
        <v>8921</v>
      </c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4"/>
      <c r="AI51" s="44"/>
      <c r="AJ51" s="44"/>
      <c r="AK51" s="44"/>
      <c r="AL51" s="44"/>
      <c r="AM51" s="44"/>
      <c r="AN51" s="44"/>
      <c r="AO51" s="44"/>
      <c r="AP51" s="44"/>
      <c r="AQ51" s="44"/>
      <c r="AR51" s="44"/>
      <c r="AS51" s="44"/>
      <c r="AT51" s="44"/>
      <c r="AU51" s="44"/>
      <c r="AV51" s="44"/>
      <c r="AW51" s="44"/>
      <c r="AX51" s="44"/>
      <c r="AY51" s="44"/>
      <c r="AZ51" s="44"/>
      <c r="BA51" s="44"/>
      <c r="BB51" s="44"/>
      <c r="BC51" s="44"/>
      <c r="BD51" s="44"/>
      <c r="BE51" s="44"/>
      <c r="BF51" s="44"/>
      <c r="BG51" s="44"/>
      <c r="BH51" s="44"/>
      <c r="BI51" s="44"/>
      <c r="BJ51" s="44"/>
      <c r="BK51" s="44"/>
      <c r="BL51" s="44"/>
      <c r="BM51" s="44"/>
      <c r="BN51" s="44"/>
      <c r="BO51" s="44"/>
      <c r="BP51" s="44"/>
      <c r="BQ51" s="44"/>
      <c r="BR51" s="44"/>
      <c r="BS51" s="44"/>
      <c r="BT51" s="44"/>
      <c r="BU51" s="44"/>
      <c r="BV51" s="44"/>
      <c r="BW51" s="44"/>
      <c r="BX51" s="44"/>
      <c r="BY51" s="44"/>
      <c r="BZ51" s="44"/>
      <c r="CA51" s="44"/>
      <c r="CB51" s="44"/>
      <c r="CC51" s="44"/>
      <c r="CD51" s="44"/>
      <c r="CE51" s="44"/>
      <c r="CF51" s="44"/>
      <c r="CG51" s="44"/>
      <c r="CH51" s="44"/>
      <c r="CI51" s="44"/>
      <c r="CJ51" s="44"/>
      <c r="CK51" s="44"/>
      <c r="CL51" s="44"/>
      <c r="CM51" s="44"/>
      <c r="CN51" s="44"/>
      <c r="CO51" s="44"/>
      <c r="CP51" s="44"/>
      <c r="CQ51" s="44"/>
      <c r="CR51" s="44"/>
      <c r="CS51" s="44"/>
      <c r="CT51" s="44"/>
      <c r="CU51" s="44"/>
      <c r="CV51" s="44"/>
      <c r="CW51" s="44"/>
      <c r="CX51" s="44"/>
      <c r="CY51" s="44"/>
      <c r="CZ51" s="44"/>
      <c r="DA51" s="44"/>
      <c r="DB51" s="44"/>
      <c r="DC51" s="44"/>
      <c r="DD51" s="44"/>
      <c r="DE51" s="44"/>
      <c r="DF51" s="44"/>
      <c r="DG51" s="44"/>
      <c r="DH51" s="44"/>
      <c r="DI51" s="44"/>
      <c r="DJ51" s="44"/>
      <c r="DK51" s="44"/>
      <c r="DL51" s="44"/>
      <c r="DM51" s="44"/>
      <c r="DN51" s="44"/>
      <c r="DO51" s="44"/>
      <c r="DP51" s="44"/>
      <c r="DQ51" s="44"/>
      <c r="DR51" s="44"/>
      <c r="DS51" s="44"/>
      <c r="DT51" s="44"/>
      <c r="DU51" s="44"/>
      <c r="DV51" s="44"/>
      <c r="DW51" s="44"/>
      <c r="DX51" s="44"/>
      <c r="DY51" s="44"/>
      <c r="DZ51" s="44"/>
      <c r="EA51" s="44"/>
      <c r="EB51" s="44"/>
      <c r="EC51" s="44"/>
      <c r="ED51" s="44"/>
      <c r="EE51" s="44"/>
      <c r="EF51" s="44"/>
    </row>
    <row r="52" spans="1:136" s="12" customFormat="1" ht="15" x14ac:dyDescent="0.25">
      <c r="A52" s="4">
        <f t="shared" si="2"/>
        <v>50</v>
      </c>
      <c r="B52" s="5" t="s">
        <v>324</v>
      </c>
      <c r="C52" s="5" t="s">
        <v>325</v>
      </c>
      <c r="D52" s="10">
        <v>35046</v>
      </c>
      <c r="E52" s="14">
        <f t="shared" ca="1" si="0"/>
        <v>9613</v>
      </c>
      <c r="F52" s="5" t="s">
        <v>88</v>
      </c>
      <c r="G52" s="6">
        <v>219</v>
      </c>
      <c r="H52" s="7">
        <v>18</v>
      </c>
      <c r="I52" s="32" t="s">
        <v>237</v>
      </c>
      <c r="J52" s="33">
        <v>4082666</v>
      </c>
      <c r="K52" s="4" t="s">
        <v>47</v>
      </c>
      <c r="L52" s="4" t="s">
        <v>31</v>
      </c>
      <c r="M52" s="4" t="s">
        <v>34</v>
      </c>
      <c r="N52" s="4" t="s">
        <v>58</v>
      </c>
      <c r="O52" s="4" t="s">
        <v>326</v>
      </c>
      <c r="P52" s="10">
        <v>39535</v>
      </c>
      <c r="Q52" s="14">
        <f t="shared" ca="1" si="3"/>
        <v>9644</v>
      </c>
      <c r="R52" s="15" t="s">
        <v>327</v>
      </c>
      <c r="S52" s="4">
        <v>8932</v>
      </c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11"/>
      <c r="AL52" s="11"/>
      <c r="AM52" s="11"/>
      <c r="AN52" s="11"/>
      <c r="AO52" s="11"/>
      <c r="AP52" s="11"/>
      <c r="AQ52" s="11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1"/>
      <c r="BP52" s="11"/>
      <c r="BQ52" s="11"/>
      <c r="BR52" s="11"/>
      <c r="BS52" s="11"/>
      <c r="BT52" s="11"/>
      <c r="BU52" s="11"/>
      <c r="BV52" s="11"/>
      <c r="BW52" s="11"/>
      <c r="BX52" s="11"/>
      <c r="BY52" s="11"/>
      <c r="BZ52" s="11"/>
      <c r="CA52" s="11"/>
      <c r="CB52" s="11"/>
      <c r="CC52" s="11"/>
      <c r="CD52" s="11"/>
      <c r="CE52" s="11"/>
      <c r="CF52" s="11"/>
      <c r="CG52" s="11"/>
      <c r="CH52" s="11"/>
      <c r="CI52" s="11"/>
      <c r="CJ52" s="11"/>
      <c r="CK52" s="11"/>
      <c r="CL52" s="11"/>
      <c r="CM52" s="11"/>
      <c r="CN52" s="11"/>
      <c r="CO52" s="11"/>
      <c r="CP52" s="11"/>
      <c r="CQ52" s="11"/>
      <c r="CR52" s="11"/>
      <c r="CS52" s="11"/>
      <c r="CT52" s="11"/>
      <c r="CU52" s="11"/>
      <c r="CV52" s="11"/>
      <c r="CW52" s="11"/>
      <c r="CX52" s="11"/>
      <c r="CY52" s="11"/>
      <c r="CZ52" s="11"/>
      <c r="DA52" s="11"/>
      <c r="DB52" s="11"/>
      <c r="DC52" s="11"/>
      <c r="DD52" s="11"/>
      <c r="DE52" s="11"/>
      <c r="DF52" s="11"/>
      <c r="DG52" s="11"/>
      <c r="DH52" s="11"/>
      <c r="DI52" s="11"/>
      <c r="DJ52" s="11"/>
      <c r="DK52" s="11"/>
      <c r="DL52" s="11"/>
      <c r="DM52" s="11"/>
      <c r="DN52" s="11"/>
      <c r="DO52" s="11"/>
      <c r="DP52" s="11"/>
      <c r="DQ52" s="11"/>
      <c r="DR52" s="11"/>
      <c r="DS52" s="11"/>
      <c r="DT52" s="11"/>
      <c r="DU52" s="11"/>
      <c r="DV52" s="11"/>
      <c r="DW52" s="11"/>
      <c r="DX52" s="11"/>
      <c r="DY52" s="11"/>
      <c r="DZ52" s="11"/>
      <c r="EA52" s="11"/>
      <c r="EB52" s="11"/>
      <c r="EC52" s="11"/>
      <c r="ED52" s="11"/>
      <c r="EE52" s="11"/>
      <c r="EF52" s="11"/>
    </row>
    <row r="53" spans="1:136" s="12" customFormat="1" ht="15" x14ac:dyDescent="0.25">
      <c r="A53" s="4">
        <f t="shared" si="2"/>
        <v>51</v>
      </c>
      <c r="B53" s="5" t="s">
        <v>247</v>
      </c>
      <c r="C53" s="5" t="s">
        <v>248</v>
      </c>
      <c r="D53" s="10">
        <v>40722</v>
      </c>
      <c r="E53" s="14">
        <f t="shared" ca="1" si="0"/>
        <v>3937</v>
      </c>
      <c r="F53" s="5" t="s">
        <v>68</v>
      </c>
      <c r="G53" s="6">
        <v>407</v>
      </c>
      <c r="H53" s="7">
        <v>27</v>
      </c>
      <c r="I53" s="32" t="s">
        <v>237</v>
      </c>
      <c r="J53" s="33">
        <v>2961318</v>
      </c>
      <c r="K53" s="48" t="s">
        <v>30</v>
      </c>
      <c r="L53" s="48" t="s">
        <v>31</v>
      </c>
      <c r="M53" s="13" t="s">
        <v>34</v>
      </c>
      <c r="N53" s="4" t="s">
        <v>115</v>
      </c>
      <c r="O53" s="4" t="s">
        <v>572</v>
      </c>
      <c r="P53" s="50">
        <v>39685</v>
      </c>
      <c r="Q53" s="14">
        <f t="shared" ca="1" si="3"/>
        <v>3968</v>
      </c>
      <c r="R53" s="15" t="s">
        <v>249</v>
      </c>
      <c r="S53" s="4">
        <v>8921</v>
      </c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  <c r="AK53" s="11"/>
      <c r="AL53" s="11"/>
      <c r="AM53" s="11"/>
      <c r="AN53" s="11"/>
      <c r="AO53" s="11"/>
      <c r="AP53" s="11"/>
      <c r="AQ53" s="11"/>
      <c r="AR53" s="11"/>
      <c r="AS53" s="11"/>
      <c r="AT53" s="11"/>
      <c r="AU53" s="11"/>
      <c r="AV53" s="11"/>
      <c r="AW53" s="11"/>
      <c r="AX53" s="11"/>
      <c r="AY53" s="11"/>
      <c r="AZ53" s="11"/>
      <c r="BA53" s="11"/>
      <c r="BB53" s="11"/>
      <c r="BC53" s="11"/>
      <c r="BD53" s="11"/>
      <c r="BE53" s="11"/>
      <c r="BF53" s="11"/>
      <c r="BG53" s="11"/>
      <c r="BH53" s="11"/>
      <c r="BI53" s="11"/>
      <c r="BJ53" s="11"/>
      <c r="BK53" s="11"/>
      <c r="BL53" s="11"/>
      <c r="BM53" s="11"/>
      <c r="BN53" s="11"/>
      <c r="BO53" s="11"/>
      <c r="BP53" s="11"/>
      <c r="BQ53" s="11"/>
      <c r="BR53" s="11"/>
      <c r="BS53" s="11"/>
      <c r="BT53" s="11"/>
      <c r="BU53" s="11"/>
      <c r="BV53" s="11"/>
      <c r="BW53" s="11"/>
      <c r="BX53" s="11"/>
      <c r="BY53" s="11"/>
      <c r="BZ53" s="11"/>
      <c r="CA53" s="11"/>
      <c r="CB53" s="11"/>
      <c r="CC53" s="11"/>
      <c r="CD53" s="11"/>
      <c r="CE53" s="11"/>
      <c r="CF53" s="11"/>
      <c r="CG53" s="11"/>
      <c r="CH53" s="11"/>
      <c r="CI53" s="11"/>
      <c r="CJ53" s="11"/>
      <c r="CK53" s="11"/>
      <c r="CL53" s="11"/>
      <c r="CM53" s="11"/>
      <c r="CN53" s="11"/>
      <c r="CO53" s="11"/>
      <c r="CP53" s="11"/>
      <c r="CQ53" s="11"/>
      <c r="CR53" s="11"/>
      <c r="CS53" s="11"/>
      <c r="CT53" s="11"/>
      <c r="CU53" s="11"/>
      <c r="CV53" s="11"/>
      <c r="CW53" s="11"/>
      <c r="CX53" s="11"/>
      <c r="CY53" s="11"/>
      <c r="CZ53" s="11"/>
      <c r="DA53" s="11"/>
      <c r="DB53" s="11"/>
      <c r="DC53" s="11"/>
      <c r="DD53" s="11"/>
      <c r="DE53" s="11"/>
      <c r="DF53" s="11"/>
      <c r="DG53" s="11"/>
      <c r="DH53" s="11"/>
      <c r="DI53" s="11"/>
      <c r="DJ53" s="11"/>
      <c r="DK53" s="11"/>
      <c r="DL53" s="11"/>
      <c r="DM53" s="11"/>
      <c r="DN53" s="11"/>
      <c r="DO53" s="11"/>
      <c r="DP53" s="11"/>
      <c r="DQ53" s="11"/>
      <c r="DR53" s="11"/>
      <c r="DS53" s="11"/>
      <c r="DT53" s="11"/>
      <c r="DU53" s="11"/>
      <c r="DV53" s="11"/>
      <c r="DW53" s="11"/>
      <c r="DX53" s="11"/>
      <c r="DY53" s="11"/>
      <c r="DZ53" s="11"/>
      <c r="EA53" s="11"/>
      <c r="EB53" s="11"/>
      <c r="EC53" s="11"/>
      <c r="ED53" s="11"/>
      <c r="EE53" s="11"/>
      <c r="EF53" s="11"/>
    </row>
    <row r="54" spans="1:136" s="52" customFormat="1" ht="15" x14ac:dyDescent="0.25">
      <c r="A54" s="4">
        <f t="shared" si="2"/>
        <v>52</v>
      </c>
      <c r="B54" s="51" t="s">
        <v>251</v>
      </c>
      <c r="C54" s="51" t="s">
        <v>252</v>
      </c>
      <c r="D54" s="19">
        <v>44088</v>
      </c>
      <c r="E54" s="14">
        <f t="shared" ca="1" si="0"/>
        <v>571</v>
      </c>
      <c r="F54" s="20" t="s">
        <v>159</v>
      </c>
      <c r="G54" s="21">
        <v>68</v>
      </c>
      <c r="H54" s="22">
        <v>4</v>
      </c>
      <c r="I54" s="32" t="s">
        <v>250</v>
      </c>
      <c r="J54" s="33">
        <v>5711218</v>
      </c>
      <c r="K54" s="18" t="s">
        <v>15</v>
      </c>
      <c r="L54" s="18" t="s">
        <v>16</v>
      </c>
      <c r="M54" s="13" t="s">
        <v>19</v>
      </c>
      <c r="N54" s="18" t="s">
        <v>253</v>
      </c>
      <c r="O54" s="18" t="s">
        <v>254</v>
      </c>
      <c r="P54" s="19">
        <v>37799</v>
      </c>
      <c r="Q54" s="14">
        <f t="shared" ca="1" si="3"/>
        <v>602</v>
      </c>
      <c r="R54" s="15" t="s">
        <v>255</v>
      </c>
      <c r="S54" s="18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4"/>
      <c r="AH54" s="24"/>
      <c r="AI54" s="24"/>
      <c r="AJ54" s="24"/>
      <c r="AK54" s="24"/>
      <c r="AL54" s="24"/>
      <c r="AM54" s="24"/>
      <c r="AN54" s="24"/>
      <c r="AO54" s="24"/>
      <c r="AP54" s="24"/>
      <c r="AQ54" s="24"/>
      <c r="AR54" s="24"/>
      <c r="AS54" s="24"/>
      <c r="AT54" s="24"/>
      <c r="AU54" s="24"/>
      <c r="AV54" s="24"/>
      <c r="AW54" s="24"/>
      <c r="AX54" s="24"/>
      <c r="AY54" s="24"/>
      <c r="AZ54" s="24"/>
      <c r="BA54" s="24"/>
      <c r="BB54" s="24"/>
      <c r="BC54" s="24"/>
      <c r="BD54" s="24"/>
      <c r="BE54" s="24"/>
      <c r="BF54" s="24"/>
      <c r="BG54" s="24"/>
      <c r="BH54" s="24"/>
      <c r="BI54" s="24"/>
      <c r="BJ54" s="24"/>
      <c r="BK54" s="24"/>
      <c r="BL54" s="24"/>
      <c r="BM54" s="24"/>
      <c r="BN54" s="24"/>
      <c r="BO54" s="24"/>
      <c r="BP54" s="24"/>
      <c r="BQ54" s="24"/>
      <c r="BR54" s="24"/>
      <c r="BS54" s="24"/>
      <c r="BT54" s="24"/>
      <c r="BU54" s="24"/>
      <c r="BV54" s="24"/>
      <c r="BW54" s="24"/>
      <c r="BX54" s="24"/>
      <c r="BY54" s="24"/>
      <c r="BZ54" s="24"/>
      <c r="CA54" s="24"/>
      <c r="CB54" s="24"/>
      <c r="CC54" s="24"/>
      <c r="CD54" s="24"/>
      <c r="CE54" s="24"/>
      <c r="CF54" s="24"/>
      <c r="CG54" s="24"/>
      <c r="CH54" s="24"/>
      <c r="CI54" s="24"/>
      <c r="CJ54" s="24"/>
      <c r="CK54" s="24"/>
      <c r="CL54" s="24"/>
      <c r="CM54" s="24"/>
      <c r="CN54" s="24"/>
      <c r="CO54" s="24"/>
      <c r="CP54" s="24"/>
      <c r="CQ54" s="24"/>
      <c r="CR54" s="24"/>
      <c r="CS54" s="24"/>
      <c r="CT54" s="24"/>
      <c r="CU54" s="24"/>
      <c r="CV54" s="24"/>
      <c r="CW54" s="24"/>
      <c r="CX54" s="24"/>
      <c r="CY54" s="24"/>
      <c r="CZ54" s="24"/>
      <c r="DA54" s="24"/>
      <c r="DB54" s="24"/>
      <c r="DC54" s="24"/>
      <c r="DD54" s="24"/>
      <c r="DE54" s="24"/>
      <c r="DF54" s="24"/>
      <c r="DG54" s="24"/>
      <c r="DH54" s="24"/>
      <c r="DI54" s="24"/>
      <c r="DJ54" s="24"/>
      <c r="DK54" s="24"/>
      <c r="DL54" s="24"/>
      <c r="DM54" s="24"/>
      <c r="DN54" s="24"/>
      <c r="DO54" s="24"/>
      <c r="DP54" s="24"/>
      <c r="DQ54" s="24"/>
      <c r="DR54" s="24"/>
      <c r="DS54" s="24"/>
      <c r="DT54" s="24"/>
      <c r="DU54" s="24"/>
      <c r="DV54" s="24"/>
      <c r="DW54" s="24"/>
      <c r="DX54" s="24"/>
      <c r="DY54" s="24"/>
      <c r="DZ54" s="24"/>
      <c r="EA54" s="24"/>
      <c r="EB54" s="24"/>
      <c r="EC54" s="24"/>
      <c r="ED54" s="24"/>
      <c r="EE54" s="24"/>
      <c r="EF54" s="24"/>
    </row>
    <row r="55" spans="1:136" s="52" customFormat="1" ht="15" x14ac:dyDescent="0.25">
      <c r="A55" s="4">
        <f t="shared" si="2"/>
        <v>53</v>
      </c>
      <c r="B55" s="20" t="s">
        <v>256</v>
      </c>
      <c r="C55" s="20" t="s">
        <v>257</v>
      </c>
      <c r="D55" s="19">
        <v>34946</v>
      </c>
      <c r="E55" s="14">
        <f t="shared" ca="1" si="0"/>
        <v>9713</v>
      </c>
      <c r="F55" s="20" t="s">
        <v>46</v>
      </c>
      <c r="G55" s="21">
        <v>222</v>
      </c>
      <c r="H55" s="22">
        <v>25</v>
      </c>
      <c r="I55" s="32" t="s">
        <v>250</v>
      </c>
      <c r="J55" s="33">
        <v>4789802</v>
      </c>
      <c r="K55" s="18" t="s">
        <v>47</v>
      </c>
      <c r="L55" s="18" t="s">
        <v>31</v>
      </c>
      <c r="M55" s="13" t="s">
        <v>34</v>
      </c>
      <c r="N55" s="18" t="s">
        <v>253</v>
      </c>
      <c r="O55" s="18" t="s">
        <v>258</v>
      </c>
      <c r="P55" s="19">
        <v>33221</v>
      </c>
      <c r="Q55" s="14">
        <f t="shared" ca="1" si="3"/>
        <v>9744</v>
      </c>
      <c r="R55" s="15" t="s">
        <v>259</v>
      </c>
      <c r="S55" s="18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24"/>
      <c r="AK55" s="24"/>
      <c r="AL55" s="24"/>
      <c r="AM55" s="24"/>
      <c r="AN55" s="24"/>
      <c r="AO55" s="24"/>
      <c r="AP55" s="24"/>
      <c r="AQ55" s="24"/>
      <c r="AR55" s="24"/>
      <c r="AS55" s="24"/>
      <c r="AT55" s="24"/>
      <c r="AU55" s="24"/>
      <c r="AV55" s="24"/>
      <c r="AW55" s="24"/>
      <c r="AX55" s="24"/>
      <c r="AY55" s="24"/>
      <c r="AZ55" s="24"/>
      <c r="BA55" s="24"/>
      <c r="BB55" s="24"/>
      <c r="BC55" s="24"/>
      <c r="BD55" s="24"/>
      <c r="BE55" s="24"/>
      <c r="BF55" s="24"/>
      <c r="BG55" s="24"/>
      <c r="BH55" s="24"/>
      <c r="BI55" s="24"/>
      <c r="BJ55" s="24"/>
      <c r="BK55" s="24"/>
      <c r="BL55" s="24"/>
      <c r="BM55" s="24"/>
      <c r="BN55" s="24"/>
      <c r="BO55" s="24"/>
      <c r="BP55" s="24"/>
      <c r="BQ55" s="24"/>
      <c r="BR55" s="24"/>
      <c r="BS55" s="24"/>
      <c r="BT55" s="24"/>
      <c r="BU55" s="24"/>
      <c r="BV55" s="24"/>
      <c r="BW55" s="24"/>
      <c r="BX55" s="24"/>
      <c r="BY55" s="24"/>
      <c r="BZ55" s="24"/>
      <c r="CA55" s="24"/>
      <c r="CB55" s="24"/>
      <c r="CC55" s="24"/>
      <c r="CD55" s="24"/>
      <c r="CE55" s="24"/>
      <c r="CF55" s="24"/>
      <c r="CG55" s="24"/>
      <c r="CH55" s="24"/>
      <c r="CI55" s="24"/>
      <c r="CJ55" s="24"/>
      <c r="CK55" s="24"/>
      <c r="CL55" s="24"/>
      <c r="CM55" s="24"/>
      <c r="CN55" s="24"/>
      <c r="CO55" s="24"/>
      <c r="CP55" s="24"/>
      <c r="CQ55" s="24"/>
      <c r="CR55" s="24"/>
      <c r="CS55" s="24"/>
      <c r="CT55" s="24"/>
      <c r="CU55" s="24"/>
      <c r="CV55" s="24"/>
      <c r="CW55" s="24"/>
      <c r="CX55" s="24"/>
      <c r="CY55" s="24"/>
      <c r="CZ55" s="24"/>
      <c r="DA55" s="24"/>
      <c r="DB55" s="24"/>
      <c r="DC55" s="24"/>
      <c r="DD55" s="24"/>
      <c r="DE55" s="24"/>
      <c r="DF55" s="24"/>
      <c r="DG55" s="24"/>
      <c r="DH55" s="24"/>
      <c r="DI55" s="24"/>
      <c r="DJ55" s="24"/>
      <c r="DK55" s="24"/>
      <c r="DL55" s="24"/>
      <c r="DM55" s="24"/>
      <c r="DN55" s="24"/>
      <c r="DO55" s="24"/>
      <c r="DP55" s="24"/>
      <c r="DQ55" s="24"/>
      <c r="DR55" s="24"/>
      <c r="DS55" s="24"/>
      <c r="DT55" s="24"/>
      <c r="DU55" s="24"/>
      <c r="DV55" s="24"/>
      <c r="DW55" s="24"/>
      <c r="DX55" s="24"/>
      <c r="DY55" s="24"/>
      <c r="DZ55" s="24"/>
      <c r="EA55" s="24"/>
      <c r="EB55" s="24"/>
      <c r="EC55" s="24"/>
      <c r="ED55" s="24"/>
      <c r="EE55" s="24"/>
      <c r="EF55" s="24"/>
    </row>
    <row r="56" spans="1:136" s="12" customFormat="1" ht="15" x14ac:dyDescent="0.25">
      <c r="A56" s="4">
        <f t="shared" si="2"/>
        <v>54</v>
      </c>
      <c r="B56" s="9" t="s">
        <v>557</v>
      </c>
      <c r="C56" s="5" t="s">
        <v>260</v>
      </c>
      <c r="D56" s="10">
        <v>44042</v>
      </c>
      <c r="E56" s="14">
        <f t="shared" ca="1" si="0"/>
        <v>617</v>
      </c>
      <c r="F56" s="5" t="s">
        <v>46</v>
      </c>
      <c r="G56" s="6">
        <v>222</v>
      </c>
      <c r="H56" s="7">
        <v>25</v>
      </c>
      <c r="I56" s="32" t="s">
        <v>250</v>
      </c>
      <c r="J56" s="33">
        <v>4789802</v>
      </c>
      <c r="K56" s="4" t="s">
        <v>47</v>
      </c>
      <c r="L56" s="4" t="s">
        <v>31</v>
      </c>
      <c r="M56" s="4" t="s">
        <v>679</v>
      </c>
      <c r="N56" s="4" t="s">
        <v>193</v>
      </c>
      <c r="O56" s="4" t="s">
        <v>261</v>
      </c>
      <c r="P56" s="10">
        <v>35972</v>
      </c>
      <c r="Q56" s="14">
        <f t="shared" ca="1" si="3"/>
        <v>648</v>
      </c>
      <c r="R56" s="15" t="s">
        <v>262</v>
      </c>
      <c r="S56" s="4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1"/>
      <c r="AK56" s="11"/>
      <c r="AL56" s="11"/>
      <c r="AM56" s="11"/>
      <c r="AN56" s="11"/>
      <c r="AO56" s="11"/>
      <c r="AP56" s="11"/>
      <c r="AQ56" s="11"/>
      <c r="AR56" s="11"/>
      <c r="AS56" s="11"/>
      <c r="AT56" s="11"/>
      <c r="AU56" s="11"/>
      <c r="AV56" s="11"/>
      <c r="AW56" s="11"/>
      <c r="AX56" s="11"/>
      <c r="AY56" s="11"/>
      <c r="AZ56" s="11"/>
      <c r="BA56" s="11"/>
      <c r="BB56" s="11"/>
      <c r="BC56" s="11"/>
      <c r="BD56" s="11"/>
      <c r="BE56" s="11"/>
      <c r="BF56" s="11"/>
      <c r="BG56" s="11"/>
      <c r="BH56" s="11"/>
      <c r="BI56" s="11"/>
      <c r="BJ56" s="11"/>
      <c r="BK56" s="11"/>
      <c r="BL56" s="11"/>
      <c r="BM56" s="11"/>
      <c r="BN56" s="11"/>
      <c r="BO56" s="11"/>
      <c r="BP56" s="11"/>
      <c r="BQ56" s="11"/>
      <c r="BR56" s="11"/>
      <c r="BS56" s="11"/>
      <c r="BT56" s="11"/>
      <c r="BU56" s="11"/>
      <c r="BV56" s="11"/>
      <c r="BW56" s="11"/>
      <c r="BX56" s="11"/>
      <c r="BY56" s="11"/>
      <c r="BZ56" s="11"/>
      <c r="CA56" s="11"/>
      <c r="CB56" s="11"/>
      <c r="CC56" s="11"/>
      <c r="CD56" s="11"/>
      <c r="CE56" s="11"/>
      <c r="CF56" s="11"/>
      <c r="CG56" s="11"/>
      <c r="CH56" s="11"/>
      <c r="CI56" s="11"/>
      <c r="CJ56" s="11"/>
      <c r="CK56" s="11"/>
      <c r="CL56" s="11"/>
      <c r="CM56" s="11"/>
      <c r="CN56" s="11"/>
      <c r="CO56" s="11"/>
      <c r="CP56" s="11"/>
      <c r="CQ56" s="11"/>
      <c r="CR56" s="11"/>
      <c r="CS56" s="11"/>
      <c r="CT56" s="11"/>
      <c r="CU56" s="11"/>
      <c r="CV56" s="11"/>
      <c r="CW56" s="11"/>
      <c r="CX56" s="11"/>
      <c r="CY56" s="11"/>
      <c r="CZ56" s="11"/>
      <c r="DA56" s="11"/>
      <c r="DB56" s="11"/>
      <c r="DC56" s="11"/>
      <c r="DD56" s="11"/>
      <c r="DE56" s="11"/>
      <c r="DF56" s="11"/>
      <c r="DG56" s="11"/>
      <c r="DH56" s="11"/>
      <c r="DI56" s="11"/>
      <c r="DJ56" s="11"/>
      <c r="DK56" s="11"/>
      <c r="DL56" s="11"/>
      <c r="DM56" s="11"/>
      <c r="DN56" s="11"/>
      <c r="DO56" s="11"/>
      <c r="DP56" s="11"/>
      <c r="DQ56" s="11"/>
      <c r="DR56" s="11"/>
      <c r="DS56" s="11"/>
      <c r="DT56" s="11"/>
      <c r="DU56" s="11"/>
      <c r="DV56" s="11"/>
      <c r="DW56" s="11"/>
      <c r="DX56" s="11"/>
      <c r="DY56" s="11"/>
      <c r="DZ56" s="11"/>
      <c r="EA56" s="11"/>
      <c r="EB56" s="11"/>
      <c r="EC56" s="11"/>
      <c r="ED56" s="11"/>
      <c r="EE56" s="11"/>
      <c r="EF56" s="11"/>
    </row>
    <row r="57" spans="1:136" s="12" customFormat="1" ht="16.5" customHeight="1" x14ac:dyDescent="0.25">
      <c r="A57" s="4">
        <f t="shared" si="2"/>
        <v>55</v>
      </c>
      <c r="B57" s="5" t="s">
        <v>270</v>
      </c>
      <c r="C57" s="5" t="s">
        <v>271</v>
      </c>
      <c r="D57" s="10">
        <v>35584</v>
      </c>
      <c r="E57" s="14">
        <f t="shared" ca="1" si="0"/>
        <v>9075</v>
      </c>
      <c r="F57" s="32" t="s">
        <v>46</v>
      </c>
      <c r="G57" s="6">
        <v>222</v>
      </c>
      <c r="H57" s="7">
        <v>25</v>
      </c>
      <c r="I57" s="32" t="s">
        <v>250</v>
      </c>
      <c r="J57" s="33">
        <v>4789802</v>
      </c>
      <c r="K57" s="4" t="s">
        <v>47</v>
      </c>
      <c r="L57" s="4" t="s">
        <v>31</v>
      </c>
      <c r="M57" s="13" t="s">
        <v>272</v>
      </c>
      <c r="N57" s="18" t="s">
        <v>58</v>
      </c>
      <c r="O57" s="4" t="s">
        <v>273</v>
      </c>
      <c r="P57" s="19">
        <v>33704</v>
      </c>
      <c r="Q57" s="14">
        <f t="shared" ca="1" si="3"/>
        <v>9106</v>
      </c>
      <c r="R57" s="15" t="s">
        <v>274</v>
      </c>
      <c r="S57" s="4">
        <v>8867</v>
      </c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1"/>
      <c r="AF57" s="11"/>
      <c r="AG57" s="11"/>
      <c r="AH57" s="11"/>
      <c r="AI57" s="11"/>
      <c r="AJ57" s="11"/>
      <c r="AK57" s="11"/>
      <c r="AL57" s="11"/>
      <c r="AM57" s="11"/>
      <c r="AN57" s="11"/>
      <c r="AO57" s="11"/>
      <c r="AP57" s="11"/>
      <c r="AQ57" s="11"/>
      <c r="AR57" s="11"/>
      <c r="AS57" s="11"/>
      <c r="AT57" s="11"/>
      <c r="AU57" s="11"/>
      <c r="AV57" s="11"/>
      <c r="AW57" s="11"/>
      <c r="AX57" s="11"/>
      <c r="AY57" s="11"/>
      <c r="AZ57" s="11"/>
      <c r="BA57" s="11"/>
      <c r="BB57" s="11"/>
      <c r="BC57" s="11"/>
      <c r="BD57" s="11"/>
      <c r="BE57" s="11"/>
      <c r="BF57" s="11"/>
      <c r="BG57" s="11"/>
      <c r="BH57" s="11"/>
      <c r="BI57" s="11"/>
      <c r="BJ57" s="11"/>
      <c r="BK57" s="11"/>
      <c r="BL57" s="11"/>
      <c r="BM57" s="11"/>
      <c r="BN57" s="11"/>
      <c r="BO57" s="11"/>
      <c r="BP57" s="11"/>
      <c r="BQ57" s="11"/>
      <c r="BR57" s="11"/>
      <c r="BS57" s="11"/>
      <c r="BT57" s="11"/>
      <c r="BU57" s="11"/>
      <c r="BV57" s="11"/>
      <c r="BW57" s="11"/>
      <c r="BX57" s="11"/>
      <c r="BY57" s="11"/>
      <c r="BZ57" s="11"/>
      <c r="CA57" s="11"/>
      <c r="CB57" s="11"/>
      <c r="CC57" s="11"/>
      <c r="CD57" s="11"/>
      <c r="CE57" s="11"/>
      <c r="CF57" s="11"/>
      <c r="CG57" s="11"/>
      <c r="CH57" s="11"/>
      <c r="CI57" s="11"/>
      <c r="CJ57" s="11"/>
      <c r="CK57" s="11"/>
      <c r="CL57" s="11"/>
      <c r="CM57" s="11"/>
      <c r="CN57" s="11"/>
      <c r="CO57" s="11"/>
      <c r="CP57" s="11"/>
      <c r="CQ57" s="11"/>
      <c r="CR57" s="11"/>
      <c r="CS57" s="11"/>
      <c r="CT57" s="11"/>
      <c r="CU57" s="11"/>
      <c r="CV57" s="11"/>
      <c r="CW57" s="11"/>
      <c r="CX57" s="11"/>
      <c r="CY57" s="11"/>
      <c r="CZ57" s="11"/>
      <c r="DA57" s="11"/>
      <c r="DB57" s="11"/>
      <c r="DC57" s="11"/>
      <c r="DD57" s="11"/>
      <c r="DE57" s="11"/>
      <c r="DF57" s="11"/>
      <c r="DG57" s="11"/>
      <c r="DH57" s="11"/>
      <c r="DI57" s="11"/>
      <c r="DJ57" s="11"/>
      <c r="DK57" s="11"/>
      <c r="DL57" s="11"/>
      <c r="DM57" s="11"/>
      <c r="DN57" s="11"/>
      <c r="DO57" s="11"/>
      <c r="DP57" s="11"/>
      <c r="DQ57" s="11"/>
      <c r="DR57" s="11"/>
      <c r="DS57" s="11"/>
      <c r="DT57" s="11"/>
      <c r="DU57" s="11"/>
      <c r="DV57" s="11"/>
      <c r="DW57" s="11"/>
      <c r="DX57" s="11"/>
      <c r="DY57" s="11"/>
      <c r="DZ57" s="11"/>
      <c r="EA57" s="11"/>
      <c r="EB57" s="11"/>
      <c r="EC57" s="11"/>
      <c r="ED57" s="11"/>
      <c r="EE57" s="11"/>
      <c r="EF57" s="11"/>
    </row>
    <row r="58" spans="1:136" s="12" customFormat="1" ht="15" x14ac:dyDescent="0.25">
      <c r="A58" s="4">
        <f t="shared" si="2"/>
        <v>56</v>
      </c>
      <c r="B58" s="5" t="s">
        <v>263</v>
      </c>
      <c r="C58" s="5" t="s">
        <v>264</v>
      </c>
      <c r="D58" s="10">
        <v>35339</v>
      </c>
      <c r="E58" s="14">
        <f t="shared" ca="1" si="0"/>
        <v>9320</v>
      </c>
      <c r="F58" s="5" t="s">
        <v>46</v>
      </c>
      <c r="G58" s="6">
        <v>222</v>
      </c>
      <c r="H58" s="7">
        <v>25</v>
      </c>
      <c r="I58" s="32" t="s">
        <v>250</v>
      </c>
      <c r="J58" s="33">
        <v>4789802</v>
      </c>
      <c r="K58" s="4" t="s">
        <v>47</v>
      </c>
      <c r="L58" s="4" t="s">
        <v>31</v>
      </c>
      <c r="M58" s="13" t="s">
        <v>34</v>
      </c>
      <c r="N58" s="4" t="s">
        <v>253</v>
      </c>
      <c r="O58" s="4" t="s">
        <v>265</v>
      </c>
      <c r="P58" s="10">
        <v>34418</v>
      </c>
      <c r="Q58" s="14">
        <f t="shared" ca="1" si="3"/>
        <v>9351</v>
      </c>
      <c r="R58" s="58" t="s">
        <v>596</v>
      </c>
      <c r="S58" s="4">
        <v>8960</v>
      </c>
      <c r="T58" s="11"/>
      <c r="U58" s="11"/>
      <c r="V58" s="11"/>
      <c r="W58" s="11"/>
      <c r="X58" s="11"/>
      <c r="Y58" s="11"/>
      <c r="Z58" s="11"/>
      <c r="AA58" s="11"/>
      <c r="AB58" s="11"/>
      <c r="AC58" s="11"/>
      <c r="AD58" s="11"/>
      <c r="AE58" s="11"/>
      <c r="AF58" s="11"/>
      <c r="AG58" s="11"/>
      <c r="AH58" s="11"/>
      <c r="AI58" s="11"/>
      <c r="AJ58" s="11"/>
      <c r="AK58" s="11"/>
      <c r="AL58" s="11"/>
      <c r="AM58" s="11"/>
      <c r="AN58" s="11"/>
      <c r="AO58" s="11"/>
      <c r="AP58" s="11"/>
      <c r="AQ58" s="11"/>
      <c r="AR58" s="11"/>
      <c r="AS58" s="11"/>
      <c r="AT58" s="11"/>
      <c r="AU58" s="11"/>
      <c r="AV58" s="11"/>
      <c r="AW58" s="11"/>
      <c r="AX58" s="11"/>
      <c r="AY58" s="11"/>
      <c r="AZ58" s="11"/>
      <c r="BA58" s="11"/>
      <c r="BB58" s="11"/>
      <c r="BC58" s="11"/>
      <c r="BD58" s="11"/>
      <c r="BE58" s="11"/>
      <c r="BF58" s="11"/>
      <c r="BG58" s="11"/>
      <c r="BH58" s="11"/>
      <c r="BI58" s="11"/>
      <c r="BJ58" s="11"/>
      <c r="BK58" s="11"/>
      <c r="BL58" s="11"/>
      <c r="BM58" s="11"/>
      <c r="BN58" s="11"/>
      <c r="BO58" s="11"/>
      <c r="BP58" s="11"/>
      <c r="BQ58" s="11"/>
      <c r="BR58" s="11"/>
      <c r="BS58" s="11"/>
      <c r="BT58" s="11"/>
      <c r="BU58" s="11"/>
      <c r="BV58" s="11"/>
      <c r="BW58" s="11"/>
      <c r="BX58" s="11"/>
      <c r="BY58" s="11"/>
      <c r="BZ58" s="11"/>
      <c r="CA58" s="11"/>
      <c r="CB58" s="11"/>
      <c r="CC58" s="11"/>
      <c r="CD58" s="11"/>
      <c r="CE58" s="11"/>
      <c r="CF58" s="11"/>
      <c r="CG58" s="11"/>
      <c r="CH58" s="11"/>
      <c r="CI58" s="11"/>
      <c r="CJ58" s="11"/>
      <c r="CK58" s="11"/>
      <c r="CL58" s="11"/>
      <c r="CM58" s="11"/>
      <c r="CN58" s="11"/>
      <c r="CO58" s="11"/>
      <c r="CP58" s="11"/>
      <c r="CQ58" s="11"/>
      <c r="CR58" s="11"/>
      <c r="CS58" s="11"/>
      <c r="CT58" s="11"/>
      <c r="CU58" s="11"/>
      <c r="CV58" s="11"/>
      <c r="CW58" s="11"/>
      <c r="CX58" s="11"/>
      <c r="CY58" s="11"/>
      <c r="CZ58" s="11"/>
      <c r="DA58" s="11"/>
      <c r="DB58" s="11"/>
      <c r="DC58" s="11"/>
      <c r="DD58" s="11"/>
      <c r="DE58" s="11"/>
      <c r="DF58" s="11"/>
      <c r="DG58" s="11"/>
      <c r="DH58" s="11"/>
      <c r="DI58" s="11"/>
      <c r="DJ58" s="11"/>
      <c r="DK58" s="11"/>
      <c r="DL58" s="11"/>
      <c r="DM58" s="11"/>
      <c r="DN58" s="11"/>
      <c r="DO58" s="11"/>
      <c r="DP58" s="11"/>
      <c r="DQ58" s="11"/>
      <c r="DR58" s="11"/>
      <c r="DS58" s="11"/>
      <c r="DT58" s="11"/>
      <c r="DU58" s="11"/>
      <c r="DV58" s="11"/>
      <c r="DW58" s="11"/>
      <c r="DX58" s="11"/>
      <c r="DY58" s="11"/>
      <c r="DZ58" s="11"/>
      <c r="EA58" s="11"/>
      <c r="EB58" s="11"/>
      <c r="EC58" s="11"/>
      <c r="ED58" s="11"/>
      <c r="EE58" s="11"/>
      <c r="EF58" s="11"/>
    </row>
    <row r="59" spans="1:136" s="12" customFormat="1" ht="15" x14ac:dyDescent="0.25">
      <c r="A59" s="4">
        <f t="shared" si="2"/>
        <v>57</v>
      </c>
      <c r="B59" s="5" t="s">
        <v>266</v>
      </c>
      <c r="C59" s="5" t="s">
        <v>267</v>
      </c>
      <c r="D59" s="10">
        <v>34575</v>
      </c>
      <c r="E59" s="14">
        <f t="shared" ca="1" si="0"/>
        <v>10084</v>
      </c>
      <c r="F59" s="53" t="s">
        <v>46</v>
      </c>
      <c r="G59" s="54">
        <v>222</v>
      </c>
      <c r="H59" s="55">
        <v>25</v>
      </c>
      <c r="I59" s="32" t="s">
        <v>250</v>
      </c>
      <c r="J59" s="33">
        <v>4789802</v>
      </c>
      <c r="K59" s="4" t="s">
        <v>47</v>
      </c>
      <c r="L59" s="4" t="s">
        <v>31</v>
      </c>
      <c r="M59" s="13" t="s">
        <v>34</v>
      </c>
      <c r="N59" s="4" t="s">
        <v>209</v>
      </c>
      <c r="O59" s="4" t="s">
        <v>268</v>
      </c>
      <c r="P59" s="10">
        <v>33956</v>
      </c>
      <c r="Q59" s="14">
        <f t="shared" ca="1" si="3"/>
        <v>10115</v>
      </c>
      <c r="R59" s="15" t="s">
        <v>269</v>
      </c>
      <c r="S59" s="4">
        <v>8956</v>
      </c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1"/>
      <c r="AK59" s="11"/>
      <c r="AL59" s="11"/>
      <c r="AM59" s="11"/>
      <c r="AN59" s="11"/>
      <c r="AO59" s="11"/>
      <c r="AP59" s="11"/>
      <c r="AQ59" s="11"/>
      <c r="AR59" s="11"/>
      <c r="AS59" s="11"/>
      <c r="AT59" s="11"/>
      <c r="AU59" s="11"/>
      <c r="AV59" s="11"/>
      <c r="AW59" s="11"/>
      <c r="AX59" s="11"/>
      <c r="AY59" s="11"/>
      <c r="AZ59" s="11"/>
      <c r="BA59" s="11"/>
      <c r="BB59" s="11"/>
      <c r="BC59" s="11"/>
      <c r="BD59" s="11"/>
      <c r="BE59" s="11"/>
      <c r="BF59" s="11"/>
      <c r="BG59" s="11"/>
      <c r="BH59" s="11"/>
      <c r="BI59" s="11"/>
      <c r="BJ59" s="11"/>
      <c r="BK59" s="11"/>
      <c r="BL59" s="11"/>
      <c r="BM59" s="11"/>
      <c r="BN59" s="11"/>
      <c r="BO59" s="11"/>
      <c r="BP59" s="11"/>
      <c r="BQ59" s="11"/>
      <c r="BR59" s="11"/>
      <c r="BS59" s="11"/>
      <c r="BT59" s="11"/>
      <c r="BU59" s="11"/>
      <c r="BV59" s="11"/>
      <c r="BW59" s="11"/>
      <c r="BX59" s="11"/>
      <c r="BY59" s="11"/>
      <c r="BZ59" s="11"/>
      <c r="CA59" s="11"/>
      <c r="CB59" s="11"/>
      <c r="CC59" s="11"/>
      <c r="CD59" s="11"/>
      <c r="CE59" s="11"/>
      <c r="CF59" s="11"/>
      <c r="CG59" s="11"/>
      <c r="CH59" s="11"/>
      <c r="CI59" s="11"/>
      <c r="CJ59" s="11"/>
      <c r="CK59" s="11"/>
      <c r="CL59" s="11"/>
      <c r="CM59" s="11"/>
      <c r="CN59" s="11"/>
      <c r="CO59" s="11"/>
      <c r="CP59" s="11"/>
      <c r="CQ59" s="11"/>
      <c r="CR59" s="11"/>
      <c r="CS59" s="11"/>
      <c r="CT59" s="11"/>
      <c r="CU59" s="11"/>
      <c r="CV59" s="11"/>
      <c r="CW59" s="11"/>
      <c r="CX59" s="11"/>
      <c r="CY59" s="11"/>
      <c r="CZ59" s="11"/>
      <c r="DA59" s="11"/>
      <c r="DB59" s="11"/>
      <c r="DC59" s="11"/>
      <c r="DD59" s="11"/>
      <c r="DE59" s="11"/>
      <c r="DF59" s="11"/>
      <c r="DG59" s="11"/>
      <c r="DH59" s="11"/>
      <c r="DI59" s="11"/>
      <c r="DJ59" s="11"/>
      <c r="DK59" s="11"/>
      <c r="DL59" s="11"/>
      <c r="DM59" s="11"/>
      <c r="DN59" s="11"/>
      <c r="DO59" s="11"/>
      <c r="DP59" s="11"/>
      <c r="DQ59" s="11"/>
      <c r="DR59" s="11"/>
      <c r="DS59" s="11"/>
      <c r="DT59" s="11"/>
      <c r="DU59" s="11"/>
      <c r="DV59" s="11"/>
      <c r="DW59" s="11"/>
      <c r="DX59" s="11"/>
      <c r="DY59" s="11"/>
      <c r="DZ59" s="11"/>
      <c r="EA59" s="11"/>
      <c r="EB59" s="11"/>
      <c r="EC59" s="11"/>
      <c r="ED59" s="11"/>
      <c r="EE59" s="11"/>
      <c r="EF59" s="11"/>
    </row>
    <row r="60" spans="1:136" s="12" customFormat="1" ht="15" x14ac:dyDescent="0.25">
      <c r="A60" s="4">
        <f t="shared" si="2"/>
        <v>58</v>
      </c>
      <c r="B60" s="9" t="s">
        <v>243</v>
      </c>
      <c r="C60" s="5" t="s">
        <v>244</v>
      </c>
      <c r="D60" s="10">
        <v>43374</v>
      </c>
      <c r="E60" s="14">
        <f t="shared" ca="1" si="0"/>
        <v>1285</v>
      </c>
      <c r="F60" s="32" t="s">
        <v>46</v>
      </c>
      <c r="G60" s="6">
        <v>222</v>
      </c>
      <c r="H60" s="7">
        <v>21</v>
      </c>
      <c r="I60" s="32" t="s">
        <v>250</v>
      </c>
      <c r="J60" s="33">
        <v>4504693</v>
      </c>
      <c r="K60" s="18" t="s">
        <v>47</v>
      </c>
      <c r="L60" s="18" t="s">
        <v>31</v>
      </c>
      <c r="M60" s="13" t="s">
        <v>680</v>
      </c>
      <c r="N60" s="18" t="s">
        <v>245</v>
      </c>
      <c r="O60" s="4"/>
      <c r="P60" s="19">
        <v>37839</v>
      </c>
      <c r="Q60" s="14">
        <f t="shared" ca="1" si="3"/>
        <v>1316</v>
      </c>
      <c r="R60" s="15" t="s">
        <v>246</v>
      </c>
      <c r="S60" s="4">
        <v>8921</v>
      </c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4"/>
      <c r="AI60" s="44"/>
      <c r="AJ60" s="44"/>
      <c r="AK60" s="44"/>
      <c r="AL60" s="44"/>
      <c r="AM60" s="44"/>
      <c r="AN60" s="44"/>
      <c r="AO60" s="44"/>
      <c r="AP60" s="44"/>
      <c r="AQ60" s="44"/>
      <c r="AR60" s="44"/>
      <c r="AS60" s="44"/>
      <c r="AT60" s="44"/>
      <c r="AU60" s="44"/>
      <c r="AV60" s="44"/>
      <c r="AW60" s="44"/>
      <c r="AX60" s="44"/>
      <c r="AY60" s="44"/>
      <c r="AZ60" s="44"/>
      <c r="BA60" s="44"/>
      <c r="BB60" s="44"/>
      <c r="BC60" s="44"/>
      <c r="BD60" s="44"/>
      <c r="BE60" s="44"/>
      <c r="BF60" s="44"/>
      <c r="BG60" s="44"/>
      <c r="BH60" s="44"/>
      <c r="BI60" s="44"/>
      <c r="BJ60" s="44"/>
      <c r="BK60" s="44"/>
      <c r="BL60" s="44"/>
      <c r="BM60" s="44"/>
      <c r="BN60" s="44"/>
      <c r="BO60" s="44"/>
      <c r="BP60" s="44"/>
      <c r="BQ60" s="44"/>
      <c r="BR60" s="44"/>
      <c r="BS60" s="44"/>
      <c r="BT60" s="44"/>
      <c r="BU60" s="44"/>
      <c r="BV60" s="44"/>
      <c r="BW60" s="44"/>
      <c r="BX60" s="44"/>
      <c r="BY60" s="44"/>
      <c r="BZ60" s="44"/>
      <c r="CA60" s="44"/>
      <c r="CB60" s="44"/>
      <c r="CC60" s="44"/>
      <c r="CD60" s="44"/>
      <c r="CE60" s="44"/>
      <c r="CF60" s="44"/>
      <c r="CG60" s="44"/>
      <c r="CH60" s="44"/>
      <c r="CI60" s="44"/>
      <c r="CJ60" s="44"/>
      <c r="CK60" s="44"/>
      <c r="CL60" s="44"/>
      <c r="CM60" s="44"/>
      <c r="CN60" s="44"/>
      <c r="CO60" s="44"/>
      <c r="CP60" s="44"/>
      <c r="CQ60" s="44"/>
      <c r="CR60" s="44"/>
      <c r="CS60" s="44"/>
      <c r="CT60" s="44"/>
      <c r="CU60" s="44"/>
      <c r="CV60" s="44"/>
      <c r="CW60" s="44"/>
      <c r="CX60" s="44"/>
      <c r="CY60" s="44"/>
      <c r="CZ60" s="44"/>
      <c r="DA60" s="44"/>
      <c r="DB60" s="44"/>
      <c r="DC60" s="44"/>
      <c r="DD60" s="44"/>
      <c r="DE60" s="44"/>
      <c r="DF60" s="44"/>
      <c r="DG60" s="44"/>
      <c r="DH60" s="44"/>
      <c r="DI60" s="44"/>
      <c r="DJ60" s="44"/>
      <c r="DK60" s="44"/>
      <c r="DL60" s="44"/>
      <c r="DM60" s="44"/>
      <c r="DN60" s="44"/>
      <c r="DO60" s="44"/>
      <c r="DP60" s="44"/>
      <c r="DQ60" s="44"/>
      <c r="DR60" s="44"/>
      <c r="DS60" s="44"/>
      <c r="DT60" s="44"/>
      <c r="DU60" s="44"/>
      <c r="DV60" s="44"/>
      <c r="DW60" s="44"/>
      <c r="DX60" s="44"/>
      <c r="DY60" s="44"/>
      <c r="DZ60" s="44"/>
      <c r="EA60" s="44"/>
      <c r="EB60" s="44"/>
      <c r="EC60" s="44"/>
      <c r="ED60" s="44"/>
      <c r="EE60" s="44"/>
      <c r="EF60" s="44"/>
    </row>
    <row r="61" spans="1:136" s="12" customFormat="1" ht="15" x14ac:dyDescent="0.25">
      <c r="A61" s="4">
        <f t="shared" si="2"/>
        <v>59</v>
      </c>
      <c r="B61" s="5" t="s">
        <v>275</v>
      </c>
      <c r="C61" s="5" t="s">
        <v>276</v>
      </c>
      <c r="D61" s="10">
        <v>35074</v>
      </c>
      <c r="E61" s="14">
        <f t="shared" ca="1" si="0"/>
        <v>9585</v>
      </c>
      <c r="F61" s="20" t="s">
        <v>46</v>
      </c>
      <c r="G61" s="21">
        <v>222</v>
      </c>
      <c r="H61" s="22">
        <v>20</v>
      </c>
      <c r="I61" s="32" t="s">
        <v>250</v>
      </c>
      <c r="J61" s="33">
        <v>4394591</v>
      </c>
      <c r="K61" s="18" t="s">
        <v>47</v>
      </c>
      <c r="L61" s="18" t="s">
        <v>31</v>
      </c>
      <c r="M61" s="13" t="s">
        <v>277</v>
      </c>
      <c r="N61" s="4" t="s">
        <v>278</v>
      </c>
      <c r="O61" s="4" t="s">
        <v>279</v>
      </c>
      <c r="P61" s="4" t="s">
        <v>280</v>
      </c>
      <c r="Q61" s="14">
        <f t="shared" ca="1" si="3"/>
        <v>9616</v>
      </c>
      <c r="R61" s="15" t="s">
        <v>281</v>
      </c>
      <c r="S61" s="4">
        <v>8941</v>
      </c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4"/>
      <c r="AH61" s="24"/>
      <c r="AI61" s="24"/>
      <c r="AJ61" s="24"/>
      <c r="AK61" s="24"/>
      <c r="AL61" s="24"/>
      <c r="AM61" s="24"/>
      <c r="AN61" s="24"/>
      <c r="AO61" s="24"/>
      <c r="AP61" s="24"/>
      <c r="AQ61" s="24"/>
      <c r="AR61" s="24"/>
      <c r="AS61" s="24"/>
      <c r="AT61" s="24"/>
      <c r="AU61" s="24"/>
      <c r="AV61" s="24"/>
      <c r="AW61" s="24"/>
      <c r="AX61" s="24"/>
      <c r="AY61" s="24"/>
      <c r="AZ61" s="24"/>
      <c r="BA61" s="24"/>
      <c r="BB61" s="24"/>
      <c r="BC61" s="24"/>
      <c r="BD61" s="24"/>
      <c r="BE61" s="24"/>
      <c r="BF61" s="24"/>
      <c r="BG61" s="24"/>
      <c r="BH61" s="24"/>
      <c r="BI61" s="24"/>
      <c r="BJ61" s="24"/>
      <c r="BK61" s="24"/>
      <c r="BL61" s="24"/>
      <c r="BM61" s="24"/>
      <c r="BN61" s="24"/>
      <c r="BO61" s="24"/>
      <c r="BP61" s="24"/>
      <c r="BQ61" s="24"/>
      <c r="BR61" s="24"/>
      <c r="BS61" s="24"/>
      <c r="BT61" s="24"/>
      <c r="BU61" s="24"/>
      <c r="BV61" s="24"/>
      <c r="BW61" s="24"/>
      <c r="BX61" s="24"/>
      <c r="BY61" s="24"/>
      <c r="BZ61" s="24"/>
      <c r="CA61" s="24"/>
      <c r="CB61" s="24"/>
      <c r="CC61" s="24"/>
      <c r="CD61" s="24"/>
      <c r="CE61" s="24"/>
      <c r="CF61" s="24"/>
      <c r="CG61" s="24"/>
      <c r="CH61" s="24"/>
      <c r="CI61" s="24"/>
      <c r="CJ61" s="24"/>
      <c r="CK61" s="24"/>
      <c r="CL61" s="24"/>
      <c r="CM61" s="24"/>
      <c r="CN61" s="24"/>
      <c r="CO61" s="24"/>
      <c r="CP61" s="24"/>
      <c r="CQ61" s="24"/>
      <c r="CR61" s="24"/>
      <c r="CS61" s="24"/>
      <c r="CT61" s="24"/>
      <c r="CU61" s="24"/>
      <c r="CV61" s="24"/>
      <c r="CW61" s="24"/>
      <c r="CX61" s="24"/>
      <c r="CY61" s="24"/>
      <c r="CZ61" s="24"/>
      <c r="DA61" s="24"/>
      <c r="DB61" s="24"/>
      <c r="DC61" s="24"/>
      <c r="DD61" s="24"/>
      <c r="DE61" s="24"/>
      <c r="DF61" s="24"/>
      <c r="DG61" s="24"/>
      <c r="DH61" s="24"/>
      <c r="DI61" s="24"/>
      <c r="DJ61" s="24"/>
      <c r="DK61" s="24"/>
      <c r="DL61" s="24"/>
      <c r="DM61" s="24"/>
      <c r="DN61" s="24"/>
      <c r="DO61" s="24"/>
      <c r="DP61" s="24"/>
      <c r="DQ61" s="24"/>
      <c r="DR61" s="24"/>
      <c r="DS61" s="24"/>
      <c r="DT61" s="24"/>
      <c r="DU61" s="24"/>
      <c r="DV61" s="24"/>
      <c r="DW61" s="24"/>
      <c r="DX61" s="24"/>
      <c r="DY61" s="24"/>
      <c r="DZ61" s="24"/>
      <c r="EA61" s="24"/>
      <c r="EB61" s="24"/>
      <c r="EC61" s="24"/>
      <c r="ED61" s="24"/>
      <c r="EE61" s="24"/>
      <c r="EF61" s="24"/>
    </row>
    <row r="62" spans="1:136" s="12" customFormat="1" ht="15" x14ac:dyDescent="0.25">
      <c r="A62" s="4">
        <f t="shared" si="2"/>
        <v>60</v>
      </c>
      <c r="B62" s="5" t="s">
        <v>282</v>
      </c>
      <c r="C62" s="5" t="s">
        <v>283</v>
      </c>
      <c r="D62" s="10">
        <v>35062</v>
      </c>
      <c r="E62" s="14" t="s">
        <v>53</v>
      </c>
      <c r="F62" s="5" t="s">
        <v>88</v>
      </c>
      <c r="G62" s="6">
        <v>219</v>
      </c>
      <c r="H62" s="7">
        <v>18</v>
      </c>
      <c r="I62" s="32" t="s">
        <v>250</v>
      </c>
      <c r="J62" s="33">
        <v>4082666</v>
      </c>
      <c r="K62" s="4" t="s">
        <v>47</v>
      </c>
      <c r="L62" s="4" t="s">
        <v>31</v>
      </c>
      <c r="M62" s="13" t="s">
        <v>34</v>
      </c>
      <c r="N62" s="4" t="s">
        <v>167</v>
      </c>
      <c r="O62" s="4" t="s">
        <v>284</v>
      </c>
      <c r="P62" s="4">
        <v>34628</v>
      </c>
      <c r="Q62" s="14">
        <f t="shared" ca="1" si="3"/>
        <v>9628</v>
      </c>
      <c r="R62" s="15" t="s">
        <v>285</v>
      </c>
      <c r="S62" s="4">
        <v>8867</v>
      </c>
      <c r="T62" s="11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11"/>
      <c r="AG62" s="11"/>
      <c r="AH62" s="11"/>
      <c r="AI62" s="11"/>
      <c r="AJ62" s="11"/>
      <c r="AK62" s="11"/>
      <c r="AL62" s="11"/>
      <c r="AM62" s="11"/>
      <c r="AN62" s="11"/>
      <c r="AO62" s="11"/>
      <c r="AP62" s="11"/>
      <c r="AQ62" s="11"/>
      <c r="AR62" s="11"/>
      <c r="AS62" s="11"/>
      <c r="AT62" s="11"/>
      <c r="AU62" s="11"/>
      <c r="AV62" s="11"/>
      <c r="AW62" s="11"/>
      <c r="AX62" s="11"/>
      <c r="AY62" s="11"/>
      <c r="AZ62" s="11"/>
      <c r="BA62" s="11"/>
      <c r="BB62" s="11"/>
      <c r="BC62" s="11"/>
      <c r="BD62" s="11"/>
      <c r="BE62" s="11"/>
      <c r="BF62" s="11"/>
      <c r="BG62" s="11"/>
      <c r="BH62" s="11"/>
      <c r="BI62" s="11"/>
      <c r="BJ62" s="11"/>
      <c r="BK62" s="11"/>
      <c r="BL62" s="11"/>
      <c r="BM62" s="11"/>
      <c r="BN62" s="11"/>
      <c r="BO62" s="11"/>
      <c r="BP62" s="11"/>
      <c r="BQ62" s="11"/>
      <c r="BR62" s="11"/>
      <c r="BS62" s="11"/>
      <c r="BT62" s="11"/>
      <c r="BU62" s="11"/>
      <c r="BV62" s="11"/>
      <c r="BW62" s="11"/>
      <c r="BX62" s="11"/>
      <c r="BY62" s="11"/>
      <c r="BZ62" s="11"/>
      <c r="CA62" s="11"/>
      <c r="CB62" s="11"/>
      <c r="CC62" s="11"/>
      <c r="CD62" s="11"/>
      <c r="CE62" s="11"/>
      <c r="CF62" s="11"/>
      <c r="CG62" s="11"/>
      <c r="CH62" s="11"/>
      <c r="CI62" s="11"/>
      <c r="CJ62" s="11"/>
      <c r="CK62" s="11"/>
      <c r="CL62" s="11"/>
      <c r="CM62" s="11"/>
      <c r="CN62" s="11"/>
      <c r="CO62" s="11"/>
      <c r="CP62" s="11"/>
      <c r="CQ62" s="11"/>
      <c r="CR62" s="11"/>
      <c r="CS62" s="11"/>
      <c r="CT62" s="11"/>
      <c r="CU62" s="11"/>
      <c r="CV62" s="11"/>
      <c r="CW62" s="11"/>
      <c r="CX62" s="11"/>
      <c r="CY62" s="11"/>
      <c r="CZ62" s="11"/>
      <c r="DA62" s="11"/>
      <c r="DB62" s="11"/>
      <c r="DC62" s="11"/>
      <c r="DD62" s="11"/>
      <c r="DE62" s="11"/>
      <c r="DF62" s="11"/>
      <c r="DG62" s="11"/>
      <c r="DH62" s="11"/>
      <c r="DI62" s="11"/>
      <c r="DJ62" s="11"/>
      <c r="DK62" s="11"/>
      <c r="DL62" s="11"/>
      <c r="DM62" s="11"/>
      <c r="DN62" s="11"/>
      <c r="DO62" s="11"/>
      <c r="DP62" s="11"/>
      <c r="DQ62" s="11"/>
      <c r="DR62" s="11"/>
      <c r="DS62" s="11"/>
      <c r="DT62" s="11"/>
      <c r="DU62" s="11"/>
      <c r="DV62" s="11"/>
      <c r="DW62" s="11"/>
      <c r="DX62" s="11"/>
      <c r="DY62" s="11"/>
      <c r="DZ62" s="11"/>
      <c r="EA62" s="11"/>
      <c r="EB62" s="11"/>
      <c r="EC62" s="11"/>
      <c r="ED62" s="11"/>
      <c r="EE62" s="11"/>
      <c r="EF62" s="11"/>
    </row>
    <row r="63" spans="1:136" s="12" customFormat="1" ht="15" x14ac:dyDescent="0.25">
      <c r="A63" s="4">
        <f t="shared" si="2"/>
        <v>61</v>
      </c>
      <c r="B63" s="5" t="s">
        <v>286</v>
      </c>
      <c r="C63" s="5" t="s">
        <v>177</v>
      </c>
      <c r="D63" s="10">
        <v>35282</v>
      </c>
      <c r="E63" s="14">
        <f t="shared" ca="1" si="0"/>
        <v>9377</v>
      </c>
      <c r="F63" s="5" t="s">
        <v>149</v>
      </c>
      <c r="G63" s="6">
        <v>314</v>
      </c>
      <c r="H63" s="7">
        <v>17</v>
      </c>
      <c r="I63" s="32" t="s">
        <v>250</v>
      </c>
      <c r="J63" s="33">
        <v>3067462</v>
      </c>
      <c r="K63" s="4" t="s">
        <v>150</v>
      </c>
      <c r="L63" s="4" t="s">
        <v>31</v>
      </c>
      <c r="M63" s="13" t="s">
        <v>287</v>
      </c>
      <c r="N63" s="4" t="s">
        <v>288</v>
      </c>
      <c r="O63" s="4" t="s">
        <v>289</v>
      </c>
      <c r="P63" s="10">
        <v>37134</v>
      </c>
      <c r="Q63" s="14">
        <f t="shared" ca="1" si="3"/>
        <v>9408</v>
      </c>
      <c r="R63" s="15" t="s">
        <v>290</v>
      </c>
      <c r="S63" s="4">
        <v>8876</v>
      </c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11"/>
      <c r="AH63" s="11"/>
      <c r="AI63" s="11"/>
      <c r="AJ63" s="11"/>
      <c r="AK63" s="11"/>
      <c r="AL63" s="11"/>
      <c r="AM63" s="11"/>
      <c r="AN63" s="11"/>
      <c r="AO63" s="11"/>
      <c r="AP63" s="11"/>
      <c r="AQ63" s="11"/>
      <c r="AR63" s="11"/>
      <c r="AS63" s="11"/>
      <c r="AT63" s="11"/>
      <c r="AU63" s="11"/>
      <c r="AV63" s="11"/>
      <c r="AW63" s="11"/>
      <c r="AX63" s="11"/>
      <c r="AY63" s="11"/>
      <c r="AZ63" s="11"/>
      <c r="BA63" s="11"/>
      <c r="BB63" s="11"/>
      <c r="BC63" s="11"/>
      <c r="BD63" s="11"/>
      <c r="BE63" s="11"/>
      <c r="BF63" s="11"/>
      <c r="BG63" s="11"/>
      <c r="BH63" s="11"/>
      <c r="BI63" s="11"/>
      <c r="BJ63" s="11"/>
      <c r="BK63" s="11"/>
      <c r="BL63" s="11"/>
      <c r="BM63" s="11"/>
      <c r="BN63" s="11"/>
      <c r="BO63" s="11"/>
      <c r="BP63" s="11"/>
      <c r="BQ63" s="11"/>
      <c r="BR63" s="11"/>
      <c r="BS63" s="11"/>
      <c r="BT63" s="11"/>
      <c r="BU63" s="11"/>
      <c r="BV63" s="11"/>
      <c r="BW63" s="11"/>
      <c r="BX63" s="11"/>
      <c r="BY63" s="11"/>
      <c r="BZ63" s="11"/>
      <c r="CA63" s="11"/>
      <c r="CB63" s="11"/>
      <c r="CC63" s="11"/>
      <c r="CD63" s="11"/>
      <c r="CE63" s="11"/>
      <c r="CF63" s="11"/>
      <c r="CG63" s="11"/>
      <c r="CH63" s="11"/>
      <c r="CI63" s="11"/>
      <c r="CJ63" s="11"/>
      <c r="CK63" s="11"/>
      <c r="CL63" s="11"/>
      <c r="CM63" s="11"/>
      <c r="CN63" s="11"/>
      <c r="CO63" s="11"/>
      <c r="CP63" s="11"/>
      <c r="CQ63" s="11"/>
      <c r="CR63" s="11"/>
      <c r="CS63" s="11"/>
      <c r="CT63" s="11"/>
      <c r="CU63" s="11"/>
      <c r="CV63" s="11"/>
      <c r="CW63" s="11"/>
      <c r="CX63" s="11"/>
      <c r="CY63" s="11"/>
      <c r="CZ63" s="11"/>
      <c r="DA63" s="11"/>
      <c r="DB63" s="11"/>
      <c r="DC63" s="11"/>
      <c r="DD63" s="11"/>
      <c r="DE63" s="11"/>
      <c r="DF63" s="11"/>
      <c r="DG63" s="11"/>
      <c r="DH63" s="11"/>
      <c r="DI63" s="11"/>
      <c r="DJ63" s="11"/>
      <c r="DK63" s="11"/>
      <c r="DL63" s="11"/>
      <c r="DM63" s="11"/>
      <c r="DN63" s="11"/>
      <c r="DO63" s="11"/>
      <c r="DP63" s="11"/>
      <c r="DQ63" s="11"/>
      <c r="DR63" s="11"/>
      <c r="DS63" s="11"/>
      <c r="DT63" s="11"/>
      <c r="DU63" s="11"/>
      <c r="DV63" s="11"/>
      <c r="DW63" s="11"/>
      <c r="DX63" s="11"/>
      <c r="DY63" s="11"/>
      <c r="DZ63" s="11"/>
      <c r="EA63" s="11"/>
      <c r="EB63" s="11"/>
      <c r="EC63" s="11"/>
      <c r="ED63" s="11"/>
      <c r="EE63" s="11"/>
      <c r="EF63" s="11"/>
    </row>
    <row r="64" spans="1:136" s="12" customFormat="1" ht="15" x14ac:dyDescent="0.25">
      <c r="A64" s="4">
        <f t="shared" si="2"/>
        <v>62</v>
      </c>
      <c r="B64" s="5" t="s">
        <v>291</v>
      </c>
      <c r="C64" s="5" t="s">
        <v>292</v>
      </c>
      <c r="D64" s="10">
        <v>33340</v>
      </c>
      <c r="E64" s="14">
        <f t="shared" ca="1" si="0"/>
        <v>11319</v>
      </c>
      <c r="F64" s="5" t="s">
        <v>68</v>
      </c>
      <c r="G64" s="6">
        <v>407</v>
      </c>
      <c r="H64" s="7">
        <v>27</v>
      </c>
      <c r="I64" s="32" t="s">
        <v>250</v>
      </c>
      <c r="J64" s="33">
        <v>2961318</v>
      </c>
      <c r="K64" s="4" t="s">
        <v>30</v>
      </c>
      <c r="L64" s="4" t="s">
        <v>31</v>
      </c>
      <c r="M64" s="13" t="s">
        <v>34</v>
      </c>
      <c r="N64" s="4" t="s">
        <v>99</v>
      </c>
      <c r="O64" s="4"/>
      <c r="P64" s="4" t="s">
        <v>37</v>
      </c>
      <c r="Q64" s="14">
        <f t="shared" ref="Q64:Q95" ca="1" si="4">TODAY()-D64</f>
        <v>11350</v>
      </c>
      <c r="R64" s="15" t="s">
        <v>293</v>
      </c>
      <c r="S64" s="4">
        <v>8863</v>
      </c>
      <c r="T64" s="11"/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  <c r="AF64" s="11"/>
      <c r="AG64" s="11"/>
      <c r="AH64" s="11"/>
      <c r="AI64" s="11"/>
      <c r="AJ64" s="11"/>
      <c r="AK64" s="11"/>
      <c r="AL64" s="11"/>
      <c r="AM64" s="11"/>
      <c r="AN64" s="11"/>
      <c r="AO64" s="11"/>
      <c r="AP64" s="11"/>
      <c r="AQ64" s="11"/>
      <c r="AR64" s="11"/>
      <c r="AS64" s="11"/>
      <c r="AT64" s="11"/>
      <c r="AU64" s="11"/>
      <c r="AV64" s="11"/>
      <c r="AW64" s="11"/>
      <c r="AX64" s="11"/>
      <c r="AY64" s="11"/>
      <c r="AZ64" s="11"/>
      <c r="BA64" s="11"/>
      <c r="BB64" s="11"/>
      <c r="BC64" s="11"/>
      <c r="BD64" s="11"/>
      <c r="BE64" s="11"/>
      <c r="BF64" s="11"/>
      <c r="BG64" s="11"/>
      <c r="BH64" s="11"/>
      <c r="BI64" s="11"/>
      <c r="BJ64" s="11"/>
      <c r="BK64" s="11"/>
      <c r="BL64" s="11"/>
      <c r="BM64" s="11"/>
      <c r="BN64" s="11"/>
      <c r="BO64" s="11"/>
      <c r="BP64" s="11"/>
      <c r="BQ64" s="11"/>
      <c r="BR64" s="11"/>
      <c r="BS64" s="11"/>
      <c r="BT64" s="11"/>
      <c r="BU64" s="11"/>
      <c r="BV64" s="11"/>
      <c r="BW64" s="11"/>
      <c r="BX64" s="11"/>
      <c r="BY64" s="11"/>
      <c r="BZ64" s="11"/>
      <c r="CA64" s="11"/>
      <c r="CB64" s="11"/>
      <c r="CC64" s="11"/>
      <c r="CD64" s="11"/>
      <c r="CE64" s="11"/>
      <c r="CF64" s="11"/>
      <c r="CG64" s="11"/>
      <c r="CH64" s="11"/>
      <c r="CI64" s="11"/>
      <c r="CJ64" s="11"/>
      <c r="CK64" s="11"/>
      <c r="CL64" s="11"/>
      <c r="CM64" s="11"/>
      <c r="CN64" s="11"/>
      <c r="CO64" s="11"/>
      <c r="CP64" s="11"/>
      <c r="CQ64" s="11"/>
      <c r="CR64" s="11"/>
      <c r="CS64" s="11"/>
      <c r="CT64" s="11"/>
      <c r="CU64" s="11"/>
      <c r="CV64" s="11"/>
      <c r="CW64" s="11"/>
      <c r="CX64" s="11"/>
      <c r="CY64" s="11"/>
      <c r="CZ64" s="11"/>
      <c r="DA64" s="11"/>
      <c r="DB64" s="11"/>
      <c r="DC64" s="11"/>
      <c r="DD64" s="11"/>
      <c r="DE64" s="11"/>
      <c r="DF64" s="11"/>
      <c r="DG64" s="11"/>
      <c r="DH64" s="11"/>
      <c r="DI64" s="11"/>
      <c r="DJ64" s="11"/>
      <c r="DK64" s="11"/>
      <c r="DL64" s="11"/>
      <c r="DM64" s="11"/>
      <c r="DN64" s="11"/>
      <c r="DO64" s="11"/>
      <c r="DP64" s="11"/>
      <c r="DQ64" s="11"/>
      <c r="DR64" s="11"/>
      <c r="DS64" s="11"/>
      <c r="DT64" s="11"/>
      <c r="DU64" s="11"/>
      <c r="DV64" s="11"/>
      <c r="DW64" s="11"/>
      <c r="DX64" s="11"/>
      <c r="DY64" s="11"/>
      <c r="DZ64" s="11"/>
      <c r="EA64" s="11"/>
      <c r="EB64" s="11"/>
      <c r="EC64" s="11"/>
      <c r="ED64" s="11"/>
      <c r="EE64" s="11"/>
      <c r="EF64" s="11"/>
    </row>
    <row r="65" spans="1:136" s="12" customFormat="1" ht="41.25" customHeight="1" x14ac:dyDescent="0.25">
      <c r="A65" s="4">
        <f t="shared" si="2"/>
        <v>63</v>
      </c>
      <c r="B65" s="9" t="s">
        <v>165</v>
      </c>
      <c r="C65" s="5" t="s">
        <v>166</v>
      </c>
      <c r="D65" s="10">
        <v>35845</v>
      </c>
      <c r="E65" s="14">
        <f t="shared" ca="1" si="0"/>
        <v>8814</v>
      </c>
      <c r="F65" s="5" t="s">
        <v>159</v>
      </c>
      <c r="G65" s="6">
        <v>68</v>
      </c>
      <c r="H65" s="7">
        <v>4</v>
      </c>
      <c r="I65" s="32" t="s">
        <v>294</v>
      </c>
      <c r="J65" s="33">
        <v>5711218</v>
      </c>
      <c r="K65" s="4" t="s">
        <v>15</v>
      </c>
      <c r="L65" s="4" t="s">
        <v>16</v>
      </c>
      <c r="M65" s="13" t="s">
        <v>34</v>
      </c>
      <c r="N65" s="4" t="s">
        <v>167</v>
      </c>
      <c r="O65" s="4" t="s">
        <v>168</v>
      </c>
      <c r="P65" s="10">
        <v>34901</v>
      </c>
      <c r="Q65" s="14">
        <f t="shared" ca="1" si="4"/>
        <v>8845</v>
      </c>
      <c r="R65" s="58" t="s">
        <v>169</v>
      </c>
      <c r="S65" s="4">
        <v>8894</v>
      </c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/>
      <c r="AG65" s="11"/>
      <c r="AH65" s="11"/>
      <c r="AI65" s="11"/>
      <c r="AJ65" s="11"/>
      <c r="AK65" s="11"/>
      <c r="AL65" s="11"/>
      <c r="AM65" s="11"/>
      <c r="AN65" s="11"/>
      <c r="AO65" s="11"/>
      <c r="AP65" s="11"/>
      <c r="AQ65" s="11"/>
      <c r="AR65" s="11"/>
      <c r="AS65" s="11"/>
      <c r="AT65" s="11"/>
      <c r="AU65" s="11"/>
      <c r="AV65" s="11"/>
      <c r="AW65" s="11"/>
      <c r="AX65" s="11"/>
      <c r="AY65" s="11"/>
      <c r="AZ65" s="11"/>
      <c r="BA65" s="11"/>
      <c r="BB65" s="11"/>
      <c r="BC65" s="11"/>
      <c r="BD65" s="11"/>
      <c r="BE65" s="11"/>
      <c r="BF65" s="11"/>
      <c r="BG65" s="11"/>
      <c r="BH65" s="11"/>
      <c r="BI65" s="11"/>
      <c r="BJ65" s="11"/>
      <c r="BK65" s="11"/>
      <c r="BL65" s="11"/>
      <c r="BM65" s="11"/>
      <c r="BN65" s="11"/>
      <c r="BO65" s="11"/>
      <c r="BP65" s="11"/>
      <c r="BQ65" s="11"/>
      <c r="BR65" s="11"/>
      <c r="BS65" s="11"/>
      <c r="BT65" s="11"/>
      <c r="BU65" s="11"/>
      <c r="BV65" s="11"/>
      <c r="BW65" s="11"/>
      <c r="BX65" s="11"/>
      <c r="BY65" s="11"/>
      <c r="BZ65" s="11"/>
      <c r="CA65" s="11"/>
      <c r="CB65" s="11"/>
      <c r="CC65" s="11"/>
      <c r="CD65" s="11"/>
      <c r="CE65" s="11"/>
      <c r="CF65" s="11"/>
      <c r="CG65" s="11"/>
      <c r="CH65" s="11"/>
      <c r="CI65" s="11"/>
      <c r="CJ65" s="11"/>
      <c r="CK65" s="11"/>
      <c r="CL65" s="11"/>
      <c r="CM65" s="11"/>
      <c r="CN65" s="11"/>
      <c r="CO65" s="11"/>
      <c r="CP65" s="11"/>
      <c r="CQ65" s="11"/>
      <c r="CR65" s="11"/>
      <c r="CS65" s="11"/>
      <c r="CT65" s="11"/>
      <c r="CU65" s="11"/>
      <c r="CV65" s="11"/>
      <c r="CW65" s="11"/>
      <c r="CX65" s="11"/>
      <c r="CY65" s="11"/>
      <c r="CZ65" s="11"/>
      <c r="DA65" s="11"/>
      <c r="DB65" s="11"/>
      <c r="DC65" s="11"/>
      <c r="DD65" s="11"/>
      <c r="DE65" s="11"/>
      <c r="DF65" s="11"/>
      <c r="DG65" s="11"/>
      <c r="DH65" s="11"/>
      <c r="DI65" s="11"/>
      <c r="DJ65" s="11"/>
      <c r="DK65" s="11"/>
      <c r="DL65" s="11"/>
      <c r="DM65" s="11"/>
      <c r="DN65" s="11"/>
      <c r="DO65" s="11"/>
      <c r="DP65" s="11"/>
      <c r="DQ65" s="11"/>
      <c r="DR65" s="11"/>
      <c r="DS65" s="11"/>
      <c r="DT65" s="11"/>
      <c r="DU65" s="11"/>
      <c r="DV65" s="11"/>
      <c r="DW65" s="11"/>
      <c r="DX65" s="11"/>
      <c r="DY65" s="11"/>
      <c r="DZ65" s="11"/>
      <c r="EA65" s="11"/>
      <c r="EB65" s="11"/>
      <c r="EC65" s="11"/>
      <c r="ED65" s="11"/>
      <c r="EE65" s="11"/>
      <c r="EF65" s="11"/>
    </row>
    <row r="66" spans="1:136" s="12" customFormat="1" ht="18.75" customHeight="1" x14ac:dyDescent="0.25">
      <c r="A66" s="4">
        <f t="shared" si="2"/>
        <v>64</v>
      </c>
      <c r="B66" s="5" t="s">
        <v>295</v>
      </c>
      <c r="C66" s="5" t="s">
        <v>296</v>
      </c>
      <c r="D66" s="10">
        <v>35290</v>
      </c>
      <c r="E66" s="14">
        <f t="shared" ca="1" si="0"/>
        <v>9369</v>
      </c>
      <c r="F66" s="5" t="s">
        <v>46</v>
      </c>
      <c r="G66" s="6">
        <v>222</v>
      </c>
      <c r="H66" s="7">
        <v>20</v>
      </c>
      <c r="I66" s="32" t="s">
        <v>294</v>
      </c>
      <c r="J66" s="33">
        <v>4394591</v>
      </c>
      <c r="K66" s="4" t="s">
        <v>47</v>
      </c>
      <c r="L66" s="4" t="s">
        <v>31</v>
      </c>
      <c r="M66" s="13" t="s">
        <v>297</v>
      </c>
      <c r="N66" s="4" t="s">
        <v>193</v>
      </c>
      <c r="O66" s="25" t="s">
        <v>298</v>
      </c>
      <c r="P66" s="10">
        <v>33445</v>
      </c>
      <c r="Q66" s="14">
        <f t="shared" ca="1" si="4"/>
        <v>9400</v>
      </c>
      <c r="R66" s="15" t="s">
        <v>299</v>
      </c>
      <c r="S66" s="4">
        <v>8950</v>
      </c>
      <c r="T66" s="11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1"/>
      <c r="AG66" s="11"/>
      <c r="AH66" s="11"/>
      <c r="AI66" s="11"/>
      <c r="AJ66" s="11"/>
      <c r="AK66" s="11"/>
      <c r="AL66" s="11"/>
      <c r="AM66" s="11"/>
      <c r="AN66" s="11"/>
      <c r="AO66" s="11"/>
      <c r="AP66" s="11"/>
      <c r="AQ66" s="11"/>
      <c r="AR66" s="11"/>
      <c r="AS66" s="11"/>
      <c r="AT66" s="11"/>
      <c r="AU66" s="11"/>
      <c r="AV66" s="11"/>
      <c r="AW66" s="11"/>
      <c r="AX66" s="11"/>
      <c r="AY66" s="11"/>
      <c r="AZ66" s="11"/>
      <c r="BA66" s="11"/>
      <c r="BB66" s="11"/>
      <c r="BC66" s="11"/>
      <c r="BD66" s="11"/>
      <c r="BE66" s="11"/>
      <c r="BF66" s="11"/>
      <c r="BG66" s="11"/>
      <c r="BH66" s="11"/>
      <c r="BI66" s="11"/>
      <c r="BJ66" s="11"/>
      <c r="BK66" s="11"/>
      <c r="BL66" s="11"/>
      <c r="BM66" s="11"/>
      <c r="BN66" s="11"/>
      <c r="BO66" s="11"/>
      <c r="BP66" s="11"/>
      <c r="BQ66" s="11"/>
      <c r="BR66" s="11"/>
      <c r="BS66" s="11"/>
      <c r="BT66" s="11"/>
      <c r="BU66" s="11"/>
      <c r="BV66" s="11"/>
      <c r="BW66" s="11"/>
      <c r="BX66" s="11"/>
      <c r="BY66" s="11"/>
      <c r="BZ66" s="11"/>
      <c r="CA66" s="11"/>
      <c r="CB66" s="11"/>
      <c r="CC66" s="11"/>
      <c r="CD66" s="11"/>
      <c r="CE66" s="11"/>
      <c r="CF66" s="11"/>
      <c r="CG66" s="11"/>
      <c r="CH66" s="11"/>
      <c r="CI66" s="11"/>
      <c r="CJ66" s="11"/>
      <c r="CK66" s="11"/>
      <c r="CL66" s="11"/>
      <c r="CM66" s="11"/>
      <c r="CN66" s="11"/>
      <c r="CO66" s="11"/>
      <c r="CP66" s="11"/>
      <c r="CQ66" s="11"/>
      <c r="CR66" s="11"/>
      <c r="CS66" s="11"/>
      <c r="CT66" s="11"/>
      <c r="CU66" s="11"/>
      <c r="CV66" s="11"/>
      <c r="CW66" s="11"/>
      <c r="CX66" s="11"/>
      <c r="CY66" s="11"/>
      <c r="CZ66" s="11"/>
      <c r="DA66" s="11"/>
      <c r="DB66" s="11"/>
      <c r="DC66" s="11"/>
      <c r="DD66" s="11"/>
      <c r="DE66" s="11"/>
      <c r="DF66" s="11"/>
      <c r="DG66" s="11"/>
      <c r="DH66" s="11"/>
      <c r="DI66" s="11"/>
      <c r="DJ66" s="11"/>
      <c r="DK66" s="11"/>
      <c r="DL66" s="11"/>
      <c r="DM66" s="11"/>
      <c r="DN66" s="11"/>
      <c r="DO66" s="11"/>
      <c r="DP66" s="11"/>
      <c r="DQ66" s="11"/>
      <c r="DR66" s="11"/>
      <c r="DS66" s="11"/>
      <c r="DT66" s="11"/>
      <c r="DU66" s="11"/>
      <c r="DV66" s="11"/>
      <c r="DW66" s="11"/>
      <c r="DX66" s="11"/>
      <c r="DY66" s="11"/>
      <c r="DZ66" s="11"/>
      <c r="EA66" s="11"/>
      <c r="EB66" s="11"/>
      <c r="EC66" s="11"/>
      <c r="ED66" s="11"/>
      <c r="EE66" s="11"/>
      <c r="EF66" s="11"/>
    </row>
    <row r="67" spans="1:136" s="12" customFormat="1" ht="15" x14ac:dyDescent="0.25">
      <c r="A67" s="4">
        <f t="shared" si="2"/>
        <v>65</v>
      </c>
      <c r="B67" s="5" t="s">
        <v>300</v>
      </c>
      <c r="C67" s="5" t="s">
        <v>301</v>
      </c>
      <c r="D67" s="10">
        <v>40009</v>
      </c>
      <c r="E67" s="14">
        <f t="shared" ca="1" si="0"/>
        <v>4650</v>
      </c>
      <c r="F67" s="5" t="s">
        <v>46</v>
      </c>
      <c r="G67" s="6">
        <v>222</v>
      </c>
      <c r="H67" s="7">
        <v>20</v>
      </c>
      <c r="I67" s="32" t="s">
        <v>294</v>
      </c>
      <c r="J67" s="33">
        <v>4394591</v>
      </c>
      <c r="K67" s="4" t="s">
        <v>47</v>
      </c>
      <c r="L67" s="4" t="s">
        <v>31</v>
      </c>
      <c r="M67" s="13" t="s">
        <v>302</v>
      </c>
      <c r="N67" s="4" t="s">
        <v>209</v>
      </c>
      <c r="O67" s="4" t="s">
        <v>303</v>
      </c>
      <c r="P67" s="10">
        <v>37008</v>
      </c>
      <c r="Q67" s="14">
        <f t="shared" ca="1" si="4"/>
        <v>4681</v>
      </c>
      <c r="R67" s="15" t="s">
        <v>304</v>
      </c>
      <c r="S67" s="4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  <c r="AH67" s="11"/>
      <c r="AI67" s="11"/>
      <c r="AJ67" s="11"/>
      <c r="AK67" s="11"/>
      <c r="AL67" s="11"/>
      <c r="AM67" s="11"/>
      <c r="AN67" s="11"/>
      <c r="AO67" s="11"/>
      <c r="AP67" s="11"/>
      <c r="AQ67" s="11"/>
      <c r="AR67" s="11"/>
      <c r="AS67" s="11"/>
      <c r="AT67" s="11"/>
      <c r="AU67" s="11"/>
      <c r="AV67" s="11"/>
      <c r="AW67" s="11"/>
      <c r="AX67" s="11"/>
      <c r="AY67" s="11"/>
      <c r="AZ67" s="11"/>
      <c r="BA67" s="11"/>
      <c r="BB67" s="11"/>
      <c r="BC67" s="11"/>
      <c r="BD67" s="11"/>
      <c r="BE67" s="11"/>
      <c r="BF67" s="11"/>
      <c r="BG67" s="11"/>
      <c r="BH67" s="11"/>
      <c r="BI67" s="11"/>
      <c r="BJ67" s="11"/>
      <c r="BK67" s="11"/>
      <c r="BL67" s="11"/>
      <c r="BM67" s="11"/>
      <c r="BN67" s="11"/>
      <c r="BO67" s="11"/>
      <c r="BP67" s="11"/>
      <c r="BQ67" s="11"/>
      <c r="BR67" s="11"/>
      <c r="BS67" s="11"/>
      <c r="BT67" s="11"/>
      <c r="BU67" s="11"/>
      <c r="BV67" s="11"/>
      <c r="BW67" s="11"/>
      <c r="BX67" s="11"/>
      <c r="BY67" s="11"/>
      <c r="BZ67" s="11"/>
      <c r="CA67" s="11"/>
      <c r="CB67" s="11"/>
      <c r="CC67" s="11"/>
      <c r="CD67" s="11"/>
      <c r="CE67" s="11"/>
      <c r="CF67" s="11"/>
      <c r="CG67" s="11"/>
      <c r="CH67" s="11"/>
      <c r="CI67" s="11"/>
      <c r="CJ67" s="11"/>
      <c r="CK67" s="11"/>
      <c r="CL67" s="11"/>
      <c r="CM67" s="11"/>
      <c r="CN67" s="11"/>
      <c r="CO67" s="11"/>
      <c r="CP67" s="11"/>
      <c r="CQ67" s="11"/>
      <c r="CR67" s="11"/>
      <c r="CS67" s="11"/>
      <c r="CT67" s="11"/>
      <c r="CU67" s="11"/>
      <c r="CV67" s="11"/>
      <c r="CW67" s="11"/>
      <c r="CX67" s="11"/>
      <c r="CY67" s="11"/>
      <c r="CZ67" s="11"/>
      <c r="DA67" s="11"/>
      <c r="DB67" s="11"/>
      <c r="DC67" s="11"/>
      <c r="DD67" s="11"/>
      <c r="DE67" s="11"/>
      <c r="DF67" s="11"/>
      <c r="DG67" s="11"/>
      <c r="DH67" s="11"/>
      <c r="DI67" s="11"/>
      <c r="DJ67" s="11"/>
      <c r="DK67" s="11"/>
      <c r="DL67" s="11"/>
      <c r="DM67" s="11"/>
      <c r="DN67" s="11"/>
      <c r="DO67" s="11"/>
      <c r="DP67" s="11"/>
      <c r="DQ67" s="11"/>
      <c r="DR67" s="11"/>
      <c r="DS67" s="11"/>
      <c r="DT67" s="11"/>
      <c r="DU67" s="11"/>
      <c r="DV67" s="11"/>
      <c r="DW67" s="11"/>
      <c r="DX67" s="11"/>
      <c r="DY67" s="11"/>
      <c r="DZ67" s="11"/>
      <c r="EA67" s="11"/>
      <c r="EB67" s="11"/>
      <c r="EC67" s="11"/>
      <c r="ED67" s="11"/>
      <c r="EE67" s="11"/>
      <c r="EF67" s="11"/>
    </row>
    <row r="68" spans="1:136" s="12" customFormat="1" ht="15" x14ac:dyDescent="0.25">
      <c r="A68" s="4">
        <f t="shared" si="2"/>
        <v>66</v>
      </c>
      <c r="B68" s="20" t="s">
        <v>305</v>
      </c>
      <c r="C68" s="5" t="s">
        <v>306</v>
      </c>
      <c r="D68" s="10">
        <v>43376</v>
      </c>
      <c r="E68" s="14">
        <f t="shared" ca="1" si="0"/>
        <v>1283</v>
      </c>
      <c r="F68" s="5" t="s">
        <v>46</v>
      </c>
      <c r="G68" s="6">
        <v>222</v>
      </c>
      <c r="H68" s="7">
        <v>20</v>
      </c>
      <c r="I68" s="32" t="s">
        <v>294</v>
      </c>
      <c r="J68" s="33">
        <v>4394591</v>
      </c>
      <c r="K68" s="4" t="s">
        <v>47</v>
      </c>
      <c r="L68" s="4" t="s">
        <v>31</v>
      </c>
      <c r="M68" s="13" t="s">
        <v>34</v>
      </c>
      <c r="N68" s="4" t="s">
        <v>219</v>
      </c>
      <c r="O68" s="4" t="s">
        <v>307</v>
      </c>
      <c r="P68" s="10">
        <v>39337</v>
      </c>
      <c r="Q68" s="14">
        <f t="shared" ca="1" si="4"/>
        <v>1314</v>
      </c>
      <c r="R68" s="15" t="s">
        <v>308</v>
      </c>
      <c r="S68" s="4">
        <v>8950</v>
      </c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  <c r="AG68" s="11"/>
      <c r="AH68" s="11"/>
      <c r="AI68" s="11"/>
      <c r="AJ68" s="11"/>
      <c r="AK68" s="11"/>
      <c r="AL68" s="11"/>
      <c r="AM68" s="11"/>
      <c r="AN68" s="11"/>
      <c r="AO68" s="11"/>
      <c r="AP68" s="11"/>
      <c r="AQ68" s="11"/>
      <c r="AR68" s="11"/>
      <c r="AS68" s="11"/>
      <c r="AT68" s="11"/>
      <c r="AU68" s="11"/>
      <c r="AV68" s="11"/>
      <c r="AW68" s="11"/>
      <c r="AX68" s="11"/>
      <c r="AY68" s="11"/>
      <c r="AZ68" s="11"/>
      <c r="BA68" s="11"/>
      <c r="BB68" s="11"/>
      <c r="BC68" s="11"/>
      <c r="BD68" s="11"/>
      <c r="BE68" s="11"/>
      <c r="BF68" s="11"/>
      <c r="BG68" s="11"/>
      <c r="BH68" s="11"/>
      <c r="BI68" s="11"/>
      <c r="BJ68" s="11"/>
      <c r="BK68" s="11"/>
      <c r="BL68" s="11"/>
      <c r="BM68" s="11"/>
      <c r="BN68" s="11"/>
      <c r="BO68" s="11"/>
      <c r="BP68" s="11"/>
      <c r="BQ68" s="11"/>
      <c r="BR68" s="11"/>
      <c r="BS68" s="11"/>
      <c r="BT68" s="11"/>
      <c r="BU68" s="11"/>
      <c r="BV68" s="11"/>
      <c r="BW68" s="11"/>
      <c r="BX68" s="11"/>
      <c r="BY68" s="11"/>
      <c r="BZ68" s="11"/>
      <c r="CA68" s="11"/>
      <c r="CB68" s="11"/>
      <c r="CC68" s="11"/>
      <c r="CD68" s="11"/>
      <c r="CE68" s="11"/>
      <c r="CF68" s="11"/>
      <c r="CG68" s="11"/>
      <c r="CH68" s="11"/>
      <c r="CI68" s="11"/>
      <c r="CJ68" s="11"/>
      <c r="CK68" s="11"/>
      <c r="CL68" s="11"/>
      <c r="CM68" s="11"/>
      <c r="CN68" s="11"/>
      <c r="CO68" s="11"/>
      <c r="CP68" s="11"/>
      <c r="CQ68" s="11"/>
      <c r="CR68" s="11"/>
      <c r="CS68" s="11"/>
      <c r="CT68" s="11"/>
      <c r="CU68" s="11"/>
      <c r="CV68" s="11"/>
      <c r="CW68" s="11"/>
      <c r="CX68" s="11"/>
      <c r="CY68" s="11"/>
      <c r="CZ68" s="11"/>
      <c r="DA68" s="11"/>
      <c r="DB68" s="11"/>
      <c r="DC68" s="11"/>
      <c r="DD68" s="11"/>
      <c r="DE68" s="11"/>
      <c r="DF68" s="11"/>
      <c r="DG68" s="11"/>
      <c r="DH68" s="11"/>
      <c r="DI68" s="11"/>
      <c r="DJ68" s="11"/>
      <c r="DK68" s="11"/>
      <c r="DL68" s="11"/>
      <c r="DM68" s="11"/>
      <c r="DN68" s="11"/>
      <c r="DO68" s="11"/>
      <c r="DP68" s="11"/>
      <c r="DQ68" s="11"/>
      <c r="DR68" s="11"/>
      <c r="DS68" s="11"/>
      <c r="DT68" s="11"/>
      <c r="DU68" s="11"/>
      <c r="DV68" s="11"/>
      <c r="DW68" s="11"/>
      <c r="DX68" s="11"/>
      <c r="DY68" s="11"/>
      <c r="DZ68" s="11"/>
      <c r="EA68" s="11"/>
      <c r="EB68" s="11"/>
      <c r="EC68" s="11"/>
      <c r="ED68" s="11"/>
      <c r="EE68" s="11"/>
      <c r="EF68" s="11"/>
    </row>
    <row r="69" spans="1:136" s="12" customFormat="1" ht="15" x14ac:dyDescent="0.25">
      <c r="A69" s="4">
        <f>+A103+1</f>
        <v>68</v>
      </c>
      <c r="B69" s="5" t="s">
        <v>313</v>
      </c>
      <c r="C69" s="5" t="s">
        <v>314</v>
      </c>
      <c r="D69" s="10">
        <v>35062</v>
      </c>
      <c r="E69" s="14">
        <f t="shared" ca="1" si="0"/>
        <v>9597</v>
      </c>
      <c r="F69" s="5" t="s">
        <v>46</v>
      </c>
      <c r="G69" s="6">
        <v>222</v>
      </c>
      <c r="H69" s="7">
        <v>20</v>
      </c>
      <c r="I69" s="32" t="s">
        <v>294</v>
      </c>
      <c r="J69" s="33">
        <v>4394591</v>
      </c>
      <c r="K69" s="4" t="s">
        <v>47</v>
      </c>
      <c r="L69" s="4" t="s">
        <v>31</v>
      </c>
      <c r="M69" s="13" t="s">
        <v>34</v>
      </c>
      <c r="N69" s="4" t="s">
        <v>209</v>
      </c>
      <c r="O69" s="4" t="s">
        <v>315</v>
      </c>
      <c r="P69" s="10">
        <v>34628</v>
      </c>
      <c r="Q69" s="14">
        <f t="shared" ca="1" si="4"/>
        <v>9628</v>
      </c>
      <c r="R69" s="15" t="s">
        <v>316</v>
      </c>
      <c r="S69" s="4">
        <v>8907</v>
      </c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11"/>
      <c r="AG69" s="11"/>
      <c r="AH69" s="11"/>
      <c r="AI69" s="11"/>
      <c r="AJ69" s="11"/>
      <c r="AK69" s="11"/>
      <c r="AL69" s="11"/>
      <c r="AM69" s="11"/>
      <c r="AN69" s="11"/>
      <c r="AO69" s="11"/>
      <c r="AP69" s="11"/>
      <c r="AQ69" s="11"/>
      <c r="AR69" s="11"/>
      <c r="AS69" s="11"/>
      <c r="AT69" s="11"/>
      <c r="AU69" s="11"/>
      <c r="AV69" s="11"/>
      <c r="AW69" s="11"/>
      <c r="AX69" s="11"/>
      <c r="AY69" s="11"/>
      <c r="AZ69" s="11"/>
      <c r="BA69" s="11"/>
      <c r="BB69" s="11"/>
      <c r="BC69" s="11"/>
      <c r="BD69" s="11"/>
      <c r="BE69" s="11"/>
      <c r="BF69" s="11"/>
      <c r="BG69" s="11"/>
      <c r="BH69" s="11"/>
      <c r="BI69" s="11"/>
      <c r="BJ69" s="11"/>
      <c r="BK69" s="11"/>
      <c r="BL69" s="11"/>
      <c r="BM69" s="11"/>
      <c r="BN69" s="11"/>
      <c r="BO69" s="11"/>
      <c r="BP69" s="11"/>
      <c r="BQ69" s="11"/>
      <c r="BR69" s="11"/>
      <c r="BS69" s="11"/>
      <c r="BT69" s="11"/>
      <c r="BU69" s="11"/>
      <c r="BV69" s="11"/>
      <c r="BW69" s="11"/>
      <c r="BX69" s="11"/>
      <c r="BY69" s="11"/>
      <c r="BZ69" s="11"/>
      <c r="CA69" s="11"/>
      <c r="CB69" s="11"/>
      <c r="CC69" s="11"/>
      <c r="CD69" s="11"/>
      <c r="CE69" s="11"/>
      <c r="CF69" s="11"/>
      <c r="CG69" s="11"/>
      <c r="CH69" s="11"/>
      <c r="CI69" s="11"/>
      <c r="CJ69" s="11"/>
      <c r="CK69" s="11"/>
      <c r="CL69" s="11"/>
      <c r="CM69" s="11"/>
      <c r="CN69" s="11"/>
      <c r="CO69" s="11"/>
      <c r="CP69" s="11"/>
      <c r="CQ69" s="11"/>
      <c r="CR69" s="11"/>
      <c r="CS69" s="11"/>
      <c r="CT69" s="11"/>
      <c r="CU69" s="11"/>
      <c r="CV69" s="11"/>
      <c r="CW69" s="11"/>
      <c r="CX69" s="11"/>
      <c r="CY69" s="11"/>
      <c r="CZ69" s="11"/>
      <c r="DA69" s="11"/>
      <c r="DB69" s="11"/>
      <c r="DC69" s="11"/>
      <c r="DD69" s="11"/>
      <c r="DE69" s="11"/>
      <c r="DF69" s="11"/>
      <c r="DG69" s="11"/>
      <c r="DH69" s="11"/>
      <c r="DI69" s="11"/>
      <c r="DJ69" s="11"/>
      <c r="DK69" s="11"/>
      <c r="DL69" s="11"/>
      <c r="DM69" s="11"/>
      <c r="DN69" s="11"/>
      <c r="DO69" s="11"/>
      <c r="DP69" s="11"/>
      <c r="DQ69" s="11"/>
      <c r="DR69" s="11"/>
      <c r="DS69" s="11"/>
      <c r="DT69" s="11"/>
      <c r="DU69" s="11"/>
      <c r="DV69" s="11"/>
      <c r="DW69" s="11"/>
      <c r="DX69" s="11"/>
      <c r="DY69" s="11"/>
      <c r="DZ69" s="11"/>
      <c r="EA69" s="11"/>
      <c r="EB69" s="11"/>
      <c r="EC69" s="11"/>
      <c r="ED69" s="11"/>
      <c r="EE69" s="11"/>
      <c r="EF69" s="11"/>
    </row>
    <row r="70" spans="1:136" s="12" customFormat="1" ht="15" x14ac:dyDescent="0.25">
      <c r="A70" s="4">
        <f t="shared" si="2"/>
        <v>69</v>
      </c>
      <c r="B70" s="5" t="s">
        <v>317</v>
      </c>
      <c r="C70" s="5" t="s">
        <v>318</v>
      </c>
      <c r="D70" s="10">
        <v>43376</v>
      </c>
      <c r="E70" s="14">
        <f t="shared" ca="1" si="0"/>
        <v>1283</v>
      </c>
      <c r="F70" s="5" t="s">
        <v>46</v>
      </c>
      <c r="G70" s="6">
        <v>222</v>
      </c>
      <c r="H70" s="7">
        <v>19</v>
      </c>
      <c r="I70" s="32" t="s">
        <v>294</v>
      </c>
      <c r="J70" s="33">
        <v>4293731</v>
      </c>
      <c r="K70" s="4" t="s">
        <v>47</v>
      </c>
      <c r="L70" s="4" t="s">
        <v>31</v>
      </c>
      <c r="M70" s="13" t="s">
        <v>34</v>
      </c>
      <c r="N70" s="4" t="s">
        <v>167</v>
      </c>
      <c r="O70" s="4" t="s">
        <v>319</v>
      </c>
      <c r="P70" s="10">
        <v>36420</v>
      </c>
      <c r="Q70" s="14">
        <f t="shared" ca="1" si="4"/>
        <v>1314</v>
      </c>
      <c r="R70" s="58" t="s">
        <v>661</v>
      </c>
      <c r="S70" s="4">
        <v>8917</v>
      </c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11"/>
      <c r="AG70" s="11"/>
      <c r="AH70" s="11"/>
      <c r="AI70" s="11"/>
      <c r="AJ70" s="11"/>
      <c r="AK70" s="11"/>
      <c r="AL70" s="11"/>
      <c r="AM70" s="11"/>
      <c r="AN70" s="11"/>
      <c r="AO70" s="11"/>
      <c r="AP70" s="11"/>
      <c r="AQ70" s="11"/>
      <c r="AR70" s="11"/>
      <c r="AS70" s="11"/>
      <c r="AT70" s="11"/>
      <c r="AU70" s="11"/>
      <c r="AV70" s="11"/>
      <c r="AW70" s="11"/>
      <c r="AX70" s="11"/>
      <c r="AY70" s="11"/>
      <c r="AZ70" s="11"/>
      <c r="BA70" s="11"/>
      <c r="BB70" s="11"/>
      <c r="BC70" s="11"/>
      <c r="BD70" s="11"/>
      <c r="BE70" s="11"/>
      <c r="BF70" s="11"/>
      <c r="BG70" s="11"/>
      <c r="BH70" s="11"/>
      <c r="BI70" s="11"/>
      <c r="BJ70" s="11"/>
      <c r="BK70" s="11"/>
      <c r="BL70" s="11"/>
      <c r="BM70" s="11"/>
      <c r="BN70" s="11"/>
      <c r="BO70" s="11"/>
      <c r="BP70" s="11"/>
      <c r="BQ70" s="11"/>
      <c r="BR70" s="11"/>
      <c r="BS70" s="11"/>
      <c r="BT70" s="11"/>
      <c r="BU70" s="11"/>
      <c r="BV70" s="11"/>
      <c r="BW70" s="11"/>
      <c r="BX70" s="11"/>
      <c r="BY70" s="11"/>
      <c r="BZ70" s="11"/>
      <c r="CA70" s="11"/>
      <c r="CB70" s="11"/>
      <c r="CC70" s="11"/>
      <c r="CD70" s="11"/>
      <c r="CE70" s="11"/>
      <c r="CF70" s="11"/>
      <c r="CG70" s="11"/>
      <c r="CH70" s="11"/>
      <c r="CI70" s="11"/>
      <c r="CJ70" s="11"/>
      <c r="CK70" s="11"/>
      <c r="CL70" s="11"/>
      <c r="CM70" s="11"/>
      <c r="CN70" s="11"/>
      <c r="CO70" s="11"/>
      <c r="CP70" s="11"/>
      <c r="CQ70" s="11"/>
      <c r="CR70" s="11"/>
      <c r="CS70" s="11"/>
      <c r="CT70" s="11"/>
      <c r="CU70" s="11"/>
      <c r="CV70" s="11"/>
      <c r="CW70" s="11"/>
      <c r="CX70" s="11"/>
      <c r="CY70" s="11"/>
      <c r="CZ70" s="11"/>
      <c r="DA70" s="11"/>
      <c r="DB70" s="11"/>
      <c r="DC70" s="11"/>
      <c r="DD70" s="11"/>
      <c r="DE70" s="11"/>
      <c r="DF70" s="11"/>
      <c r="DG70" s="11"/>
      <c r="DH70" s="11"/>
      <c r="DI70" s="11"/>
      <c r="DJ70" s="11"/>
      <c r="DK70" s="11"/>
      <c r="DL70" s="11"/>
      <c r="DM70" s="11"/>
      <c r="DN70" s="11"/>
      <c r="DO70" s="11"/>
      <c r="DP70" s="11"/>
      <c r="DQ70" s="11"/>
      <c r="DR70" s="11"/>
      <c r="DS70" s="11"/>
      <c r="DT70" s="11"/>
      <c r="DU70" s="11"/>
      <c r="DV70" s="11"/>
      <c r="DW70" s="11"/>
      <c r="DX70" s="11"/>
      <c r="DY70" s="11"/>
      <c r="DZ70" s="11"/>
      <c r="EA70" s="11"/>
      <c r="EB70" s="11"/>
      <c r="EC70" s="11"/>
      <c r="ED70" s="11"/>
      <c r="EE70" s="11"/>
      <c r="EF70" s="11"/>
    </row>
    <row r="71" spans="1:136" s="12" customFormat="1" ht="51" x14ac:dyDescent="0.25">
      <c r="A71" s="4">
        <f t="shared" si="2"/>
        <v>70</v>
      </c>
      <c r="B71" s="5" t="s">
        <v>320</v>
      </c>
      <c r="C71" s="5" t="s">
        <v>321</v>
      </c>
      <c r="D71" s="10">
        <v>35202</v>
      </c>
      <c r="E71" s="14">
        <f t="shared" ref="E71:E135" ca="1" si="5">(TODAY()-D71)-31</f>
        <v>9457</v>
      </c>
      <c r="F71" s="5" t="s">
        <v>88</v>
      </c>
      <c r="G71" s="6">
        <v>219</v>
      </c>
      <c r="H71" s="7">
        <v>18</v>
      </c>
      <c r="I71" s="32" t="s">
        <v>294</v>
      </c>
      <c r="J71" s="33">
        <v>4082666</v>
      </c>
      <c r="K71" s="4" t="s">
        <v>47</v>
      </c>
      <c r="L71" s="4" t="s">
        <v>31</v>
      </c>
      <c r="M71" s="13" t="s">
        <v>34</v>
      </c>
      <c r="N71" s="4" t="s">
        <v>322</v>
      </c>
      <c r="O71" s="25" t="s">
        <v>579</v>
      </c>
      <c r="P71" s="10">
        <v>31653</v>
      </c>
      <c r="Q71" s="14">
        <f t="shared" ca="1" si="4"/>
        <v>9488</v>
      </c>
      <c r="R71" s="15" t="s">
        <v>323</v>
      </c>
      <c r="S71" s="4">
        <v>8853</v>
      </c>
      <c r="T71" s="11"/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1"/>
      <c r="AF71" s="11"/>
      <c r="AG71" s="11"/>
      <c r="AH71" s="11"/>
      <c r="AI71" s="11"/>
      <c r="AJ71" s="11"/>
      <c r="AK71" s="11"/>
      <c r="AL71" s="11"/>
      <c r="AM71" s="11"/>
      <c r="AN71" s="11"/>
      <c r="AO71" s="11"/>
      <c r="AP71" s="11"/>
      <c r="AQ71" s="11"/>
      <c r="AR71" s="11"/>
      <c r="AS71" s="11"/>
      <c r="AT71" s="11"/>
      <c r="AU71" s="11"/>
      <c r="AV71" s="11"/>
      <c r="AW71" s="11"/>
      <c r="AX71" s="11"/>
      <c r="AY71" s="11"/>
      <c r="AZ71" s="11"/>
      <c r="BA71" s="11"/>
      <c r="BB71" s="11"/>
      <c r="BC71" s="11"/>
      <c r="BD71" s="11"/>
      <c r="BE71" s="11"/>
      <c r="BF71" s="11"/>
      <c r="BG71" s="11"/>
      <c r="BH71" s="11"/>
      <c r="BI71" s="11"/>
      <c r="BJ71" s="11"/>
      <c r="BK71" s="11"/>
      <c r="BL71" s="11"/>
      <c r="BM71" s="11"/>
      <c r="BN71" s="11"/>
      <c r="BO71" s="11"/>
      <c r="BP71" s="11"/>
      <c r="BQ71" s="11"/>
      <c r="BR71" s="11"/>
      <c r="BS71" s="11"/>
      <c r="BT71" s="11"/>
      <c r="BU71" s="11"/>
      <c r="BV71" s="11"/>
      <c r="BW71" s="11"/>
      <c r="BX71" s="11"/>
      <c r="BY71" s="11"/>
      <c r="BZ71" s="11"/>
      <c r="CA71" s="11"/>
      <c r="CB71" s="11"/>
      <c r="CC71" s="11"/>
      <c r="CD71" s="11"/>
      <c r="CE71" s="11"/>
      <c r="CF71" s="11"/>
      <c r="CG71" s="11"/>
      <c r="CH71" s="11"/>
      <c r="CI71" s="11"/>
      <c r="CJ71" s="11"/>
      <c r="CK71" s="11"/>
      <c r="CL71" s="11"/>
      <c r="CM71" s="11"/>
      <c r="CN71" s="11"/>
      <c r="CO71" s="11"/>
      <c r="CP71" s="11"/>
      <c r="CQ71" s="11"/>
      <c r="CR71" s="11"/>
      <c r="CS71" s="11"/>
      <c r="CT71" s="11"/>
      <c r="CU71" s="11"/>
      <c r="CV71" s="11"/>
      <c r="CW71" s="11"/>
      <c r="CX71" s="11"/>
      <c r="CY71" s="11"/>
      <c r="CZ71" s="11"/>
      <c r="DA71" s="11"/>
      <c r="DB71" s="11"/>
      <c r="DC71" s="11"/>
      <c r="DD71" s="11"/>
      <c r="DE71" s="11"/>
      <c r="DF71" s="11"/>
      <c r="DG71" s="11"/>
      <c r="DH71" s="11"/>
      <c r="DI71" s="11"/>
      <c r="DJ71" s="11"/>
      <c r="DK71" s="11"/>
      <c r="DL71" s="11"/>
      <c r="DM71" s="11"/>
      <c r="DN71" s="11"/>
      <c r="DO71" s="11"/>
      <c r="DP71" s="11"/>
      <c r="DQ71" s="11"/>
      <c r="DR71" s="11"/>
      <c r="DS71" s="11"/>
      <c r="DT71" s="11"/>
      <c r="DU71" s="11"/>
      <c r="DV71" s="11"/>
      <c r="DW71" s="11"/>
      <c r="DX71" s="11"/>
      <c r="DY71" s="11"/>
      <c r="DZ71" s="11"/>
      <c r="EA71" s="11"/>
      <c r="EB71" s="11"/>
      <c r="EC71" s="11"/>
      <c r="ED71" s="11"/>
      <c r="EE71" s="11"/>
      <c r="EF71" s="11"/>
    </row>
    <row r="72" spans="1:136" s="12" customFormat="1" ht="15" x14ac:dyDescent="0.25">
      <c r="A72" s="4">
        <f t="shared" si="2"/>
        <v>71</v>
      </c>
      <c r="B72" s="9" t="s">
        <v>566</v>
      </c>
      <c r="C72" s="9" t="s">
        <v>567</v>
      </c>
      <c r="D72" s="10">
        <v>43395</v>
      </c>
      <c r="E72" s="14">
        <f t="shared" ca="1" si="5"/>
        <v>1264</v>
      </c>
      <c r="F72" s="5" t="s">
        <v>88</v>
      </c>
      <c r="G72" s="6">
        <v>219</v>
      </c>
      <c r="H72" s="7">
        <v>18</v>
      </c>
      <c r="I72" s="32" t="s">
        <v>294</v>
      </c>
      <c r="J72" s="33">
        <v>4082666</v>
      </c>
      <c r="K72" s="4" t="s">
        <v>47</v>
      </c>
      <c r="L72" s="4" t="s">
        <v>31</v>
      </c>
      <c r="M72" s="13" t="s">
        <v>681</v>
      </c>
      <c r="N72" s="4" t="s">
        <v>568</v>
      </c>
      <c r="O72" s="4" t="s">
        <v>569</v>
      </c>
      <c r="P72" s="10">
        <v>39717</v>
      </c>
      <c r="Q72" s="14">
        <f t="shared" ca="1" si="4"/>
        <v>1295</v>
      </c>
      <c r="R72" s="15" t="s">
        <v>570</v>
      </c>
      <c r="S72" s="4">
        <v>8917</v>
      </c>
      <c r="T72" s="11"/>
      <c r="U72" s="11"/>
      <c r="V72" s="11"/>
      <c r="W72" s="11"/>
      <c r="X72" s="11"/>
      <c r="Y72" s="11"/>
      <c r="Z72" s="11"/>
      <c r="AA72" s="11"/>
      <c r="AB72" s="11"/>
      <c r="AC72" s="11"/>
      <c r="AD72" s="11"/>
      <c r="AE72" s="11"/>
      <c r="AF72" s="11"/>
      <c r="AG72" s="11"/>
      <c r="AH72" s="11"/>
      <c r="AI72" s="11"/>
      <c r="AJ72" s="11"/>
      <c r="AK72" s="11"/>
      <c r="AL72" s="11"/>
      <c r="AM72" s="11"/>
      <c r="AN72" s="11"/>
      <c r="AO72" s="11"/>
      <c r="AP72" s="11"/>
      <c r="AQ72" s="11"/>
      <c r="AR72" s="11"/>
      <c r="AS72" s="11"/>
      <c r="AT72" s="11"/>
      <c r="AU72" s="11"/>
      <c r="AV72" s="11"/>
      <c r="AW72" s="11"/>
      <c r="AX72" s="11"/>
      <c r="AY72" s="11"/>
      <c r="AZ72" s="11"/>
      <c r="BA72" s="11"/>
      <c r="BB72" s="11"/>
      <c r="BC72" s="11"/>
      <c r="BD72" s="11"/>
      <c r="BE72" s="11"/>
      <c r="BF72" s="11"/>
      <c r="BG72" s="11"/>
      <c r="BH72" s="11"/>
      <c r="BI72" s="11"/>
      <c r="BJ72" s="11"/>
      <c r="BK72" s="11"/>
      <c r="BL72" s="11"/>
      <c r="BM72" s="11"/>
      <c r="BN72" s="11"/>
      <c r="BO72" s="11"/>
      <c r="BP72" s="11"/>
      <c r="BQ72" s="11"/>
      <c r="BR72" s="11"/>
      <c r="BS72" s="11"/>
      <c r="BT72" s="11"/>
      <c r="BU72" s="11"/>
      <c r="BV72" s="11"/>
      <c r="BW72" s="11"/>
      <c r="BX72" s="11"/>
      <c r="BY72" s="11"/>
      <c r="BZ72" s="11"/>
      <c r="CA72" s="11"/>
      <c r="CB72" s="11"/>
      <c r="CC72" s="11"/>
      <c r="CD72" s="11"/>
      <c r="CE72" s="11"/>
      <c r="CF72" s="11"/>
      <c r="CG72" s="11"/>
      <c r="CH72" s="11"/>
      <c r="CI72" s="11"/>
      <c r="CJ72" s="11"/>
      <c r="CK72" s="11"/>
      <c r="CL72" s="11"/>
      <c r="CM72" s="11"/>
      <c r="CN72" s="11"/>
      <c r="CO72" s="11"/>
      <c r="CP72" s="11"/>
      <c r="CQ72" s="11"/>
      <c r="CR72" s="11"/>
      <c r="CS72" s="11"/>
      <c r="CT72" s="11"/>
      <c r="CU72" s="11"/>
      <c r="CV72" s="11"/>
      <c r="CW72" s="11"/>
      <c r="CX72" s="11"/>
      <c r="CY72" s="11"/>
      <c r="CZ72" s="11"/>
      <c r="DA72" s="11"/>
      <c r="DB72" s="11"/>
      <c r="DC72" s="11"/>
      <c r="DD72" s="11"/>
      <c r="DE72" s="11"/>
      <c r="DF72" s="11"/>
      <c r="DG72" s="11"/>
      <c r="DH72" s="11"/>
      <c r="DI72" s="11"/>
      <c r="DJ72" s="11"/>
      <c r="DK72" s="11"/>
      <c r="DL72" s="11"/>
      <c r="DM72" s="11"/>
      <c r="DN72" s="11"/>
      <c r="DO72" s="11"/>
      <c r="DP72" s="11"/>
      <c r="DQ72" s="11"/>
      <c r="DR72" s="11"/>
      <c r="DS72" s="11"/>
      <c r="DT72" s="11"/>
      <c r="DU72" s="11"/>
      <c r="DV72" s="11"/>
      <c r="DW72" s="11"/>
      <c r="DX72" s="11"/>
      <c r="DY72" s="11"/>
      <c r="DZ72" s="11"/>
      <c r="EA72" s="11"/>
      <c r="EB72" s="11"/>
      <c r="EC72" s="11"/>
      <c r="ED72" s="11"/>
      <c r="EE72" s="11"/>
      <c r="EF72" s="11"/>
    </row>
    <row r="73" spans="1:136" s="12" customFormat="1" ht="15" x14ac:dyDescent="0.25">
      <c r="A73" s="4">
        <f t="shared" ref="A73:A136" si="6">+A72+1</f>
        <v>72</v>
      </c>
      <c r="B73" s="5" t="s">
        <v>590</v>
      </c>
      <c r="C73" s="5" t="s">
        <v>591</v>
      </c>
      <c r="D73" s="10">
        <v>43936</v>
      </c>
      <c r="E73" s="14">
        <f t="shared" ca="1" si="5"/>
        <v>723</v>
      </c>
      <c r="F73" s="5" t="s">
        <v>159</v>
      </c>
      <c r="G73" s="6">
        <v>68</v>
      </c>
      <c r="H73" s="7">
        <v>4</v>
      </c>
      <c r="I73" s="32" t="s">
        <v>328</v>
      </c>
      <c r="J73" s="33">
        <v>5711218</v>
      </c>
      <c r="K73" s="4" t="s">
        <v>15</v>
      </c>
      <c r="L73" s="4" t="s">
        <v>16</v>
      </c>
      <c r="M73" s="13" t="s">
        <v>19</v>
      </c>
      <c r="N73" s="4" t="s">
        <v>329</v>
      </c>
      <c r="O73" s="4"/>
      <c r="P73" s="10">
        <v>37773</v>
      </c>
      <c r="Q73" s="14">
        <f t="shared" ca="1" si="4"/>
        <v>754</v>
      </c>
      <c r="R73" s="58" t="s">
        <v>662</v>
      </c>
      <c r="S73" s="4"/>
      <c r="T73" s="11"/>
      <c r="U73" s="11"/>
      <c r="V73" s="11"/>
      <c r="W73" s="11"/>
      <c r="X73" s="11"/>
      <c r="Y73" s="11"/>
      <c r="Z73" s="11"/>
      <c r="AA73" s="11"/>
      <c r="AB73" s="11"/>
      <c r="AC73" s="11"/>
      <c r="AD73" s="11"/>
      <c r="AE73" s="11"/>
      <c r="AF73" s="11"/>
      <c r="AG73" s="11"/>
      <c r="AH73" s="11"/>
      <c r="AI73" s="11"/>
      <c r="AJ73" s="11"/>
      <c r="AK73" s="11"/>
      <c r="AL73" s="11"/>
      <c r="AM73" s="11"/>
      <c r="AN73" s="11"/>
      <c r="AO73" s="11"/>
      <c r="AP73" s="11"/>
      <c r="AQ73" s="11"/>
      <c r="AR73" s="11"/>
      <c r="AS73" s="11"/>
      <c r="AT73" s="11"/>
      <c r="AU73" s="11"/>
      <c r="AV73" s="11"/>
      <c r="AW73" s="11"/>
      <c r="AX73" s="11"/>
      <c r="AY73" s="11"/>
      <c r="AZ73" s="11"/>
      <c r="BA73" s="11"/>
      <c r="BB73" s="11"/>
      <c r="BC73" s="11"/>
      <c r="BD73" s="11"/>
      <c r="BE73" s="11"/>
      <c r="BF73" s="11"/>
      <c r="BG73" s="11"/>
      <c r="BH73" s="11"/>
      <c r="BI73" s="11"/>
      <c r="BJ73" s="11"/>
      <c r="BK73" s="11"/>
      <c r="BL73" s="11"/>
      <c r="BM73" s="11"/>
      <c r="BN73" s="11"/>
      <c r="BO73" s="11"/>
      <c r="BP73" s="11"/>
      <c r="BQ73" s="11"/>
      <c r="BR73" s="11"/>
      <c r="BS73" s="11"/>
      <c r="BT73" s="11"/>
      <c r="BU73" s="11"/>
      <c r="BV73" s="11"/>
      <c r="BW73" s="11"/>
      <c r="BX73" s="11"/>
      <c r="BY73" s="11"/>
      <c r="BZ73" s="11"/>
      <c r="CA73" s="11"/>
      <c r="CB73" s="11"/>
      <c r="CC73" s="11"/>
      <c r="CD73" s="11"/>
      <c r="CE73" s="11"/>
      <c r="CF73" s="11"/>
      <c r="CG73" s="11"/>
      <c r="CH73" s="11"/>
      <c r="CI73" s="11"/>
      <c r="CJ73" s="11"/>
      <c r="CK73" s="11"/>
      <c r="CL73" s="11"/>
      <c r="CM73" s="11"/>
      <c r="CN73" s="11"/>
      <c r="CO73" s="11"/>
      <c r="CP73" s="11"/>
      <c r="CQ73" s="11"/>
      <c r="CR73" s="11"/>
      <c r="CS73" s="11"/>
      <c r="CT73" s="11"/>
      <c r="CU73" s="11"/>
      <c r="CV73" s="11"/>
      <c r="CW73" s="11"/>
      <c r="CX73" s="11"/>
      <c r="CY73" s="11"/>
      <c r="CZ73" s="11"/>
      <c r="DA73" s="11"/>
      <c r="DB73" s="11"/>
      <c r="DC73" s="11"/>
      <c r="DD73" s="11"/>
      <c r="DE73" s="11"/>
      <c r="DF73" s="11"/>
      <c r="DG73" s="11"/>
      <c r="DH73" s="11"/>
      <c r="DI73" s="11"/>
      <c r="DJ73" s="11"/>
      <c r="DK73" s="11"/>
      <c r="DL73" s="11"/>
      <c r="DM73" s="11"/>
      <c r="DN73" s="11"/>
      <c r="DO73" s="11"/>
      <c r="DP73" s="11"/>
      <c r="DQ73" s="11"/>
      <c r="DR73" s="11"/>
      <c r="DS73" s="11"/>
      <c r="DT73" s="11"/>
      <c r="DU73" s="11"/>
      <c r="DV73" s="11"/>
      <c r="DW73" s="11"/>
      <c r="DX73" s="11"/>
      <c r="DY73" s="11"/>
      <c r="DZ73" s="11"/>
      <c r="EA73" s="11"/>
      <c r="EB73" s="11"/>
      <c r="EC73" s="11"/>
      <c r="ED73" s="11"/>
      <c r="EE73" s="11"/>
      <c r="EF73" s="11"/>
    </row>
    <row r="74" spans="1:136" s="12" customFormat="1" ht="15" x14ac:dyDescent="0.25">
      <c r="A74" s="4">
        <f t="shared" si="6"/>
        <v>73</v>
      </c>
      <c r="B74" s="5" t="s">
        <v>330</v>
      </c>
      <c r="C74" s="5" t="s">
        <v>331</v>
      </c>
      <c r="D74" s="10">
        <v>43587</v>
      </c>
      <c r="E74" s="14">
        <f t="shared" ca="1" si="5"/>
        <v>1072</v>
      </c>
      <c r="F74" s="20" t="s">
        <v>46</v>
      </c>
      <c r="G74" s="21">
        <v>222</v>
      </c>
      <c r="H74" s="22">
        <v>25</v>
      </c>
      <c r="I74" s="32" t="s">
        <v>328</v>
      </c>
      <c r="J74" s="33">
        <v>4789802</v>
      </c>
      <c r="K74" s="18" t="s">
        <v>47</v>
      </c>
      <c r="L74" s="18" t="s">
        <v>31</v>
      </c>
      <c r="M74" s="13" t="s">
        <v>34</v>
      </c>
      <c r="N74" s="4" t="s">
        <v>104</v>
      </c>
      <c r="O74" s="4" t="s">
        <v>332</v>
      </c>
      <c r="P74" s="10">
        <v>38611</v>
      </c>
      <c r="Q74" s="14">
        <f t="shared" ca="1" si="4"/>
        <v>1103</v>
      </c>
      <c r="R74" s="15" t="s">
        <v>333</v>
      </c>
      <c r="S74" s="4">
        <v>8941</v>
      </c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24"/>
      <c r="AG74" s="24"/>
      <c r="AH74" s="24"/>
      <c r="AI74" s="24"/>
      <c r="AJ74" s="24"/>
      <c r="AK74" s="24"/>
      <c r="AL74" s="24"/>
      <c r="AM74" s="24"/>
      <c r="AN74" s="24"/>
      <c r="AO74" s="24"/>
      <c r="AP74" s="24"/>
      <c r="AQ74" s="24"/>
      <c r="AR74" s="24"/>
      <c r="AS74" s="24"/>
      <c r="AT74" s="24"/>
      <c r="AU74" s="24"/>
      <c r="AV74" s="24"/>
      <c r="AW74" s="24"/>
      <c r="AX74" s="24"/>
      <c r="AY74" s="24"/>
      <c r="AZ74" s="24"/>
      <c r="BA74" s="24"/>
      <c r="BB74" s="24"/>
      <c r="BC74" s="24"/>
      <c r="BD74" s="24"/>
      <c r="BE74" s="24"/>
      <c r="BF74" s="24"/>
      <c r="BG74" s="24"/>
      <c r="BH74" s="24"/>
      <c r="BI74" s="24"/>
      <c r="BJ74" s="24"/>
      <c r="BK74" s="24"/>
      <c r="BL74" s="24"/>
      <c r="BM74" s="24"/>
      <c r="BN74" s="24"/>
      <c r="BO74" s="24"/>
      <c r="BP74" s="24"/>
      <c r="BQ74" s="24"/>
      <c r="BR74" s="24"/>
      <c r="BS74" s="24"/>
      <c r="BT74" s="24"/>
      <c r="BU74" s="24"/>
      <c r="BV74" s="24"/>
      <c r="BW74" s="24"/>
      <c r="BX74" s="24"/>
      <c r="BY74" s="24"/>
      <c r="BZ74" s="24"/>
      <c r="CA74" s="24"/>
      <c r="CB74" s="24"/>
      <c r="CC74" s="24"/>
      <c r="CD74" s="24"/>
      <c r="CE74" s="24"/>
      <c r="CF74" s="24"/>
      <c r="CG74" s="24"/>
      <c r="CH74" s="24"/>
      <c r="CI74" s="24"/>
      <c r="CJ74" s="24"/>
      <c r="CK74" s="24"/>
      <c r="CL74" s="24"/>
      <c r="CM74" s="24"/>
      <c r="CN74" s="24"/>
      <c r="CO74" s="24"/>
      <c r="CP74" s="24"/>
      <c r="CQ74" s="24"/>
      <c r="CR74" s="24"/>
      <c r="CS74" s="24"/>
      <c r="CT74" s="24"/>
      <c r="CU74" s="24"/>
      <c r="CV74" s="24"/>
      <c r="CW74" s="24"/>
      <c r="CX74" s="24"/>
      <c r="CY74" s="24"/>
      <c r="CZ74" s="24"/>
      <c r="DA74" s="24"/>
      <c r="DB74" s="24"/>
      <c r="DC74" s="24"/>
      <c r="DD74" s="24"/>
      <c r="DE74" s="24"/>
      <c r="DF74" s="24"/>
      <c r="DG74" s="24"/>
      <c r="DH74" s="24"/>
      <c r="DI74" s="24"/>
      <c r="DJ74" s="24"/>
      <c r="DK74" s="24"/>
      <c r="DL74" s="24"/>
      <c r="DM74" s="24"/>
      <c r="DN74" s="24"/>
      <c r="DO74" s="24"/>
      <c r="DP74" s="24"/>
      <c r="DQ74" s="24"/>
      <c r="DR74" s="24"/>
      <c r="DS74" s="24"/>
      <c r="DT74" s="24"/>
      <c r="DU74" s="24"/>
      <c r="DV74" s="24"/>
      <c r="DW74" s="24"/>
      <c r="DX74" s="24"/>
      <c r="DY74" s="24"/>
      <c r="DZ74" s="24"/>
      <c r="EA74" s="24"/>
      <c r="EB74" s="24"/>
      <c r="EC74" s="24"/>
      <c r="ED74" s="24"/>
      <c r="EE74" s="24"/>
      <c r="EF74" s="24"/>
    </row>
    <row r="75" spans="1:136" s="12" customFormat="1" ht="15" x14ac:dyDescent="0.25">
      <c r="A75" s="4">
        <f t="shared" si="6"/>
        <v>74</v>
      </c>
      <c r="B75" s="9" t="s">
        <v>334</v>
      </c>
      <c r="C75" s="5" t="s">
        <v>335</v>
      </c>
      <c r="D75" s="19">
        <v>35052</v>
      </c>
      <c r="E75" s="14">
        <f t="shared" ca="1" si="5"/>
        <v>9607</v>
      </c>
      <c r="F75" s="20" t="s">
        <v>46</v>
      </c>
      <c r="G75" s="21">
        <v>222</v>
      </c>
      <c r="H75" s="22">
        <v>24</v>
      </c>
      <c r="I75" s="32" t="s">
        <v>328</v>
      </c>
      <c r="J75" s="33">
        <v>4671719</v>
      </c>
      <c r="K75" s="4" t="s">
        <v>47</v>
      </c>
      <c r="L75" s="4" t="s">
        <v>31</v>
      </c>
      <c r="M75" s="18"/>
      <c r="N75" s="18" t="s">
        <v>336</v>
      </c>
      <c r="O75" s="18" t="s">
        <v>337</v>
      </c>
      <c r="P75" s="19">
        <v>33780</v>
      </c>
      <c r="Q75" s="14">
        <f t="shared" ca="1" si="4"/>
        <v>9638</v>
      </c>
      <c r="R75" s="58" t="s">
        <v>666</v>
      </c>
      <c r="S75" s="18">
        <v>8939</v>
      </c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4"/>
      <c r="AG75" s="24"/>
      <c r="AH75" s="24"/>
      <c r="AI75" s="24"/>
      <c r="AJ75" s="24"/>
      <c r="AK75" s="24"/>
      <c r="AL75" s="24"/>
      <c r="AM75" s="24"/>
      <c r="AN75" s="24"/>
      <c r="AO75" s="24"/>
      <c r="AP75" s="24"/>
      <c r="AQ75" s="24"/>
      <c r="AR75" s="24"/>
      <c r="AS75" s="24"/>
      <c r="AT75" s="24"/>
      <c r="AU75" s="24"/>
      <c r="AV75" s="24"/>
      <c r="AW75" s="24"/>
      <c r="AX75" s="24"/>
      <c r="AY75" s="24"/>
      <c r="AZ75" s="24"/>
      <c r="BA75" s="24"/>
      <c r="BB75" s="24"/>
      <c r="BC75" s="24"/>
      <c r="BD75" s="24"/>
      <c r="BE75" s="24"/>
      <c r="BF75" s="24"/>
      <c r="BG75" s="24"/>
      <c r="BH75" s="24"/>
      <c r="BI75" s="24"/>
      <c r="BJ75" s="24"/>
      <c r="BK75" s="24"/>
      <c r="BL75" s="24"/>
      <c r="BM75" s="24"/>
      <c r="BN75" s="24"/>
      <c r="BO75" s="24"/>
      <c r="BP75" s="24"/>
      <c r="BQ75" s="24"/>
      <c r="BR75" s="24"/>
      <c r="BS75" s="24"/>
      <c r="BT75" s="24"/>
      <c r="BU75" s="24"/>
      <c r="BV75" s="24"/>
      <c r="BW75" s="24"/>
      <c r="BX75" s="24"/>
      <c r="BY75" s="24"/>
      <c r="BZ75" s="24"/>
      <c r="CA75" s="24"/>
      <c r="CB75" s="24"/>
      <c r="CC75" s="24"/>
      <c r="CD75" s="24"/>
      <c r="CE75" s="24"/>
      <c r="CF75" s="24"/>
      <c r="CG75" s="24"/>
      <c r="CH75" s="24"/>
      <c r="CI75" s="24"/>
      <c r="CJ75" s="24"/>
      <c r="CK75" s="24"/>
      <c r="CL75" s="24"/>
      <c r="CM75" s="24"/>
      <c r="CN75" s="24"/>
      <c r="CO75" s="24"/>
      <c r="CP75" s="24"/>
      <c r="CQ75" s="24"/>
      <c r="CR75" s="24"/>
      <c r="CS75" s="24"/>
      <c r="CT75" s="24"/>
      <c r="CU75" s="24"/>
      <c r="CV75" s="24"/>
      <c r="CW75" s="24"/>
      <c r="CX75" s="24"/>
      <c r="CY75" s="24"/>
      <c r="CZ75" s="24"/>
      <c r="DA75" s="24"/>
      <c r="DB75" s="24"/>
      <c r="DC75" s="24"/>
      <c r="DD75" s="24"/>
      <c r="DE75" s="24"/>
      <c r="DF75" s="24"/>
      <c r="DG75" s="24"/>
      <c r="DH75" s="24"/>
      <c r="DI75" s="24"/>
      <c r="DJ75" s="24"/>
      <c r="DK75" s="24"/>
      <c r="DL75" s="24"/>
      <c r="DM75" s="24"/>
      <c r="DN75" s="24"/>
      <c r="DO75" s="24"/>
      <c r="DP75" s="24"/>
      <c r="DQ75" s="24"/>
      <c r="DR75" s="24"/>
      <c r="DS75" s="24"/>
      <c r="DT75" s="24"/>
      <c r="DU75" s="24"/>
      <c r="DV75" s="24"/>
      <c r="DW75" s="24"/>
      <c r="DX75" s="24"/>
      <c r="DY75" s="24"/>
      <c r="DZ75" s="24"/>
      <c r="EA75" s="24"/>
      <c r="EB75" s="24"/>
      <c r="EC75" s="24"/>
      <c r="ED75" s="24"/>
      <c r="EE75" s="24"/>
      <c r="EF75" s="24"/>
    </row>
    <row r="76" spans="1:136" s="12" customFormat="1" ht="15" x14ac:dyDescent="0.25">
      <c r="A76" s="4">
        <f t="shared" si="6"/>
        <v>75</v>
      </c>
      <c r="B76" s="5" t="s">
        <v>338</v>
      </c>
      <c r="C76" s="5" t="s">
        <v>339</v>
      </c>
      <c r="D76" s="10">
        <v>43418</v>
      </c>
      <c r="E76" s="14">
        <f t="shared" ca="1" si="5"/>
        <v>1241</v>
      </c>
      <c r="F76" s="5" t="s">
        <v>46</v>
      </c>
      <c r="G76" s="6">
        <v>222</v>
      </c>
      <c r="H76" s="7">
        <v>20</v>
      </c>
      <c r="I76" s="32" t="s">
        <v>328</v>
      </c>
      <c r="J76" s="33">
        <v>4394591</v>
      </c>
      <c r="K76" s="4" t="s">
        <v>47</v>
      </c>
      <c r="L76" s="9" t="s">
        <v>31</v>
      </c>
      <c r="M76" s="13" t="s">
        <v>119</v>
      </c>
      <c r="N76" s="4" t="s">
        <v>104</v>
      </c>
      <c r="O76" s="4" t="s">
        <v>340</v>
      </c>
      <c r="P76" s="10">
        <v>38079</v>
      </c>
      <c r="Q76" s="14">
        <f t="shared" ca="1" si="4"/>
        <v>1272</v>
      </c>
      <c r="R76" s="15" t="s">
        <v>341</v>
      </c>
      <c r="S76" s="4">
        <v>8916</v>
      </c>
      <c r="T76" s="11"/>
      <c r="U76" s="11"/>
      <c r="V76" s="11"/>
      <c r="W76" s="11"/>
      <c r="X76" s="11"/>
      <c r="Y76" s="11"/>
      <c r="Z76" s="11"/>
      <c r="AA76" s="11"/>
      <c r="AB76" s="11"/>
      <c r="AC76" s="11"/>
      <c r="AD76" s="11"/>
      <c r="AE76" s="11"/>
      <c r="AF76" s="11"/>
      <c r="AG76" s="11"/>
      <c r="AH76" s="11"/>
      <c r="AI76" s="11"/>
      <c r="AJ76" s="11"/>
      <c r="AK76" s="11"/>
      <c r="AL76" s="11"/>
      <c r="AM76" s="11"/>
      <c r="AN76" s="11"/>
      <c r="AO76" s="11"/>
      <c r="AP76" s="11"/>
      <c r="AQ76" s="11"/>
      <c r="AR76" s="11"/>
      <c r="AS76" s="11"/>
      <c r="AT76" s="11"/>
      <c r="AU76" s="11"/>
      <c r="AV76" s="11"/>
      <c r="AW76" s="11"/>
      <c r="AX76" s="11"/>
      <c r="AY76" s="11"/>
      <c r="AZ76" s="11"/>
      <c r="BA76" s="11"/>
      <c r="BB76" s="11"/>
      <c r="BC76" s="11"/>
      <c r="BD76" s="11"/>
      <c r="BE76" s="11"/>
      <c r="BF76" s="11"/>
      <c r="BG76" s="11"/>
      <c r="BH76" s="11"/>
      <c r="BI76" s="11"/>
      <c r="BJ76" s="11"/>
      <c r="BK76" s="11"/>
      <c r="BL76" s="11"/>
      <c r="BM76" s="11"/>
      <c r="BN76" s="11"/>
      <c r="BO76" s="11"/>
      <c r="BP76" s="11"/>
      <c r="BQ76" s="11"/>
      <c r="BR76" s="11"/>
      <c r="BS76" s="11"/>
      <c r="BT76" s="11"/>
      <c r="BU76" s="11"/>
      <c r="BV76" s="11"/>
      <c r="BW76" s="11"/>
      <c r="BX76" s="11"/>
      <c r="BY76" s="11"/>
      <c r="BZ76" s="11"/>
      <c r="CA76" s="11"/>
      <c r="CB76" s="11"/>
      <c r="CC76" s="11"/>
      <c r="CD76" s="11"/>
      <c r="CE76" s="11"/>
      <c r="CF76" s="11"/>
      <c r="CG76" s="11"/>
      <c r="CH76" s="11"/>
      <c r="CI76" s="11"/>
      <c r="CJ76" s="11"/>
      <c r="CK76" s="11"/>
      <c r="CL76" s="11"/>
      <c r="CM76" s="11"/>
      <c r="CN76" s="11"/>
      <c r="CO76" s="11"/>
      <c r="CP76" s="11"/>
      <c r="CQ76" s="11"/>
      <c r="CR76" s="11"/>
      <c r="CS76" s="11"/>
      <c r="CT76" s="11"/>
      <c r="CU76" s="11"/>
      <c r="CV76" s="11"/>
      <c r="CW76" s="11"/>
      <c r="CX76" s="11"/>
      <c r="CY76" s="11"/>
      <c r="CZ76" s="11"/>
      <c r="DA76" s="11"/>
      <c r="DB76" s="11"/>
      <c r="DC76" s="11"/>
      <c r="DD76" s="11"/>
      <c r="DE76" s="11"/>
      <c r="DF76" s="11"/>
      <c r="DG76" s="11"/>
      <c r="DH76" s="11"/>
      <c r="DI76" s="11"/>
      <c r="DJ76" s="11"/>
      <c r="DK76" s="11"/>
      <c r="DL76" s="11"/>
      <c r="DM76" s="11"/>
      <c r="DN76" s="11"/>
      <c r="DO76" s="11"/>
      <c r="DP76" s="11"/>
      <c r="DQ76" s="11"/>
      <c r="DR76" s="11"/>
      <c r="DS76" s="11"/>
      <c r="DT76" s="11"/>
      <c r="DU76" s="11"/>
      <c r="DV76" s="11"/>
      <c r="DW76" s="11"/>
      <c r="DX76" s="11"/>
      <c r="DY76" s="11"/>
      <c r="DZ76" s="11"/>
      <c r="EA76" s="11"/>
      <c r="EB76" s="11"/>
      <c r="EC76" s="11"/>
      <c r="ED76" s="11"/>
      <c r="EE76" s="11"/>
      <c r="EF76" s="11"/>
    </row>
    <row r="77" spans="1:136" s="12" customFormat="1" ht="15" x14ac:dyDescent="0.25">
      <c r="A77" s="4">
        <f t="shared" si="6"/>
        <v>76</v>
      </c>
      <c r="B77" s="5" t="s">
        <v>342</v>
      </c>
      <c r="C77" s="5" t="s">
        <v>343</v>
      </c>
      <c r="D77" s="10">
        <v>35333</v>
      </c>
      <c r="E77" s="14">
        <f t="shared" ca="1" si="5"/>
        <v>9326</v>
      </c>
      <c r="F77" s="5" t="s">
        <v>46</v>
      </c>
      <c r="G77" s="6">
        <v>222</v>
      </c>
      <c r="H77" s="7">
        <v>20</v>
      </c>
      <c r="I77" s="32" t="s">
        <v>328</v>
      </c>
      <c r="J77" s="33">
        <v>4394591</v>
      </c>
      <c r="K77" s="4" t="s">
        <v>47</v>
      </c>
      <c r="L77" s="4" t="s">
        <v>31</v>
      </c>
      <c r="M77" s="13" t="s">
        <v>344</v>
      </c>
      <c r="N77" s="4" t="s">
        <v>58</v>
      </c>
      <c r="O77" s="4" t="s">
        <v>345</v>
      </c>
      <c r="P77" s="10">
        <v>33508</v>
      </c>
      <c r="Q77" s="14">
        <f t="shared" ca="1" si="4"/>
        <v>9357</v>
      </c>
      <c r="R77" s="15" t="s">
        <v>346</v>
      </c>
      <c r="S77" s="4">
        <v>8946</v>
      </c>
      <c r="T77" s="11"/>
      <c r="U77" s="11"/>
      <c r="V77" s="11"/>
      <c r="W77" s="11"/>
      <c r="X77" s="11"/>
      <c r="Y77" s="11"/>
      <c r="Z77" s="11"/>
      <c r="AA77" s="11"/>
      <c r="AB77" s="11"/>
      <c r="AC77" s="11"/>
      <c r="AD77" s="11"/>
      <c r="AE77" s="11"/>
      <c r="AF77" s="11"/>
      <c r="AG77" s="11"/>
      <c r="AH77" s="11"/>
      <c r="AI77" s="11"/>
      <c r="AJ77" s="11"/>
      <c r="AK77" s="11"/>
      <c r="AL77" s="11"/>
      <c r="AM77" s="11"/>
      <c r="AN77" s="11"/>
      <c r="AO77" s="11"/>
      <c r="AP77" s="11"/>
      <c r="AQ77" s="11"/>
      <c r="AR77" s="11"/>
      <c r="AS77" s="11"/>
      <c r="AT77" s="11"/>
      <c r="AU77" s="11"/>
      <c r="AV77" s="11"/>
      <c r="AW77" s="11"/>
      <c r="AX77" s="11"/>
      <c r="AY77" s="11"/>
      <c r="AZ77" s="11"/>
      <c r="BA77" s="11"/>
      <c r="BB77" s="11"/>
      <c r="BC77" s="11"/>
      <c r="BD77" s="11"/>
      <c r="BE77" s="11"/>
      <c r="BF77" s="11"/>
      <c r="BG77" s="11"/>
      <c r="BH77" s="11"/>
      <c r="BI77" s="11"/>
      <c r="BJ77" s="11"/>
      <c r="BK77" s="11"/>
      <c r="BL77" s="11"/>
      <c r="BM77" s="11"/>
      <c r="BN77" s="11"/>
      <c r="BO77" s="11"/>
      <c r="BP77" s="11"/>
      <c r="BQ77" s="11"/>
      <c r="BR77" s="11"/>
      <c r="BS77" s="11"/>
      <c r="BT77" s="11"/>
      <c r="BU77" s="11"/>
      <c r="BV77" s="11"/>
      <c r="BW77" s="11"/>
      <c r="BX77" s="11"/>
      <c r="BY77" s="11"/>
      <c r="BZ77" s="11"/>
      <c r="CA77" s="11"/>
      <c r="CB77" s="11"/>
      <c r="CC77" s="11"/>
      <c r="CD77" s="11"/>
      <c r="CE77" s="11"/>
      <c r="CF77" s="11"/>
      <c r="CG77" s="11"/>
      <c r="CH77" s="11"/>
      <c r="CI77" s="11"/>
      <c r="CJ77" s="11"/>
      <c r="CK77" s="11"/>
      <c r="CL77" s="11"/>
      <c r="CM77" s="11"/>
      <c r="CN77" s="11"/>
      <c r="CO77" s="11"/>
      <c r="CP77" s="11"/>
      <c r="CQ77" s="11"/>
      <c r="CR77" s="11"/>
      <c r="CS77" s="11"/>
      <c r="CT77" s="11"/>
      <c r="CU77" s="11"/>
      <c r="CV77" s="11"/>
      <c r="CW77" s="11"/>
      <c r="CX77" s="11"/>
      <c r="CY77" s="11"/>
      <c r="CZ77" s="11"/>
      <c r="DA77" s="11"/>
      <c r="DB77" s="11"/>
      <c r="DC77" s="11"/>
      <c r="DD77" s="11"/>
      <c r="DE77" s="11"/>
      <c r="DF77" s="11"/>
      <c r="DG77" s="11"/>
      <c r="DH77" s="11"/>
      <c r="DI77" s="11"/>
      <c r="DJ77" s="11"/>
      <c r="DK77" s="11"/>
      <c r="DL77" s="11"/>
      <c r="DM77" s="11"/>
      <c r="DN77" s="11"/>
      <c r="DO77" s="11"/>
      <c r="DP77" s="11"/>
      <c r="DQ77" s="11"/>
      <c r="DR77" s="11"/>
      <c r="DS77" s="11"/>
      <c r="DT77" s="11"/>
      <c r="DU77" s="11"/>
      <c r="DV77" s="11"/>
      <c r="DW77" s="11"/>
      <c r="DX77" s="11"/>
      <c r="DY77" s="11"/>
      <c r="DZ77" s="11"/>
      <c r="EA77" s="11"/>
      <c r="EB77" s="11"/>
      <c r="EC77" s="11"/>
      <c r="ED77" s="11"/>
      <c r="EE77" s="11"/>
      <c r="EF77" s="11"/>
    </row>
    <row r="78" spans="1:136" s="12" customFormat="1" ht="38.25" x14ac:dyDescent="0.25">
      <c r="A78" s="4">
        <v>77</v>
      </c>
      <c r="B78" s="63" t="s">
        <v>639</v>
      </c>
      <c r="C78" s="5" t="s">
        <v>638</v>
      </c>
      <c r="D78" s="10">
        <v>44580</v>
      </c>
      <c r="E78" s="14">
        <f ca="1">(TODAY()-D78)</f>
        <v>110</v>
      </c>
      <c r="F78" s="5" t="s">
        <v>149</v>
      </c>
      <c r="G78" s="6">
        <v>314</v>
      </c>
      <c r="H78" s="7">
        <v>17</v>
      </c>
      <c r="I78" s="32" t="s">
        <v>328</v>
      </c>
      <c r="J78" s="33">
        <v>3067462</v>
      </c>
      <c r="K78" s="4" t="s">
        <v>150</v>
      </c>
      <c r="L78" s="4" t="s">
        <v>31</v>
      </c>
      <c r="M78" s="13" t="s">
        <v>19</v>
      </c>
      <c r="N78" s="25" t="s">
        <v>641</v>
      </c>
      <c r="O78" s="4"/>
      <c r="P78" s="42" t="s">
        <v>640</v>
      </c>
      <c r="Q78" s="14">
        <f t="shared" ca="1" si="4"/>
        <v>110</v>
      </c>
      <c r="R78" s="58" t="s">
        <v>642</v>
      </c>
      <c r="S78" s="4"/>
      <c r="T78" s="11"/>
      <c r="U78" s="11"/>
      <c r="V78" s="11"/>
      <c r="W78" s="11"/>
      <c r="X78" s="11"/>
      <c r="Y78" s="11"/>
      <c r="Z78" s="11"/>
      <c r="AA78" s="11"/>
      <c r="AB78" s="11"/>
      <c r="AC78" s="11"/>
      <c r="AD78" s="11"/>
      <c r="AE78" s="11"/>
      <c r="AF78" s="11"/>
      <c r="AG78" s="11"/>
      <c r="AH78" s="11"/>
      <c r="AI78" s="11"/>
      <c r="AJ78" s="11"/>
      <c r="AK78" s="11"/>
      <c r="AL78" s="11"/>
      <c r="AM78" s="11"/>
      <c r="AN78" s="11"/>
      <c r="AO78" s="11"/>
      <c r="AP78" s="11"/>
      <c r="AQ78" s="11"/>
      <c r="AR78" s="11"/>
      <c r="AS78" s="11"/>
      <c r="AT78" s="11"/>
      <c r="AU78" s="11"/>
      <c r="AV78" s="11"/>
      <c r="AW78" s="11"/>
      <c r="AX78" s="11"/>
      <c r="AY78" s="11"/>
      <c r="AZ78" s="11"/>
      <c r="BA78" s="11"/>
      <c r="BB78" s="11"/>
      <c r="BC78" s="11"/>
      <c r="BD78" s="11"/>
      <c r="BE78" s="11"/>
      <c r="BF78" s="11"/>
      <c r="BG78" s="11"/>
      <c r="BH78" s="11"/>
      <c r="BI78" s="11"/>
      <c r="BJ78" s="11"/>
      <c r="BK78" s="11"/>
      <c r="BL78" s="11"/>
      <c r="BM78" s="11"/>
      <c r="BN78" s="11"/>
      <c r="BO78" s="11"/>
      <c r="BP78" s="11"/>
      <c r="BQ78" s="11"/>
      <c r="BR78" s="11"/>
      <c r="BS78" s="11"/>
      <c r="BT78" s="11"/>
      <c r="BU78" s="11"/>
      <c r="BV78" s="11"/>
      <c r="BW78" s="11"/>
      <c r="BX78" s="11"/>
      <c r="BY78" s="11"/>
      <c r="BZ78" s="11"/>
      <c r="CA78" s="11"/>
      <c r="CB78" s="11"/>
      <c r="CC78" s="11"/>
      <c r="CD78" s="11"/>
      <c r="CE78" s="11"/>
      <c r="CF78" s="11"/>
      <c r="CG78" s="11"/>
      <c r="CH78" s="11"/>
      <c r="CI78" s="11"/>
      <c r="CJ78" s="11"/>
      <c r="CK78" s="11"/>
      <c r="CL78" s="11"/>
      <c r="CM78" s="11"/>
      <c r="CN78" s="11"/>
      <c r="CO78" s="11"/>
      <c r="CP78" s="11"/>
      <c r="CQ78" s="11"/>
      <c r="CR78" s="11"/>
      <c r="CS78" s="11"/>
      <c r="CT78" s="11"/>
      <c r="CU78" s="11"/>
      <c r="CV78" s="11"/>
      <c r="CW78" s="11"/>
      <c r="CX78" s="11"/>
      <c r="CY78" s="11"/>
      <c r="CZ78" s="11"/>
      <c r="DA78" s="11"/>
      <c r="DB78" s="11"/>
      <c r="DC78" s="11"/>
      <c r="DD78" s="11"/>
      <c r="DE78" s="11"/>
      <c r="DF78" s="11"/>
      <c r="DG78" s="11"/>
      <c r="DH78" s="11"/>
      <c r="DI78" s="11"/>
      <c r="DJ78" s="11"/>
      <c r="DK78" s="11"/>
      <c r="DL78" s="11"/>
      <c r="DM78" s="11"/>
      <c r="DN78" s="11"/>
      <c r="DO78" s="11"/>
      <c r="DP78" s="11"/>
      <c r="DQ78" s="11"/>
      <c r="DR78" s="11"/>
      <c r="DS78" s="11"/>
      <c r="DT78" s="11"/>
      <c r="DU78" s="11"/>
      <c r="DV78" s="11"/>
      <c r="DW78" s="11"/>
      <c r="DX78" s="11"/>
      <c r="DY78" s="11"/>
      <c r="DZ78" s="11"/>
      <c r="EA78" s="11"/>
      <c r="EB78" s="11"/>
      <c r="EC78" s="11"/>
      <c r="ED78" s="11"/>
      <c r="EE78" s="11"/>
      <c r="EF78" s="11"/>
    </row>
    <row r="79" spans="1:136" s="12" customFormat="1" x14ac:dyDescent="0.2">
      <c r="A79" s="4">
        <f t="shared" si="6"/>
        <v>78</v>
      </c>
      <c r="B79" s="5" t="s">
        <v>366</v>
      </c>
      <c r="C79" s="5" t="s">
        <v>367</v>
      </c>
      <c r="D79" s="10">
        <v>43922</v>
      </c>
      <c r="E79" s="14">
        <f t="shared" ca="1" si="5"/>
        <v>737</v>
      </c>
      <c r="F79" s="20" t="s">
        <v>128</v>
      </c>
      <c r="G79" s="21">
        <v>9</v>
      </c>
      <c r="H79" s="22">
        <v>7</v>
      </c>
      <c r="I79" s="32" t="s">
        <v>351</v>
      </c>
      <c r="J79" s="33">
        <v>7702101</v>
      </c>
      <c r="K79" s="4" t="s">
        <v>15</v>
      </c>
      <c r="L79" s="4" t="s">
        <v>16</v>
      </c>
      <c r="M79" s="13" t="s">
        <v>34</v>
      </c>
      <c r="N79" s="4" t="s">
        <v>368</v>
      </c>
      <c r="O79" s="4" t="s">
        <v>369</v>
      </c>
      <c r="P79" s="10">
        <v>39772</v>
      </c>
      <c r="Q79" s="14">
        <f t="shared" ca="1" si="4"/>
        <v>768</v>
      </c>
      <c r="R79" s="18" t="s">
        <v>370</v>
      </c>
      <c r="S79" s="4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  <c r="AF79" s="24"/>
      <c r="AG79" s="24"/>
      <c r="AH79" s="24"/>
      <c r="AI79" s="24"/>
      <c r="AJ79" s="24"/>
      <c r="AK79" s="24"/>
      <c r="AL79" s="24"/>
      <c r="AM79" s="24"/>
      <c r="AN79" s="24"/>
      <c r="AO79" s="24"/>
      <c r="AP79" s="24"/>
      <c r="AQ79" s="24"/>
      <c r="AR79" s="24"/>
      <c r="AS79" s="24"/>
      <c r="AT79" s="24"/>
      <c r="AU79" s="24"/>
      <c r="AV79" s="24"/>
      <c r="AW79" s="24"/>
      <c r="AX79" s="24"/>
      <c r="AY79" s="24"/>
      <c r="AZ79" s="24"/>
      <c r="BA79" s="24"/>
      <c r="BB79" s="24"/>
      <c r="BC79" s="24"/>
      <c r="BD79" s="24"/>
      <c r="BE79" s="24"/>
      <c r="BF79" s="24"/>
      <c r="BG79" s="24"/>
      <c r="BH79" s="24"/>
      <c r="BI79" s="24"/>
      <c r="BJ79" s="24"/>
      <c r="BK79" s="24"/>
      <c r="BL79" s="24"/>
      <c r="BM79" s="24"/>
      <c r="BN79" s="24"/>
      <c r="BO79" s="24"/>
      <c r="BP79" s="24"/>
      <c r="BQ79" s="24"/>
      <c r="BR79" s="24"/>
      <c r="BS79" s="24"/>
      <c r="BT79" s="24"/>
      <c r="BU79" s="24"/>
      <c r="BV79" s="24"/>
      <c r="BW79" s="24"/>
      <c r="BX79" s="24"/>
      <c r="BY79" s="24"/>
      <c r="BZ79" s="24"/>
      <c r="CA79" s="24"/>
      <c r="CB79" s="24"/>
      <c r="CC79" s="24"/>
      <c r="CD79" s="24"/>
      <c r="CE79" s="24"/>
      <c r="CF79" s="24"/>
      <c r="CG79" s="24"/>
      <c r="CH79" s="24"/>
      <c r="CI79" s="24"/>
      <c r="CJ79" s="24"/>
      <c r="CK79" s="24"/>
      <c r="CL79" s="24"/>
      <c r="CM79" s="24"/>
      <c r="CN79" s="24"/>
      <c r="CO79" s="24"/>
      <c r="CP79" s="24"/>
      <c r="CQ79" s="24"/>
      <c r="CR79" s="24"/>
      <c r="CS79" s="24"/>
      <c r="CT79" s="24"/>
      <c r="CU79" s="24"/>
      <c r="CV79" s="24"/>
      <c r="CW79" s="24"/>
      <c r="CX79" s="24"/>
      <c r="CY79" s="24"/>
      <c r="CZ79" s="24"/>
      <c r="DA79" s="24"/>
      <c r="DB79" s="24"/>
      <c r="DC79" s="24"/>
      <c r="DD79" s="24"/>
      <c r="DE79" s="24"/>
      <c r="DF79" s="24"/>
      <c r="DG79" s="24"/>
      <c r="DH79" s="24"/>
      <c r="DI79" s="24"/>
      <c r="DJ79" s="24"/>
      <c r="DK79" s="24"/>
      <c r="DL79" s="24"/>
      <c r="DM79" s="24"/>
      <c r="DN79" s="24"/>
      <c r="DO79" s="24"/>
      <c r="DP79" s="24"/>
      <c r="DQ79" s="24"/>
      <c r="DR79" s="24"/>
      <c r="DS79" s="24"/>
      <c r="DT79" s="24"/>
      <c r="DU79" s="24"/>
      <c r="DV79" s="24"/>
      <c r="DW79" s="24"/>
      <c r="DX79" s="24"/>
      <c r="DY79" s="24"/>
      <c r="DZ79" s="24"/>
      <c r="EA79" s="24"/>
      <c r="EB79" s="24"/>
      <c r="EC79" s="24"/>
      <c r="ED79" s="24"/>
      <c r="EE79" s="24"/>
      <c r="EF79" s="24"/>
    </row>
    <row r="80" spans="1:136" s="12" customFormat="1" ht="15" x14ac:dyDescent="0.25">
      <c r="A80" s="4">
        <f>+A79+1</f>
        <v>79</v>
      </c>
      <c r="B80" s="5" t="s">
        <v>352</v>
      </c>
      <c r="C80" s="5" t="s">
        <v>353</v>
      </c>
      <c r="D80" s="10">
        <v>35797</v>
      </c>
      <c r="E80" s="14">
        <f t="shared" ca="1" si="5"/>
        <v>8862</v>
      </c>
      <c r="F80" s="20" t="s">
        <v>46</v>
      </c>
      <c r="G80" s="21">
        <v>222</v>
      </c>
      <c r="H80" s="22">
        <v>24</v>
      </c>
      <c r="I80" s="32" t="s">
        <v>351</v>
      </c>
      <c r="J80" s="33">
        <v>4671719</v>
      </c>
      <c r="K80" s="4" t="s">
        <v>47</v>
      </c>
      <c r="L80" s="9" t="s">
        <v>31</v>
      </c>
      <c r="M80" s="13" t="s">
        <v>34</v>
      </c>
      <c r="N80" s="4" t="s">
        <v>58</v>
      </c>
      <c r="O80" s="4" t="s">
        <v>345</v>
      </c>
      <c r="P80" s="10">
        <v>33017</v>
      </c>
      <c r="Q80" s="14">
        <f t="shared" ca="1" si="4"/>
        <v>8893</v>
      </c>
      <c r="R80" s="58" t="s">
        <v>667</v>
      </c>
      <c r="S80" s="4">
        <v>8807</v>
      </c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24"/>
      <c r="AJ80" s="24"/>
      <c r="AK80" s="24"/>
      <c r="AL80" s="24"/>
      <c r="AM80" s="24"/>
      <c r="AN80" s="24"/>
      <c r="AO80" s="24"/>
      <c r="AP80" s="24"/>
      <c r="AQ80" s="24"/>
      <c r="AR80" s="24"/>
      <c r="AS80" s="24"/>
      <c r="AT80" s="24"/>
      <c r="AU80" s="24"/>
      <c r="AV80" s="24"/>
      <c r="AW80" s="24"/>
      <c r="AX80" s="24"/>
      <c r="AY80" s="24"/>
      <c r="AZ80" s="24"/>
      <c r="BA80" s="24"/>
      <c r="BB80" s="24"/>
      <c r="BC80" s="24"/>
      <c r="BD80" s="24"/>
      <c r="BE80" s="24"/>
      <c r="BF80" s="24"/>
      <c r="BG80" s="24"/>
      <c r="BH80" s="24"/>
      <c r="BI80" s="24"/>
      <c r="BJ80" s="24"/>
      <c r="BK80" s="24"/>
      <c r="BL80" s="24"/>
      <c r="BM80" s="24"/>
      <c r="BN80" s="24"/>
      <c r="BO80" s="24"/>
      <c r="BP80" s="24"/>
      <c r="BQ80" s="24"/>
      <c r="BR80" s="24"/>
      <c r="BS80" s="24"/>
      <c r="BT80" s="24"/>
      <c r="BU80" s="24"/>
      <c r="BV80" s="24"/>
      <c r="BW80" s="24"/>
      <c r="BX80" s="24"/>
      <c r="BY80" s="24"/>
      <c r="BZ80" s="24"/>
      <c r="CA80" s="24"/>
      <c r="CB80" s="24"/>
      <c r="CC80" s="24"/>
      <c r="CD80" s="24"/>
      <c r="CE80" s="24"/>
      <c r="CF80" s="24"/>
      <c r="CG80" s="24"/>
      <c r="CH80" s="24"/>
      <c r="CI80" s="24"/>
      <c r="CJ80" s="24"/>
      <c r="CK80" s="24"/>
      <c r="CL80" s="24"/>
      <c r="CM80" s="24"/>
      <c r="CN80" s="24"/>
      <c r="CO80" s="24"/>
      <c r="CP80" s="24"/>
      <c r="CQ80" s="24"/>
      <c r="CR80" s="24"/>
      <c r="CS80" s="24"/>
      <c r="CT80" s="24"/>
      <c r="CU80" s="24"/>
      <c r="CV80" s="24"/>
      <c r="CW80" s="24"/>
      <c r="CX80" s="24"/>
      <c r="CY80" s="24"/>
      <c r="CZ80" s="24"/>
      <c r="DA80" s="24"/>
      <c r="DB80" s="24"/>
      <c r="DC80" s="24"/>
      <c r="DD80" s="24"/>
      <c r="DE80" s="24"/>
      <c r="DF80" s="24"/>
      <c r="DG80" s="24"/>
      <c r="DH80" s="24"/>
      <c r="DI80" s="24"/>
      <c r="DJ80" s="24"/>
      <c r="DK80" s="24"/>
      <c r="DL80" s="24"/>
      <c r="DM80" s="24"/>
      <c r="DN80" s="24"/>
      <c r="DO80" s="24"/>
      <c r="DP80" s="24"/>
      <c r="DQ80" s="24"/>
      <c r="DR80" s="24"/>
      <c r="DS80" s="24"/>
      <c r="DT80" s="24"/>
      <c r="DU80" s="24"/>
      <c r="DV80" s="24"/>
      <c r="DW80" s="24"/>
      <c r="DX80" s="24"/>
      <c r="DY80" s="24"/>
      <c r="DZ80" s="24"/>
      <c r="EA80" s="24"/>
      <c r="EB80" s="24"/>
      <c r="EC80" s="24"/>
      <c r="ED80" s="24"/>
      <c r="EE80" s="24"/>
      <c r="EF80" s="24"/>
    </row>
    <row r="81" spans="1:136" s="12" customFormat="1" ht="15" x14ac:dyDescent="0.25">
      <c r="A81" s="4">
        <f t="shared" si="6"/>
        <v>80</v>
      </c>
      <c r="B81" s="5" t="s">
        <v>354</v>
      </c>
      <c r="C81" s="5" t="s">
        <v>355</v>
      </c>
      <c r="D81" s="10">
        <v>43411</v>
      </c>
      <c r="E81" s="14">
        <f t="shared" ca="1" si="5"/>
        <v>1248</v>
      </c>
      <c r="F81" s="5" t="s">
        <v>46</v>
      </c>
      <c r="G81" s="6">
        <v>222</v>
      </c>
      <c r="H81" s="7">
        <v>20</v>
      </c>
      <c r="I81" s="32" t="s">
        <v>351</v>
      </c>
      <c r="J81" s="33">
        <v>4394591</v>
      </c>
      <c r="K81" s="4" t="s">
        <v>47</v>
      </c>
      <c r="L81" s="4" t="s">
        <v>31</v>
      </c>
      <c r="M81" s="13" t="s">
        <v>119</v>
      </c>
      <c r="N81" s="4" t="s">
        <v>356</v>
      </c>
      <c r="O81" s="4" t="s">
        <v>254</v>
      </c>
      <c r="P81" s="10">
        <v>37610</v>
      </c>
      <c r="Q81" s="14">
        <f t="shared" ca="1" si="4"/>
        <v>1279</v>
      </c>
      <c r="R81" s="15" t="s">
        <v>357</v>
      </c>
      <c r="S81" s="4">
        <v>8828</v>
      </c>
      <c r="T81" s="11"/>
      <c r="U81" s="11"/>
      <c r="V81" s="11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11"/>
      <c r="AP81" s="11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11"/>
      <c r="BJ81" s="11"/>
      <c r="BK81" s="11"/>
      <c r="BL81" s="11"/>
      <c r="BM81" s="11"/>
      <c r="BN81" s="11"/>
      <c r="BO81" s="11"/>
      <c r="BP81" s="11"/>
      <c r="BQ81" s="11"/>
      <c r="BR81" s="11"/>
      <c r="BS81" s="11"/>
      <c r="BT81" s="11"/>
      <c r="BU81" s="11"/>
      <c r="BV81" s="11"/>
      <c r="BW81" s="11"/>
      <c r="BX81" s="11"/>
      <c r="BY81" s="11"/>
      <c r="BZ81" s="11"/>
      <c r="CA81" s="11"/>
      <c r="CB81" s="11"/>
      <c r="CC81" s="11"/>
      <c r="CD81" s="11"/>
      <c r="CE81" s="11"/>
      <c r="CF81" s="11"/>
      <c r="CG81" s="11"/>
      <c r="CH81" s="11"/>
      <c r="CI81" s="11"/>
      <c r="CJ81" s="11"/>
      <c r="CK81" s="11"/>
      <c r="CL81" s="11"/>
      <c r="CM81" s="11"/>
      <c r="CN81" s="11"/>
      <c r="CO81" s="11"/>
      <c r="CP81" s="11"/>
      <c r="CQ81" s="11"/>
      <c r="CR81" s="11"/>
      <c r="CS81" s="11"/>
      <c r="CT81" s="11"/>
      <c r="CU81" s="11"/>
      <c r="CV81" s="11"/>
      <c r="CW81" s="11"/>
      <c r="CX81" s="11"/>
      <c r="CY81" s="11"/>
      <c r="CZ81" s="11"/>
      <c r="DA81" s="11"/>
      <c r="DB81" s="11"/>
      <c r="DC81" s="11"/>
      <c r="DD81" s="11"/>
      <c r="DE81" s="11"/>
      <c r="DF81" s="11"/>
      <c r="DG81" s="11"/>
      <c r="DH81" s="11"/>
      <c r="DI81" s="11"/>
      <c r="DJ81" s="11"/>
      <c r="DK81" s="11"/>
      <c r="DL81" s="11"/>
      <c r="DM81" s="11"/>
      <c r="DN81" s="11"/>
      <c r="DO81" s="11"/>
      <c r="DP81" s="11"/>
      <c r="DQ81" s="11"/>
      <c r="DR81" s="11"/>
      <c r="DS81" s="11"/>
      <c r="DT81" s="11"/>
      <c r="DU81" s="11"/>
      <c r="DV81" s="11"/>
      <c r="DW81" s="11"/>
      <c r="DX81" s="11"/>
      <c r="DY81" s="11"/>
      <c r="DZ81" s="11"/>
      <c r="EA81" s="11"/>
      <c r="EB81" s="11"/>
      <c r="EC81" s="11"/>
      <c r="ED81" s="11"/>
      <c r="EE81" s="11"/>
      <c r="EF81" s="11"/>
    </row>
    <row r="82" spans="1:136" s="12" customFormat="1" ht="15" x14ac:dyDescent="0.25">
      <c r="A82" s="4">
        <f t="shared" si="6"/>
        <v>81</v>
      </c>
      <c r="B82" s="9" t="s">
        <v>347</v>
      </c>
      <c r="C82" s="5" t="s">
        <v>348</v>
      </c>
      <c r="D82" s="10">
        <v>35139</v>
      </c>
      <c r="E82" s="14">
        <f t="shared" ca="1" si="5"/>
        <v>9520</v>
      </c>
      <c r="F82" s="5" t="s">
        <v>88</v>
      </c>
      <c r="G82" s="6">
        <v>219</v>
      </c>
      <c r="H82" s="7">
        <v>14</v>
      </c>
      <c r="I82" s="32" t="s">
        <v>351</v>
      </c>
      <c r="J82" s="33">
        <v>3959168</v>
      </c>
      <c r="K82" s="4" t="s">
        <v>47</v>
      </c>
      <c r="L82" s="4" t="s">
        <v>31</v>
      </c>
      <c r="M82" s="13" t="s">
        <v>682</v>
      </c>
      <c r="N82" s="4" t="s">
        <v>349</v>
      </c>
      <c r="O82" s="4" t="s">
        <v>573</v>
      </c>
      <c r="P82" s="10">
        <v>40298</v>
      </c>
      <c r="Q82" s="14">
        <f t="shared" ca="1" si="4"/>
        <v>9551</v>
      </c>
      <c r="R82" s="15" t="s">
        <v>350</v>
      </c>
      <c r="S82" s="4">
        <v>8958</v>
      </c>
      <c r="T82" s="11"/>
      <c r="U82" s="11"/>
      <c r="V82" s="11"/>
      <c r="W82" s="11"/>
      <c r="X82" s="11"/>
      <c r="Y82" s="11"/>
      <c r="Z82" s="11"/>
      <c r="AA82" s="11"/>
      <c r="AB82" s="11"/>
      <c r="AC82" s="11"/>
      <c r="AD82" s="11"/>
      <c r="AE82" s="11"/>
      <c r="AF82" s="11"/>
      <c r="AG82" s="11"/>
      <c r="AH82" s="11"/>
      <c r="AI82" s="11"/>
      <c r="AJ82" s="11"/>
      <c r="AK82" s="11"/>
      <c r="AL82" s="11"/>
      <c r="AM82" s="11"/>
      <c r="AN82" s="11"/>
      <c r="AO82" s="11"/>
      <c r="AP82" s="11"/>
      <c r="AQ82" s="11"/>
      <c r="AR82" s="11"/>
      <c r="AS82" s="11"/>
      <c r="AT82" s="11"/>
      <c r="AU82" s="11"/>
      <c r="AV82" s="11"/>
      <c r="AW82" s="11"/>
      <c r="AX82" s="11"/>
      <c r="AY82" s="11"/>
      <c r="AZ82" s="11"/>
      <c r="BA82" s="11"/>
      <c r="BB82" s="11"/>
      <c r="BC82" s="11"/>
      <c r="BD82" s="11"/>
      <c r="BE82" s="11"/>
      <c r="BF82" s="11"/>
      <c r="BG82" s="11"/>
      <c r="BH82" s="11"/>
      <c r="BI82" s="11"/>
      <c r="BJ82" s="11"/>
      <c r="BK82" s="11"/>
      <c r="BL82" s="11"/>
      <c r="BM82" s="11"/>
      <c r="BN82" s="11"/>
      <c r="BO82" s="11"/>
      <c r="BP82" s="11"/>
      <c r="BQ82" s="11"/>
      <c r="BR82" s="11"/>
      <c r="BS82" s="11"/>
      <c r="BT82" s="11"/>
      <c r="BU82" s="11"/>
      <c r="BV82" s="11"/>
      <c r="BW82" s="11"/>
      <c r="BX82" s="11"/>
      <c r="BY82" s="11"/>
      <c r="BZ82" s="11"/>
      <c r="CA82" s="11"/>
      <c r="CB82" s="11"/>
      <c r="CC82" s="11"/>
      <c r="CD82" s="11"/>
      <c r="CE82" s="11"/>
      <c r="CF82" s="11"/>
      <c r="CG82" s="11"/>
      <c r="CH82" s="11"/>
      <c r="CI82" s="11"/>
      <c r="CJ82" s="11"/>
      <c r="CK82" s="11"/>
      <c r="CL82" s="11"/>
      <c r="CM82" s="11"/>
      <c r="CN82" s="11"/>
      <c r="CO82" s="11"/>
      <c r="CP82" s="11"/>
      <c r="CQ82" s="11"/>
      <c r="CR82" s="11"/>
      <c r="CS82" s="11"/>
      <c r="CT82" s="11"/>
      <c r="CU82" s="11"/>
      <c r="CV82" s="11"/>
      <c r="CW82" s="11"/>
      <c r="CX82" s="11"/>
      <c r="CY82" s="11"/>
      <c r="CZ82" s="11"/>
      <c r="DA82" s="11"/>
      <c r="DB82" s="11"/>
      <c r="DC82" s="11"/>
      <c r="DD82" s="11"/>
      <c r="DE82" s="11"/>
      <c r="DF82" s="11"/>
      <c r="DG82" s="11"/>
      <c r="DH82" s="11"/>
      <c r="DI82" s="11"/>
      <c r="DJ82" s="11"/>
      <c r="DK82" s="11"/>
      <c r="DL82" s="11"/>
      <c r="DM82" s="11"/>
      <c r="DN82" s="11"/>
      <c r="DO82" s="11"/>
      <c r="DP82" s="11"/>
      <c r="DQ82" s="11"/>
      <c r="DR82" s="11"/>
      <c r="DS82" s="11"/>
      <c r="DT82" s="11"/>
      <c r="DU82" s="11"/>
      <c r="DV82" s="11"/>
      <c r="DW82" s="11"/>
      <c r="DX82" s="11"/>
      <c r="DY82" s="11"/>
      <c r="DZ82" s="11"/>
      <c r="EA82" s="11"/>
      <c r="EB82" s="11"/>
      <c r="EC82" s="11"/>
      <c r="ED82" s="11"/>
      <c r="EE82" s="11"/>
      <c r="EF82" s="11"/>
    </row>
    <row r="83" spans="1:136" s="12" customFormat="1" ht="15" x14ac:dyDescent="0.25">
      <c r="A83" s="4">
        <f t="shared" si="6"/>
        <v>82</v>
      </c>
      <c r="B83" s="12" t="s">
        <v>605</v>
      </c>
      <c r="C83" s="12" t="s">
        <v>606</v>
      </c>
      <c r="D83" s="10">
        <v>44512</v>
      </c>
      <c r="E83" s="14">
        <f ca="1">(TODAY()-D83)</f>
        <v>178</v>
      </c>
      <c r="F83" s="5" t="s">
        <v>362</v>
      </c>
      <c r="G83" s="6">
        <v>440</v>
      </c>
      <c r="H83" s="7">
        <v>9</v>
      </c>
      <c r="I83" s="32" t="s">
        <v>351</v>
      </c>
      <c r="J83" s="33">
        <v>1835483</v>
      </c>
      <c r="K83" s="4" t="s">
        <v>30</v>
      </c>
      <c r="L83" s="4" t="s">
        <v>31</v>
      </c>
      <c r="M83" s="4" t="s">
        <v>34</v>
      </c>
      <c r="N83" s="9" t="s">
        <v>99</v>
      </c>
      <c r="O83" s="9" t="s">
        <v>571</v>
      </c>
      <c r="P83" s="9" t="s">
        <v>571</v>
      </c>
      <c r="Q83" s="14">
        <f t="shared" ca="1" si="4"/>
        <v>178</v>
      </c>
      <c r="R83" s="59" t="s">
        <v>656</v>
      </c>
      <c r="S83" s="9"/>
      <c r="T83" s="11"/>
      <c r="U83" s="11"/>
      <c r="V83" s="11"/>
      <c r="W83" s="11"/>
      <c r="X83" s="11"/>
      <c r="Y83" s="11"/>
      <c r="Z83" s="11"/>
      <c r="AA83" s="11"/>
      <c r="AB83" s="11"/>
      <c r="AC83" s="11"/>
      <c r="AD83" s="11"/>
      <c r="AE83" s="11"/>
      <c r="AF83" s="11"/>
      <c r="AG83" s="11"/>
      <c r="AH83" s="11"/>
      <c r="AI83" s="11"/>
      <c r="AJ83" s="11"/>
      <c r="AK83" s="11"/>
      <c r="AL83" s="11"/>
      <c r="AM83" s="11"/>
      <c r="AN83" s="11"/>
      <c r="AO83" s="11"/>
      <c r="AP83" s="11"/>
      <c r="AQ83" s="11"/>
      <c r="AR83" s="11"/>
      <c r="AS83" s="11"/>
      <c r="AT83" s="11"/>
      <c r="AU83" s="11"/>
      <c r="AV83" s="11"/>
      <c r="AW83" s="11"/>
      <c r="AX83" s="11"/>
      <c r="AY83" s="11"/>
      <c r="AZ83" s="11"/>
      <c r="BA83" s="11"/>
      <c r="BB83" s="11"/>
      <c r="BC83" s="11"/>
      <c r="BD83" s="11"/>
      <c r="BE83" s="11"/>
      <c r="BF83" s="11"/>
      <c r="BG83" s="11"/>
      <c r="BH83" s="11"/>
      <c r="BI83" s="11"/>
      <c r="BJ83" s="11"/>
      <c r="BK83" s="11"/>
      <c r="BL83" s="11"/>
      <c r="BM83" s="11"/>
      <c r="BN83" s="11"/>
      <c r="BO83" s="11"/>
      <c r="BP83" s="11"/>
      <c r="BQ83" s="11"/>
      <c r="BR83" s="11"/>
      <c r="BS83" s="11"/>
      <c r="BT83" s="11"/>
      <c r="BU83" s="11"/>
      <c r="BV83" s="11"/>
      <c r="BW83" s="11"/>
      <c r="BX83" s="11"/>
      <c r="BY83" s="11"/>
      <c r="BZ83" s="11"/>
      <c r="CA83" s="11"/>
      <c r="CB83" s="11"/>
      <c r="CC83" s="11"/>
      <c r="CD83" s="11"/>
      <c r="CE83" s="11"/>
      <c r="CF83" s="11"/>
      <c r="CG83" s="11"/>
      <c r="CH83" s="11"/>
      <c r="CI83" s="11"/>
      <c r="CJ83" s="11"/>
      <c r="CK83" s="11"/>
      <c r="CL83" s="11"/>
      <c r="CM83" s="11"/>
      <c r="CN83" s="11"/>
      <c r="CO83" s="11"/>
      <c r="CP83" s="11"/>
      <c r="CQ83" s="11"/>
      <c r="CR83" s="11"/>
      <c r="CS83" s="11"/>
      <c r="CT83" s="11"/>
      <c r="CU83" s="11"/>
      <c r="CV83" s="11"/>
      <c r="CW83" s="11"/>
      <c r="CX83" s="11"/>
      <c r="CY83" s="11"/>
      <c r="CZ83" s="11"/>
      <c r="DA83" s="11"/>
      <c r="DB83" s="11"/>
      <c r="DC83" s="11"/>
      <c r="DD83" s="11"/>
      <c r="DE83" s="11"/>
      <c r="DF83" s="11"/>
      <c r="DG83" s="11"/>
      <c r="DH83" s="11"/>
      <c r="DI83" s="11"/>
      <c r="DJ83" s="11"/>
      <c r="DK83" s="11"/>
      <c r="DL83" s="11"/>
      <c r="DM83" s="11"/>
      <c r="DN83" s="11"/>
      <c r="DO83" s="11"/>
      <c r="DP83" s="11"/>
      <c r="DQ83" s="11"/>
      <c r="DR83" s="11"/>
      <c r="DS83" s="11"/>
      <c r="DT83" s="11"/>
      <c r="DU83" s="11"/>
      <c r="DV83" s="11"/>
      <c r="DW83" s="11"/>
      <c r="DX83" s="11"/>
      <c r="DY83" s="11"/>
      <c r="DZ83" s="11"/>
      <c r="EA83" s="11"/>
      <c r="EB83" s="11"/>
      <c r="EC83" s="11"/>
      <c r="ED83" s="11"/>
      <c r="EE83" s="11"/>
      <c r="EF83" s="11"/>
    </row>
    <row r="84" spans="1:136" s="12" customFormat="1" ht="18" customHeight="1" x14ac:dyDescent="0.25">
      <c r="A84" s="4">
        <f t="shared" si="6"/>
        <v>83</v>
      </c>
      <c r="B84" s="9" t="s">
        <v>600</v>
      </c>
      <c r="C84" s="9" t="s">
        <v>580</v>
      </c>
      <c r="D84" s="8">
        <v>44393</v>
      </c>
      <c r="E84" s="14">
        <f t="shared" ca="1" si="5"/>
        <v>266</v>
      </c>
      <c r="F84" s="20" t="s">
        <v>159</v>
      </c>
      <c r="G84" s="21">
        <v>68</v>
      </c>
      <c r="H84" s="22">
        <v>4</v>
      </c>
      <c r="I84" s="32" t="s">
        <v>365</v>
      </c>
      <c r="J84" s="33">
        <v>5711218</v>
      </c>
      <c r="K84" s="4" t="s">
        <v>15</v>
      </c>
      <c r="L84" s="4" t="s">
        <v>16</v>
      </c>
      <c r="M84" s="13" t="s">
        <v>63</v>
      </c>
      <c r="N84" s="4" t="s">
        <v>581</v>
      </c>
      <c r="O84" s="4" t="s">
        <v>582</v>
      </c>
      <c r="P84" s="10">
        <v>38079</v>
      </c>
      <c r="Q84" s="14">
        <f t="shared" ca="1" si="4"/>
        <v>297</v>
      </c>
      <c r="R84" s="58" t="s">
        <v>655</v>
      </c>
      <c r="S84" s="4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4"/>
      <c r="AG84" s="24"/>
      <c r="AH84" s="24"/>
      <c r="AI84" s="24"/>
      <c r="AJ84" s="24"/>
      <c r="AK84" s="24"/>
      <c r="AL84" s="24"/>
      <c r="AM84" s="24"/>
      <c r="AN84" s="24"/>
      <c r="AO84" s="24"/>
      <c r="AP84" s="24"/>
      <c r="AQ84" s="24"/>
      <c r="AR84" s="24"/>
      <c r="AS84" s="24"/>
      <c r="AT84" s="24"/>
      <c r="AU84" s="24"/>
      <c r="AV84" s="24"/>
      <c r="AW84" s="24"/>
      <c r="AX84" s="24"/>
      <c r="AY84" s="24"/>
      <c r="AZ84" s="24"/>
      <c r="BA84" s="24"/>
      <c r="BB84" s="24"/>
      <c r="BC84" s="24"/>
      <c r="BD84" s="24"/>
      <c r="BE84" s="24"/>
      <c r="BF84" s="24"/>
      <c r="BG84" s="24"/>
      <c r="BH84" s="24"/>
      <c r="BI84" s="24"/>
      <c r="BJ84" s="24"/>
      <c r="BK84" s="24"/>
      <c r="BL84" s="24"/>
      <c r="BM84" s="24"/>
      <c r="BN84" s="24"/>
      <c r="BO84" s="24"/>
      <c r="BP84" s="24"/>
      <c r="BQ84" s="24"/>
      <c r="BR84" s="24"/>
      <c r="BS84" s="24"/>
      <c r="BT84" s="24"/>
      <c r="BU84" s="24"/>
      <c r="BV84" s="24"/>
      <c r="BW84" s="24"/>
      <c r="BX84" s="24"/>
      <c r="BY84" s="24"/>
      <c r="BZ84" s="24"/>
      <c r="CA84" s="24"/>
      <c r="CB84" s="24"/>
      <c r="CC84" s="24"/>
      <c r="CD84" s="24"/>
      <c r="CE84" s="24"/>
      <c r="CF84" s="24"/>
      <c r="CG84" s="24"/>
      <c r="CH84" s="24"/>
      <c r="CI84" s="24"/>
      <c r="CJ84" s="24"/>
      <c r="CK84" s="24"/>
      <c r="CL84" s="24"/>
      <c r="CM84" s="24"/>
      <c r="CN84" s="24"/>
      <c r="CO84" s="24"/>
      <c r="CP84" s="24"/>
      <c r="CQ84" s="24"/>
      <c r="CR84" s="24"/>
      <c r="CS84" s="24"/>
      <c r="CT84" s="24"/>
      <c r="CU84" s="24"/>
      <c r="CV84" s="24"/>
      <c r="CW84" s="24"/>
      <c r="CX84" s="24"/>
      <c r="CY84" s="24"/>
      <c r="CZ84" s="24"/>
      <c r="DA84" s="24"/>
      <c r="DB84" s="24"/>
      <c r="DC84" s="24"/>
      <c r="DD84" s="24"/>
      <c r="DE84" s="24"/>
      <c r="DF84" s="24"/>
      <c r="DG84" s="24"/>
      <c r="DH84" s="24"/>
      <c r="DI84" s="24"/>
      <c r="DJ84" s="24"/>
      <c r="DK84" s="24"/>
      <c r="DL84" s="24"/>
      <c r="DM84" s="24"/>
      <c r="DN84" s="24"/>
      <c r="DO84" s="24"/>
      <c r="DP84" s="24"/>
      <c r="DQ84" s="24"/>
      <c r="DR84" s="24"/>
      <c r="DS84" s="24"/>
      <c r="DT84" s="24"/>
      <c r="DU84" s="24"/>
      <c r="DV84" s="24"/>
      <c r="DW84" s="24"/>
      <c r="DX84" s="24"/>
      <c r="DY84" s="24"/>
      <c r="DZ84" s="24"/>
      <c r="EA84" s="24"/>
      <c r="EB84" s="24"/>
      <c r="EC84" s="24"/>
      <c r="ED84" s="24"/>
      <c r="EE84" s="24"/>
      <c r="EF84" s="24"/>
    </row>
    <row r="85" spans="1:136" s="12" customFormat="1" ht="15" x14ac:dyDescent="0.25">
      <c r="A85" s="4">
        <f t="shared" si="6"/>
        <v>84</v>
      </c>
      <c r="B85" s="5" t="s">
        <v>371</v>
      </c>
      <c r="C85" s="5" t="s">
        <v>372</v>
      </c>
      <c r="D85" s="10">
        <v>43378</v>
      </c>
      <c r="E85" s="14">
        <f t="shared" ca="1" si="5"/>
        <v>1281</v>
      </c>
      <c r="F85" s="5" t="s">
        <v>46</v>
      </c>
      <c r="G85" s="6">
        <v>222</v>
      </c>
      <c r="H85" s="7">
        <v>25</v>
      </c>
      <c r="I85" s="32" t="s">
        <v>365</v>
      </c>
      <c r="J85" s="33">
        <v>4789802</v>
      </c>
      <c r="K85" s="4" t="s">
        <v>47</v>
      </c>
      <c r="L85" s="4" t="s">
        <v>31</v>
      </c>
      <c r="M85" s="13" t="s">
        <v>119</v>
      </c>
      <c r="N85" s="4" t="s">
        <v>373</v>
      </c>
      <c r="O85" s="4" t="s">
        <v>374</v>
      </c>
      <c r="P85" s="10">
        <v>35496</v>
      </c>
      <c r="Q85" s="14">
        <f t="shared" ca="1" si="4"/>
        <v>1312</v>
      </c>
      <c r="R85" s="58" t="s">
        <v>663</v>
      </c>
      <c r="S85" s="4">
        <v>8900</v>
      </c>
      <c r="T85" s="11"/>
      <c r="U85" s="11"/>
      <c r="V85" s="11"/>
      <c r="W85" s="11"/>
      <c r="X85" s="11"/>
      <c r="Y85" s="11"/>
      <c r="Z85" s="11"/>
      <c r="AA85" s="11"/>
      <c r="AB85" s="11"/>
      <c r="AC85" s="11"/>
      <c r="AD85" s="11"/>
      <c r="AE85" s="11"/>
      <c r="AF85" s="11"/>
      <c r="AG85" s="11"/>
      <c r="AH85" s="11"/>
      <c r="AI85" s="11"/>
      <c r="AJ85" s="11"/>
      <c r="AK85" s="11"/>
      <c r="AL85" s="11"/>
      <c r="AM85" s="11"/>
      <c r="AN85" s="11"/>
      <c r="AO85" s="11"/>
      <c r="AP85" s="11"/>
      <c r="AQ85" s="11"/>
      <c r="AR85" s="11"/>
      <c r="AS85" s="11"/>
      <c r="AT85" s="11"/>
      <c r="AU85" s="11"/>
      <c r="AV85" s="11"/>
      <c r="AW85" s="11"/>
      <c r="AX85" s="11"/>
      <c r="AY85" s="11"/>
      <c r="AZ85" s="11"/>
      <c r="BA85" s="11"/>
      <c r="BB85" s="11"/>
      <c r="BC85" s="11"/>
      <c r="BD85" s="11"/>
      <c r="BE85" s="11"/>
      <c r="BF85" s="11"/>
      <c r="BG85" s="11"/>
      <c r="BH85" s="11"/>
      <c r="BI85" s="11"/>
      <c r="BJ85" s="11"/>
      <c r="BK85" s="11"/>
      <c r="BL85" s="11"/>
      <c r="BM85" s="11"/>
      <c r="BN85" s="11"/>
      <c r="BO85" s="11"/>
      <c r="BP85" s="11"/>
      <c r="BQ85" s="11"/>
      <c r="BR85" s="11"/>
      <c r="BS85" s="11"/>
      <c r="BT85" s="11"/>
      <c r="BU85" s="11"/>
      <c r="BV85" s="11"/>
      <c r="BW85" s="11"/>
      <c r="BX85" s="11"/>
      <c r="BY85" s="11"/>
      <c r="BZ85" s="11"/>
      <c r="CA85" s="11"/>
      <c r="CB85" s="11"/>
      <c r="CC85" s="11"/>
      <c r="CD85" s="11"/>
      <c r="CE85" s="11"/>
      <c r="CF85" s="11"/>
      <c r="CG85" s="11"/>
      <c r="CH85" s="11"/>
      <c r="CI85" s="11"/>
      <c r="CJ85" s="11"/>
      <c r="CK85" s="11"/>
      <c r="CL85" s="11"/>
      <c r="CM85" s="11"/>
      <c r="CN85" s="11"/>
      <c r="CO85" s="11"/>
      <c r="CP85" s="11"/>
      <c r="CQ85" s="11"/>
      <c r="CR85" s="11"/>
      <c r="CS85" s="11"/>
      <c r="CT85" s="11"/>
      <c r="CU85" s="11"/>
      <c r="CV85" s="11"/>
      <c r="CW85" s="11"/>
      <c r="CX85" s="11"/>
      <c r="CY85" s="11"/>
      <c r="CZ85" s="11"/>
      <c r="DA85" s="11"/>
      <c r="DB85" s="11"/>
      <c r="DC85" s="11"/>
      <c r="DD85" s="11"/>
      <c r="DE85" s="11"/>
      <c r="DF85" s="11"/>
      <c r="DG85" s="11"/>
      <c r="DH85" s="11"/>
      <c r="DI85" s="11"/>
      <c r="DJ85" s="11"/>
      <c r="DK85" s="11"/>
      <c r="DL85" s="11"/>
      <c r="DM85" s="11"/>
      <c r="DN85" s="11"/>
      <c r="DO85" s="11"/>
      <c r="DP85" s="11"/>
      <c r="DQ85" s="11"/>
      <c r="DR85" s="11"/>
      <c r="DS85" s="11"/>
      <c r="DT85" s="11"/>
      <c r="DU85" s="11"/>
      <c r="DV85" s="11"/>
      <c r="DW85" s="11"/>
      <c r="DX85" s="11"/>
      <c r="DY85" s="11"/>
      <c r="DZ85" s="11"/>
      <c r="EA85" s="11"/>
      <c r="EB85" s="11"/>
      <c r="EC85" s="11"/>
      <c r="ED85" s="11"/>
      <c r="EE85" s="11"/>
      <c r="EF85" s="11"/>
    </row>
    <row r="86" spans="1:136" s="12" customFormat="1" ht="15" x14ac:dyDescent="0.25">
      <c r="A86" s="4">
        <f t="shared" si="6"/>
        <v>85</v>
      </c>
      <c r="B86" s="20" t="s">
        <v>375</v>
      </c>
      <c r="C86" s="20" t="s">
        <v>376</v>
      </c>
      <c r="D86" s="19">
        <v>35919</v>
      </c>
      <c r="E86" s="14">
        <f t="shared" ca="1" si="5"/>
        <v>8740</v>
      </c>
      <c r="F86" s="20" t="s">
        <v>46</v>
      </c>
      <c r="G86" s="21">
        <v>222</v>
      </c>
      <c r="H86" s="22">
        <v>25</v>
      </c>
      <c r="I86" s="32" t="s">
        <v>365</v>
      </c>
      <c r="J86" s="33">
        <v>4789802</v>
      </c>
      <c r="K86" s="18" t="s">
        <v>47</v>
      </c>
      <c r="L86" s="18" t="s">
        <v>31</v>
      </c>
      <c r="M86" s="13" t="s">
        <v>34</v>
      </c>
      <c r="N86" s="18" t="s">
        <v>253</v>
      </c>
      <c r="O86" s="18" t="s">
        <v>377</v>
      </c>
      <c r="P86" s="19">
        <v>33227</v>
      </c>
      <c r="Q86" s="14">
        <f t="shared" ca="1" si="4"/>
        <v>8771</v>
      </c>
      <c r="R86" s="15" t="s">
        <v>378</v>
      </c>
      <c r="S86" s="18">
        <v>8890</v>
      </c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4"/>
      <c r="AG86" s="24"/>
      <c r="AH86" s="24"/>
      <c r="AI86" s="24"/>
      <c r="AJ86" s="24"/>
      <c r="AK86" s="24"/>
      <c r="AL86" s="24"/>
      <c r="AM86" s="24"/>
      <c r="AN86" s="24"/>
      <c r="AO86" s="24"/>
      <c r="AP86" s="24"/>
      <c r="AQ86" s="24"/>
      <c r="AR86" s="24"/>
      <c r="AS86" s="24"/>
      <c r="AT86" s="24"/>
      <c r="AU86" s="24"/>
      <c r="AV86" s="24"/>
      <c r="AW86" s="24"/>
      <c r="AX86" s="24"/>
      <c r="AY86" s="24"/>
      <c r="AZ86" s="24"/>
      <c r="BA86" s="24"/>
      <c r="BB86" s="24"/>
      <c r="BC86" s="24"/>
      <c r="BD86" s="24"/>
      <c r="BE86" s="24"/>
      <c r="BF86" s="24"/>
      <c r="BG86" s="24"/>
      <c r="BH86" s="24"/>
      <c r="BI86" s="24"/>
      <c r="BJ86" s="24"/>
      <c r="BK86" s="24"/>
      <c r="BL86" s="24"/>
      <c r="BM86" s="24"/>
      <c r="BN86" s="24"/>
      <c r="BO86" s="24"/>
      <c r="BP86" s="24"/>
      <c r="BQ86" s="24"/>
      <c r="BR86" s="24"/>
      <c r="BS86" s="24"/>
      <c r="BT86" s="24"/>
      <c r="BU86" s="24"/>
      <c r="BV86" s="24"/>
      <c r="BW86" s="24"/>
      <c r="BX86" s="24"/>
      <c r="BY86" s="24"/>
      <c r="BZ86" s="24"/>
      <c r="CA86" s="24"/>
      <c r="CB86" s="24"/>
      <c r="CC86" s="24"/>
      <c r="CD86" s="24"/>
      <c r="CE86" s="24"/>
      <c r="CF86" s="24"/>
      <c r="CG86" s="24"/>
      <c r="CH86" s="24"/>
      <c r="CI86" s="24"/>
      <c r="CJ86" s="24"/>
      <c r="CK86" s="24"/>
      <c r="CL86" s="24"/>
      <c r="CM86" s="24"/>
      <c r="CN86" s="24"/>
      <c r="CO86" s="24"/>
      <c r="CP86" s="24"/>
      <c r="CQ86" s="24"/>
      <c r="CR86" s="24"/>
      <c r="CS86" s="24"/>
      <c r="CT86" s="24"/>
      <c r="CU86" s="24"/>
      <c r="CV86" s="24"/>
      <c r="CW86" s="24"/>
      <c r="CX86" s="24"/>
      <c r="CY86" s="24"/>
      <c r="CZ86" s="24"/>
      <c r="DA86" s="24"/>
      <c r="DB86" s="24"/>
      <c r="DC86" s="24"/>
      <c r="DD86" s="24"/>
      <c r="DE86" s="24"/>
      <c r="DF86" s="24"/>
      <c r="DG86" s="24"/>
      <c r="DH86" s="24"/>
      <c r="DI86" s="24"/>
      <c r="DJ86" s="24"/>
      <c r="DK86" s="24"/>
      <c r="DL86" s="24"/>
      <c r="DM86" s="24"/>
      <c r="DN86" s="24"/>
      <c r="DO86" s="24"/>
      <c r="DP86" s="24"/>
      <c r="DQ86" s="24"/>
      <c r="DR86" s="24"/>
      <c r="DS86" s="24"/>
      <c r="DT86" s="24"/>
      <c r="DU86" s="24"/>
      <c r="DV86" s="24"/>
      <c r="DW86" s="24"/>
      <c r="DX86" s="24"/>
      <c r="DY86" s="24"/>
      <c r="DZ86" s="24"/>
      <c r="EA86" s="24"/>
      <c r="EB86" s="24"/>
      <c r="EC86" s="24"/>
      <c r="ED86" s="24"/>
      <c r="EE86" s="24"/>
      <c r="EF86" s="24"/>
    </row>
    <row r="87" spans="1:136" s="12" customFormat="1" ht="15" x14ac:dyDescent="0.25">
      <c r="A87" s="4">
        <f t="shared" si="6"/>
        <v>86</v>
      </c>
      <c r="B87" s="5" t="s">
        <v>379</v>
      </c>
      <c r="C87" s="5" t="s">
        <v>380</v>
      </c>
      <c r="D87" s="10">
        <v>35914</v>
      </c>
      <c r="E87" s="14">
        <f t="shared" ca="1" si="5"/>
        <v>8745</v>
      </c>
      <c r="F87" s="5" t="s">
        <v>46</v>
      </c>
      <c r="G87" s="6">
        <v>222</v>
      </c>
      <c r="H87" s="7">
        <v>25</v>
      </c>
      <c r="I87" s="32" t="s">
        <v>365</v>
      </c>
      <c r="J87" s="33">
        <v>4789802</v>
      </c>
      <c r="K87" s="4" t="s">
        <v>47</v>
      </c>
      <c r="L87" s="4" t="s">
        <v>31</v>
      </c>
      <c r="M87" s="13" t="s">
        <v>381</v>
      </c>
      <c r="N87" s="4" t="s">
        <v>382</v>
      </c>
      <c r="O87" s="4" t="s">
        <v>383</v>
      </c>
      <c r="P87" s="10">
        <v>32863</v>
      </c>
      <c r="Q87" s="14">
        <f t="shared" ca="1" si="4"/>
        <v>8776</v>
      </c>
      <c r="R87" s="15" t="s">
        <v>384</v>
      </c>
      <c r="S87" s="4">
        <v>8900</v>
      </c>
      <c r="T87" s="11"/>
      <c r="U87" s="11"/>
      <c r="V87" s="11"/>
      <c r="W87" s="11"/>
      <c r="X87" s="11"/>
      <c r="Y87" s="11"/>
      <c r="Z87" s="11"/>
      <c r="AA87" s="11"/>
      <c r="AB87" s="11"/>
      <c r="AC87" s="11"/>
      <c r="AD87" s="11"/>
      <c r="AE87" s="11"/>
      <c r="AF87" s="11"/>
      <c r="AG87" s="11"/>
      <c r="AH87" s="11"/>
      <c r="AI87" s="11"/>
      <c r="AJ87" s="11"/>
      <c r="AK87" s="11"/>
      <c r="AL87" s="11"/>
      <c r="AM87" s="11"/>
      <c r="AN87" s="11"/>
      <c r="AO87" s="11"/>
      <c r="AP87" s="11"/>
      <c r="AQ87" s="11"/>
      <c r="AR87" s="11"/>
      <c r="AS87" s="11"/>
      <c r="AT87" s="11"/>
      <c r="AU87" s="11"/>
      <c r="AV87" s="11"/>
      <c r="AW87" s="11"/>
      <c r="AX87" s="11"/>
      <c r="AY87" s="11"/>
      <c r="AZ87" s="11"/>
      <c r="BA87" s="11"/>
      <c r="BB87" s="11"/>
      <c r="BC87" s="11"/>
      <c r="BD87" s="11"/>
      <c r="BE87" s="11"/>
      <c r="BF87" s="11"/>
      <c r="BG87" s="11"/>
      <c r="BH87" s="11"/>
      <c r="BI87" s="11"/>
      <c r="BJ87" s="11"/>
      <c r="BK87" s="11"/>
      <c r="BL87" s="11"/>
      <c r="BM87" s="11"/>
      <c r="BN87" s="11"/>
      <c r="BO87" s="11"/>
      <c r="BP87" s="11"/>
      <c r="BQ87" s="11"/>
      <c r="BR87" s="11"/>
      <c r="BS87" s="11"/>
      <c r="BT87" s="11"/>
      <c r="BU87" s="11"/>
      <c r="BV87" s="11"/>
      <c r="BW87" s="11"/>
      <c r="BX87" s="11"/>
      <c r="BY87" s="11"/>
      <c r="BZ87" s="11"/>
      <c r="CA87" s="11"/>
      <c r="CB87" s="11"/>
      <c r="CC87" s="11"/>
      <c r="CD87" s="11"/>
      <c r="CE87" s="11"/>
      <c r="CF87" s="11"/>
      <c r="CG87" s="11"/>
      <c r="CH87" s="11"/>
      <c r="CI87" s="11"/>
      <c r="CJ87" s="11"/>
      <c r="CK87" s="11"/>
      <c r="CL87" s="11"/>
      <c r="CM87" s="11"/>
      <c r="CN87" s="11"/>
      <c r="CO87" s="11"/>
      <c r="CP87" s="11"/>
      <c r="CQ87" s="11"/>
      <c r="CR87" s="11"/>
      <c r="CS87" s="11"/>
      <c r="CT87" s="11"/>
      <c r="CU87" s="11"/>
      <c r="CV87" s="11"/>
      <c r="CW87" s="11"/>
      <c r="CX87" s="11"/>
      <c r="CY87" s="11"/>
      <c r="CZ87" s="11"/>
      <c r="DA87" s="11"/>
      <c r="DB87" s="11"/>
      <c r="DC87" s="11"/>
      <c r="DD87" s="11"/>
      <c r="DE87" s="11"/>
      <c r="DF87" s="11"/>
      <c r="DG87" s="11"/>
      <c r="DH87" s="11"/>
      <c r="DI87" s="11"/>
      <c r="DJ87" s="11"/>
      <c r="DK87" s="11"/>
      <c r="DL87" s="11"/>
      <c r="DM87" s="11"/>
      <c r="DN87" s="11"/>
      <c r="DO87" s="11"/>
      <c r="DP87" s="11"/>
      <c r="DQ87" s="11"/>
      <c r="DR87" s="11"/>
      <c r="DS87" s="11"/>
      <c r="DT87" s="11"/>
      <c r="DU87" s="11"/>
      <c r="DV87" s="11"/>
      <c r="DW87" s="11"/>
      <c r="DX87" s="11"/>
      <c r="DY87" s="11"/>
      <c r="DZ87" s="11"/>
      <c r="EA87" s="11"/>
      <c r="EB87" s="11"/>
      <c r="EC87" s="11"/>
      <c r="ED87" s="11"/>
      <c r="EE87" s="11"/>
      <c r="EF87" s="11"/>
    </row>
    <row r="88" spans="1:136" s="12" customFormat="1" ht="15" x14ac:dyDescent="0.25">
      <c r="A88" s="4">
        <f t="shared" si="6"/>
        <v>87</v>
      </c>
      <c r="B88" s="20" t="s">
        <v>385</v>
      </c>
      <c r="C88" s="20" t="s">
        <v>386</v>
      </c>
      <c r="D88" s="19">
        <v>36032</v>
      </c>
      <c r="E88" s="14">
        <f t="shared" ca="1" si="5"/>
        <v>8627</v>
      </c>
      <c r="F88" s="20" t="s">
        <v>46</v>
      </c>
      <c r="G88" s="21">
        <v>222</v>
      </c>
      <c r="H88" s="22">
        <v>24</v>
      </c>
      <c r="I88" s="32" t="s">
        <v>365</v>
      </c>
      <c r="J88" s="33">
        <v>4671719</v>
      </c>
      <c r="K88" s="18" t="s">
        <v>47</v>
      </c>
      <c r="L88" s="18" t="s">
        <v>31</v>
      </c>
      <c r="M88" s="13" t="s">
        <v>387</v>
      </c>
      <c r="N88" s="18" t="s">
        <v>388</v>
      </c>
      <c r="O88" s="18" t="s">
        <v>389</v>
      </c>
      <c r="P88" s="19">
        <v>34430</v>
      </c>
      <c r="Q88" s="14">
        <f t="shared" ca="1" si="4"/>
        <v>8658</v>
      </c>
      <c r="R88" s="15" t="s">
        <v>390</v>
      </c>
      <c r="S88" s="18">
        <v>8828</v>
      </c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  <c r="AE88" s="24"/>
      <c r="AF88" s="24"/>
      <c r="AG88" s="24"/>
      <c r="AH88" s="24"/>
      <c r="AI88" s="24"/>
      <c r="AJ88" s="24"/>
      <c r="AK88" s="24"/>
      <c r="AL88" s="24"/>
      <c r="AM88" s="24"/>
      <c r="AN88" s="24"/>
      <c r="AO88" s="24"/>
      <c r="AP88" s="24"/>
      <c r="AQ88" s="24"/>
      <c r="AR88" s="24"/>
      <c r="AS88" s="24"/>
      <c r="AT88" s="24"/>
      <c r="AU88" s="24"/>
      <c r="AV88" s="24"/>
      <c r="AW88" s="24"/>
      <c r="AX88" s="24"/>
      <c r="AY88" s="24"/>
      <c r="AZ88" s="24"/>
      <c r="BA88" s="24"/>
      <c r="BB88" s="24"/>
      <c r="BC88" s="24"/>
      <c r="BD88" s="24"/>
      <c r="BE88" s="24"/>
      <c r="BF88" s="24"/>
      <c r="BG88" s="24"/>
      <c r="BH88" s="24"/>
      <c r="BI88" s="24"/>
      <c r="BJ88" s="24"/>
      <c r="BK88" s="24"/>
      <c r="BL88" s="24"/>
      <c r="BM88" s="24"/>
      <c r="BN88" s="24"/>
      <c r="BO88" s="24"/>
      <c r="BP88" s="24"/>
      <c r="BQ88" s="24"/>
      <c r="BR88" s="24"/>
      <c r="BS88" s="24"/>
      <c r="BT88" s="24"/>
      <c r="BU88" s="24"/>
      <c r="BV88" s="24"/>
      <c r="BW88" s="24"/>
      <c r="BX88" s="24"/>
      <c r="BY88" s="24"/>
      <c r="BZ88" s="24"/>
      <c r="CA88" s="24"/>
      <c r="CB88" s="24"/>
      <c r="CC88" s="24"/>
      <c r="CD88" s="24"/>
      <c r="CE88" s="24"/>
      <c r="CF88" s="24"/>
      <c r="CG88" s="24"/>
      <c r="CH88" s="24"/>
      <c r="CI88" s="24"/>
      <c r="CJ88" s="24"/>
      <c r="CK88" s="24"/>
      <c r="CL88" s="24"/>
      <c r="CM88" s="24"/>
      <c r="CN88" s="24"/>
      <c r="CO88" s="24"/>
      <c r="CP88" s="24"/>
      <c r="CQ88" s="24"/>
      <c r="CR88" s="24"/>
      <c r="CS88" s="24"/>
      <c r="CT88" s="24"/>
      <c r="CU88" s="24"/>
      <c r="CV88" s="24"/>
      <c r="CW88" s="24"/>
      <c r="CX88" s="24"/>
      <c r="CY88" s="24"/>
      <c r="CZ88" s="24"/>
      <c r="DA88" s="24"/>
      <c r="DB88" s="24"/>
      <c r="DC88" s="24"/>
      <c r="DD88" s="24"/>
      <c r="DE88" s="24"/>
      <c r="DF88" s="24"/>
      <c r="DG88" s="24"/>
      <c r="DH88" s="24"/>
      <c r="DI88" s="24"/>
      <c r="DJ88" s="24"/>
      <c r="DK88" s="24"/>
      <c r="DL88" s="24"/>
      <c r="DM88" s="24"/>
      <c r="DN88" s="24"/>
      <c r="DO88" s="24"/>
      <c r="DP88" s="24"/>
      <c r="DQ88" s="24"/>
      <c r="DR88" s="24"/>
      <c r="DS88" s="24"/>
      <c r="DT88" s="24"/>
      <c r="DU88" s="24"/>
      <c r="DV88" s="24"/>
      <c r="DW88" s="24"/>
      <c r="DX88" s="24"/>
      <c r="DY88" s="24"/>
      <c r="DZ88" s="24"/>
      <c r="EA88" s="24"/>
      <c r="EB88" s="24"/>
      <c r="EC88" s="24"/>
      <c r="ED88" s="24"/>
      <c r="EE88" s="24"/>
      <c r="EF88" s="24"/>
    </row>
    <row r="89" spans="1:136" s="12" customFormat="1" ht="15" x14ac:dyDescent="0.25">
      <c r="A89" s="4">
        <f t="shared" si="6"/>
        <v>88</v>
      </c>
      <c r="B89" s="5" t="s">
        <v>391</v>
      </c>
      <c r="C89" s="5" t="s">
        <v>392</v>
      </c>
      <c r="D89" s="10">
        <v>35285</v>
      </c>
      <c r="E89" s="14">
        <f t="shared" ca="1" si="5"/>
        <v>9374</v>
      </c>
      <c r="F89" s="5" t="s">
        <v>88</v>
      </c>
      <c r="G89" s="6">
        <v>219</v>
      </c>
      <c r="H89" s="7">
        <v>18</v>
      </c>
      <c r="I89" s="32" t="s">
        <v>365</v>
      </c>
      <c r="J89" s="33">
        <v>4082666</v>
      </c>
      <c r="K89" s="4" t="s">
        <v>47</v>
      </c>
      <c r="L89" s="4" t="s">
        <v>31</v>
      </c>
      <c r="M89" s="13" t="s">
        <v>393</v>
      </c>
      <c r="N89" s="4" t="s">
        <v>204</v>
      </c>
      <c r="O89" s="4" t="s">
        <v>394</v>
      </c>
      <c r="P89" s="10">
        <v>34215</v>
      </c>
      <c r="Q89" s="14">
        <f t="shared" ca="1" si="4"/>
        <v>9405</v>
      </c>
      <c r="R89" s="15" t="s">
        <v>395</v>
      </c>
      <c r="S89" s="4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F89" s="41"/>
      <c r="AG89" s="41"/>
      <c r="AH89" s="41"/>
      <c r="AI89" s="41"/>
      <c r="AJ89" s="41"/>
      <c r="AK89" s="41"/>
      <c r="AL89" s="41"/>
      <c r="AM89" s="41"/>
      <c r="AN89" s="41"/>
      <c r="AO89" s="41"/>
      <c r="AP89" s="41"/>
      <c r="AQ89" s="41"/>
      <c r="AR89" s="41"/>
      <c r="AS89" s="41"/>
      <c r="AT89" s="41"/>
      <c r="AU89" s="41"/>
      <c r="AV89" s="41"/>
      <c r="AW89" s="41"/>
      <c r="AX89" s="41"/>
      <c r="AY89" s="41"/>
      <c r="AZ89" s="41"/>
      <c r="BA89" s="41"/>
      <c r="BB89" s="41"/>
      <c r="BC89" s="41"/>
      <c r="BD89" s="41"/>
      <c r="BE89" s="41"/>
      <c r="BF89" s="41"/>
      <c r="BG89" s="41"/>
      <c r="BH89" s="41"/>
      <c r="BI89" s="41"/>
      <c r="BJ89" s="41"/>
      <c r="BK89" s="41"/>
      <c r="BL89" s="41"/>
      <c r="BM89" s="41"/>
      <c r="BN89" s="41"/>
      <c r="BO89" s="41"/>
      <c r="BP89" s="41"/>
      <c r="BQ89" s="41"/>
      <c r="BR89" s="41"/>
      <c r="BS89" s="41"/>
      <c r="BT89" s="41"/>
      <c r="BU89" s="41"/>
      <c r="BV89" s="41"/>
      <c r="BW89" s="41"/>
      <c r="BX89" s="41"/>
      <c r="BY89" s="41"/>
      <c r="BZ89" s="41"/>
      <c r="CA89" s="41"/>
      <c r="CB89" s="41"/>
      <c r="CC89" s="41"/>
      <c r="CD89" s="41"/>
      <c r="CE89" s="41"/>
      <c r="CF89" s="41"/>
      <c r="CG89" s="41"/>
      <c r="CH89" s="41"/>
      <c r="CI89" s="41"/>
      <c r="CJ89" s="41"/>
      <c r="CK89" s="41"/>
      <c r="CL89" s="41"/>
      <c r="CM89" s="41"/>
      <c r="CN89" s="41"/>
      <c r="CO89" s="41"/>
      <c r="CP89" s="41"/>
      <c r="CQ89" s="41"/>
      <c r="CR89" s="41"/>
      <c r="CS89" s="41"/>
      <c r="CT89" s="41"/>
      <c r="CU89" s="41"/>
      <c r="CV89" s="41"/>
      <c r="CW89" s="41"/>
      <c r="CX89" s="41"/>
      <c r="CY89" s="41"/>
      <c r="CZ89" s="41"/>
      <c r="DA89" s="41"/>
      <c r="DB89" s="41"/>
      <c r="DC89" s="41"/>
      <c r="DD89" s="41"/>
      <c r="DE89" s="41"/>
      <c r="DF89" s="41"/>
      <c r="DG89" s="41"/>
      <c r="DH89" s="41"/>
      <c r="DI89" s="41"/>
      <c r="DJ89" s="41"/>
      <c r="DK89" s="41"/>
      <c r="DL89" s="41"/>
      <c r="DM89" s="41"/>
      <c r="DN89" s="41"/>
      <c r="DO89" s="41"/>
      <c r="DP89" s="41"/>
      <c r="DQ89" s="41"/>
      <c r="DR89" s="41"/>
      <c r="DS89" s="41"/>
      <c r="DT89" s="41"/>
      <c r="DU89" s="41"/>
      <c r="DV89" s="41"/>
      <c r="DW89" s="41"/>
      <c r="DX89" s="41"/>
      <c r="DY89" s="41"/>
      <c r="DZ89" s="41"/>
      <c r="EA89" s="41"/>
      <c r="EB89" s="41"/>
      <c r="EC89" s="41"/>
      <c r="ED89" s="41"/>
      <c r="EE89" s="41"/>
      <c r="EF89" s="41"/>
    </row>
    <row r="90" spans="1:136" s="12" customFormat="1" ht="15" x14ac:dyDescent="0.25">
      <c r="A90" s="4">
        <f t="shared" si="6"/>
        <v>89</v>
      </c>
      <c r="B90" s="5" t="s">
        <v>397</v>
      </c>
      <c r="C90" s="5" t="s">
        <v>398</v>
      </c>
      <c r="D90" s="10">
        <v>43916</v>
      </c>
      <c r="E90" s="14">
        <f t="shared" ca="1" si="5"/>
        <v>743</v>
      </c>
      <c r="F90" s="5" t="s">
        <v>159</v>
      </c>
      <c r="G90" s="6">
        <v>68</v>
      </c>
      <c r="H90" s="7">
        <v>4</v>
      </c>
      <c r="I90" s="32" t="s">
        <v>396</v>
      </c>
      <c r="J90" s="33">
        <v>5711218</v>
      </c>
      <c r="K90" s="4" t="s">
        <v>15</v>
      </c>
      <c r="L90" s="4" t="s">
        <v>16</v>
      </c>
      <c r="M90" s="13" t="s">
        <v>63</v>
      </c>
      <c r="N90" s="4" t="s">
        <v>399</v>
      </c>
      <c r="O90" s="4" t="s">
        <v>345</v>
      </c>
      <c r="P90" s="10">
        <v>37799</v>
      </c>
      <c r="Q90" s="14">
        <f t="shared" ca="1" si="4"/>
        <v>774</v>
      </c>
      <c r="R90" s="15" t="s">
        <v>400</v>
      </c>
      <c r="S90" s="4">
        <v>8921</v>
      </c>
      <c r="T90" s="11"/>
      <c r="U90" s="11"/>
      <c r="V90" s="11"/>
      <c r="W90" s="11"/>
      <c r="X90" s="11"/>
      <c r="Y90" s="11"/>
      <c r="Z90" s="11"/>
      <c r="AA90" s="11"/>
      <c r="AB90" s="11"/>
      <c r="AC90" s="11"/>
      <c r="AD90" s="11"/>
      <c r="AE90" s="11"/>
      <c r="AF90" s="11"/>
      <c r="AG90" s="11"/>
      <c r="AH90" s="11"/>
      <c r="AI90" s="11"/>
      <c r="AJ90" s="11"/>
      <c r="AK90" s="11"/>
      <c r="AL90" s="11"/>
      <c r="AM90" s="11"/>
      <c r="AN90" s="11"/>
      <c r="AO90" s="11"/>
      <c r="AP90" s="11"/>
      <c r="AQ90" s="11"/>
      <c r="AR90" s="11"/>
      <c r="AS90" s="11"/>
      <c r="AT90" s="11"/>
      <c r="AU90" s="11"/>
      <c r="AV90" s="11"/>
      <c r="AW90" s="11"/>
      <c r="AX90" s="11"/>
      <c r="AY90" s="11"/>
      <c r="AZ90" s="11"/>
      <c r="BA90" s="11"/>
      <c r="BB90" s="11"/>
      <c r="BC90" s="11"/>
      <c r="BD90" s="11"/>
      <c r="BE90" s="11"/>
      <c r="BF90" s="11"/>
      <c r="BG90" s="11"/>
      <c r="BH90" s="11"/>
      <c r="BI90" s="11"/>
      <c r="BJ90" s="11"/>
      <c r="BK90" s="11"/>
      <c r="BL90" s="11"/>
      <c r="BM90" s="11"/>
      <c r="BN90" s="11"/>
      <c r="BO90" s="11"/>
      <c r="BP90" s="11"/>
      <c r="BQ90" s="11"/>
      <c r="BR90" s="11"/>
      <c r="BS90" s="11"/>
      <c r="BT90" s="11"/>
      <c r="BU90" s="11"/>
      <c r="BV90" s="11"/>
      <c r="BW90" s="11"/>
      <c r="BX90" s="11"/>
      <c r="BY90" s="11"/>
      <c r="BZ90" s="11"/>
      <c r="CA90" s="11"/>
      <c r="CB90" s="11"/>
      <c r="CC90" s="11"/>
      <c r="CD90" s="11"/>
      <c r="CE90" s="11"/>
      <c r="CF90" s="11"/>
      <c r="CG90" s="11"/>
      <c r="CH90" s="11"/>
      <c r="CI90" s="11"/>
      <c r="CJ90" s="11"/>
      <c r="CK90" s="11"/>
      <c r="CL90" s="11"/>
      <c r="CM90" s="11"/>
      <c r="CN90" s="11"/>
      <c r="CO90" s="11"/>
      <c r="CP90" s="11"/>
      <c r="CQ90" s="11"/>
      <c r="CR90" s="11"/>
      <c r="CS90" s="11"/>
      <c r="CT90" s="11"/>
      <c r="CU90" s="11"/>
      <c r="CV90" s="11"/>
      <c r="CW90" s="11"/>
      <c r="CX90" s="11"/>
      <c r="CY90" s="11"/>
      <c r="CZ90" s="11"/>
      <c r="DA90" s="11"/>
      <c r="DB90" s="11"/>
      <c r="DC90" s="11"/>
      <c r="DD90" s="11"/>
      <c r="DE90" s="11"/>
      <c r="DF90" s="11"/>
      <c r="DG90" s="11"/>
      <c r="DH90" s="11"/>
      <c r="DI90" s="11"/>
      <c r="DJ90" s="11"/>
      <c r="DK90" s="11"/>
      <c r="DL90" s="11"/>
      <c r="DM90" s="11"/>
      <c r="DN90" s="11"/>
      <c r="DO90" s="11"/>
      <c r="DP90" s="11"/>
      <c r="DQ90" s="11"/>
      <c r="DR90" s="11"/>
      <c r="DS90" s="11"/>
      <c r="DT90" s="11"/>
      <c r="DU90" s="11"/>
      <c r="DV90" s="11"/>
      <c r="DW90" s="11"/>
      <c r="DX90" s="11"/>
      <c r="DY90" s="11"/>
      <c r="DZ90" s="11"/>
      <c r="EA90" s="11"/>
      <c r="EB90" s="11"/>
      <c r="EC90" s="11"/>
      <c r="ED90" s="11"/>
      <c r="EE90" s="11"/>
      <c r="EF90" s="11"/>
    </row>
    <row r="91" spans="1:136" s="12" customFormat="1" ht="15" x14ac:dyDescent="0.25">
      <c r="A91" s="4">
        <f t="shared" si="6"/>
        <v>90</v>
      </c>
      <c r="B91" s="5" t="s">
        <v>401</v>
      </c>
      <c r="C91" s="5" t="s">
        <v>343</v>
      </c>
      <c r="D91" s="10">
        <v>34834</v>
      </c>
      <c r="E91" s="14">
        <f t="shared" ca="1" si="5"/>
        <v>9825</v>
      </c>
      <c r="F91" s="5" t="s">
        <v>46</v>
      </c>
      <c r="G91" s="6">
        <v>222</v>
      </c>
      <c r="H91" s="7">
        <v>25</v>
      </c>
      <c r="I91" s="32" t="s">
        <v>396</v>
      </c>
      <c r="J91" s="33">
        <v>4789802</v>
      </c>
      <c r="K91" s="4" t="s">
        <v>47</v>
      </c>
      <c r="L91" s="4" t="s">
        <v>31</v>
      </c>
      <c r="M91" s="13" t="s">
        <v>34</v>
      </c>
      <c r="N91" s="4" t="s">
        <v>402</v>
      </c>
      <c r="O91" s="4" t="s">
        <v>403</v>
      </c>
      <c r="P91" s="10">
        <v>34320</v>
      </c>
      <c r="Q91" s="14">
        <f t="shared" ca="1" si="4"/>
        <v>9856</v>
      </c>
      <c r="R91" s="15" t="s">
        <v>404</v>
      </c>
      <c r="S91" s="4">
        <v>8833</v>
      </c>
      <c r="T91" s="11"/>
      <c r="U91" s="11"/>
      <c r="V91" s="11"/>
      <c r="W91" s="11"/>
      <c r="X91" s="11"/>
      <c r="Y91" s="11"/>
      <c r="Z91" s="11"/>
      <c r="AA91" s="11"/>
      <c r="AB91" s="11"/>
      <c r="AC91" s="11"/>
      <c r="AD91" s="11"/>
      <c r="AE91" s="11"/>
      <c r="AF91" s="11"/>
      <c r="AG91" s="11"/>
      <c r="AH91" s="11"/>
      <c r="AI91" s="11"/>
      <c r="AJ91" s="11"/>
      <c r="AK91" s="11"/>
      <c r="AL91" s="11"/>
      <c r="AM91" s="11"/>
      <c r="AN91" s="11"/>
      <c r="AO91" s="11"/>
      <c r="AP91" s="11"/>
      <c r="AQ91" s="11"/>
      <c r="AR91" s="11"/>
      <c r="AS91" s="11"/>
      <c r="AT91" s="11"/>
      <c r="AU91" s="11"/>
      <c r="AV91" s="11"/>
      <c r="AW91" s="11"/>
      <c r="AX91" s="11"/>
      <c r="AY91" s="11"/>
      <c r="AZ91" s="11"/>
      <c r="BA91" s="11"/>
      <c r="BB91" s="11"/>
      <c r="BC91" s="11"/>
      <c r="BD91" s="11"/>
      <c r="BE91" s="11"/>
      <c r="BF91" s="11"/>
      <c r="BG91" s="11"/>
      <c r="BH91" s="11"/>
      <c r="BI91" s="11"/>
      <c r="BJ91" s="11"/>
      <c r="BK91" s="11"/>
      <c r="BL91" s="11"/>
      <c r="BM91" s="11"/>
      <c r="BN91" s="11"/>
      <c r="BO91" s="11"/>
      <c r="BP91" s="11"/>
      <c r="BQ91" s="11"/>
      <c r="BR91" s="11"/>
      <c r="BS91" s="11"/>
      <c r="BT91" s="11"/>
      <c r="BU91" s="11"/>
      <c r="BV91" s="11"/>
      <c r="BW91" s="11"/>
      <c r="BX91" s="11"/>
      <c r="BY91" s="11"/>
      <c r="BZ91" s="11"/>
      <c r="CA91" s="11"/>
      <c r="CB91" s="11"/>
      <c r="CC91" s="11"/>
      <c r="CD91" s="11"/>
      <c r="CE91" s="11"/>
      <c r="CF91" s="11"/>
      <c r="CG91" s="11"/>
      <c r="CH91" s="11"/>
      <c r="CI91" s="11"/>
      <c r="CJ91" s="11"/>
      <c r="CK91" s="11"/>
      <c r="CL91" s="11"/>
      <c r="CM91" s="11"/>
      <c r="CN91" s="11"/>
      <c r="CO91" s="11"/>
      <c r="CP91" s="11"/>
      <c r="CQ91" s="11"/>
      <c r="CR91" s="11"/>
      <c r="CS91" s="11"/>
      <c r="CT91" s="11"/>
      <c r="CU91" s="11"/>
      <c r="CV91" s="11"/>
      <c r="CW91" s="11"/>
      <c r="CX91" s="11"/>
      <c r="CY91" s="11"/>
      <c r="CZ91" s="11"/>
      <c r="DA91" s="11"/>
      <c r="DB91" s="11"/>
      <c r="DC91" s="11"/>
      <c r="DD91" s="11"/>
      <c r="DE91" s="11"/>
      <c r="DF91" s="11"/>
      <c r="DG91" s="11"/>
      <c r="DH91" s="11"/>
      <c r="DI91" s="11"/>
      <c r="DJ91" s="11"/>
      <c r="DK91" s="11"/>
      <c r="DL91" s="11"/>
      <c r="DM91" s="11"/>
      <c r="DN91" s="11"/>
      <c r="DO91" s="11"/>
      <c r="DP91" s="11"/>
      <c r="DQ91" s="11"/>
      <c r="DR91" s="11"/>
      <c r="DS91" s="11"/>
      <c r="DT91" s="11"/>
      <c r="DU91" s="11"/>
      <c r="DV91" s="11"/>
      <c r="DW91" s="11"/>
      <c r="DX91" s="11"/>
      <c r="DY91" s="11"/>
      <c r="DZ91" s="11"/>
      <c r="EA91" s="11"/>
      <c r="EB91" s="11"/>
      <c r="EC91" s="11"/>
      <c r="ED91" s="11"/>
      <c r="EE91" s="11"/>
      <c r="EF91" s="11"/>
    </row>
    <row r="92" spans="1:136" s="12" customFormat="1" ht="15" x14ac:dyDescent="0.25">
      <c r="A92" s="4">
        <f t="shared" si="6"/>
        <v>91</v>
      </c>
      <c r="B92" s="5" t="s">
        <v>405</v>
      </c>
      <c r="C92" s="5" t="s">
        <v>406</v>
      </c>
      <c r="D92" s="10">
        <v>34834</v>
      </c>
      <c r="E92" s="14">
        <f t="shared" ca="1" si="5"/>
        <v>9825</v>
      </c>
      <c r="F92" s="5" t="s">
        <v>46</v>
      </c>
      <c r="G92" s="6">
        <v>222</v>
      </c>
      <c r="H92" s="7">
        <v>20</v>
      </c>
      <c r="I92" s="32" t="s">
        <v>396</v>
      </c>
      <c r="J92" s="33">
        <v>4394591</v>
      </c>
      <c r="K92" s="4" t="s">
        <v>47</v>
      </c>
      <c r="L92" s="4" t="s">
        <v>31</v>
      </c>
      <c r="M92" s="13" t="s">
        <v>683</v>
      </c>
      <c r="N92" s="4" t="s">
        <v>193</v>
      </c>
      <c r="O92" s="4" t="s">
        <v>407</v>
      </c>
      <c r="P92" s="10">
        <v>33953</v>
      </c>
      <c r="Q92" s="14">
        <f t="shared" ca="1" si="4"/>
        <v>9856</v>
      </c>
      <c r="R92" s="15" t="s">
        <v>408</v>
      </c>
      <c r="S92" s="4">
        <v>8914</v>
      </c>
      <c r="T92" s="11"/>
      <c r="U92" s="11"/>
      <c r="V92" s="11"/>
      <c r="W92" s="11"/>
      <c r="X92" s="11"/>
      <c r="Y92" s="11"/>
      <c r="Z92" s="11"/>
      <c r="AA92" s="11"/>
      <c r="AB92" s="11"/>
      <c r="AC92" s="11"/>
      <c r="AD92" s="11"/>
      <c r="AE92" s="11"/>
      <c r="AF92" s="11"/>
      <c r="AG92" s="11"/>
      <c r="AH92" s="11"/>
      <c r="AI92" s="11"/>
      <c r="AJ92" s="11"/>
      <c r="AK92" s="11"/>
      <c r="AL92" s="11"/>
      <c r="AM92" s="11"/>
      <c r="AN92" s="11"/>
      <c r="AO92" s="11"/>
      <c r="AP92" s="11"/>
      <c r="AQ92" s="11"/>
      <c r="AR92" s="11"/>
      <c r="AS92" s="11"/>
      <c r="AT92" s="11"/>
      <c r="AU92" s="11"/>
      <c r="AV92" s="11"/>
      <c r="AW92" s="11"/>
      <c r="AX92" s="11"/>
      <c r="AY92" s="11"/>
      <c r="AZ92" s="11"/>
      <c r="BA92" s="11"/>
      <c r="BB92" s="11"/>
      <c r="BC92" s="11"/>
      <c r="BD92" s="11"/>
      <c r="BE92" s="11"/>
      <c r="BF92" s="11"/>
      <c r="BG92" s="11"/>
      <c r="BH92" s="11"/>
      <c r="BI92" s="11"/>
      <c r="BJ92" s="11"/>
      <c r="BK92" s="11"/>
      <c r="BL92" s="11"/>
      <c r="BM92" s="11"/>
      <c r="BN92" s="11"/>
      <c r="BO92" s="11"/>
      <c r="BP92" s="11"/>
      <c r="BQ92" s="11"/>
      <c r="BR92" s="11"/>
      <c r="BS92" s="11"/>
      <c r="BT92" s="11"/>
      <c r="BU92" s="11"/>
      <c r="BV92" s="11"/>
      <c r="BW92" s="11"/>
      <c r="BX92" s="11"/>
      <c r="BY92" s="11"/>
      <c r="BZ92" s="11"/>
      <c r="CA92" s="11"/>
      <c r="CB92" s="11"/>
      <c r="CC92" s="11"/>
      <c r="CD92" s="11"/>
      <c r="CE92" s="11"/>
      <c r="CF92" s="11"/>
      <c r="CG92" s="11"/>
      <c r="CH92" s="11"/>
      <c r="CI92" s="11"/>
      <c r="CJ92" s="11"/>
      <c r="CK92" s="11"/>
      <c r="CL92" s="11"/>
      <c r="CM92" s="11"/>
      <c r="CN92" s="11"/>
      <c r="CO92" s="11"/>
      <c r="CP92" s="11"/>
      <c r="CQ92" s="11"/>
      <c r="CR92" s="11"/>
      <c r="CS92" s="11"/>
      <c r="CT92" s="11"/>
      <c r="CU92" s="11"/>
      <c r="CV92" s="11"/>
      <c r="CW92" s="11"/>
      <c r="CX92" s="11"/>
      <c r="CY92" s="11"/>
      <c r="CZ92" s="11"/>
      <c r="DA92" s="11"/>
      <c r="DB92" s="11"/>
      <c r="DC92" s="11"/>
      <c r="DD92" s="11"/>
      <c r="DE92" s="11"/>
      <c r="DF92" s="11"/>
      <c r="DG92" s="11"/>
      <c r="DH92" s="11"/>
      <c r="DI92" s="11"/>
      <c r="DJ92" s="11"/>
      <c r="DK92" s="11"/>
      <c r="DL92" s="11"/>
      <c r="DM92" s="11"/>
      <c r="DN92" s="11"/>
      <c r="DO92" s="11"/>
      <c r="DP92" s="11"/>
      <c r="DQ92" s="11"/>
      <c r="DR92" s="11"/>
      <c r="DS92" s="11"/>
      <c r="DT92" s="11"/>
      <c r="DU92" s="11"/>
      <c r="DV92" s="11"/>
      <c r="DW92" s="11"/>
      <c r="DX92" s="11"/>
      <c r="DY92" s="11"/>
      <c r="DZ92" s="11"/>
      <c r="EA92" s="11"/>
      <c r="EB92" s="11"/>
      <c r="EC92" s="11"/>
      <c r="ED92" s="11"/>
      <c r="EE92" s="11"/>
      <c r="EF92" s="11"/>
    </row>
    <row r="93" spans="1:136" s="12" customFormat="1" ht="15" x14ac:dyDescent="0.25">
      <c r="A93" s="4">
        <f t="shared" si="6"/>
        <v>92</v>
      </c>
      <c r="B93" s="20" t="s">
        <v>411</v>
      </c>
      <c r="C93" s="5" t="s">
        <v>412</v>
      </c>
      <c r="D93" s="10">
        <v>35360</v>
      </c>
      <c r="E93" s="14">
        <f t="shared" ca="1" si="5"/>
        <v>9299</v>
      </c>
      <c r="F93" s="5" t="s">
        <v>46</v>
      </c>
      <c r="G93" s="6">
        <v>222</v>
      </c>
      <c r="H93" s="7">
        <v>20</v>
      </c>
      <c r="I93" s="32" t="s">
        <v>396</v>
      </c>
      <c r="J93" s="33">
        <v>4394591</v>
      </c>
      <c r="K93" s="4" t="s">
        <v>47</v>
      </c>
      <c r="L93" s="4" t="s">
        <v>31</v>
      </c>
      <c r="M93" s="13" t="s">
        <v>34</v>
      </c>
      <c r="N93" s="4" t="s">
        <v>178</v>
      </c>
      <c r="O93" s="4" t="s">
        <v>413</v>
      </c>
      <c r="P93" s="10">
        <v>34936</v>
      </c>
      <c r="Q93" s="14">
        <f t="shared" ca="1" si="4"/>
        <v>9330</v>
      </c>
      <c r="R93" s="58" t="s">
        <v>664</v>
      </c>
      <c r="S93" s="4">
        <v>8950</v>
      </c>
      <c r="T93" s="11"/>
      <c r="U93" s="11"/>
      <c r="V93" s="11"/>
      <c r="W93" s="11"/>
      <c r="X93" s="11"/>
      <c r="Y93" s="11"/>
      <c r="Z93" s="11"/>
      <c r="AA93" s="11"/>
      <c r="AB93" s="11"/>
      <c r="AC93" s="11"/>
      <c r="AD93" s="11"/>
      <c r="AE93" s="11"/>
      <c r="AF93" s="11"/>
      <c r="AG93" s="11"/>
      <c r="AH93" s="11"/>
      <c r="AI93" s="11"/>
      <c r="AJ93" s="11"/>
      <c r="AK93" s="11"/>
      <c r="AL93" s="11"/>
      <c r="AM93" s="11"/>
      <c r="AN93" s="11"/>
      <c r="AO93" s="11"/>
      <c r="AP93" s="11"/>
      <c r="AQ93" s="11"/>
      <c r="AR93" s="11"/>
      <c r="AS93" s="11"/>
      <c r="AT93" s="11"/>
      <c r="AU93" s="11"/>
      <c r="AV93" s="11"/>
      <c r="AW93" s="11"/>
      <c r="AX93" s="11"/>
      <c r="AY93" s="11"/>
      <c r="AZ93" s="11"/>
      <c r="BA93" s="11"/>
      <c r="BB93" s="11"/>
      <c r="BC93" s="11"/>
      <c r="BD93" s="11"/>
      <c r="BE93" s="11"/>
      <c r="BF93" s="11"/>
      <c r="BG93" s="11"/>
      <c r="BH93" s="11"/>
      <c r="BI93" s="11"/>
      <c r="BJ93" s="11"/>
      <c r="BK93" s="11"/>
      <c r="BL93" s="11"/>
      <c r="BM93" s="11"/>
      <c r="BN93" s="11"/>
      <c r="BO93" s="11"/>
      <c r="BP93" s="11"/>
      <c r="BQ93" s="11"/>
      <c r="BR93" s="11"/>
      <c r="BS93" s="11"/>
      <c r="BT93" s="11"/>
      <c r="BU93" s="11"/>
      <c r="BV93" s="11"/>
      <c r="BW93" s="11"/>
      <c r="BX93" s="11"/>
      <c r="BY93" s="11"/>
      <c r="BZ93" s="11"/>
      <c r="CA93" s="11"/>
      <c r="CB93" s="11"/>
      <c r="CC93" s="11"/>
      <c r="CD93" s="11"/>
      <c r="CE93" s="11"/>
      <c r="CF93" s="11"/>
      <c r="CG93" s="11"/>
      <c r="CH93" s="11"/>
      <c r="CI93" s="11"/>
      <c r="CJ93" s="11"/>
      <c r="CK93" s="11"/>
      <c r="CL93" s="11"/>
      <c r="CM93" s="11"/>
      <c r="CN93" s="11"/>
      <c r="CO93" s="11"/>
      <c r="CP93" s="11"/>
      <c r="CQ93" s="11"/>
      <c r="CR93" s="11"/>
      <c r="CS93" s="11"/>
      <c r="CT93" s="11"/>
      <c r="CU93" s="11"/>
      <c r="CV93" s="11"/>
      <c r="CW93" s="11"/>
      <c r="CX93" s="11"/>
      <c r="CY93" s="11"/>
      <c r="CZ93" s="11"/>
      <c r="DA93" s="11"/>
      <c r="DB93" s="11"/>
      <c r="DC93" s="11"/>
      <c r="DD93" s="11"/>
      <c r="DE93" s="11"/>
      <c r="DF93" s="11"/>
      <c r="DG93" s="11"/>
      <c r="DH93" s="11"/>
      <c r="DI93" s="11"/>
      <c r="DJ93" s="11"/>
      <c r="DK93" s="11"/>
      <c r="DL93" s="11"/>
      <c r="DM93" s="11"/>
      <c r="DN93" s="11"/>
      <c r="DO93" s="11"/>
      <c r="DP93" s="11"/>
      <c r="DQ93" s="11"/>
      <c r="DR93" s="11"/>
      <c r="DS93" s="11"/>
      <c r="DT93" s="11"/>
      <c r="DU93" s="11"/>
      <c r="DV93" s="11"/>
      <c r="DW93" s="11"/>
      <c r="DX93" s="11"/>
      <c r="DY93" s="11"/>
      <c r="DZ93" s="11"/>
      <c r="EA93" s="11"/>
      <c r="EB93" s="11"/>
      <c r="EC93" s="11"/>
      <c r="ED93" s="11"/>
      <c r="EE93" s="11"/>
      <c r="EF93" s="11"/>
    </row>
    <row r="94" spans="1:136" s="12" customFormat="1" ht="15" x14ac:dyDescent="0.25">
      <c r="A94" s="4">
        <f t="shared" si="6"/>
        <v>93</v>
      </c>
      <c r="B94" s="5" t="s">
        <v>409</v>
      </c>
      <c r="C94" s="5" t="s">
        <v>292</v>
      </c>
      <c r="D94" s="10">
        <v>34852</v>
      </c>
      <c r="E94" s="14">
        <f t="shared" ca="1" si="5"/>
        <v>9807</v>
      </c>
      <c r="F94" s="5" t="s">
        <v>46</v>
      </c>
      <c r="G94" s="6">
        <v>222</v>
      </c>
      <c r="H94" s="7">
        <v>20</v>
      </c>
      <c r="I94" s="32" t="s">
        <v>396</v>
      </c>
      <c r="J94" s="33">
        <v>4394591</v>
      </c>
      <c r="K94" s="4" t="s">
        <v>47</v>
      </c>
      <c r="L94" s="4" t="s">
        <v>31</v>
      </c>
      <c r="M94" s="13" t="s">
        <v>34</v>
      </c>
      <c r="N94" s="4" t="s">
        <v>178</v>
      </c>
      <c r="O94" s="4" t="s">
        <v>611</v>
      </c>
      <c r="P94" s="10">
        <v>34060</v>
      </c>
      <c r="Q94" s="14">
        <f t="shared" ca="1" si="4"/>
        <v>9838</v>
      </c>
      <c r="R94" s="15" t="s">
        <v>410</v>
      </c>
      <c r="S94" s="4">
        <v>8852</v>
      </c>
      <c r="T94" s="11"/>
      <c r="U94" s="11"/>
      <c r="V94" s="11"/>
      <c r="W94" s="11"/>
      <c r="X94" s="11"/>
      <c r="Y94" s="11"/>
      <c r="Z94" s="11"/>
      <c r="AA94" s="11"/>
      <c r="AB94" s="11"/>
      <c r="AC94" s="11"/>
      <c r="AD94" s="11"/>
      <c r="AE94" s="11"/>
      <c r="AF94" s="11"/>
      <c r="AG94" s="11"/>
      <c r="AH94" s="11"/>
      <c r="AI94" s="11"/>
      <c r="AJ94" s="11"/>
      <c r="AK94" s="11"/>
      <c r="AL94" s="11"/>
      <c r="AM94" s="11"/>
      <c r="AN94" s="11"/>
      <c r="AO94" s="11"/>
      <c r="AP94" s="11"/>
      <c r="AQ94" s="11"/>
      <c r="AR94" s="11"/>
      <c r="AS94" s="11"/>
      <c r="AT94" s="11"/>
      <c r="AU94" s="11"/>
      <c r="AV94" s="11"/>
      <c r="AW94" s="11"/>
      <c r="AX94" s="11"/>
      <c r="AY94" s="11"/>
      <c r="AZ94" s="11"/>
      <c r="BA94" s="11"/>
      <c r="BB94" s="11"/>
      <c r="BC94" s="11"/>
      <c r="BD94" s="11"/>
      <c r="BE94" s="11"/>
      <c r="BF94" s="11"/>
      <c r="BG94" s="11"/>
      <c r="BH94" s="11"/>
      <c r="BI94" s="11"/>
      <c r="BJ94" s="11"/>
      <c r="BK94" s="11"/>
      <c r="BL94" s="11"/>
      <c r="BM94" s="11"/>
      <c r="BN94" s="11"/>
      <c r="BO94" s="11"/>
      <c r="BP94" s="11"/>
      <c r="BQ94" s="11"/>
      <c r="BR94" s="11"/>
      <c r="BS94" s="11"/>
      <c r="BT94" s="11"/>
      <c r="BU94" s="11"/>
      <c r="BV94" s="11"/>
      <c r="BW94" s="11"/>
      <c r="BX94" s="11"/>
      <c r="BY94" s="11"/>
      <c r="BZ94" s="11"/>
      <c r="CA94" s="11"/>
      <c r="CB94" s="11"/>
      <c r="CC94" s="11"/>
      <c r="CD94" s="11"/>
      <c r="CE94" s="11"/>
      <c r="CF94" s="11"/>
      <c r="CG94" s="11"/>
      <c r="CH94" s="11"/>
      <c r="CI94" s="11"/>
      <c r="CJ94" s="11"/>
      <c r="CK94" s="11"/>
      <c r="CL94" s="11"/>
      <c r="CM94" s="11"/>
      <c r="CN94" s="11"/>
      <c r="CO94" s="11"/>
      <c r="CP94" s="11"/>
      <c r="CQ94" s="11"/>
      <c r="CR94" s="11"/>
      <c r="CS94" s="11"/>
      <c r="CT94" s="11"/>
      <c r="CU94" s="11"/>
      <c r="CV94" s="11"/>
      <c r="CW94" s="11"/>
      <c r="CX94" s="11"/>
      <c r="CY94" s="11"/>
      <c r="CZ94" s="11"/>
      <c r="DA94" s="11"/>
      <c r="DB94" s="11"/>
      <c r="DC94" s="11"/>
      <c r="DD94" s="11"/>
      <c r="DE94" s="11"/>
      <c r="DF94" s="11"/>
      <c r="DG94" s="11"/>
      <c r="DH94" s="11"/>
      <c r="DI94" s="11"/>
      <c r="DJ94" s="11"/>
      <c r="DK94" s="11"/>
      <c r="DL94" s="11"/>
      <c r="DM94" s="11"/>
      <c r="DN94" s="11"/>
      <c r="DO94" s="11"/>
      <c r="DP94" s="11"/>
      <c r="DQ94" s="11"/>
      <c r="DR94" s="11"/>
      <c r="DS94" s="11"/>
      <c r="DT94" s="11"/>
      <c r="DU94" s="11"/>
      <c r="DV94" s="11"/>
      <c r="DW94" s="11"/>
      <c r="DX94" s="11"/>
      <c r="DY94" s="11"/>
      <c r="DZ94" s="11"/>
      <c r="EA94" s="11"/>
      <c r="EB94" s="11"/>
      <c r="EC94" s="11"/>
      <c r="ED94" s="11"/>
      <c r="EE94" s="11"/>
      <c r="EF94" s="11"/>
    </row>
    <row r="95" spans="1:136" s="12" customFormat="1" ht="24" customHeight="1" x14ac:dyDescent="0.25">
      <c r="A95" s="4">
        <f t="shared" si="6"/>
        <v>94</v>
      </c>
      <c r="B95" s="5" t="s">
        <v>418</v>
      </c>
      <c r="C95" s="5" t="s">
        <v>419</v>
      </c>
      <c r="D95" s="10">
        <v>35011</v>
      </c>
      <c r="E95" s="14">
        <f t="shared" ca="1" si="5"/>
        <v>9648</v>
      </c>
      <c r="F95" s="5" t="s">
        <v>46</v>
      </c>
      <c r="G95" s="6">
        <v>222</v>
      </c>
      <c r="H95" s="7">
        <v>19</v>
      </c>
      <c r="I95" s="32" t="s">
        <v>396</v>
      </c>
      <c r="J95" s="33">
        <v>4293731</v>
      </c>
      <c r="K95" s="4" t="s">
        <v>47</v>
      </c>
      <c r="L95" s="4" t="s">
        <v>31</v>
      </c>
      <c r="M95" s="13" t="s">
        <v>420</v>
      </c>
      <c r="N95" s="4" t="s">
        <v>167</v>
      </c>
      <c r="O95" s="25" t="s">
        <v>421</v>
      </c>
      <c r="P95" s="10">
        <v>33487</v>
      </c>
      <c r="Q95" s="14">
        <f t="shared" ca="1" si="4"/>
        <v>9679</v>
      </c>
      <c r="R95" s="15" t="s">
        <v>422</v>
      </c>
      <c r="S95" s="4">
        <v>8914</v>
      </c>
      <c r="T95" s="11"/>
      <c r="U95" s="11"/>
      <c r="V95" s="11"/>
      <c r="W95" s="11"/>
      <c r="X95" s="11"/>
      <c r="Y95" s="11"/>
      <c r="Z95" s="11"/>
      <c r="AA95" s="11"/>
      <c r="AB95" s="11"/>
      <c r="AC95" s="11"/>
      <c r="AD95" s="11"/>
      <c r="AE95" s="11"/>
      <c r="AF95" s="11"/>
      <c r="AG95" s="11"/>
      <c r="AH95" s="11"/>
      <c r="AI95" s="11"/>
      <c r="AJ95" s="11"/>
      <c r="AK95" s="11"/>
      <c r="AL95" s="11"/>
      <c r="AM95" s="11"/>
      <c r="AN95" s="11"/>
      <c r="AO95" s="11"/>
      <c r="AP95" s="11"/>
      <c r="AQ95" s="11"/>
      <c r="AR95" s="11"/>
      <c r="AS95" s="11"/>
      <c r="AT95" s="11"/>
      <c r="AU95" s="11"/>
      <c r="AV95" s="11"/>
      <c r="AW95" s="11"/>
      <c r="AX95" s="11"/>
      <c r="AY95" s="11"/>
      <c r="AZ95" s="11"/>
      <c r="BA95" s="11"/>
      <c r="BB95" s="11"/>
      <c r="BC95" s="11"/>
      <c r="BD95" s="11"/>
      <c r="BE95" s="11"/>
      <c r="BF95" s="11"/>
      <c r="BG95" s="11"/>
      <c r="BH95" s="11"/>
      <c r="BI95" s="11"/>
      <c r="BJ95" s="11"/>
      <c r="BK95" s="11"/>
      <c r="BL95" s="11"/>
      <c r="BM95" s="11"/>
      <c r="BN95" s="11"/>
      <c r="BO95" s="11"/>
      <c r="BP95" s="11"/>
      <c r="BQ95" s="11"/>
      <c r="BR95" s="11"/>
      <c r="BS95" s="11"/>
      <c r="BT95" s="11"/>
      <c r="BU95" s="11"/>
      <c r="BV95" s="11"/>
      <c r="BW95" s="11"/>
      <c r="BX95" s="11"/>
      <c r="BY95" s="11"/>
      <c r="BZ95" s="11"/>
      <c r="CA95" s="11"/>
      <c r="CB95" s="11"/>
      <c r="CC95" s="11"/>
      <c r="CD95" s="11"/>
      <c r="CE95" s="11"/>
      <c r="CF95" s="11"/>
      <c r="CG95" s="11"/>
      <c r="CH95" s="11"/>
      <c r="CI95" s="11"/>
      <c r="CJ95" s="11"/>
      <c r="CK95" s="11"/>
      <c r="CL95" s="11"/>
      <c r="CM95" s="11"/>
      <c r="CN95" s="11"/>
      <c r="CO95" s="11"/>
      <c r="CP95" s="11"/>
      <c r="CQ95" s="11"/>
      <c r="CR95" s="11"/>
      <c r="CS95" s="11"/>
      <c r="CT95" s="11"/>
      <c r="CU95" s="11"/>
      <c r="CV95" s="11"/>
      <c r="CW95" s="11"/>
      <c r="CX95" s="11"/>
      <c r="CY95" s="11"/>
      <c r="CZ95" s="11"/>
      <c r="DA95" s="11"/>
      <c r="DB95" s="11"/>
      <c r="DC95" s="11"/>
      <c r="DD95" s="11"/>
      <c r="DE95" s="11"/>
      <c r="DF95" s="11"/>
      <c r="DG95" s="11"/>
      <c r="DH95" s="11"/>
      <c r="DI95" s="11"/>
      <c r="DJ95" s="11"/>
      <c r="DK95" s="11"/>
      <c r="DL95" s="11"/>
      <c r="DM95" s="11"/>
      <c r="DN95" s="11"/>
      <c r="DO95" s="11"/>
      <c r="DP95" s="11"/>
      <c r="DQ95" s="11"/>
      <c r="DR95" s="11"/>
      <c r="DS95" s="11"/>
      <c r="DT95" s="11"/>
      <c r="DU95" s="11"/>
      <c r="DV95" s="11"/>
      <c r="DW95" s="11"/>
      <c r="DX95" s="11"/>
      <c r="DY95" s="11"/>
      <c r="DZ95" s="11"/>
      <c r="EA95" s="11"/>
      <c r="EB95" s="11"/>
      <c r="EC95" s="11"/>
      <c r="ED95" s="11"/>
      <c r="EE95" s="11"/>
      <c r="EF95" s="11"/>
    </row>
    <row r="96" spans="1:136" s="12" customFormat="1" ht="15" x14ac:dyDescent="0.25">
      <c r="A96" s="4">
        <f t="shared" si="6"/>
        <v>95</v>
      </c>
      <c r="B96" s="5" t="s">
        <v>414</v>
      </c>
      <c r="C96" s="5" t="s">
        <v>415</v>
      </c>
      <c r="D96" s="10">
        <v>36495</v>
      </c>
      <c r="E96" s="14">
        <f t="shared" ca="1" si="5"/>
        <v>8164</v>
      </c>
      <c r="F96" s="5" t="s">
        <v>88</v>
      </c>
      <c r="G96" s="6">
        <v>219</v>
      </c>
      <c r="H96" s="7">
        <v>18</v>
      </c>
      <c r="I96" s="32" t="s">
        <v>396</v>
      </c>
      <c r="J96" s="33">
        <v>4082666</v>
      </c>
      <c r="K96" s="4" t="s">
        <v>47</v>
      </c>
      <c r="L96" s="4" t="s">
        <v>31</v>
      </c>
      <c r="M96" s="13" t="s">
        <v>34</v>
      </c>
      <c r="N96" s="4" t="s">
        <v>204</v>
      </c>
      <c r="O96" s="4" t="s">
        <v>416</v>
      </c>
      <c r="P96" s="10">
        <v>30253</v>
      </c>
      <c r="Q96" s="14">
        <f t="shared" ref="Q96:Q123" ca="1" si="7">TODAY()-D96</f>
        <v>8195</v>
      </c>
      <c r="R96" s="15" t="s">
        <v>417</v>
      </c>
      <c r="S96" s="4"/>
      <c r="T96" s="11"/>
      <c r="U96" s="11"/>
      <c r="V96" s="11"/>
      <c r="W96" s="11"/>
      <c r="X96" s="11"/>
      <c r="Y96" s="11"/>
      <c r="Z96" s="11"/>
      <c r="AA96" s="11"/>
      <c r="AB96" s="11"/>
      <c r="AC96" s="11"/>
      <c r="AD96" s="11"/>
      <c r="AE96" s="11"/>
      <c r="AF96" s="11"/>
      <c r="AG96" s="11"/>
      <c r="AH96" s="11"/>
      <c r="AI96" s="11"/>
      <c r="AJ96" s="11"/>
      <c r="AK96" s="11"/>
      <c r="AL96" s="11"/>
      <c r="AM96" s="11"/>
      <c r="AN96" s="11"/>
      <c r="AO96" s="11"/>
      <c r="AP96" s="11"/>
      <c r="AQ96" s="11"/>
      <c r="AR96" s="11"/>
      <c r="AS96" s="11"/>
      <c r="AT96" s="11"/>
      <c r="AU96" s="11"/>
      <c r="AV96" s="11"/>
      <c r="AW96" s="11"/>
      <c r="AX96" s="11"/>
      <c r="AY96" s="11"/>
      <c r="AZ96" s="11"/>
      <c r="BA96" s="11"/>
      <c r="BB96" s="11"/>
      <c r="BC96" s="11"/>
      <c r="BD96" s="11"/>
      <c r="BE96" s="11"/>
      <c r="BF96" s="11"/>
      <c r="BG96" s="11"/>
      <c r="BH96" s="11"/>
      <c r="BI96" s="11"/>
      <c r="BJ96" s="11"/>
      <c r="BK96" s="11"/>
      <c r="BL96" s="11"/>
      <c r="BM96" s="11"/>
      <c r="BN96" s="11"/>
      <c r="BO96" s="11"/>
      <c r="BP96" s="11"/>
      <c r="BQ96" s="11"/>
      <c r="BR96" s="11"/>
      <c r="BS96" s="11"/>
      <c r="BT96" s="11"/>
      <c r="BU96" s="11"/>
      <c r="BV96" s="11"/>
      <c r="BW96" s="11"/>
      <c r="BX96" s="11"/>
      <c r="BY96" s="11"/>
      <c r="BZ96" s="11"/>
      <c r="CA96" s="11"/>
      <c r="CB96" s="11"/>
      <c r="CC96" s="11"/>
      <c r="CD96" s="11"/>
      <c r="CE96" s="11"/>
      <c r="CF96" s="11"/>
      <c r="CG96" s="11"/>
      <c r="CH96" s="11"/>
      <c r="CI96" s="11"/>
      <c r="CJ96" s="11"/>
      <c r="CK96" s="11"/>
      <c r="CL96" s="11"/>
      <c r="CM96" s="11"/>
      <c r="CN96" s="11"/>
      <c r="CO96" s="11"/>
      <c r="CP96" s="11"/>
      <c r="CQ96" s="11"/>
      <c r="CR96" s="11"/>
      <c r="CS96" s="11"/>
      <c r="CT96" s="11"/>
      <c r="CU96" s="11"/>
      <c r="CV96" s="11"/>
      <c r="CW96" s="11"/>
      <c r="CX96" s="11"/>
      <c r="CY96" s="11"/>
      <c r="CZ96" s="11"/>
      <c r="DA96" s="11"/>
      <c r="DB96" s="11"/>
      <c r="DC96" s="11"/>
      <c r="DD96" s="11"/>
      <c r="DE96" s="11"/>
      <c r="DF96" s="11"/>
      <c r="DG96" s="11"/>
      <c r="DH96" s="11"/>
      <c r="DI96" s="11"/>
      <c r="DJ96" s="11"/>
      <c r="DK96" s="11"/>
      <c r="DL96" s="11"/>
      <c r="DM96" s="11"/>
      <c r="DN96" s="11"/>
      <c r="DO96" s="11"/>
      <c r="DP96" s="11"/>
      <c r="DQ96" s="11"/>
      <c r="DR96" s="11"/>
      <c r="DS96" s="11"/>
      <c r="DT96" s="11"/>
      <c r="DU96" s="11"/>
      <c r="DV96" s="11"/>
      <c r="DW96" s="11"/>
      <c r="DX96" s="11"/>
      <c r="DY96" s="11"/>
      <c r="DZ96" s="11"/>
      <c r="EA96" s="11"/>
      <c r="EB96" s="11"/>
      <c r="EC96" s="11"/>
      <c r="ED96" s="11"/>
      <c r="EE96" s="11"/>
      <c r="EF96" s="11"/>
    </row>
    <row r="97" spans="1:136" s="12" customFormat="1" ht="15" customHeight="1" x14ac:dyDescent="0.25">
      <c r="A97" s="4">
        <f t="shared" si="6"/>
        <v>96</v>
      </c>
      <c r="B97" s="5" t="s">
        <v>423</v>
      </c>
      <c r="C97" s="5" t="s">
        <v>424</v>
      </c>
      <c r="D97" s="10">
        <v>35339</v>
      </c>
      <c r="E97" s="14">
        <f t="shared" ca="1" si="5"/>
        <v>9320</v>
      </c>
      <c r="F97" s="5" t="s">
        <v>88</v>
      </c>
      <c r="G97" s="6">
        <v>219</v>
      </c>
      <c r="H97" s="7">
        <v>18</v>
      </c>
      <c r="I97" s="32" t="s">
        <v>396</v>
      </c>
      <c r="J97" s="33">
        <v>4082666</v>
      </c>
      <c r="K97" s="4" t="s">
        <v>47</v>
      </c>
      <c r="L97" s="4" t="s">
        <v>31</v>
      </c>
      <c r="M97" s="13" t="s">
        <v>675</v>
      </c>
      <c r="N97" s="4" t="s">
        <v>193</v>
      </c>
      <c r="O97" s="4" t="s">
        <v>425</v>
      </c>
      <c r="P97" s="50">
        <v>31132</v>
      </c>
      <c r="Q97" s="14">
        <f t="shared" ca="1" si="7"/>
        <v>9351</v>
      </c>
      <c r="R97" s="15" t="s">
        <v>426</v>
      </c>
      <c r="S97" s="4">
        <v>8837</v>
      </c>
      <c r="T97" s="44"/>
      <c r="U97" s="44"/>
      <c r="V97" s="44"/>
      <c r="W97" s="44"/>
      <c r="X97" s="44"/>
      <c r="Y97" s="44"/>
      <c r="Z97" s="44"/>
      <c r="AA97" s="44"/>
      <c r="AB97" s="44"/>
      <c r="AC97" s="44"/>
      <c r="AD97" s="44"/>
      <c r="AE97" s="44"/>
      <c r="AF97" s="44"/>
      <c r="AG97" s="44"/>
      <c r="AH97" s="44"/>
      <c r="AI97" s="44"/>
      <c r="AJ97" s="44"/>
      <c r="AK97" s="44"/>
      <c r="AL97" s="44"/>
      <c r="AM97" s="44"/>
      <c r="AN97" s="44"/>
      <c r="AO97" s="44"/>
      <c r="AP97" s="44"/>
      <c r="AQ97" s="44"/>
      <c r="AR97" s="44"/>
      <c r="AS97" s="44"/>
      <c r="AT97" s="44"/>
      <c r="AU97" s="44"/>
      <c r="AV97" s="44"/>
      <c r="AW97" s="44"/>
      <c r="AX97" s="44"/>
      <c r="AY97" s="44"/>
      <c r="AZ97" s="44"/>
      <c r="BA97" s="44"/>
      <c r="BB97" s="44"/>
      <c r="BC97" s="44"/>
      <c r="BD97" s="44"/>
      <c r="BE97" s="44"/>
      <c r="BF97" s="44"/>
      <c r="BG97" s="44"/>
      <c r="BH97" s="44"/>
      <c r="BI97" s="44"/>
      <c r="BJ97" s="44"/>
      <c r="BK97" s="44"/>
      <c r="BL97" s="44"/>
      <c r="BM97" s="44"/>
      <c r="BN97" s="44"/>
      <c r="BO97" s="44"/>
      <c r="BP97" s="44"/>
      <c r="BQ97" s="44"/>
      <c r="BR97" s="44"/>
      <c r="BS97" s="44"/>
      <c r="BT97" s="44"/>
      <c r="BU97" s="44"/>
      <c r="BV97" s="44"/>
      <c r="BW97" s="44"/>
      <c r="BX97" s="44"/>
      <c r="BY97" s="44"/>
      <c r="BZ97" s="44"/>
      <c r="CA97" s="44"/>
      <c r="CB97" s="44"/>
      <c r="CC97" s="44"/>
      <c r="CD97" s="44"/>
      <c r="CE97" s="44"/>
      <c r="CF97" s="44"/>
      <c r="CG97" s="44"/>
      <c r="CH97" s="44"/>
      <c r="CI97" s="44"/>
      <c r="CJ97" s="44"/>
      <c r="CK97" s="44"/>
      <c r="CL97" s="44"/>
      <c r="CM97" s="44"/>
      <c r="CN97" s="44"/>
      <c r="CO97" s="44"/>
      <c r="CP97" s="44"/>
      <c r="CQ97" s="44"/>
      <c r="CR97" s="44"/>
      <c r="CS97" s="44"/>
      <c r="CT97" s="44"/>
      <c r="CU97" s="44"/>
      <c r="CV97" s="44"/>
      <c r="CW97" s="44"/>
      <c r="CX97" s="44"/>
      <c r="CY97" s="44"/>
      <c r="CZ97" s="44"/>
      <c r="DA97" s="44"/>
      <c r="DB97" s="44"/>
      <c r="DC97" s="44"/>
      <c r="DD97" s="44"/>
      <c r="DE97" s="44"/>
      <c r="DF97" s="44"/>
      <c r="DG97" s="44"/>
      <c r="DH97" s="44"/>
      <c r="DI97" s="44"/>
      <c r="DJ97" s="44"/>
      <c r="DK97" s="44"/>
      <c r="DL97" s="44"/>
      <c r="DM97" s="44"/>
      <c r="DN97" s="44"/>
      <c r="DO97" s="44"/>
      <c r="DP97" s="44"/>
      <c r="DQ97" s="44"/>
      <c r="DR97" s="44"/>
      <c r="DS97" s="44"/>
      <c r="DT97" s="44"/>
      <c r="DU97" s="44"/>
      <c r="DV97" s="44"/>
      <c r="DW97" s="44"/>
      <c r="DX97" s="44"/>
      <c r="DY97" s="44"/>
      <c r="DZ97" s="44"/>
      <c r="EA97" s="44"/>
      <c r="EB97" s="44"/>
      <c r="EC97" s="44"/>
      <c r="ED97" s="44"/>
      <c r="EE97" s="44"/>
      <c r="EF97" s="44"/>
    </row>
    <row r="98" spans="1:136" s="12" customFormat="1" ht="37.5" customHeight="1" x14ac:dyDescent="0.25">
      <c r="A98" s="4">
        <f t="shared" si="6"/>
        <v>97</v>
      </c>
      <c r="B98" s="9" t="s">
        <v>625</v>
      </c>
      <c r="C98" s="9" t="s">
        <v>626</v>
      </c>
      <c r="D98" s="8">
        <v>44564</v>
      </c>
      <c r="E98" s="14">
        <f ca="1">(TODAY()-D98)</f>
        <v>126</v>
      </c>
      <c r="F98" s="5" t="s">
        <v>88</v>
      </c>
      <c r="G98" s="6">
        <v>219</v>
      </c>
      <c r="H98" s="7">
        <v>18</v>
      </c>
      <c r="I98" s="32" t="s">
        <v>396</v>
      </c>
      <c r="J98" s="33">
        <v>4082666</v>
      </c>
      <c r="K98" s="4" t="s">
        <v>47</v>
      </c>
      <c r="L98" s="4" t="s">
        <v>31</v>
      </c>
      <c r="M98" s="9" t="s">
        <v>681</v>
      </c>
      <c r="N98" s="9" t="s">
        <v>627</v>
      </c>
      <c r="O98" s="9" t="s">
        <v>628</v>
      </c>
      <c r="P98" s="8">
        <v>39897</v>
      </c>
      <c r="Q98" s="14">
        <f t="shared" ca="1" si="7"/>
        <v>126</v>
      </c>
      <c r="R98" s="59" t="s">
        <v>657</v>
      </c>
      <c r="S98" s="9"/>
      <c r="T98" s="11"/>
      <c r="U98" s="11"/>
      <c r="V98" s="11"/>
      <c r="W98" s="11"/>
      <c r="X98" s="11"/>
      <c r="Y98" s="11"/>
      <c r="Z98" s="11"/>
      <c r="AA98" s="11"/>
      <c r="AB98" s="11"/>
      <c r="AC98" s="11"/>
      <c r="AD98" s="11"/>
      <c r="AE98" s="11"/>
      <c r="AF98" s="11"/>
      <c r="AG98" s="11"/>
      <c r="AH98" s="11"/>
      <c r="AI98" s="11"/>
      <c r="AJ98" s="11"/>
      <c r="AK98" s="11"/>
      <c r="AL98" s="11"/>
      <c r="AM98" s="11"/>
      <c r="AN98" s="11"/>
      <c r="AO98" s="11"/>
      <c r="AP98" s="11"/>
      <c r="AQ98" s="11"/>
      <c r="AR98" s="11"/>
      <c r="AS98" s="11"/>
      <c r="AT98" s="11"/>
      <c r="AU98" s="11"/>
      <c r="AV98" s="11"/>
      <c r="AW98" s="11"/>
      <c r="AX98" s="11"/>
      <c r="AY98" s="11"/>
      <c r="AZ98" s="11"/>
      <c r="BA98" s="11"/>
      <c r="BB98" s="11"/>
      <c r="BC98" s="11"/>
      <c r="BD98" s="11"/>
      <c r="BE98" s="11"/>
      <c r="BF98" s="11"/>
      <c r="BG98" s="11"/>
      <c r="BH98" s="11"/>
      <c r="BI98" s="11"/>
      <c r="BJ98" s="11"/>
      <c r="BK98" s="11"/>
      <c r="BL98" s="11"/>
      <c r="BM98" s="11"/>
      <c r="BN98" s="11"/>
      <c r="BO98" s="11"/>
      <c r="BP98" s="11"/>
      <c r="BQ98" s="11"/>
      <c r="BR98" s="11"/>
      <c r="BS98" s="11"/>
      <c r="BT98" s="11"/>
      <c r="BU98" s="11"/>
      <c r="BV98" s="11"/>
      <c r="BW98" s="11"/>
      <c r="BX98" s="11"/>
      <c r="BY98" s="11"/>
      <c r="BZ98" s="11"/>
      <c r="CA98" s="11"/>
      <c r="CB98" s="11"/>
      <c r="CC98" s="11"/>
      <c r="CD98" s="11"/>
      <c r="CE98" s="11"/>
      <c r="CF98" s="11"/>
      <c r="CG98" s="11"/>
      <c r="CH98" s="11"/>
      <c r="CI98" s="11"/>
      <c r="CJ98" s="11"/>
      <c r="CK98" s="11"/>
      <c r="CL98" s="11"/>
      <c r="CM98" s="11"/>
      <c r="CN98" s="11"/>
      <c r="CO98" s="11"/>
      <c r="CP98" s="11"/>
      <c r="CQ98" s="11"/>
      <c r="CR98" s="11"/>
      <c r="CS98" s="11"/>
      <c r="CT98" s="11"/>
      <c r="CU98" s="11"/>
      <c r="CV98" s="11"/>
      <c r="CW98" s="11"/>
      <c r="CX98" s="11"/>
      <c r="CY98" s="11"/>
      <c r="CZ98" s="11"/>
      <c r="DA98" s="11"/>
      <c r="DB98" s="11"/>
      <c r="DC98" s="11"/>
      <c r="DD98" s="11"/>
      <c r="DE98" s="11"/>
      <c r="DF98" s="11"/>
      <c r="DG98" s="11"/>
      <c r="DH98" s="11"/>
      <c r="DI98" s="11"/>
      <c r="DJ98" s="11"/>
      <c r="DK98" s="11"/>
      <c r="DL98" s="11"/>
      <c r="DM98" s="11"/>
      <c r="DN98" s="11"/>
      <c r="DO98" s="11"/>
      <c r="DP98" s="11"/>
      <c r="DQ98" s="11"/>
      <c r="DR98" s="11"/>
      <c r="DS98" s="11"/>
      <c r="DT98" s="11"/>
      <c r="DU98" s="11"/>
      <c r="DV98" s="11"/>
      <c r="DW98" s="11"/>
      <c r="DX98" s="11"/>
      <c r="DY98" s="11"/>
      <c r="DZ98" s="11"/>
      <c r="EA98" s="11"/>
      <c r="EB98" s="11"/>
      <c r="EC98" s="11"/>
      <c r="ED98" s="11"/>
      <c r="EE98" s="11"/>
      <c r="EF98" s="11"/>
    </row>
    <row r="99" spans="1:136" s="12" customFormat="1" ht="15" x14ac:dyDescent="0.25">
      <c r="A99" s="4">
        <f t="shared" si="6"/>
        <v>98</v>
      </c>
      <c r="B99" s="5" t="s">
        <v>427</v>
      </c>
      <c r="C99" s="5" t="s">
        <v>428</v>
      </c>
      <c r="D99" s="10">
        <v>42179</v>
      </c>
      <c r="E99" s="14">
        <f t="shared" ca="1" si="5"/>
        <v>2480</v>
      </c>
      <c r="F99" s="5" t="s">
        <v>29</v>
      </c>
      <c r="G99" s="6">
        <v>425</v>
      </c>
      <c r="H99" s="7">
        <v>24</v>
      </c>
      <c r="I99" s="32" t="s">
        <v>396</v>
      </c>
      <c r="J99" s="33">
        <v>2819574</v>
      </c>
      <c r="K99" s="4" t="s">
        <v>30</v>
      </c>
      <c r="L99" s="4" t="s">
        <v>31</v>
      </c>
      <c r="M99" s="13" t="s">
        <v>429</v>
      </c>
      <c r="N99" s="4" t="s">
        <v>609</v>
      </c>
      <c r="O99" s="23"/>
      <c r="P99" s="62">
        <v>44090</v>
      </c>
      <c r="Q99" s="14">
        <f t="shared" ca="1" si="7"/>
        <v>2511</v>
      </c>
      <c r="R99" s="15" t="s">
        <v>430</v>
      </c>
      <c r="S99" s="4">
        <v>8081</v>
      </c>
      <c r="T99" s="11"/>
      <c r="U99" s="11"/>
      <c r="V99" s="11"/>
      <c r="W99" s="11"/>
      <c r="X99" s="11"/>
      <c r="Y99" s="11"/>
      <c r="Z99" s="11"/>
      <c r="AA99" s="11"/>
      <c r="AB99" s="11"/>
      <c r="AC99" s="11"/>
      <c r="AD99" s="11"/>
      <c r="AE99" s="11"/>
      <c r="AF99" s="11"/>
      <c r="AG99" s="11"/>
      <c r="AH99" s="11"/>
      <c r="AI99" s="11"/>
      <c r="AJ99" s="11"/>
      <c r="AK99" s="11"/>
      <c r="AL99" s="11"/>
      <c r="AM99" s="11"/>
      <c r="AN99" s="11"/>
      <c r="AO99" s="11"/>
      <c r="AP99" s="11"/>
      <c r="AQ99" s="11"/>
      <c r="AR99" s="11"/>
      <c r="AS99" s="11"/>
      <c r="AT99" s="11"/>
      <c r="AU99" s="11"/>
      <c r="AV99" s="11"/>
      <c r="AW99" s="11"/>
      <c r="AX99" s="11"/>
      <c r="AY99" s="11"/>
      <c r="AZ99" s="11"/>
      <c r="BA99" s="11"/>
      <c r="BB99" s="11"/>
      <c r="BC99" s="11"/>
      <c r="BD99" s="11"/>
      <c r="BE99" s="11"/>
      <c r="BF99" s="11"/>
      <c r="BG99" s="11"/>
      <c r="BH99" s="11"/>
      <c r="BI99" s="11"/>
      <c r="BJ99" s="11"/>
      <c r="BK99" s="11"/>
      <c r="BL99" s="11"/>
      <c r="BM99" s="11"/>
      <c r="BN99" s="11"/>
      <c r="BO99" s="11"/>
      <c r="BP99" s="11"/>
      <c r="BQ99" s="11"/>
      <c r="BR99" s="11"/>
      <c r="BS99" s="11"/>
      <c r="BT99" s="11"/>
      <c r="BU99" s="11"/>
      <c r="BV99" s="11"/>
      <c r="BW99" s="11"/>
      <c r="BX99" s="11"/>
      <c r="BY99" s="11"/>
      <c r="BZ99" s="11"/>
      <c r="CA99" s="11"/>
      <c r="CB99" s="11"/>
      <c r="CC99" s="11"/>
      <c r="CD99" s="11"/>
      <c r="CE99" s="11"/>
      <c r="CF99" s="11"/>
      <c r="CG99" s="11"/>
      <c r="CH99" s="11"/>
      <c r="CI99" s="11"/>
      <c r="CJ99" s="11"/>
      <c r="CK99" s="11"/>
      <c r="CL99" s="11"/>
      <c r="CM99" s="11"/>
      <c r="CN99" s="11"/>
      <c r="CO99" s="11"/>
      <c r="CP99" s="11"/>
      <c r="CQ99" s="11"/>
      <c r="CR99" s="11"/>
      <c r="CS99" s="11"/>
      <c r="CT99" s="11"/>
      <c r="CU99" s="11"/>
      <c r="CV99" s="11"/>
      <c r="CW99" s="11"/>
      <c r="CX99" s="11"/>
      <c r="CY99" s="11"/>
      <c r="CZ99" s="11"/>
      <c r="DA99" s="11"/>
      <c r="DB99" s="11"/>
      <c r="DC99" s="11"/>
      <c r="DD99" s="11"/>
      <c r="DE99" s="11"/>
      <c r="DF99" s="11"/>
      <c r="DG99" s="11"/>
      <c r="DH99" s="11"/>
      <c r="DI99" s="11"/>
      <c r="DJ99" s="11"/>
      <c r="DK99" s="11"/>
      <c r="DL99" s="11"/>
      <c r="DM99" s="11"/>
      <c r="DN99" s="11"/>
      <c r="DO99" s="11"/>
      <c r="DP99" s="11"/>
      <c r="DQ99" s="11"/>
      <c r="DR99" s="11"/>
      <c r="DS99" s="11"/>
      <c r="DT99" s="11"/>
      <c r="DU99" s="11"/>
      <c r="DV99" s="11"/>
      <c r="DW99" s="11"/>
      <c r="DX99" s="11"/>
      <c r="DY99" s="11"/>
      <c r="DZ99" s="11"/>
      <c r="EA99" s="11"/>
      <c r="EB99" s="11"/>
      <c r="EC99" s="11"/>
      <c r="ED99" s="11"/>
      <c r="EE99" s="11"/>
      <c r="EF99" s="11"/>
    </row>
    <row r="100" spans="1:136" s="5" customFormat="1" ht="15" x14ac:dyDescent="0.25">
      <c r="A100" s="4">
        <f t="shared" si="6"/>
        <v>99</v>
      </c>
      <c r="B100" s="5" t="s">
        <v>432</v>
      </c>
      <c r="C100" s="5" t="s">
        <v>433</v>
      </c>
      <c r="D100" s="10">
        <v>43864</v>
      </c>
      <c r="E100" s="14">
        <f t="shared" ca="1" si="5"/>
        <v>795</v>
      </c>
      <c r="F100" s="5" t="s">
        <v>128</v>
      </c>
      <c r="G100" s="6">
        <v>9</v>
      </c>
      <c r="H100" s="7">
        <v>7</v>
      </c>
      <c r="I100" s="32" t="s">
        <v>431</v>
      </c>
      <c r="J100" s="33">
        <v>7702101</v>
      </c>
      <c r="K100" s="4" t="s">
        <v>15</v>
      </c>
      <c r="L100" s="4" t="s">
        <v>16</v>
      </c>
      <c r="M100" s="4" t="s">
        <v>434</v>
      </c>
      <c r="N100" s="4" t="s">
        <v>58</v>
      </c>
      <c r="O100" s="4" t="s">
        <v>435</v>
      </c>
      <c r="P100" s="16">
        <v>39843</v>
      </c>
      <c r="Q100" s="14">
        <f t="shared" ca="1" si="7"/>
        <v>826</v>
      </c>
      <c r="R100" s="15" t="s">
        <v>436</v>
      </c>
      <c r="S100" s="5">
        <v>8821</v>
      </c>
    </row>
    <row r="101" spans="1:136" s="12" customFormat="1" ht="15" x14ac:dyDescent="0.25">
      <c r="A101" s="4">
        <f t="shared" si="6"/>
        <v>100</v>
      </c>
      <c r="B101" s="5" t="s">
        <v>437</v>
      </c>
      <c r="C101" s="5" t="s">
        <v>438</v>
      </c>
      <c r="D101" s="10">
        <v>43374</v>
      </c>
      <c r="E101" s="14">
        <f t="shared" ca="1" si="5"/>
        <v>1285</v>
      </c>
      <c r="F101" s="35" t="s">
        <v>88</v>
      </c>
      <c r="G101" s="6">
        <v>219</v>
      </c>
      <c r="H101" s="31">
        <v>18</v>
      </c>
      <c r="I101" s="32" t="s">
        <v>431</v>
      </c>
      <c r="J101" s="33">
        <v>4082666</v>
      </c>
      <c r="K101" s="4" t="s">
        <v>47</v>
      </c>
      <c r="L101" s="4" t="s">
        <v>31</v>
      </c>
      <c r="M101" s="13" t="s">
        <v>439</v>
      </c>
      <c r="N101" s="4" t="s">
        <v>245</v>
      </c>
      <c r="O101" s="4" t="s">
        <v>440</v>
      </c>
      <c r="P101" s="10">
        <v>40690</v>
      </c>
      <c r="Q101" s="14">
        <f t="shared" ca="1" si="7"/>
        <v>1316</v>
      </c>
      <c r="R101" s="15" t="s">
        <v>441</v>
      </c>
      <c r="S101" s="4">
        <v>8814</v>
      </c>
      <c r="T101" s="11"/>
      <c r="U101" s="11"/>
      <c r="V101" s="11"/>
      <c r="W101" s="11"/>
      <c r="X101" s="11"/>
      <c r="Y101" s="11"/>
      <c r="Z101" s="11"/>
      <c r="AA101" s="11"/>
      <c r="AB101" s="11"/>
      <c r="AC101" s="11"/>
      <c r="AD101" s="11"/>
      <c r="AE101" s="11"/>
      <c r="AF101" s="11"/>
      <c r="AG101" s="11"/>
      <c r="AH101" s="11"/>
      <c r="AI101" s="11"/>
      <c r="AJ101" s="11"/>
      <c r="AK101" s="11"/>
      <c r="AL101" s="11"/>
      <c r="AM101" s="11"/>
      <c r="AN101" s="11"/>
      <c r="AO101" s="11"/>
      <c r="AP101" s="11"/>
      <c r="AQ101" s="11"/>
      <c r="AR101" s="11"/>
      <c r="AS101" s="11"/>
      <c r="AT101" s="11"/>
      <c r="AU101" s="11"/>
      <c r="AV101" s="11"/>
      <c r="AW101" s="11"/>
      <c r="AX101" s="11"/>
      <c r="AY101" s="11"/>
      <c r="AZ101" s="11"/>
      <c r="BA101" s="11"/>
      <c r="BB101" s="11"/>
      <c r="BC101" s="11"/>
      <c r="BD101" s="11"/>
      <c r="BE101" s="11"/>
      <c r="BF101" s="11"/>
      <c r="BG101" s="11"/>
      <c r="BH101" s="11"/>
      <c r="BI101" s="11"/>
      <c r="BJ101" s="11"/>
      <c r="BK101" s="11"/>
      <c r="BL101" s="11"/>
      <c r="BM101" s="11"/>
      <c r="BN101" s="11"/>
      <c r="BO101" s="11"/>
      <c r="BP101" s="11"/>
      <c r="BQ101" s="11"/>
      <c r="BR101" s="11"/>
      <c r="BS101" s="11"/>
      <c r="BT101" s="11"/>
      <c r="BU101" s="11"/>
      <c r="BV101" s="11"/>
      <c r="BW101" s="11"/>
      <c r="BX101" s="11"/>
      <c r="BY101" s="11"/>
      <c r="BZ101" s="11"/>
      <c r="CA101" s="11"/>
      <c r="CB101" s="11"/>
      <c r="CC101" s="11"/>
      <c r="CD101" s="11"/>
      <c r="CE101" s="11"/>
      <c r="CF101" s="11"/>
      <c r="CG101" s="11"/>
      <c r="CH101" s="11"/>
      <c r="CI101" s="11"/>
      <c r="CJ101" s="11"/>
      <c r="CK101" s="11"/>
      <c r="CL101" s="11"/>
      <c r="CM101" s="11"/>
      <c r="CN101" s="11"/>
      <c r="CO101" s="11"/>
      <c r="CP101" s="11"/>
      <c r="CQ101" s="11"/>
      <c r="CR101" s="11"/>
      <c r="CS101" s="11"/>
      <c r="CT101" s="11"/>
      <c r="CU101" s="11"/>
      <c r="CV101" s="11"/>
      <c r="CW101" s="11"/>
      <c r="CX101" s="11"/>
      <c r="CY101" s="11"/>
      <c r="CZ101" s="11"/>
      <c r="DA101" s="11"/>
      <c r="DB101" s="11"/>
      <c r="DC101" s="11"/>
      <c r="DD101" s="11"/>
      <c r="DE101" s="11"/>
      <c r="DF101" s="11"/>
      <c r="DG101" s="11"/>
      <c r="DH101" s="11"/>
      <c r="DI101" s="11"/>
      <c r="DJ101" s="11"/>
      <c r="DK101" s="11"/>
      <c r="DL101" s="11"/>
      <c r="DM101" s="11"/>
      <c r="DN101" s="11"/>
      <c r="DO101" s="11"/>
      <c r="DP101" s="11"/>
      <c r="DQ101" s="11"/>
      <c r="DR101" s="11"/>
      <c r="DS101" s="11"/>
      <c r="DT101" s="11"/>
      <c r="DU101" s="11"/>
      <c r="DV101" s="11"/>
      <c r="DW101" s="11"/>
      <c r="DX101" s="11"/>
      <c r="DY101" s="11"/>
      <c r="DZ101" s="11"/>
      <c r="EA101" s="11"/>
      <c r="EB101" s="11"/>
      <c r="EC101" s="11"/>
      <c r="ED101" s="11"/>
      <c r="EE101" s="11"/>
      <c r="EF101" s="11"/>
    </row>
    <row r="102" spans="1:136" s="12" customFormat="1" ht="15" x14ac:dyDescent="0.25">
      <c r="A102" s="4">
        <f t="shared" si="6"/>
        <v>101</v>
      </c>
      <c r="B102" s="5" t="s">
        <v>442</v>
      </c>
      <c r="C102" s="5" t="s">
        <v>443</v>
      </c>
      <c r="D102" s="10">
        <v>44148</v>
      </c>
      <c r="E102" s="14">
        <f t="shared" ca="1" si="5"/>
        <v>511</v>
      </c>
      <c r="F102" s="5" t="s">
        <v>88</v>
      </c>
      <c r="G102" s="6">
        <v>219</v>
      </c>
      <c r="H102" s="7">
        <v>18</v>
      </c>
      <c r="I102" s="32" t="s">
        <v>431</v>
      </c>
      <c r="J102" s="33">
        <v>4082666</v>
      </c>
      <c r="K102" s="4" t="s">
        <v>47</v>
      </c>
      <c r="L102" s="4" t="s">
        <v>31</v>
      </c>
      <c r="M102" s="13" t="s">
        <v>444</v>
      </c>
      <c r="N102" s="4" t="s">
        <v>245</v>
      </c>
      <c r="O102" s="4" t="s">
        <v>445</v>
      </c>
      <c r="P102" s="10">
        <v>38693</v>
      </c>
      <c r="Q102" s="14">
        <f t="shared" ca="1" si="7"/>
        <v>542</v>
      </c>
      <c r="R102" s="58" t="s">
        <v>601</v>
      </c>
      <c r="S102" s="4"/>
      <c r="T102" s="11"/>
      <c r="U102" s="11"/>
      <c r="V102" s="11"/>
      <c r="W102" s="11"/>
      <c r="X102" s="11"/>
      <c r="Y102" s="11"/>
      <c r="Z102" s="11"/>
      <c r="AA102" s="11"/>
      <c r="AB102" s="11"/>
      <c r="AC102" s="11"/>
      <c r="AD102" s="11"/>
      <c r="AE102" s="11"/>
      <c r="AF102" s="11"/>
      <c r="AG102" s="11"/>
      <c r="AH102" s="11"/>
      <c r="AI102" s="11"/>
      <c r="AJ102" s="11"/>
      <c r="AK102" s="11"/>
      <c r="AL102" s="11"/>
      <c r="AM102" s="11"/>
      <c r="AN102" s="11"/>
      <c r="AO102" s="11"/>
      <c r="AP102" s="11"/>
      <c r="AQ102" s="11"/>
      <c r="AR102" s="11"/>
      <c r="AS102" s="11"/>
      <c r="AT102" s="11"/>
      <c r="AU102" s="11"/>
      <c r="AV102" s="11"/>
      <c r="AW102" s="11"/>
      <c r="AX102" s="11"/>
      <c r="AY102" s="11"/>
      <c r="AZ102" s="11"/>
      <c r="BA102" s="11"/>
      <c r="BB102" s="11"/>
      <c r="BC102" s="11"/>
      <c r="BD102" s="11"/>
      <c r="BE102" s="11"/>
      <c r="BF102" s="11"/>
      <c r="BG102" s="11"/>
      <c r="BH102" s="11"/>
      <c r="BI102" s="11"/>
      <c r="BJ102" s="11"/>
      <c r="BK102" s="11"/>
      <c r="BL102" s="11"/>
      <c r="BM102" s="11"/>
      <c r="BN102" s="11"/>
      <c r="BO102" s="11"/>
      <c r="BP102" s="11"/>
      <c r="BQ102" s="11"/>
      <c r="BR102" s="11"/>
      <c r="BS102" s="11"/>
      <c r="BT102" s="11"/>
      <c r="BU102" s="11"/>
      <c r="BV102" s="11"/>
      <c r="BW102" s="11"/>
      <c r="BX102" s="11"/>
      <c r="BY102" s="11"/>
      <c r="BZ102" s="11"/>
      <c r="CA102" s="11"/>
      <c r="CB102" s="11"/>
      <c r="CC102" s="11"/>
      <c r="CD102" s="11"/>
      <c r="CE102" s="11"/>
      <c r="CF102" s="11"/>
      <c r="CG102" s="11"/>
      <c r="CH102" s="11"/>
      <c r="CI102" s="11"/>
      <c r="CJ102" s="11"/>
      <c r="CK102" s="11"/>
      <c r="CL102" s="11"/>
      <c r="CM102" s="11"/>
      <c r="CN102" s="11"/>
      <c r="CO102" s="11"/>
      <c r="CP102" s="11"/>
      <c r="CQ102" s="11"/>
      <c r="CR102" s="11"/>
      <c r="CS102" s="11"/>
      <c r="CT102" s="11"/>
      <c r="CU102" s="11"/>
      <c r="CV102" s="11"/>
      <c r="CW102" s="11"/>
      <c r="CX102" s="11"/>
      <c r="CY102" s="11"/>
      <c r="CZ102" s="11"/>
      <c r="DA102" s="11"/>
      <c r="DB102" s="11"/>
      <c r="DC102" s="11"/>
      <c r="DD102" s="11"/>
      <c r="DE102" s="11"/>
      <c r="DF102" s="11"/>
      <c r="DG102" s="11"/>
      <c r="DH102" s="11"/>
      <c r="DI102" s="11"/>
      <c r="DJ102" s="11"/>
      <c r="DK102" s="11"/>
      <c r="DL102" s="11"/>
      <c r="DM102" s="11"/>
      <c r="DN102" s="11"/>
      <c r="DO102" s="11"/>
      <c r="DP102" s="11"/>
      <c r="DQ102" s="11"/>
      <c r="DR102" s="11"/>
      <c r="DS102" s="11"/>
      <c r="DT102" s="11"/>
      <c r="DU102" s="11"/>
      <c r="DV102" s="11"/>
      <c r="DW102" s="11"/>
      <c r="DX102" s="11"/>
      <c r="DY102" s="11"/>
      <c r="DZ102" s="11"/>
      <c r="EA102" s="11"/>
      <c r="EB102" s="11"/>
      <c r="EC102" s="11"/>
      <c r="ED102" s="11"/>
      <c r="EE102" s="11"/>
      <c r="EF102" s="11"/>
    </row>
    <row r="103" spans="1:136" s="12" customFormat="1" ht="21" customHeight="1" x14ac:dyDescent="0.25">
      <c r="A103" s="4">
        <f>+A68+1</f>
        <v>67</v>
      </c>
      <c r="B103" s="5" t="s">
        <v>309</v>
      </c>
      <c r="C103" s="5" t="s">
        <v>310</v>
      </c>
      <c r="D103" s="10">
        <v>40283</v>
      </c>
      <c r="E103" s="14">
        <f ca="1">(TODAY()-D103)-31</f>
        <v>4376</v>
      </c>
      <c r="F103" s="5" t="s">
        <v>46</v>
      </c>
      <c r="G103" s="6">
        <v>222</v>
      </c>
      <c r="H103" s="7">
        <v>20</v>
      </c>
      <c r="I103" s="32" t="s">
        <v>431</v>
      </c>
      <c r="J103" s="33">
        <v>4394591</v>
      </c>
      <c r="K103" s="4" t="s">
        <v>47</v>
      </c>
      <c r="L103" s="4" t="s">
        <v>31</v>
      </c>
      <c r="M103" s="13" t="s">
        <v>34</v>
      </c>
      <c r="N103" s="4" t="s">
        <v>58</v>
      </c>
      <c r="O103" s="56" t="s">
        <v>311</v>
      </c>
      <c r="P103" s="10">
        <v>33949</v>
      </c>
      <c r="Q103" s="14">
        <f t="shared" ca="1" si="7"/>
        <v>4407</v>
      </c>
      <c r="R103" s="15" t="s">
        <v>312</v>
      </c>
      <c r="S103" s="4">
        <v>8828</v>
      </c>
      <c r="T103" s="11"/>
      <c r="U103" s="11"/>
      <c r="V103" s="11"/>
      <c r="W103" s="11"/>
      <c r="X103" s="11"/>
      <c r="Y103" s="11"/>
      <c r="Z103" s="11"/>
      <c r="AA103" s="11"/>
      <c r="AB103" s="11"/>
      <c r="AC103" s="11"/>
      <c r="AD103" s="11"/>
      <c r="AE103" s="11"/>
      <c r="AF103" s="11"/>
      <c r="AG103" s="11"/>
      <c r="AH103" s="11"/>
      <c r="AI103" s="11"/>
      <c r="AJ103" s="11"/>
      <c r="AK103" s="11"/>
      <c r="AL103" s="11"/>
      <c r="AM103" s="11"/>
      <c r="AN103" s="11"/>
      <c r="AO103" s="11"/>
      <c r="AP103" s="11"/>
      <c r="AQ103" s="11"/>
      <c r="AR103" s="11"/>
      <c r="AS103" s="11"/>
      <c r="AT103" s="11"/>
      <c r="AU103" s="11"/>
      <c r="AV103" s="11"/>
      <c r="AW103" s="11"/>
      <c r="AX103" s="11"/>
      <c r="AY103" s="11"/>
      <c r="AZ103" s="11"/>
      <c r="BA103" s="11"/>
      <c r="BB103" s="11"/>
      <c r="BC103" s="11"/>
      <c r="BD103" s="11"/>
      <c r="BE103" s="11"/>
      <c r="BF103" s="11"/>
      <c r="BG103" s="11"/>
      <c r="BH103" s="11"/>
      <c r="BI103" s="11"/>
      <c r="BJ103" s="11"/>
      <c r="BK103" s="11"/>
      <c r="BL103" s="11"/>
      <c r="BM103" s="11"/>
      <c r="BN103" s="11"/>
      <c r="BO103" s="11"/>
      <c r="BP103" s="11"/>
      <c r="BQ103" s="11"/>
      <c r="BR103" s="11"/>
      <c r="BS103" s="11"/>
      <c r="BT103" s="11"/>
      <c r="BU103" s="11"/>
      <c r="BV103" s="11"/>
      <c r="BW103" s="11"/>
      <c r="BX103" s="11"/>
      <c r="BY103" s="11"/>
      <c r="BZ103" s="11"/>
      <c r="CA103" s="11"/>
      <c r="CB103" s="11"/>
      <c r="CC103" s="11"/>
      <c r="CD103" s="11"/>
      <c r="CE103" s="11"/>
      <c r="CF103" s="11"/>
      <c r="CG103" s="11"/>
      <c r="CH103" s="11"/>
      <c r="CI103" s="11"/>
      <c r="CJ103" s="11"/>
      <c r="CK103" s="11"/>
      <c r="CL103" s="11"/>
      <c r="CM103" s="11"/>
      <c r="CN103" s="11"/>
      <c r="CO103" s="11"/>
      <c r="CP103" s="11"/>
      <c r="CQ103" s="11"/>
      <c r="CR103" s="11"/>
      <c r="CS103" s="11"/>
      <c r="CT103" s="11"/>
      <c r="CU103" s="11"/>
      <c r="CV103" s="11"/>
      <c r="CW103" s="11"/>
      <c r="CX103" s="11"/>
      <c r="CY103" s="11"/>
      <c r="CZ103" s="11"/>
      <c r="DA103" s="11"/>
      <c r="DB103" s="11"/>
      <c r="DC103" s="11"/>
      <c r="DD103" s="11"/>
      <c r="DE103" s="11"/>
      <c r="DF103" s="11"/>
      <c r="DG103" s="11"/>
      <c r="DH103" s="11"/>
      <c r="DI103" s="11"/>
      <c r="DJ103" s="11"/>
      <c r="DK103" s="11"/>
      <c r="DL103" s="11"/>
      <c r="DM103" s="11"/>
      <c r="DN103" s="11"/>
      <c r="DO103" s="11"/>
      <c r="DP103" s="11"/>
      <c r="DQ103" s="11"/>
      <c r="DR103" s="11"/>
      <c r="DS103" s="11"/>
      <c r="DT103" s="11"/>
      <c r="DU103" s="11"/>
      <c r="DV103" s="11"/>
      <c r="DW103" s="11"/>
      <c r="DX103" s="11"/>
      <c r="DY103" s="11"/>
      <c r="DZ103" s="11"/>
      <c r="EA103" s="11"/>
      <c r="EB103" s="11"/>
      <c r="EC103" s="11"/>
      <c r="ED103" s="11"/>
      <c r="EE103" s="11"/>
      <c r="EF103" s="11"/>
    </row>
    <row r="104" spans="1:136" s="12" customFormat="1" ht="15" x14ac:dyDescent="0.25">
      <c r="A104" s="4">
        <f>+A102+1</f>
        <v>102</v>
      </c>
      <c r="B104" s="5" t="s">
        <v>446</v>
      </c>
      <c r="C104" s="5" t="s">
        <v>447</v>
      </c>
      <c r="D104" s="10">
        <v>34276</v>
      </c>
      <c r="E104" s="14">
        <f t="shared" ca="1" si="5"/>
        <v>10383</v>
      </c>
      <c r="F104" s="5" t="s">
        <v>29</v>
      </c>
      <c r="G104" s="6">
        <v>425</v>
      </c>
      <c r="H104" s="7">
        <v>24</v>
      </c>
      <c r="I104" s="32" t="s">
        <v>431</v>
      </c>
      <c r="J104" s="33">
        <v>2819574</v>
      </c>
      <c r="K104" s="4" t="s">
        <v>30</v>
      </c>
      <c r="L104" s="4" t="s">
        <v>31</v>
      </c>
      <c r="M104" s="13" t="s">
        <v>34</v>
      </c>
      <c r="N104" s="4" t="s">
        <v>448</v>
      </c>
      <c r="O104" s="4"/>
      <c r="P104" s="4" t="s">
        <v>37</v>
      </c>
      <c r="Q104" s="14">
        <f t="shared" ca="1" si="7"/>
        <v>10414</v>
      </c>
      <c r="R104" s="15" t="s">
        <v>449</v>
      </c>
      <c r="S104" s="4">
        <v>8814</v>
      </c>
      <c r="T104" s="11"/>
      <c r="U104" s="11"/>
      <c r="V104" s="11"/>
      <c r="W104" s="11"/>
      <c r="X104" s="11"/>
      <c r="Y104" s="11"/>
      <c r="Z104" s="11"/>
      <c r="AA104" s="11"/>
      <c r="AB104" s="11"/>
      <c r="AC104" s="11"/>
      <c r="AD104" s="11"/>
      <c r="AE104" s="11"/>
      <c r="AF104" s="11"/>
      <c r="AG104" s="11"/>
      <c r="AH104" s="11"/>
      <c r="AI104" s="11"/>
      <c r="AJ104" s="11"/>
      <c r="AK104" s="11"/>
      <c r="AL104" s="11"/>
      <c r="AM104" s="11"/>
      <c r="AN104" s="11"/>
      <c r="AO104" s="11"/>
      <c r="AP104" s="11"/>
      <c r="AQ104" s="11"/>
      <c r="AR104" s="11"/>
      <c r="AS104" s="11"/>
      <c r="AT104" s="11"/>
      <c r="AU104" s="11"/>
      <c r="AV104" s="11"/>
      <c r="AW104" s="11"/>
      <c r="AX104" s="11"/>
      <c r="AY104" s="11"/>
      <c r="AZ104" s="11"/>
      <c r="BA104" s="11"/>
      <c r="BB104" s="11"/>
      <c r="BC104" s="11"/>
      <c r="BD104" s="11"/>
      <c r="BE104" s="11"/>
      <c r="BF104" s="11"/>
      <c r="BG104" s="11"/>
      <c r="BH104" s="11"/>
      <c r="BI104" s="11"/>
      <c r="BJ104" s="11"/>
      <c r="BK104" s="11"/>
      <c r="BL104" s="11"/>
      <c r="BM104" s="11"/>
      <c r="BN104" s="11"/>
      <c r="BO104" s="11"/>
      <c r="BP104" s="11"/>
      <c r="BQ104" s="11"/>
      <c r="BR104" s="11"/>
      <c r="BS104" s="11"/>
      <c r="BT104" s="11"/>
      <c r="BU104" s="11"/>
      <c r="BV104" s="11"/>
      <c r="BW104" s="11"/>
      <c r="BX104" s="11"/>
      <c r="BY104" s="11"/>
      <c r="BZ104" s="11"/>
      <c r="CA104" s="11"/>
      <c r="CB104" s="11"/>
      <c r="CC104" s="11"/>
      <c r="CD104" s="11"/>
      <c r="CE104" s="11"/>
      <c r="CF104" s="11"/>
      <c r="CG104" s="11"/>
      <c r="CH104" s="11"/>
      <c r="CI104" s="11"/>
      <c r="CJ104" s="11"/>
      <c r="CK104" s="11"/>
      <c r="CL104" s="11"/>
      <c r="CM104" s="11"/>
      <c r="CN104" s="11"/>
      <c r="CO104" s="11"/>
      <c r="CP104" s="11"/>
      <c r="CQ104" s="11"/>
      <c r="CR104" s="11"/>
      <c r="CS104" s="11"/>
      <c r="CT104" s="11"/>
      <c r="CU104" s="11"/>
      <c r="CV104" s="11"/>
      <c r="CW104" s="11"/>
      <c r="CX104" s="11"/>
      <c r="CY104" s="11"/>
      <c r="CZ104" s="11"/>
      <c r="DA104" s="11"/>
      <c r="DB104" s="11"/>
      <c r="DC104" s="11"/>
      <c r="DD104" s="11"/>
      <c r="DE104" s="11"/>
      <c r="DF104" s="11"/>
      <c r="DG104" s="11"/>
      <c r="DH104" s="11"/>
      <c r="DI104" s="11"/>
      <c r="DJ104" s="11"/>
      <c r="DK104" s="11"/>
      <c r="DL104" s="11"/>
      <c r="DM104" s="11"/>
      <c r="DN104" s="11"/>
      <c r="DO104" s="11"/>
      <c r="DP104" s="11"/>
      <c r="DQ104" s="11"/>
      <c r="DR104" s="11"/>
      <c r="DS104" s="11"/>
      <c r="DT104" s="11"/>
      <c r="DU104" s="11"/>
      <c r="DV104" s="11"/>
      <c r="DW104" s="11"/>
      <c r="DX104" s="11"/>
      <c r="DY104" s="11"/>
      <c r="DZ104" s="11"/>
      <c r="EA104" s="11"/>
      <c r="EB104" s="11"/>
      <c r="EC104" s="11"/>
      <c r="ED104" s="11"/>
      <c r="EE104" s="11"/>
      <c r="EF104" s="11"/>
    </row>
    <row r="105" spans="1:136" s="12" customFormat="1" ht="15" x14ac:dyDescent="0.25">
      <c r="A105" s="4">
        <f t="shared" si="6"/>
        <v>103</v>
      </c>
      <c r="B105" s="5" t="s">
        <v>450</v>
      </c>
      <c r="C105" s="5" t="s">
        <v>267</v>
      </c>
      <c r="D105" s="10">
        <v>43496</v>
      </c>
      <c r="E105" s="14">
        <f t="shared" ca="1" si="5"/>
        <v>1163</v>
      </c>
      <c r="F105" s="5" t="s">
        <v>46</v>
      </c>
      <c r="G105" s="6">
        <v>222</v>
      </c>
      <c r="H105" s="7">
        <v>20</v>
      </c>
      <c r="I105" s="32" t="s">
        <v>431</v>
      </c>
      <c r="J105" s="33">
        <v>4394591</v>
      </c>
      <c r="K105" s="4" t="s">
        <v>47</v>
      </c>
      <c r="L105" s="4" t="s">
        <v>31</v>
      </c>
      <c r="M105" s="13" t="s">
        <v>451</v>
      </c>
      <c r="N105" s="4" t="s">
        <v>58</v>
      </c>
      <c r="O105" s="4" t="s">
        <v>452</v>
      </c>
      <c r="P105" s="10">
        <v>37405</v>
      </c>
      <c r="Q105" s="14">
        <f t="shared" ca="1" si="7"/>
        <v>1194</v>
      </c>
      <c r="R105" s="15" t="s">
        <v>453</v>
      </c>
      <c r="S105" s="4">
        <v>8814</v>
      </c>
      <c r="T105" s="11"/>
      <c r="U105" s="11"/>
      <c r="V105" s="11"/>
      <c r="W105" s="11"/>
      <c r="X105" s="11"/>
      <c r="Y105" s="11"/>
      <c r="Z105" s="11"/>
      <c r="AA105" s="11"/>
      <c r="AB105" s="11"/>
      <c r="AC105" s="11"/>
      <c r="AD105" s="11"/>
      <c r="AE105" s="11"/>
      <c r="AF105" s="11"/>
      <c r="AG105" s="11"/>
      <c r="AH105" s="11"/>
      <c r="AI105" s="11"/>
      <c r="AJ105" s="11"/>
      <c r="AK105" s="11"/>
      <c r="AL105" s="11"/>
      <c r="AM105" s="11"/>
      <c r="AN105" s="11"/>
      <c r="AO105" s="11"/>
      <c r="AP105" s="11"/>
      <c r="AQ105" s="11"/>
      <c r="AR105" s="11"/>
      <c r="AS105" s="11"/>
      <c r="AT105" s="11"/>
      <c r="AU105" s="11"/>
      <c r="AV105" s="11"/>
      <c r="AW105" s="11"/>
      <c r="AX105" s="11"/>
      <c r="AY105" s="11"/>
      <c r="AZ105" s="11"/>
      <c r="BA105" s="11"/>
      <c r="BB105" s="11"/>
      <c r="BC105" s="11"/>
      <c r="BD105" s="11"/>
      <c r="BE105" s="11"/>
      <c r="BF105" s="11"/>
      <c r="BG105" s="11"/>
      <c r="BH105" s="11"/>
      <c r="BI105" s="11"/>
      <c r="BJ105" s="11"/>
      <c r="BK105" s="11"/>
      <c r="BL105" s="11"/>
      <c r="BM105" s="11"/>
      <c r="BN105" s="11"/>
      <c r="BO105" s="11"/>
      <c r="BP105" s="11"/>
      <c r="BQ105" s="11"/>
      <c r="BR105" s="11"/>
      <c r="BS105" s="11"/>
      <c r="BT105" s="11"/>
      <c r="BU105" s="11"/>
      <c r="BV105" s="11"/>
      <c r="BW105" s="11"/>
      <c r="BX105" s="11"/>
      <c r="BY105" s="11"/>
      <c r="BZ105" s="11"/>
      <c r="CA105" s="11"/>
      <c r="CB105" s="11"/>
      <c r="CC105" s="11"/>
      <c r="CD105" s="11"/>
      <c r="CE105" s="11"/>
      <c r="CF105" s="11"/>
      <c r="CG105" s="11"/>
      <c r="CH105" s="11"/>
      <c r="CI105" s="11"/>
      <c r="CJ105" s="11"/>
      <c r="CK105" s="11"/>
      <c r="CL105" s="11"/>
      <c r="CM105" s="11"/>
      <c r="CN105" s="11"/>
      <c r="CO105" s="11"/>
      <c r="CP105" s="11"/>
      <c r="CQ105" s="11"/>
      <c r="CR105" s="11"/>
      <c r="CS105" s="11"/>
      <c r="CT105" s="11"/>
      <c r="CU105" s="11"/>
      <c r="CV105" s="11"/>
      <c r="CW105" s="11"/>
      <c r="CX105" s="11"/>
      <c r="CY105" s="11"/>
      <c r="CZ105" s="11"/>
      <c r="DA105" s="11"/>
      <c r="DB105" s="11"/>
      <c r="DC105" s="11"/>
      <c r="DD105" s="11"/>
      <c r="DE105" s="11"/>
      <c r="DF105" s="11"/>
      <c r="DG105" s="11"/>
      <c r="DH105" s="11"/>
      <c r="DI105" s="11"/>
      <c r="DJ105" s="11"/>
      <c r="DK105" s="11"/>
      <c r="DL105" s="11"/>
      <c r="DM105" s="11"/>
      <c r="DN105" s="11"/>
      <c r="DO105" s="11"/>
      <c r="DP105" s="11"/>
      <c r="DQ105" s="11"/>
      <c r="DR105" s="11"/>
      <c r="DS105" s="11"/>
      <c r="DT105" s="11"/>
      <c r="DU105" s="11"/>
      <c r="DV105" s="11"/>
      <c r="DW105" s="11"/>
      <c r="DX105" s="11"/>
      <c r="DY105" s="11"/>
      <c r="DZ105" s="11"/>
      <c r="EA105" s="11"/>
      <c r="EB105" s="11"/>
      <c r="EC105" s="11"/>
      <c r="ED105" s="11"/>
      <c r="EE105" s="11"/>
      <c r="EF105" s="11"/>
    </row>
    <row r="106" spans="1:136" s="12" customFormat="1" ht="28.5" customHeight="1" x14ac:dyDescent="0.25">
      <c r="A106" s="4">
        <f t="shared" si="6"/>
        <v>104</v>
      </c>
      <c r="B106" s="5" t="s">
        <v>564</v>
      </c>
      <c r="C106" s="5" t="s">
        <v>565</v>
      </c>
      <c r="D106" s="10">
        <v>44350</v>
      </c>
      <c r="E106" s="14">
        <f t="shared" ca="1" si="5"/>
        <v>309</v>
      </c>
      <c r="F106" s="5" t="s">
        <v>88</v>
      </c>
      <c r="G106" s="6">
        <v>219</v>
      </c>
      <c r="H106" s="7">
        <v>15</v>
      </c>
      <c r="I106" s="32" t="s">
        <v>431</v>
      </c>
      <c r="J106" s="33">
        <v>3959348</v>
      </c>
      <c r="K106" s="4" t="s">
        <v>47</v>
      </c>
      <c r="L106" s="4" t="s">
        <v>31</v>
      </c>
      <c r="M106" s="13" t="s">
        <v>19</v>
      </c>
      <c r="N106" s="4" t="s">
        <v>245</v>
      </c>
      <c r="O106" s="25" t="s">
        <v>612</v>
      </c>
      <c r="P106" s="10">
        <v>40459</v>
      </c>
      <c r="Q106" s="14">
        <f t="shared" ca="1" si="7"/>
        <v>340</v>
      </c>
      <c r="R106" s="58" t="s">
        <v>613</v>
      </c>
      <c r="S106" s="4"/>
      <c r="T106" s="11"/>
      <c r="U106" s="11"/>
      <c r="V106" s="11"/>
      <c r="W106" s="11"/>
      <c r="X106" s="11"/>
      <c r="Y106" s="11"/>
      <c r="Z106" s="11"/>
      <c r="AA106" s="11"/>
      <c r="AB106" s="11"/>
      <c r="AC106" s="11"/>
      <c r="AD106" s="11"/>
      <c r="AE106" s="11"/>
      <c r="AF106" s="11"/>
      <c r="AG106" s="11"/>
      <c r="AH106" s="11"/>
      <c r="AI106" s="11"/>
      <c r="AJ106" s="11"/>
      <c r="AK106" s="11"/>
      <c r="AL106" s="11"/>
      <c r="AM106" s="11"/>
      <c r="AN106" s="11"/>
      <c r="AO106" s="11"/>
      <c r="AP106" s="11"/>
      <c r="AQ106" s="11"/>
      <c r="AR106" s="11"/>
      <c r="AS106" s="11"/>
      <c r="AT106" s="11"/>
      <c r="AU106" s="11"/>
      <c r="AV106" s="11"/>
      <c r="AW106" s="11"/>
      <c r="AX106" s="11"/>
      <c r="AY106" s="11"/>
      <c r="AZ106" s="11"/>
      <c r="BA106" s="11"/>
      <c r="BB106" s="11"/>
      <c r="BC106" s="11"/>
      <c r="BD106" s="11"/>
      <c r="BE106" s="11"/>
      <c r="BF106" s="11"/>
      <c r="BG106" s="11"/>
      <c r="BH106" s="11"/>
      <c r="BI106" s="11"/>
      <c r="BJ106" s="11"/>
      <c r="BK106" s="11"/>
      <c r="BL106" s="11"/>
      <c r="BM106" s="11"/>
      <c r="BN106" s="11"/>
      <c r="BO106" s="11"/>
      <c r="BP106" s="11"/>
      <c r="BQ106" s="11"/>
      <c r="BR106" s="11"/>
      <c r="BS106" s="11"/>
      <c r="BT106" s="11"/>
      <c r="BU106" s="11"/>
      <c r="BV106" s="11"/>
      <c r="BW106" s="11"/>
      <c r="BX106" s="11"/>
      <c r="BY106" s="11"/>
      <c r="BZ106" s="11"/>
      <c r="CA106" s="11"/>
      <c r="CB106" s="11"/>
      <c r="CC106" s="11"/>
      <c r="CD106" s="11"/>
      <c r="CE106" s="11"/>
      <c r="CF106" s="11"/>
      <c r="CG106" s="11"/>
      <c r="CH106" s="11"/>
      <c r="CI106" s="11"/>
      <c r="CJ106" s="11"/>
      <c r="CK106" s="11"/>
      <c r="CL106" s="11"/>
      <c r="CM106" s="11"/>
      <c r="CN106" s="11"/>
      <c r="CO106" s="11"/>
      <c r="CP106" s="11"/>
      <c r="CQ106" s="11"/>
      <c r="CR106" s="11"/>
      <c r="CS106" s="11"/>
      <c r="CT106" s="11"/>
      <c r="CU106" s="11"/>
      <c r="CV106" s="11"/>
      <c r="CW106" s="11"/>
      <c r="CX106" s="11"/>
      <c r="CY106" s="11"/>
      <c r="CZ106" s="11"/>
      <c r="DA106" s="11"/>
      <c r="DB106" s="11"/>
      <c r="DC106" s="11"/>
      <c r="DD106" s="11"/>
      <c r="DE106" s="11"/>
      <c r="DF106" s="11"/>
      <c r="DG106" s="11"/>
      <c r="DH106" s="11"/>
      <c r="DI106" s="11"/>
      <c r="DJ106" s="11"/>
      <c r="DK106" s="11"/>
      <c r="DL106" s="11"/>
      <c r="DM106" s="11"/>
      <c r="DN106" s="11"/>
      <c r="DO106" s="11"/>
      <c r="DP106" s="11"/>
      <c r="DQ106" s="11"/>
      <c r="DR106" s="11"/>
      <c r="DS106" s="11"/>
      <c r="DT106" s="11"/>
      <c r="DU106" s="11"/>
      <c r="DV106" s="11"/>
      <c r="DW106" s="11"/>
      <c r="DX106" s="11"/>
      <c r="DY106" s="11"/>
      <c r="DZ106" s="11"/>
      <c r="EA106" s="11"/>
      <c r="EB106" s="11"/>
      <c r="EC106" s="11"/>
      <c r="ED106" s="11"/>
      <c r="EE106" s="11"/>
      <c r="EF106" s="11"/>
    </row>
    <row r="107" spans="1:136" s="12" customFormat="1" ht="15" x14ac:dyDescent="0.25">
      <c r="A107" s="4">
        <f t="shared" si="6"/>
        <v>105</v>
      </c>
      <c r="B107" s="5" t="s">
        <v>556</v>
      </c>
      <c r="C107" s="9" t="s">
        <v>552</v>
      </c>
      <c r="D107" s="10">
        <v>44242</v>
      </c>
      <c r="E107" s="14">
        <f t="shared" ca="1" si="5"/>
        <v>417</v>
      </c>
      <c r="F107" s="5" t="s">
        <v>128</v>
      </c>
      <c r="G107" s="6">
        <v>9</v>
      </c>
      <c r="H107" s="7">
        <v>7</v>
      </c>
      <c r="I107" s="32" t="s">
        <v>454</v>
      </c>
      <c r="J107" s="33">
        <v>7702101</v>
      </c>
      <c r="K107" s="4" t="s">
        <v>15</v>
      </c>
      <c r="L107" s="4" t="s">
        <v>16</v>
      </c>
      <c r="M107" s="13" t="s">
        <v>34</v>
      </c>
      <c r="N107" s="4" t="s">
        <v>455</v>
      </c>
      <c r="O107" s="13" t="s">
        <v>456</v>
      </c>
      <c r="P107" s="10">
        <v>36036</v>
      </c>
      <c r="Q107" s="14">
        <f t="shared" ca="1" si="7"/>
        <v>448</v>
      </c>
      <c r="R107" s="58" t="s">
        <v>563</v>
      </c>
      <c r="S107" s="4">
        <v>8826</v>
      </c>
      <c r="T107" s="11"/>
      <c r="U107" s="11"/>
      <c r="V107" s="11"/>
      <c r="W107" s="11"/>
      <c r="X107" s="11"/>
      <c r="Y107" s="11"/>
      <c r="Z107" s="11"/>
      <c r="AA107" s="11"/>
      <c r="AB107" s="11"/>
      <c r="AC107" s="11"/>
      <c r="AD107" s="11"/>
      <c r="AE107" s="11"/>
      <c r="AF107" s="11"/>
      <c r="AG107" s="11"/>
      <c r="AH107" s="11"/>
      <c r="AI107" s="11"/>
      <c r="AJ107" s="11"/>
      <c r="AK107" s="11"/>
      <c r="AL107" s="11"/>
      <c r="AM107" s="11"/>
      <c r="AN107" s="11"/>
      <c r="AO107" s="11"/>
      <c r="AP107" s="11"/>
      <c r="AQ107" s="11"/>
      <c r="AR107" s="11"/>
      <c r="AS107" s="11"/>
      <c r="AT107" s="11"/>
      <c r="AU107" s="11"/>
      <c r="AV107" s="11"/>
      <c r="AW107" s="11"/>
      <c r="AX107" s="11"/>
      <c r="AY107" s="11"/>
      <c r="AZ107" s="11"/>
      <c r="BA107" s="11"/>
      <c r="BB107" s="11"/>
      <c r="BC107" s="11"/>
      <c r="BD107" s="11"/>
      <c r="BE107" s="11"/>
      <c r="BF107" s="11"/>
      <c r="BG107" s="11"/>
      <c r="BH107" s="11"/>
      <c r="BI107" s="11"/>
      <c r="BJ107" s="11"/>
      <c r="BK107" s="11"/>
      <c r="BL107" s="11"/>
      <c r="BM107" s="11"/>
      <c r="BN107" s="11"/>
      <c r="BO107" s="11"/>
      <c r="BP107" s="11"/>
      <c r="BQ107" s="11"/>
      <c r="BR107" s="11"/>
      <c r="BS107" s="11"/>
      <c r="BT107" s="11"/>
      <c r="BU107" s="11"/>
      <c r="BV107" s="11"/>
      <c r="BW107" s="11"/>
      <c r="BX107" s="11"/>
      <c r="BY107" s="11"/>
      <c r="BZ107" s="11"/>
      <c r="CA107" s="11"/>
      <c r="CB107" s="11"/>
      <c r="CC107" s="11"/>
      <c r="CD107" s="11"/>
      <c r="CE107" s="11"/>
      <c r="CF107" s="11"/>
      <c r="CG107" s="11"/>
      <c r="CH107" s="11"/>
      <c r="CI107" s="11"/>
      <c r="CJ107" s="11"/>
      <c r="CK107" s="11"/>
      <c r="CL107" s="11"/>
      <c r="CM107" s="11"/>
      <c r="CN107" s="11"/>
      <c r="CO107" s="11"/>
      <c r="CP107" s="11"/>
      <c r="CQ107" s="11"/>
      <c r="CR107" s="11"/>
      <c r="CS107" s="11"/>
      <c r="CT107" s="11"/>
      <c r="CU107" s="11"/>
      <c r="CV107" s="11"/>
      <c r="CW107" s="11"/>
      <c r="CX107" s="11"/>
      <c r="CY107" s="11"/>
      <c r="CZ107" s="11"/>
      <c r="DA107" s="11"/>
      <c r="DB107" s="11"/>
      <c r="DC107" s="11"/>
      <c r="DD107" s="11"/>
      <c r="DE107" s="11"/>
      <c r="DF107" s="11"/>
      <c r="DG107" s="11"/>
      <c r="DH107" s="11"/>
      <c r="DI107" s="11"/>
      <c r="DJ107" s="11"/>
      <c r="DK107" s="11"/>
      <c r="DL107" s="11"/>
      <c r="DM107" s="11"/>
      <c r="DN107" s="11"/>
      <c r="DO107" s="11"/>
      <c r="DP107" s="11"/>
      <c r="DQ107" s="11"/>
      <c r="DR107" s="11"/>
      <c r="DS107" s="11"/>
      <c r="DT107" s="11"/>
      <c r="DU107" s="11"/>
      <c r="DV107" s="11"/>
      <c r="DW107" s="11"/>
      <c r="DX107" s="11"/>
      <c r="DY107" s="11"/>
      <c r="DZ107" s="11"/>
      <c r="EA107" s="11"/>
      <c r="EB107" s="11"/>
      <c r="EC107" s="11"/>
      <c r="ED107" s="11"/>
      <c r="EE107" s="11"/>
      <c r="EF107" s="11"/>
    </row>
    <row r="108" spans="1:136" s="12" customFormat="1" ht="15" x14ac:dyDescent="0.25">
      <c r="A108" s="4">
        <f t="shared" si="6"/>
        <v>106</v>
      </c>
      <c r="B108" s="20" t="s">
        <v>457</v>
      </c>
      <c r="C108" s="5" t="s">
        <v>458</v>
      </c>
      <c r="D108" s="10">
        <v>43648</v>
      </c>
      <c r="E108" s="14">
        <f t="shared" ca="1" si="5"/>
        <v>1011</v>
      </c>
      <c r="F108" s="5" t="s">
        <v>46</v>
      </c>
      <c r="G108" s="6">
        <v>222</v>
      </c>
      <c r="H108" s="7">
        <v>21</v>
      </c>
      <c r="I108" s="32" t="s">
        <v>454</v>
      </c>
      <c r="J108" s="33">
        <v>4504693</v>
      </c>
      <c r="K108" s="4" t="s">
        <v>47</v>
      </c>
      <c r="L108" s="4" t="s">
        <v>31</v>
      </c>
      <c r="M108" s="4" t="s">
        <v>229</v>
      </c>
      <c r="N108" s="4" t="s">
        <v>459</v>
      </c>
      <c r="O108" s="4" t="s">
        <v>460</v>
      </c>
      <c r="P108" s="10">
        <v>37070</v>
      </c>
      <c r="Q108" s="14">
        <f t="shared" ca="1" si="7"/>
        <v>1042</v>
      </c>
      <c r="R108" s="15" t="s">
        <v>461</v>
      </c>
      <c r="S108" s="4"/>
      <c r="T108" s="44"/>
      <c r="U108" s="44"/>
      <c r="V108" s="44"/>
      <c r="W108" s="44"/>
      <c r="X108" s="44"/>
      <c r="Y108" s="44"/>
      <c r="Z108" s="44"/>
      <c r="AA108" s="44"/>
      <c r="AB108" s="44"/>
      <c r="AC108" s="44"/>
      <c r="AD108" s="44"/>
      <c r="AE108" s="44"/>
      <c r="AF108" s="44"/>
      <c r="AG108" s="44"/>
      <c r="AH108" s="44"/>
      <c r="AI108" s="44"/>
      <c r="AJ108" s="44"/>
      <c r="AK108" s="44"/>
      <c r="AL108" s="44"/>
      <c r="AM108" s="44"/>
      <c r="AN108" s="44"/>
      <c r="AO108" s="44"/>
      <c r="AP108" s="44"/>
      <c r="AQ108" s="44"/>
      <c r="AR108" s="44"/>
      <c r="AS108" s="44"/>
      <c r="AT108" s="44"/>
      <c r="AU108" s="44"/>
      <c r="AV108" s="44"/>
      <c r="AW108" s="44"/>
      <c r="AX108" s="44"/>
      <c r="AY108" s="44"/>
      <c r="AZ108" s="44"/>
      <c r="BA108" s="44"/>
      <c r="BB108" s="44"/>
      <c r="BC108" s="44"/>
      <c r="BD108" s="44"/>
      <c r="BE108" s="44"/>
      <c r="BF108" s="44"/>
      <c r="BG108" s="44"/>
      <c r="BH108" s="44"/>
      <c r="BI108" s="44"/>
      <c r="BJ108" s="44"/>
      <c r="BK108" s="44"/>
      <c r="BL108" s="44"/>
      <c r="BM108" s="44"/>
      <c r="BN108" s="44"/>
      <c r="BO108" s="44"/>
      <c r="BP108" s="44"/>
      <c r="BQ108" s="44"/>
      <c r="BR108" s="44"/>
      <c r="BS108" s="44"/>
      <c r="BT108" s="44"/>
      <c r="BU108" s="44"/>
      <c r="BV108" s="44"/>
      <c r="BW108" s="44"/>
      <c r="BX108" s="44"/>
      <c r="BY108" s="44"/>
      <c r="BZ108" s="44"/>
      <c r="CA108" s="44"/>
      <c r="CB108" s="44"/>
      <c r="CC108" s="44"/>
      <c r="CD108" s="44"/>
      <c r="CE108" s="44"/>
      <c r="CF108" s="44"/>
      <c r="CG108" s="44"/>
      <c r="CH108" s="44"/>
      <c r="CI108" s="44"/>
      <c r="CJ108" s="44"/>
      <c r="CK108" s="44"/>
      <c r="CL108" s="44"/>
      <c r="CM108" s="44"/>
      <c r="CN108" s="44"/>
      <c r="CO108" s="44"/>
      <c r="CP108" s="44"/>
      <c r="CQ108" s="44"/>
      <c r="CR108" s="44"/>
      <c r="CS108" s="44"/>
      <c r="CT108" s="44"/>
      <c r="CU108" s="44"/>
      <c r="CV108" s="44"/>
      <c r="CW108" s="44"/>
      <c r="CX108" s="44"/>
      <c r="CY108" s="44"/>
      <c r="CZ108" s="44"/>
      <c r="DA108" s="44"/>
      <c r="DB108" s="44"/>
      <c r="DC108" s="44"/>
      <c r="DD108" s="44"/>
      <c r="DE108" s="44"/>
      <c r="DF108" s="44"/>
      <c r="DG108" s="44"/>
      <c r="DH108" s="44"/>
      <c r="DI108" s="44"/>
      <c r="DJ108" s="44"/>
      <c r="DK108" s="44"/>
      <c r="DL108" s="44"/>
      <c r="DM108" s="44"/>
      <c r="DN108" s="44"/>
      <c r="DO108" s="44"/>
      <c r="DP108" s="44"/>
      <c r="DQ108" s="44"/>
      <c r="DR108" s="44"/>
      <c r="DS108" s="44"/>
      <c r="DT108" s="44"/>
      <c r="DU108" s="44"/>
      <c r="DV108" s="44"/>
      <c r="DW108" s="44"/>
      <c r="DX108" s="44"/>
      <c r="DY108" s="44"/>
      <c r="DZ108" s="44"/>
      <c r="EA108" s="44"/>
      <c r="EB108" s="44"/>
      <c r="EC108" s="44"/>
      <c r="ED108" s="44"/>
      <c r="EE108" s="44"/>
      <c r="EF108" s="44"/>
    </row>
    <row r="109" spans="1:136" s="12" customFormat="1" ht="15" x14ac:dyDescent="0.25">
      <c r="A109" s="4">
        <f t="shared" si="6"/>
        <v>107</v>
      </c>
      <c r="B109" s="5" t="s">
        <v>462</v>
      </c>
      <c r="C109" s="5" t="s">
        <v>463</v>
      </c>
      <c r="D109" s="10">
        <v>43374</v>
      </c>
      <c r="E109" s="14">
        <f t="shared" ca="1" si="5"/>
        <v>1285</v>
      </c>
      <c r="F109" s="5" t="s">
        <v>88</v>
      </c>
      <c r="G109" s="6">
        <v>219</v>
      </c>
      <c r="H109" s="7">
        <v>18</v>
      </c>
      <c r="I109" s="32" t="s">
        <v>454</v>
      </c>
      <c r="J109" s="33">
        <v>4082666</v>
      </c>
      <c r="K109" s="4" t="s">
        <v>47</v>
      </c>
      <c r="L109" s="4" t="s">
        <v>31</v>
      </c>
      <c r="M109" s="13" t="s">
        <v>439</v>
      </c>
      <c r="N109" s="4" t="s">
        <v>110</v>
      </c>
      <c r="O109" s="4"/>
      <c r="P109" s="10">
        <v>37372</v>
      </c>
      <c r="Q109" s="14">
        <f t="shared" ca="1" si="7"/>
        <v>1316</v>
      </c>
      <c r="R109" s="15" t="s">
        <v>464</v>
      </c>
      <c r="S109" s="4">
        <v>8924</v>
      </c>
      <c r="T109" s="11"/>
      <c r="U109" s="11"/>
      <c r="V109" s="11"/>
      <c r="W109" s="11"/>
      <c r="X109" s="11"/>
      <c r="Y109" s="11"/>
      <c r="Z109" s="11"/>
      <c r="AA109" s="11"/>
      <c r="AB109" s="11"/>
      <c r="AC109" s="11"/>
      <c r="AD109" s="11"/>
      <c r="AE109" s="11"/>
      <c r="AF109" s="11"/>
      <c r="AG109" s="11"/>
      <c r="AH109" s="11"/>
      <c r="AI109" s="11"/>
      <c r="AJ109" s="11"/>
      <c r="AK109" s="11"/>
      <c r="AL109" s="11"/>
      <c r="AM109" s="11"/>
      <c r="AN109" s="11"/>
      <c r="AO109" s="11"/>
      <c r="AP109" s="11"/>
      <c r="AQ109" s="11"/>
      <c r="AR109" s="11"/>
      <c r="AS109" s="11"/>
      <c r="AT109" s="11"/>
      <c r="AU109" s="11"/>
      <c r="AV109" s="11"/>
      <c r="AW109" s="11"/>
      <c r="AX109" s="11"/>
      <c r="AY109" s="11"/>
      <c r="AZ109" s="11"/>
      <c r="BA109" s="11"/>
      <c r="BB109" s="11"/>
      <c r="BC109" s="11"/>
      <c r="BD109" s="11"/>
      <c r="BE109" s="11"/>
      <c r="BF109" s="11"/>
      <c r="BG109" s="11"/>
      <c r="BH109" s="11"/>
      <c r="BI109" s="11"/>
      <c r="BJ109" s="11"/>
      <c r="BK109" s="11"/>
      <c r="BL109" s="11"/>
      <c r="BM109" s="11"/>
      <c r="BN109" s="11"/>
      <c r="BO109" s="11"/>
      <c r="BP109" s="11"/>
      <c r="BQ109" s="11"/>
      <c r="BR109" s="11"/>
      <c r="BS109" s="11"/>
      <c r="BT109" s="11"/>
      <c r="BU109" s="11"/>
      <c r="BV109" s="11"/>
      <c r="BW109" s="11"/>
      <c r="BX109" s="11"/>
      <c r="BY109" s="11"/>
      <c r="BZ109" s="11"/>
      <c r="CA109" s="11"/>
      <c r="CB109" s="11"/>
      <c r="CC109" s="11"/>
      <c r="CD109" s="11"/>
      <c r="CE109" s="11"/>
      <c r="CF109" s="11"/>
      <c r="CG109" s="11"/>
      <c r="CH109" s="11"/>
      <c r="CI109" s="11"/>
      <c r="CJ109" s="11"/>
      <c r="CK109" s="11"/>
      <c r="CL109" s="11"/>
      <c r="CM109" s="11"/>
      <c r="CN109" s="11"/>
      <c r="CO109" s="11"/>
      <c r="CP109" s="11"/>
      <c r="CQ109" s="11"/>
      <c r="CR109" s="11"/>
      <c r="CS109" s="11"/>
      <c r="CT109" s="11"/>
      <c r="CU109" s="11"/>
      <c r="CV109" s="11"/>
      <c r="CW109" s="11"/>
      <c r="CX109" s="11"/>
      <c r="CY109" s="11"/>
      <c r="CZ109" s="11"/>
      <c r="DA109" s="11"/>
      <c r="DB109" s="11"/>
      <c r="DC109" s="11"/>
      <c r="DD109" s="11"/>
      <c r="DE109" s="11"/>
      <c r="DF109" s="11"/>
      <c r="DG109" s="11"/>
      <c r="DH109" s="11"/>
      <c r="DI109" s="11"/>
      <c r="DJ109" s="11"/>
      <c r="DK109" s="11"/>
      <c r="DL109" s="11"/>
      <c r="DM109" s="11"/>
      <c r="DN109" s="11"/>
      <c r="DO109" s="11"/>
      <c r="DP109" s="11"/>
      <c r="DQ109" s="11"/>
      <c r="DR109" s="11"/>
      <c r="DS109" s="11"/>
      <c r="DT109" s="11"/>
      <c r="DU109" s="11"/>
      <c r="DV109" s="11"/>
      <c r="DW109" s="11"/>
      <c r="DX109" s="11"/>
      <c r="DY109" s="11"/>
      <c r="DZ109" s="11"/>
      <c r="EA109" s="11"/>
      <c r="EB109" s="11"/>
      <c r="EC109" s="11"/>
      <c r="ED109" s="11"/>
      <c r="EE109" s="11"/>
      <c r="EF109" s="11"/>
    </row>
    <row r="110" spans="1:136" s="12" customFormat="1" ht="15" x14ac:dyDescent="0.25">
      <c r="A110" s="4">
        <f t="shared" si="6"/>
        <v>108</v>
      </c>
      <c r="B110" s="5" t="s">
        <v>465</v>
      </c>
      <c r="C110" s="5" t="s">
        <v>466</v>
      </c>
      <c r="D110" s="10">
        <v>40190</v>
      </c>
      <c r="E110" s="14">
        <f t="shared" ca="1" si="5"/>
        <v>4469</v>
      </c>
      <c r="F110" s="5" t="s">
        <v>88</v>
      </c>
      <c r="G110" s="6">
        <v>219</v>
      </c>
      <c r="H110" s="7">
        <v>18</v>
      </c>
      <c r="I110" s="32" t="s">
        <v>454</v>
      </c>
      <c r="J110" s="33">
        <v>4082666</v>
      </c>
      <c r="K110" s="4" t="s">
        <v>47</v>
      </c>
      <c r="L110" s="4" t="s">
        <v>31</v>
      </c>
      <c r="M110" s="13" t="s">
        <v>678</v>
      </c>
      <c r="N110" s="4" t="s">
        <v>467</v>
      </c>
      <c r="O110" s="4" t="s">
        <v>468</v>
      </c>
      <c r="P110" s="10">
        <v>35902</v>
      </c>
      <c r="Q110" s="14">
        <f t="shared" ca="1" si="7"/>
        <v>4500</v>
      </c>
      <c r="R110" s="58" t="s">
        <v>665</v>
      </c>
      <c r="S110" s="4">
        <v>8958</v>
      </c>
      <c r="T110" s="11"/>
      <c r="U110" s="11"/>
      <c r="V110" s="11"/>
      <c r="W110" s="11"/>
      <c r="X110" s="11"/>
      <c r="Y110" s="11"/>
      <c r="Z110" s="11"/>
      <c r="AA110" s="11"/>
      <c r="AB110" s="11"/>
      <c r="AC110" s="11"/>
      <c r="AD110" s="11"/>
      <c r="AE110" s="11"/>
      <c r="AF110" s="11"/>
      <c r="AG110" s="11"/>
      <c r="AH110" s="11"/>
      <c r="AI110" s="11"/>
      <c r="AJ110" s="11"/>
      <c r="AK110" s="11"/>
      <c r="AL110" s="11"/>
      <c r="AM110" s="11"/>
      <c r="AN110" s="11"/>
      <c r="AO110" s="11"/>
      <c r="AP110" s="11"/>
      <c r="AQ110" s="11"/>
      <c r="AR110" s="11"/>
      <c r="AS110" s="11"/>
      <c r="AT110" s="11"/>
      <c r="AU110" s="11"/>
      <c r="AV110" s="11"/>
      <c r="AW110" s="11"/>
      <c r="AX110" s="11"/>
      <c r="AY110" s="11"/>
      <c r="AZ110" s="11"/>
      <c r="BA110" s="11"/>
      <c r="BB110" s="11"/>
      <c r="BC110" s="11"/>
      <c r="BD110" s="11"/>
      <c r="BE110" s="11"/>
      <c r="BF110" s="11"/>
      <c r="BG110" s="11"/>
      <c r="BH110" s="11"/>
      <c r="BI110" s="11"/>
      <c r="BJ110" s="11"/>
      <c r="BK110" s="11"/>
      <c r="BL110" s="11"/>
      <c r="BM110" s="11"/>
      <c r="BN110" s="11"/>
      <c r="BO110" s="11"/>
      <c r="BP110" s="11"/>
      <c r="BQ110" s="11"/>
      <c r="BR110" s="11"/>
      <c r="BS110" s="11"/>
      <c r="BT110" s="11"/>
      <c r="BU110" s="11"/>
      <c r="BV110" s="11"/>
      <c r="BW110" s="11"/>
      <c r="BX110" s="11"/>
      <c r="BY110" s="11"/>
      <c r="BZ110" s="11"/>
      <c r="CA110" s="11"/>
      <c r="CB110" s="11"/>
      <c r="CC110" s="11"/>
      <c r="CD110" s="11"/>
      <c r="CE110" s="11"/>
      <c r="CF110" s="11"/>
      <c r="CG110" s="11"/>
      <c r="CH110" s="11"/>
      <c r="CI110" s="11"/>
      <c r="CJ110" s="11"/>
      <c r="CK110" s="11"/>
      <c r="CL110" s="11"/>
      <c r="CM110" s="11"/>
      <c r="CN110" s="11"/>
      <c r="CO110" s="11"/>
      <c r="CP110" s="11"/>
      <c r="CQ110" s="11"/>
      <c r="CR110" s="11"/>
      <c r="CS110" s="11"/>
      <c r="CT110" s="11"/>
      <c r="CU110" s="11"/>
      <c r="CV110" s="11"/>
      <c r="CW110" s="11"/>
      <c r="CX110" s="11"/>
      <c r="CY110" s="11"/>
      <c r="CZ110" s="11"/>
      <c r="DA110" s="11"/>
      <c r="DB110" s="11"/>
      <c r="DC110" s="11"/>
      <c r="DD110" s="11"/>
      <c r="DE110" s="11"/>
      <c r="DF110" s="11"/>
      <c r="DG110" s="11"/>
      <c r="DH110" s="11"/>
      <c r="DI110" s="11"/>
      <c r="DJ110" s="11"/>
      <c r="DK110" s="11"/>
      <c r="DL110" s="11"/>
      <c r="DM110" s="11"/>
      <c r="DN110" s="11"/>
      <c r="DO110" s="11"/>
      <c r="DP110" s="11"/>
      <c r="DQ110" s="11"/>
      <c r="DR110" s="11"/>
      <c r="DS110" s="11"/>
      <c r="DT110" s="11"/>
      <c r="DU110" s="11"/>
      <c r="DV110" s="11"/>
      <c r="DW110" s="11"/>
      <c r="DX110" s="11"/>
      <c r="DY110" s="11"/>
      <c r="DZ110" s="11"/>
      <c r="EA110" s="11"/>
      <c r="EB110" s="11"/>
      <c r="EC110" s="11"/>
      <c r="ED110" s="11"/>
      <c r="EE110" s="11"/>
      <c r="EF110" s="11"/>
    </row>
    <row r="111" spans="1:136" s="12" customFormat="1" ht="15" x14ac:dyDescent="0.25">
      <c r="A111" s="4">
        <f t="shared" si="6"/>
        <v>109</v>
      </c>
      <c r="B111" s="5" t="s">
        <v>487</v>
      </c>
      <c r="C111" s="5" t="s">
        <v>488</v>
      </c>
      <c r="D111" s="10">
        <v>43377</v>
      </c>
      <c r="E111" s="14">
        <f t="shared" ca="1" si="5"/>
        <v>1282</v>
      </c>
      <c r="F111" s="5" t="s">
        <v>88</v>
      </c>
      <c r="G111" s="6">
        <v>219</v>
      </c>
      <c r="H111" s="7">
        <v>15</v>
      </c>
      <c r="I111" s="32" t="s">
        <v>454</v>
      </c>
      <c r="J111" s="33">
        <v>3959348</v>
      </c>
      <c r="K111" s="4" t="s">
        <v>47</v>
      </c>
      <c r="L111" s="4" t="s">
        <v>31</v>
      </c>
      <c r="M111" s="13" t="s">
        <v>489</v>
      </c>
      <c r="N111" s="4" t="s">
        <v>490</v>
      </c>
      <c r="O111" s="25" t="s">
        <v>491</v>
      </c>
      <c r="P111" s="10">
        <v>38639</v>
      </c>
      <c r="Q111" s="14">
        <f t="shared" ca="1" si="7"/>
        <v>1313</v>
      </c>
      <c r="R111" s="15" t="s">
        <v>492</v>
      </c>
      <c r="S111" s="4">
        <v>8893</v>
      </c>
      <c r="T111" s="44"/>
      <c r="U111" s="44"/>
      <c r="V111" s="44"/>
      <c r="W111" s="44"/>
      <c r="X111" s="44"/>
      <c r="Y111" s="44"/>
      <c r="Z111" s="44"/>
      <c r="AA111" s="44"/>
      <c r="AB111" s="44"/>
      <c r="AC111" s="44"/>
      <c r="AD111" s="44"/>
      <c r="AE111" s="44"/>
      <c r="AF111" s="44"/>
      <c r="AG111" s="44"/>
      <c r="AH111" s="44"/>
      <c r="AI111" s="44"/>
      <c r="AJ111" s="44"/>
      <c r="AK111" s="44"/>
      <c r="AL111" s="44"/>
      <c r="AM111" s="44"/>
      <c r="AN111" s="44"/>
      <c r="AO111" s="44"/>
      <c r="AP111" s="44"/>
      <c r="AQ111" s="44"/>
      <c r="AR111" s="44"/>
      <c r="AS111" s="44"/>
      <c r="AT111" s="44"/>
      <c r="AU111" s="44"/>
      <c r="AV111" s="44"/>
      <c r="AW111" s="44"/>
      <c r="AX111" s="44"/>
      <c r="AY111" s="44"/>
      <c r="AZ111" s="44"/>
      <c r="BA111" s="44"/>
      <c r="BB111" s="44"/>
      <c r="BC111" s="44"/>
      <c r="BD111" s="44"/>
      <c r="BE111" s="44"/>
      <c r="BF111" s="44"/>
      <c r="BG111" s="44"/>
      <c r="BH111" s="44"/>
      <c r="BI111" s="44"/>
      <c r="BJ111" s="44"/>
      <c r="BK111" s="44"/>
      <c r="BL111" s="44"/>
      <c r="BM111" s="44"/>
      <c r="BN111" s="44"/>
      <c r="BO111" s="44"/>
      <c r="BP111" s="44"/>
      <c r="BQ111" s="44"/>
      <c r="BR111" s="44"/>
      <c r="BS111" s="44"/>
      <c r="BT111" s="44"/>
      <c r="BU111" s="44"/>
      <c r="BV111" s="44"/>
      <c r="BW111" s="44"/>
      <c r="BX111" s="44"/>
      <c r="BY111" s="44"/>
      <c r="BZ111" s="44"/>
      <c r="CA111" s="44"/>
      <c r="CB111" s="44"/>
      <c r="CC111" s="44"/>
      <c r="CD111" s="44"/>
      <c r="CE111" s="44"/>
      <c r="CF111" s="44"/>
      <c r="CG111" s="44"/>
      <c r="CH111" s="44"/>
      <c r="CI111" s="44"/>
      <c r="CJ111" s="44"/>
      <c r="CK111" s="44"/>
      <c r="CL111" s="44"/>
      <c r="CM111" s="44"/>
      <c r="CN111" s="44"/>
      <c r="CO111" s="44"/>
      <c r="CP111" s="44"/>
      <c r="CQ111" s="44"/>
      <c r="CR111" s="44"/>
      <c r="CS111" s="44"/>
      <c r="CT111" s="44"/>
      <c r="CU111" s="44"/>
      <c r="CV111" s="44"/>
      <c r="CW111" s="44"/>
      <c r="CX111" s="44"/>
      <c r="CY111" s="44"/>
      <c r="CZ111" s="44"/>
      <c r="DA111" s="44"/>
      <c r="DB111" s="44"/>
      <c r="DC111" s="44"/>
      <c r="DD111" s="44"/>
      <c r="DE111" s="44"/>
      <c r="DF111" s="44"/>
      <c r="DG111" s="44"/>
      <c r="DH111" s="44"/>
      <c r="DI111" s="44"/>
      <c r="DJ111" s="44"/>
      <c r="DK111" s="44"/>
      <c r="DL111" s="44"/>
      <c r="DM111" s="44"/>
      <c r="DN111" s="44"/>
      <c r="DO111" s="44"/>
      <c r="DP111" s="44"/>
      <c r="DQ111" s="44"/>
      <c r="DR111" s="44"/>
      <c r="DS111" s="44"/>
      <c r="DT111" s="44"/>
      <c r="DU111" s="44"/>
      <c r="DV111" s="44"/>
      <c r="DW111" s="44"/>
      <c r="DX111" s="44"/>
      <c r="DY111" s="44"/>
      <c r="DZ111" s="44"/>
      <c r="EA111" s="44"/>
      <c r="EB111" s="44"/>
      <c r="EC111" s="44"/>
      <c r="ED111" s="44"/>
      <c r="EE111" s="44"/>
      <c r="EF111" s="44"/>
    </row>
    <row r="112" spans="1:136" s="12" customFormat="1" ht="15" x14ac:dyDescent="0.25">
      <c r="A112" s="4">
        <f t="shared" si="6"/>
        <v>110</v>
      </c>
      <c r="B112" s="5" t="s">
        <v>472</v>
      </c>
      <c r="C112" s="5" t="s">
        <v>473</v>
      </c>
      <c r="D112" s="10">
        <v>35082</v>
      </c>
      <c r="E112" s="14">
        <f t="shared" ca="1" si="5"/>
        <v>9577</v>
      </c>
      <c r="F112" s="5" t="s">
        <v>46</v>
      </c>
      <c r="G112" s="6">
        <v>222</v>
      </c>
      <c r="H112" s="7">
        <v>20</v>
      </c>
      <c r="I112" s="32" t="s">
        <v>454</v>
      </c>
      <c r="J112" s="33">
        <v>4394591</v>
      </c>
      <c r="K112" s="4" t="s">
        <v>47</v>
      </c>
      <c r="L112" s="4" t="s">
        <v>31</v>
      </c>
      <c r="M112" s="13" t="s">
        <v>34</v>
      </c>
      <c r="N112" s="4" t="s">
        <v>58</v>
      </c>
      <c r="O112" s="4" t="s">
        <v>474</v>
      </c>
      <c r="P112" s="10">
        <v>33291</v>
      </c>
      <c r="Q112" s="14">
        <f t="shared" ca="1" si="7"/>
        <v>9608</v>
      </c>
      <c r="R112" s="15" t="s">
        <v>475</v>
      </c>
      <c r="S112" s="4">
        <v>8858</v>
      </c>
      <c r="T112" s="11"/>
      <c r="U112" s="11"/>
      <c r="V112" s="11"/>
      <c r="W112" s="11"/>
      <c r="X112" s="11"/>
      <c r="Y112" s="11"/>
      <c r="Z112" s="11"/>
      <c r="AA112" s="11"/>
      <c r="AB112" s="11"/>
      <c r="AC112" s="11"/>
      <c r="AD112" s="11"/>
      <c r="AE112" s="11"/>
      <c r="AF112" s="11"/>
      <c r="AG112" s="11"/>
      <c r="AH112" s="11"/>
      <c r="AI112" s="11"/>
      <c r="AJ112" s="11"/>
      <c r="AK112" s="11"/>
      <c r="AL112" s="11"/>
      <c r="AM112" s="11"/>
      <c r="AN112" s="11"/>
      <c r="AO112" s="11"/>
      <c r="AP112" s="11"/>
      <c r="AQ112" s="11"/>
      <c r="AR112" s="11"/>
      <c r="AS112" s="11"/>
      <c r="AT112" s="11"/>
      <c r="AU112" s="11"/>
      <c r="AV112" s="11"/>
      <c r="AW112" s="11"/>
      <c r="AX112" s="11"/>
      <c r="AY112" s="11"/>
      <c r="AZ112" s="11"/>
      <c r="BA112" s="11"/>
      <c r="BB112" s="11"/>
      <c r="BC112" s="11"/>
      <c r="BD112" s="11"/>
      <c r="BE112" s="11"/>
      <c r="BF112" s="11"/>
      <c r="BG112" s="11"/>
      <c r="BH112" s="11"/>
      <c r="BI112" s="11"/>
      <c r="BJ112" s="11"/>
      <c r="BK112" s="11"/>
      <c r="BL112" s="11"/>
      <c r="BM112" s="11"/>
      <c r="BN112" s="11"/>
      <c r="BO112" s="11"/>
      <c r="BP112" s="11"/>
      <c r="BQ112" s="11"/>
      <c r="BR112" s="11"/>
      <c r="BS112" s="11"/>
      <c r="BT112" s="11"/>
      <c r="BU112" s="11"/>
      <c r="BV112" s="11"/>
      <c r="BW112" s="11"/>
      <c r="BX112" s="11"/>
      <c r="BY112" s="11"/>
      <c r="BZ112" s="11"/>
      <c r="CA112" s="11"/>
      <c r="CB112" s="11"/>
      <c r="CC112" s="11"/>
      <c r="CD112" s="11"/>
      <c r="CE112" s="11"/>
      <c r="CF112" s="11"/>
      <c r="CG112" s="11"/>
      <c r="CH112" s="11"/>
      <c r="CI112" s="11"/>
      <c r="CJ112" s="11"/>
      <c r="CK112" s="11"/>
      <c r="CL112" s="11"/>
      <c r="CM112" s="11"/>
      <c r="CN112" s="11"/>
      <c r="CO112" s="11"/>
      <c r="CP112" s="11"/>
      <c r="CQ112" s="11"/>
      <c r="CR112" s="11"/>
      <c r="CS112" s="11"/>
      <c r="CT112" s="11"/>
      <c r="CU112" s="11"/>
      <c r="CV112" s="11"/>
      <c r="CW112" s="11"/>
      <c r="CX112" s="11"/>
      <c r="CY112" s="11"/>
      <c r="CZ112" s="11"/>
      <c r="DA112" s="11"/>
      <c r="DB112" s="11"/>
      <c r="DC112" s="11"/>
      <c r="DD112" s="11"/>
      <c r="DE112" s="11"/>
      <c r="DF112" s="11"/>
      <c r="DG112" s="11"/>
      <c r="DH112" s="11"/>
      <c r="DI112" s="11"/>
      <c r="DJ112" s="11"/>
      <c r="DK112" s="11"/>
      <c r="DL112" s="11"/>
      <c r="DM112" s="11"/>
      <c r="DN112" s="11"/>
      <c r="DO112" s="11"/>
      <c r="DP112" s="11"/>
      <c r="DQ112" s="11"/>
      <c r="DR112" s="11"/>
      <c r="DS112" s="11"/>
      <c r="DT112" s="11"/>
      <c r="DU112" s="11"/>
      <c r="DV112" s="11"/>
      <c r="DW112" s="11"/>
      <c r="DX112" s="11"/>
      <c r="DY112" s="11"/>
      <c r="DZ112" s="11"/>
      <c r="EA112" s="11"/>
      <c r="EB112" s="11"/>
      <c r="EC112" s="11"/>
      <c r="ED112" s="11"/>
      <c r="EE112" s="11"/>
      <c r="EF112" s="11"/>
    </row>
    <row r="113" spans="1:136" s="12" customFormat="1" ht="18" customHeight="1" x14ac:dyDescent="0.25">
      <c r="A113" s="4">
        <f t="shared" si="6"/>
        <v>111</v>
      </c>
      <c r="B113" s="5" t="s">
        <v>585</v>
      </c>
      <c r="C113" s="5" t="s">
        <v>586</v>
      </c>
      <c r="D113" s="10">
        <v>44399</v>
      </c>
      <c r="E113" s="14">
        <f t="shared" ca="1" si="5"/>
        <v>260</v>
      </c>
      <c r="F113" s="5" t="s">
        <v>149</v>
      </c>
      <c r="G113" s="6">
        <v>314</v>
      </c>
      <c r="H113" s="7">
        <v>17</v>
      </c>
      <c r="I113" s="32" t="s">
        <v>454</v>
      </c>
      <c r="J113" s="33">
        <v>3067462</v>
      </c>
      <c r="K113" s="4" t="s">
        <v>150</v>
      </c>
      <c r="L113" s="4" t="s">
        <v>31</v>
      </c>
      <c r="M113" s="13" t="s">
        <v>684</v>
      </c>
      <c r="N113" s="25" t="s">
        <v>587</v>
      </c>
      <c r="O113" s="4" t="s">
        <v>588</v>
      </c>
      <c r="P113" s="42" t="s">
        <v>589</v>
      </c>
      <c r="Q113" s="14">
        <f t="shared" ca="1" si="7"/>
        <v>291</v>
      </c>
      <c r="R113" s="58" t="s">
        <v>602</v>
      </c>
      <c r="S113" s="4"/>
      <c r="T113" s="11"/>
      <c r="U113" s="11"/>
      <c r="V113" s="11"/>
      <c r="W113" s="11"/>
      <c r="X113" s="11"/>
      <c r="Y113" s="11"/>
      <c r="Z113" s="11"/>
      <c r="AA113" s="11"/>
      <c r="AB113" s="11"/>
      <c r="AC113" s="11"/>
      <c r="AD113" s="11"/>
      <c r="AE113" s="11"/>
      <c r="AF113" s="11"/>
      <c r="AG113" s="11"/>
      <c r="AH113" s="11"/>
      <c r="AI113" s="11"/>
      <c r="AJ113" s="11"/>
      <c r="AK113" s="11"/>
      <c r="AL113" s="11"/>
      <c r="AM113" s="11"/>
      <c r="AN113" s="11"/>
      <c r="AO113" s="11"/>
      <c r="AP113" s="11"/>
      <c r="AQ113" s="11"/>
      <c r="AR113" s="11"/>
      <c r="AS113" s="11"/>
      <c r="AT113" s="11"/>
      <c r="AU113" s="11"/>
      <c r="AV113" s="11"/>
      <c r="AW113" s="11"/>
      <c r="AX113" s="11"/>
      <c r="AY113" s="11"/>
      <c r="AZ113" s="11"/>
      <c r="BA113" s="11"/>
      <c r="BB113" s="11"/>
      <c r="BC113" s="11"/>
      <c r="BD113" s="11"/>
      <c r="BE113" s="11"/>
      <c r="BF113" s="11"/>
      <c r="BG113" s="11"/>
      <c r="BH113" s="11"/>
      <c r="BI113" s="11"/>
      <c r="BJ113" s="11"/>
      <c r="BK113" s="11"/>
      <c r="BL113" s="11"/>
      <c r="BM113" s="11"/>
      <c r="BN113" s="11"/>
      <c r="BO113" s="11"/>
      <c r="BP113" s="11"/>
      <c r="BQ113" s="11"/>
      <c r="BR113" s="11"/>
      <c r="BS113" s="11"/>
      <c r="BT113" s="11"/>
      <c r="BU113" s="11"/>
      <c r="BV113" s="11"/>
      <c r="BW113" s="11"/>
      <c r="BX113" s="11"/>
      <c r="BY113" s="11"/>
      <c r="BZ113" s="11"/>
      <c r="CA113" s="11"/>
      <c r="CB113" s="11"/>
      <c r="CC113" s="11"/>
      <c r="CD113" s="11"/>
      <c r="CE113" s="11"/>
      <c r="CF113" s="11"/>
      <c r="CG113" s="11"/>
      <c r="CH113" s="11"/>
      <c r="CI113" s="11"/>
      <c r="CJ113" s="11"/>
      <c r="CK113" s="11"/>
      <c r="CL113" s="11"/>
      <c r="CM113" s="11"/>
      <c r="CN113" s="11"/>
      <c r="CO113" s="11"/>
      <c r="CP113" s="11"/>
      <c r="CQ113" s="11"/>
      <c r="CR113" s="11"/>
      <c r="CS113" s="11"/>
      <c r="CT113" s="11"/>
      <c r="CU113" s="11"/>
      <c r="CV113" s="11"/>
      <c r="CW113" s="11"/>
      <c r="CX113" s="11"/>
      <c r="CY113" s="11"/>
      <c r="CZ113" s="11"/>
      <c r="DA113" s="11"/>
      <c r="DB113" s="11"/>
      <c r="DC113" s="11"/>
      <c r="DD113" s="11"/>
      <c r="DE113" s="11"/>
      <c r="DF113" s="11"/>
      <c r="DG113" s="11"/>
      <c r="DH113" s="11"/>
      <c r="DI113" s="11"/>
      <c r="DJ113" s="11"/>
      <c r="DK113" s="11"/>
      <c r="DL113" s="11"/>
      <c r="DM113" s="11"/>
      <c r="DN113" s="11"/>
      <c r="DO113" s="11"/>
      <c r="DP113" s="11"/>
      <c r="DQ113" s="11"/>
      <c r="DR113" s="11"/>
      <c r="DS113" s="11"/>
      <c r="DT113" s="11"/>
      <c r="DU113" s="11"/>
      <c r="DV113" s="11"/>
      <c r="DW113" s="11"/>
      <c r="DX113" s="11"/>
      <c r="DY113" s="11"/>
      <c r="DZ113" s="11"/>
      <c r="EA113" s="11"/>
      <c r="EB113" s="11"/>
      <c r="EC113" s="11"/>
      <c r="ED113" s="11"/>
      <c r="EE113" s="11"/>
      <c r="EF113" s="11"/>
    </row>
    <row r="114" spans="1:136" s="12" customFormat="1" ht="14.25" customHeight="1" x14ac:dyDescent="0.25">
      <c r="A114" s="4">
        <f t="shared" si="6"/>
        <v>112</v>
      </c>
      <c r="B114" s="5" t="s">
        <v>97</v>
      </c>
      <c r="C114" s="5" t="s">
        <v>98</v>
      </c>
      <c r="D114" s="10">
        <v>43362</v>
      </c>
      <c r="E114" s="14">
        <f t="shared" ca="1" si="5"/>
        <v>1297</v>
      </c>
      <c r="F114" s="5" t="s">
        <v>68</v>
      </c>
      <c r="G114" s="6">
        <v>407</v>
      </c>
      <c r="H114" s="7">
        <v>27</v>
      </c>
      <c r="I114" s="32" t="s">
        <v>454</v>
      </c>
      <c r="J114" s="33">
        <v>2961318</v>
      </c>
      <c r="K114" s="4" t="s">
        <v>30</v>
      </c>
      <c r="L114" s="4" t="s">
        <v>31</v>
      </c>
      <c r="M114" s="13" t="s">
        <v>34</v>
      </c>
      <c r="N114" s="4" t="s">
        <v>99</v>
      </c>
      <c r="O114" s="4" t="s">
        <v>100</v>
      </c>
      <c r="P114" s="4" t="s">
        <v>37</v>
      </c>
      <c r="Q114" s="14">
        <f t="shared" ca="1" si="7"/>
        <v>1328</v>
      </c>
      <c r="R114" s="58" t="s">
        <v>592</v>
      </c>
      <c r="S114" s="4">
        <v>8834</v>
      </c>
      <c r="T114" s="44"/>
      <c r="U114" s="44"/>
      <c r="V114" s="44"/>
      <c r="W114" s="44"/>
      <c r="X114" s="44"/>
      <c r="Y114" s="44"/>
      <c r="Z114" s="44"/>
      <c r="AA114" s="44"/>
      <c r="AB114" s="44"/>
      <c r="AC114" s="44"/>
      <c r="AD114" s="44"/>
      <c r="AE114" s="44"/>
      <c r="AF114" s="44"/>
      <c r="AG114" s="44"/>
      <c r="AH114" s="44"/>
      <c r="AI114" s="44"/>
      <c r="AJ114" s="44"/>
      <c r="AK114" s="44"/>
      <c r="AL114" s="44"/>
      <c r="AM114" s="44"/>
      <c r="AN114" s="44"/>
      <c r="AO114" s="44"/>
      <c r="AP114" s="44"/>
      <c r="AQ114" s="44"/>
      <c r="AR114" s="44"/>
      <c r="AS114" s="44"/>
      <c r="AT114" s="44"/>
      <c r="AU114" s="44"/>
      <c r="AV114" s="44"/>
      <c r="AW114" s="44"/>
      <c r="AX114" s="44"/>
      <c r="AY114" s="44"/>
      <c r="AZ114" s="44"/>
      <c r="BA114" s="44"/>
      <c r="BB114" s="44"/>
      <c r="BC114" s="44"/>
      <c r="BD114" s="44"/>
      <c r="BE114" s="44"/>
      <c r="BF114" s="44"/>
      <c r="BG114" s="44"/>
      <c r="BH114" s="44"/>
      <c r="BI114" s="44"/>
      <c r="BJ114" s="44"/>
      <c r="BK114" s="44"/>
      <c r="BL114" s="44"/>
      <c r="BM114" s="44"/>
      <c r="BN114" s="44"/>
      <c r="BO114" s="44"/>
      <c r="BP114" s="44"/>
      <c r="BQ114" s="44"/>
      <c r="BR114" s="44"/>
      <c r="BS114" s="44"/>
      <c r="BT114" s="44"/>
      <c r="BU114" s="44"/>
      <c r="BV114" s="44"/>
      <c r="BW114" s="44"/>
      <c r="BX114" s="44"/>
      <c r="BY114" s="44"/>
      <c r="BZ114" s="44"/>
      <c r="CA114" s="44"/>
      <c r="CB114" s="44"/>
      <c r="CC114" s="44"/>
      <c r="CD114" s="44"/>
      <c r="CE114" s="44"/>
      <c r="CF114" s="44"/>
      <c r="CG114" s="44"/>
      <c r="CH114" s="44"/>
      <c r="CI114" s="44"/>
      <c r="CJ114" s="44"/>
      <c r="CK114" s="44"/>
      <c r="CL114" s="44"/>
      <c r="CM114" s="44"/>
      <c r="CN114" s="44"/>
      <c r="CO114" s="44"/>
      <c r="CP114" s="44"/>
      <c r="CQ114" s="44"/>
      <c r="CR114" s="44"/>
      <c r="CS114" s="44"/>
      <c r="CT114" s="44"/>
      <c r="CU114" s="44"/>
      <c r="CV114" s="44"/>
      <c r="CW114" s="44"/>
      <c r="CX114" s="44"/>
      <c r="CY114" s="44"/>
      <c r="CZ114" s="44"/>
      <c r="DA114" s="44"/>
      <c r="DB114" s="44"/>
      <c r="DC114" s="44"/>
      <c r="DD114" s="44"/>
      <c r="DE114" s="44"/>
      <c r="DF114" s="44"/>
      <c r="DG114" s="44"/>
      <c r="DH114" s="44"/>
      <c r="DI114" s="44"/>
      <c r="DJ114" s="44"/>
      <c r="DK114" s="44"/>
      <c r="DL114" s="44"/>
      <c r="DM114" s="44"/>
      <c r="DN114" s="44"/>
      <c r="DO114" s="44"/>
      <c r="DP114" s="44"/>
      <c r="DQ114" s="44"/>
      <c r="DR114" s="44"/>
      <c r="DS114" s="44"/>
      <c r="DT114" s="44"/>
      <c r="DU114" s="44"/>
      <c r="DV114" s="44"/>
      <c r="DW114" s="44"/>
      <c r="DX114" s="44"/>
      <c r="DY114" s="44"/>
      <c r="DZ114" s="44"/>
      <c r="EA114" s="44"/>
      <c r="EB114" s="44"/>
      <c r="EC114" s="44"/>
      <c r="ED114" s="44"/>
      <c r="EE114" s="44"/>
      <c r="EF114" s="44"/>
    </row>
    <row r="115" spans="1:136" s="12" customFormat="1" ht="15" x14ac:dyDescent="0.25">
      <c r="A115" s="4">
        <f t="shared" si="6"/>
        <v>113</v>
      </c>
      <c r="B115" s="5" t="s">
        <v>479</v>
      </c>
      <c r="C115" s="5" t="s">
        <v>480</v>
      </c>
      <c r="D115" s="10">
        <v>35285</v>
      </c>
      <c r="E115" s="14">
        <f t="shared" ca="1" si="5"/>
        <v>9374</v>
      </c>
      <c r="F115" s="5" t="s">
        <v>68</v>
      </c>
      <c r="G115" s="6">
        <v>407</v>
      </c>
      <c r="H115" s="7">
        <v>27</v>
      </c>
      <c r="I115" s="32" t="s">
        <v>454</v>
      </c>
      <c r="J115" s="33">
        <v>2961318</v>
      </c>
      <c r="K115" s="4" t="s">
        <v>30</v>
      </c>
      <c r="L115" s="4" t="s">
        <v>31</v>
      </c>
      <c r="M115" s="13" t="s">
        <v>34</v>
      </c>
      <c r="N115" s="4" t="s">
        <v>99</v>
      </c>
      <c r="O115" s="4"/>
      <c r="P115" s="4" t="s">
        <v>37</v>
      </c>
      <c r="Q115" s="14">
        <f t="shared" ca="1" si="7"/>
        <v>9405</v>
      </c>
      <c r="R115" s="15" t="s">
        <v>481</v>
      </c>
      <c r="S115" s="4"/>
      <c r="T115" s="11"/>
      <c r="U115" s="11"/>
      <c r="V115" s="11"/>
      <c r="W115" s="11"/>
      <c r="X115" s="11"/>
      <c r="Y115" s="11"/>
      <c r="Z115" s="11"/>
      <c r="AA115" s="11"/>
      <c r="AB115" s="11"/>
      <c r="AC115" s="11"/>
      <c r="AD115" s="11"/>
      <c r="AE115" s="11"/>
      <c r="AF115" s="11"/>
      <c r="AG115" s="11"/>
      <c r="AH115" s="11"/>
      <c r="AI115" s="11"/>
      <c r="AJ115" s="11"/>
      <c r="AK115" s="11"/>
      <c r="AL115" s="11"/>
      <c r="AM115" s="11"/>
      <c r="AN115" s="11"/>
      <c r="AO115" s="11"/>
      <c r="AP115" s="11"/>
      <c r="AQ115" s="11"/>
      <c r="AR115" s="11"/>
      <c r="AS115" s="11"/>
      <c r="AT115" s="11"/>
      <c r="AU115" s="11"/>
      <c r="AV115" s="11"/>
      <c r="AW115" s="11"/>
      <c r="AX115" s="11"/>
      <c r="AY115" s="11"/>
      <c r="AZ115" s="11"/>
      <c r="BA115" s="11"/>
      <c r="BB115" s="11"/>
      <c r="BC115" s="11"/>
      <c r="BD115" s="11"/>
      <c r="BE115" s="11"/>
      <c r="BF115" s="11"/>
      <c r="BG115" s="11"/>
      <c r="BH115" s="11"/>
      <c r="BI115" s="11"/>
      <c r="BJ115" s="11"/>
      <c r="BK115" s="11"/>
      <c r="BL115" s="11"/>
      <c r="BM115" s="11"/>
      <c r="BN115" s="11"/>
      <c r="BO115" s="11"/>
      <c r="BP115" s="11"/>
      <c r="BQ115" s="11"/>
      <c r="BR115" s="11"/>
      <c r="BS115" s="11"/>
      <c r="BT115" s="11"/>
      <c r="BU115" s="11"/>
      <c r="BV115" s="11"/>
      <c r="BW115" s="11"/>
      <c r="BX115" s="11"/>
      <c r="BY115" s="11"/>
      <c r="BZ115" s="11"/>
      <c r="CA115" s="11"/>
      <c r="CB115" s="11"/>
      <c r="CC115" s="11"/>
      <c r="CD115" s="11"/>
      <c r="CE115" s="11"/>
      <c r="CF115" s="11"/>
      <c r="CG115" s="11"/>
      <c r="CH115" s="11"/>
      <c r="CI115" s="11"/>
      <c r="CJ115" s="11"/>
      <c r="CK115" s="11"/>
      <c r="CL115" s="11"/>
      <c r="CM115" s="11"/>
      <c r="CN115" s="11"/>
      <c r="CO115" s="11"/>
      <c r="CP115" s="11"/>
      <c r="CQ115" s="11"/>
      <c r="CR115" s="11"/>
      <c r="CS115" s="11"/>
      <c r="CT115" s="11"/>
      <c r="CU115" s="11"/>
      <c r="CV115" s="11"/>
      <c r="CW115" s="11"/>
      <c r="CX115" s="11"/>
      <c r="CY115" s="11"/>
      <c r="CZ115" s="11"/>
      <c r="DA115" s="11"/>
      <c r="DB115" s="11"/>
      <c r="DC115" s="11"/>
      <c r="DD115" s="11"/>
      <c r="DE115" s="11"/>
      <c r="DF115" s="11"/>
      <c r="DG115" s="11"/>
      <c r="DH115" s="11"/>
      <c r="DI115" s="11"/>
      <c r="DJ115" s="11"/>
      <c r="DK115" s="11"/>
      <c r="DL115" s="11"/>
      <c r="DM115" s="11"/>
      <c r="DN115" s="11"/>
      <c r="DO115" s="11"/>
      <c r="DP115" s="11"/>
      <c r="DQ115" s="11"/>
      <c r="DR115" s="11"/>
      <c r="DS115" s="11"/>
      <c r="DT115" s="11"/>
      <c r="DU115" s="11"/>
      <c r="DV115" s="11"/>
      <c r="DW115" s="11"/>
      <c r="DX115" s="11"/>
      <c r="DY115" s="11"/>
      <c r="DZ115" s="11"/>
      <c r="EA115" s="11"/>
      <c r="EB115" s="11"/>
      <c r="EC115" s="11"/>
      <c r="ED115" s="11"/>
      <c r="EE115" s="11"/>
      <c r="EF115" s="11"/>
    </row>
    <row r="116" spans="1:136" s="12" customFormat="1" ht="15" x14ac:dyDescent="0.25">
      <c r="A116" s="4">
        <f t="shared" si="6"/>
        <v>114</v>
      </c>
      <c r="B116" s="5" t="s">
        <v>482</v>
      </c>
      <c r="C116" s="5" t="s">
        <v>483</v>
      </c>
      <c r="D116" s="10">
        <v>43390</v>
      </c>
      <c r="E116" s="14">
        <f t="shared" ca="1" si="5"/>
        <v>1269</v>
      </c>
      <c r="F116" s="5" t="s">
        <v>68</v>
      </c>
      <c r="G116" s="6">
        <v>407</v>
      </c>
      <c r="H116" s="7">
        <v>27</v>
      </c>
      <c r="I116" s="32" t="s">
        <v>454</v>
      </c>
      <c r="J116" s="33">
        <v>2961318</v>
      </c>
      <c r="K116" s="4" t="s">
        <v>30</v>
      </c>
      <c r="L116" s="4" t="s">
        <v>31</v>
      </c>
      <c r="M116" s="13" t="s">
        <v>19</v>
      </c>
      <c r="N116" s="4" t="s">
        <v>484</v>
      </c>
      <c r="O116" s="4" t="s">
        <v>485</v>
      </c>
      <c r="P116" s="50">
        <v>43339</v>
      </c>
      <c r="Q116" s="14">
        <f t="shared" ca="1" si="7"/>
        <v>1300</v>
      </c>
      <c r="R116" s="15" t="s">
        <v>486</v>
      </c>
      <c r="S116" s="4">
        <v>2408656</v>
      </c>
      <c r="T116" s="44"/>
      <c r="U116" s="44"/>
      <c r="V116" s="44"/>
      <c r="W116" s="44"/>
      <c r="X116" s="44"/>
      <c r="Y116" s="44"/>
      <c r="Z116" s="44"/>
      <c r="AA116" s="44"/>
      <c r="AB116" s="44"/>
      <c r="AC116" s="44"/>
      <c r="AD116" s="44"/>
      <c r="AE116" s="44"/>
      <c r="AF116" s="44"/>
      <c r="AG116" s="44"/>
      <c r="AH116" s="44"/>
      <c r="AI116" s="44"/>
      <c r="AJ116" s="44"/>
      <c r="AK116" s="44"/>
      <c r="AL116" s="44"/>
      <c r="AM116" s="44"/>
      <c r="AN116" s="44"/>
      <c r="AO116" s="44"/>
      <c r="AP116" s="44"/>
      <c r="AQ116" s="44"/>
      <c r="AR116" s="44"/>
      <c r="AS116" s="44"/>
      <c r="AT116" s="44"/>
      <c r="AU116" s="44"/>
      <c r="AV116" s="44"/>
      <c r="AW116" s="44"/>
      <c r="AX116" s="44"/>
      <c r="AY116" s="44"/>
      <c r="AZ116" s="44"/>
      <c r="BA116" s="44"/>
      <c r="BB116" s="44"/>
      <c r="BC116" s="44"/>
      <c r="BD116" s="44"/>
      <c r="BE116" s="44"/>
      <c r="BF116" s="44"/>
      <c r="BG116" s="44"/>
      <c r="BH116" s="44"/>
      <c r="BI116" s="44"/>
      <c r="BJ116" s="44"/>
      <c r="BK116" s="44"/>
      <c r="BL116" s="44"/>
      <c r="BM116" s="44"/>
      <c r="BN116" s="44"/>
      <c r="BO116" s="44"/>
      <c r="BP116" s="44"/>
      <c r="BQ116" s="44"/>
      <c r="BR116" s="44"/>
      <c r="BS116" s="44"/>
      <c r="BT116" s="44"/>
      <c r="BU116" s="44"/>
      <c r="BV116" s="44"/>
      <c r="BW116" s="44"/>
      <c r="BX116" s="44"/>
      <c r="BY116" s="44"/>
      <c r="BZ116" s="44"/>
      <c r="CA116" s="44"/>
      <c r="CB116" s="44"/>
      <c r="CC116" s="44"/>
      <c r="CD116" s="44"/>
      <c r="CE116" s="44"/>
      <c r="CF116" s="44"/>
      <c r="CG116" s="44"/>
      <c r="CH116" s="44"/>
      <c r="CI116" s="44"/>
      <c r="CJ116" s="44"/>
      <c r="CK116" s="44"/>
      <c r="CL116" s="44"/>
      <c r="CM116" s="44"/>
      <c r="CN116" s="44"/>
      <c r="CO116" s="44"/>
      <c r="CP116" s="44"/>
      <c r="CQ116" s="44"/>
      <c r="CR116" s="44"/>
      <c r="CS116" s="44"/>
      <c r="CT116" s="44"/>
      <c r="CU116" s="44"/>
      <c r="CV116" s="44"/>
      <c r="CW116" s="44"/>
      <c r="CX116" s="44"/>
      <c r="CY116" s="44"/>
      <c r="CZ116" s="44"/>
      <c r="DA116" s="44"/>
      <c r="DB116" s="44"/>
      <c r="DC116" s="44"/>
      <c r="DD116" s="44"/>
      <c r="DE116" s="44"/>
      <c r="DF116" s="44"/>
      <c r="DG116" s="44"/>
      <c r="DH116" s="44"/>
      <c r="DI116" s="44"/>
      <c r="DJ116" s="44"/>
      <c r="DK116" s="44"/>
      <c r="DL116" s="44"/>
      <c r="DM116" s="44"/>
      <c r="DN116" s="44"/>
      <c r="DO116" s="44"/>
      <c r="DP116" s="44"/>
      <c r="DQ116" s="44"/>
      <c r="DR116" s="44"/>
      <c r="DS116" s="44"/>
      <c r="DT116" s="44"/>
      <c r="DU116" s="44"/>
      <c r="DV116" s="44"/>
      <c r="DW116" s="44"/>
      <c r="DX116" s="44"/>
      <c r="DY116" s="44"/>
      <c r="DZ116" s="44"/>
      <c r="EA116" s="44"/>
      <c r="EB116" s="44"/>
      <c r="EC116" s="44"/>
      <c r="ED116" s="44"/>
      <c r="EE116" s="44"/>
      <c r="EF116" s="44"/>
    </row>
    <row r="117" spans="1:136" s="12" customFormat="1" ht="16.5" customHeight="1" x14ac:dyDescent="0.25">
      <c r="A117" s="4">
        <f t="shared" si="6"/>
        <v>115</v>
      </c>
      <c r="B117" s="5" t="s">
        <v>151</v>
      </c>
      <c r="C117" s="5" t="s">
        <v>152</v>
      </c>
      <c r="D117" s="10">
        <v>35921</v>
      </c>
      <c r="E117" s="14">
        <f t="shared" ca="1" si="5"/>
        <v>8738</v>
      </c>
      <c r="F117" s="5" t="s">
        <v>88</v>
      </c>
      <c r="G117" s="6">
        <v>219</v>
      </c>
      <c r="H117" s="7">
        <v>5</v>
      </c>
      <c r="I117" s="32" t="s">
        <v>454</v>
      </c>
      <c r="J117" s="33">
        <v>3021549</v>
      </c>
      <c r="K117" s="4" t="s">
        <v>47</v>
      </c>
      <c r="L117" s="4" t="s">
        <v>31</v>
      </c>
      <c r="M117" s="13" t="s">
        <v>34</v>
      </c>
      <c r="N117" s="4" t="s">
        <v>143</v>
      </c>
      <c r="O117" s="4" t="s">
        <v>153</v>
      </c>
      <c r="P117" s="10">
        <v>36651</v>
      </c>
      <c r="Q117" s="14">
        <f t="shared" ca="1" si="7"/>
        <v>8769</v>
      </c>
      <c r="R117" s="15" t="s">
        <v>154</v>
      </c>
      <c r="S117" s="4">
        <v>8893</v>
      </c>
      <c r="T117" s="11"/>
      <c r="U117" s="11"/>
      <c r="V117" s="11"/>
      <c r="W117" s="11"/>
      <c r="X117" s="11"/>
      <c r="Y117" s="11"/>
      <c r="Z117" s="11"/>
      <c r="AA117" s="11"/>
      <c r="AB117" s="11"/>
      <c r="AC117" s="11"/>
      <c r="AD117" s="11"/>
      <c r="AE117" s="11"/>
      <c r="AF117" s="11"/>
      <c r="AG117" s="11"/>
      <c r="AH117" s="11"/>
      <c r="AI117" s="11"/>
      <c r="AJ117" s="11"/>
      <c r="AK117" s="11"/>
      <c r="AL117" s="11"/>
      <c r="AM117" s="11"/>
      <c r="AN117" s="11"/>
      <c r="AO117" s="11"/>
      <c r="AP117" s="11"/>
      <c r="AQ117" s="11"/>
      <c r="AR117" s="11"/>
      <c r="AS117" s="11"/>
      <c r="AT117" s="11"/>
      <c r="AU117" s="11"/>
      <c r="AV117" s="11"/>
      <c r="AW117" s="11"/>
      <c r="AX117" s="11"/>
      <c r="AY117" s="11"/>
      <c r="AZ117" s="11"/>
      <c r="BA117" s="11"/>
      <c r="BB117" s="11"/>
      <c r="BC117" s="11"/>
      <c r="BD117" s="11"/>
      <c r="BE117" s="11"/>
      <c r="BF117" s="11"/>
      <c r="BG117" s="11"/>
      <c r="BH117" s="11"/>
      <c r="BI117" s="11"/>
      <c r="BJ117" s="11"/>
      <c r="BK117" s="11"/>
      <c r="BL117" s="11"/>
      <c r="BM117" s="11"/>
      <c r="BN117" s="11"/>
      <c r="BO117" s="11"/>
      <c r="BP117" s="11"/>
      <c r="BQ117" s="11"/>
      <c r="BR117" s="11"/>
      <c r="BS117" s="11"/>
      <c r="BT117" s="11"/>
      <c r="BU117" s="11"/>
      <c r="BV117" s="11"/>
      <c r="BW117" s="11"/>
      <c r="BX117" s="11"/>
      <c r="BY117" s="11"/>
      <c r="BZ117" s="11"/>
      <c r="CA117" s="11"/>
      <c r="CB117" s="11"/>
      <c r="CC117" s="11"/>
      <c r="CD117" s="11"/>
      <c r="CE117" s="11"/>
      <c r="CF117" s="11"/>
      <c r="CG117" s="11"/>
      <c r="CH117" s="11"/>
      <c r="CI117" s="11"/>
      <c r="CJ117" s="11"/>
      <c r="CK117" s="11"/>
      <c r="CL117" s="11"/>
      <c r="CM117" s="11"/>
      <c r="CN117" s="11"/>
      <c r="CO117" s="11"/>
      <c r="CP117" s="11"/>
      <c r="CQ117" s="11"/>
      <c r="CR117" s="11"/>
      <c r="CS117" s="11"/>
      <c r="CT117" s="11"/>
      <c r="CU117" s="11"/>
      <c r="CV117" s="11"/>
      <c r="CW117" s="11"/>
      <c r="CX117" s="11"/>
      <c r="CY117" s="11"/>
      <c r="CZ117" s="11"/>
      <c r="DA117" s="11"/>
      <c r="DB117" s="11"/>
      <c r="DC117" s="11"/>
      <c r="DD117" s="11"/>
      <c r="DE117" s="11"/>
      <c r="DF117" s="11"/>
      <c r="DG117" s="11"/>
      <c r="DH117" s="11"/>
      <c r="DI117" s="11"/>
      <c r="DJ117" s="11"/>
      <c r="DK117" s="11"/>
      <c r="DL117" s="11"/>
      <c r="DM117" s="11"/>
      <c r="DN117" s="11"/>
      <c r="DO117" s="11"/>
      <c r="DP117" s="11"/>
      <c r="DQ117" s="11"/>
      <c r="DR117" s="11"/>
      <c r="DS117" s="11"/>
      <c r="DT117" s="11"/>
      <c r="DU117" s="11"/>
      <c r="DV117" s="11"/>
      <c r="DW117" s="11"/>
      <c r="DX117" s="11"/>
      <c r="DY117" s="11"/>
      <c r="DZ117" s="11"/>
      <c r="EA117" s="11"/>
      <c r="EB117" s="11"/>
      <c r="EC117" s="11"/>
      <c r="ED117" s="11"/>
      <c r="EE117" s="11"/>
      <c r="EF117" s="11"/>
    </row>
    <row r="118" spans="1:136" s="12" customFormat="1" ht="15" x14ac:dyDescent="0.25">
      <c r="A118" s="4">
        <f t="shared" si="6"/>
        <v>116</v>
      </c>
      <c r="B118" s="5" t="s">
        <v>493</v>
      </c>
      <c r="C118" s="5" t="s">
        <v>494</v>
      </c>
      <c r="D118" s="10">
        <v>33938</v>
      </c>
      <c r="E118" s="14">
        <f t="shared" ca="1" si="5"/>
        <v>10721</v>
      </c>
      <c r="F118" s="5" t="s">
        <v>29</v>
      </c>
      <c r="G118" s="6">
        <v>425</v>
      </c>
      <c r="H118" s="7">
        <v>24</v>
      </c>
      <c r="I118" s="32" t="s">
        <v>454</v>
      </c>
      <c r="J118" s="33">
        <v>2819574</v>
      </c>
      <c r="K118" s="4" t="s">
        <v>30</v>
      </c>
      <c r="L118" s="4" t="s">
        <v>31</v>
      </c>
      <c r="M118" s="13" t="s">
        <v>34</v>
      </c>
      <c r="N118" s="4" t="s">
        <v>99</v>
      </c>
      <c r="O118" s="4"/>
      <c r="P118" s="4"/>
      <c r="Q118" s="14">
        <f t="shared" ca="1" si="7"/>
        <v>10752</v>
      </c>
      <c r="R118" s="15" t="s">
        <v>495</v>
      </c>
      <c r="S118" s="4">
        <v>8895</v>
      </c>
      <c r="T118" s="11"/>
      <c r="U118" s="11"/>
      <c r="V118" s="11"/>
      <c r="W118" s="11"/>
      <c r="X118" s="11"/>
      <c r="Y118" s="11"/>
      <c r="Z118" s="11"/>
      <c r="AA118" s="11"/>
      <c r="AB118" s="11"/>
      <c r="AC118" s="11"/>
      <c r="AD118" s="11"/>
      <c r="AE118" s="11"/>
      <c r="AF118" s="11"/>
      <c r="AG118" s="11"/>
      <c r="AH118" s="11"/>
      <c r="AI118" s="11"/>
      <c r="AJ118" s="11"/>
      <c r="AK118" s="11"/>
      <c r="AL118" s="11"/>
      <c r="AM118" s="11"/>
      <c r="AN118" s="11"/>
      <c r="AO118" s="11"/>
      <c r="AP118" s="11"/>
      <c r="AQ118" s="11"/>
      <c r="AR118" s="11"/>
      <c r="AS118" s="11"/>
      <c r="AT118" s="11"/>
      <c r="AU118" s="11"/>
      <c r="AV118" s="11"/>
      <c r="AW118" s="11"/>
      <c r="AX118" s="11"/>
      <c r="AY118" s="11"/>
      <c r="AZ118" s="11"/>
      <c r="BA118" s="11"/>
      <c r="BB118" s="11"/>
      <c r="BC118" s="11"/>
      <c r="BD118" s="11"/>
      <c r="BE118" s="11"/>
      <c r="BF118" s="11"/>
      <c r="BG118" s="11"/>
      <c r="BH118" s="11"/>
      <c r="BI118" s="11"/>
      <c r="BJ118" s="11"/>
      <c r="BK118" s="11"/>
      <c r="BL118" s="11"/>
      <c r="BM118" s="11"/>
      <c r="BN118" s="11"/>
      <c r="BO118" s="11"/>
      <c r="BP118" s="11"/>
      <c r="BQ118" s="11"/>
      <c r="BR118" s="11"/>
      <c r="BS118" s="11"/>
      <c r="BT118" s="11"/>
      <c r="BU118" s="11"/>
      <c r="BV118" s="11"/>
      <c r="BW118" s="11"/>
      <c r="BX118" s="11"/>
      <c r="BY118" s="11"/>
      <c r="BZ118" s="11"/>
      <c r="CA118" s="11"/>
      <c r="CB118" s="11"/>
      <c r="CC118" s="11"/>
      <c r="CD118" s="11"/>
      <c r="CE118" s="11"/>
      <c r="CF118" s="11"/>
      <c r="CG118" s="11"/>
      <c r="CH118" s="11"/>
      <c r="CI118" s="11"/>
      <c r="CJ118" s="11"/>
      <c r="CK118" s="11"/>
      <c r="CL118" s="11"/>
      <c r="CM118" s="11"/>
      <c r="CN118" s="11"/>
      <c r="CO118" s="11"/>
      <c r="CP118" s="11"/>
      <c r="CQ118" s="11"/>
      <c r="CR118" s="11"/>
      <c r="CS118" s="11"/>
      <c r="CT118" s="11"/>
      <c r="CU118" s="11"/>
      <c r="CV118" s="11"/>
      <c r="CW118" s="11"/>
      <c r="CX118" s="11"/>
      <c r="CY118" s="11"/>
      <c r="CZ118" s="11"/>
      <c r="DA118" s="11"/>
      <c r="DB118" s="11"/>
      <c r="DC118" s="11"/>
      <c r="DD118" s="11"/>
      <c r="DE118" s="11"/>
      <c r="DF118" s="11"/>
      <c r="DG118" s="11"/>
      <c r="DH118" s="11"/>
      <c r="DI118" s="11"/>
      <c r="DJ118" s="11"/>
      <c r="DK118" s="11"/>
      <c r="DL118" s="11"/>
      <c r="DM118" s="11"/>
      <c r="DN118" s="11"/>
      <c r="DO118" s="11"/>
      <c r="DP118" s="11"/>
      <c r="DQ118" s="11"/>
      <c r="DR118" s="11"/>
      <c r="DS118" s="11"/>
      <c r="DT118" s="11"/>
      <c r="DU118" s="11"/>
      <c r="DV118" s="11"/>
      <c r="DW118" s="11"/>
      <c r="DX118" s="11"/>
      <c r="DY118" s="11"/>
      <c r="DZ118" s="11"/>
      <c r="EA118" s="11"/>
      <c r="EB118" s="11"/>
      <c r="EC118" s="11"/>
      <c r="ED118" s="11"/>
      <c r="EE118" s="11"/>
      <c r="EF118" s="11"/>
    </row>
    <row r="119" spans="1:136" s="12" customFormat="1" ht="15" x14ac:dyDescent="0.25">
      <c r="A119" s="4">
        <f t="shared" si="6"/>
        <v>117</v>
      </c>
      <c r="B119" s="9" t="s">
        <v>555</v>
      </c>
      <c r="C119" s="9" t="s">
        <v>604</v>
      </c>
      <c r="D119" s="10">
        <v>43614</v>
      </c>
      <c r="E119" s="14">
        <f t="shared" ca="1" si="5"/>
        <v>1045</v>
      </c>
      <c r="F119" s="5" t="s">
        <v>96</v>
      </c>
      <c r="G119" s="6">
        <v>440</v>
      </c>
      <c r="H119" s="7">
        <v>17</v>
      </c>
      <c r="I119" s="32" t="s">
        <v>454</v>
      </c>
      <c r="J119" s="33">
        <v>2357383</v>
      </c>
      <c r="K119" s="4" t="s">
        <v>30</v>
      </c>
      <c r="L119" s="4" t="s">
        <v>31</v>
      </c>
      <c r="M119" s="13" t="s">
        <v>34</v>
      </c>
      <c r="N119" s="4" t="s">
        <v>99</v>
      </c>
      <c r="O119" s="9"/>
      <c r="P119" s="4" t="s">
        <v>37</v>
      </c>
      <c r="Q119" s="14">
        <f t="shared" ca="1" si="7"/>
        <v>1076</v>
      </c>
      <c r="R119" s="15" t="s">
        <v>496</v>
      </c>
      <c r="S119" s="4">
        <v>8834</v>
      </c>
      <c r="T119" s="11"/>
      <c r="U119" s="11"/>
      <c r="V119" s="11"/>
      <c r="W119" s="11"/>
      <c r="X119" s="11"/>
      <c r="Y119" s="11"/>
      <c r="Z119" s="11"/>
      <c r="AA119" s="11"/>
      <c r="AB119" s="11"/>
      <c r="AC119" s="11"/>
      <c r="AD119" s="11"/>
      <c r="AE119" s="11"/>
      <c r="AF119" s="11"/>
      <c r="AG119" s="11"/>
      <c r="AH119" s="11"/>
      <c r="AI119" s="11"/>
      <c r="AJ119" s="11"/>
      <c r="AK119" s="11"/>
      <c r="AL119" s="11"/>
      <c r="AM119" s="11"/>
      <c r="AN119" s="11"/>
      <c r="AO119" s="11"/>
      <c r="AP119" s="11"/>
      <c r="AQ119" s="11"/>
      <c r="AR119" s="11"/>
      <c r="AS119" s="11"/>
      <c r="AT119" s="11"/>
      <c r="AU119" s="11"/>
      <c r="AV119" s="11"/>
      <c r="AW119" s="11"/>
      <c r="AX119" s="11"/>
      <c r="AY119" s="11"/>
      <c r="AZ119" s="11"/>
      <c r="BA119" s="11"/>
      <c r="BB119" s="11"/>
      <c r="BC119" s="11"/>
      <c r="BD119" s="11"/>
      <c r="BE119" s="11"/>
      <c r="BF119" s="11"/>
      <c r="BG119" s="11"/>
      <c r="BH119" s="11"/>
      <c r="BI119" s="11"/>
      <c r="BJ119" s="11"/>
      <c r="BK119" s="11"/>
      <c r="BL119" s="11"/>
      <c r="BM119" s="11"/>
      <c r="BN119" s="11"/>
      <c r="BO119" s="11"/>
      <c r="BP119" s="11"/>
      <c r="BQ119" s="11"/>
      <c r="BR119" s="11"/>
      <c r="BS119" s="11"/>
      <c r="BT119" s="11"/>
      <c r="BU119" s="11"/>
      <c r="BV119" s="11"/>
      <c r="BW119" s="11"/>
      <c r="BX119" s="11"/>
      <c r="BY119" s="11"/>
      <c r="BZ119" s="11"/>
      <c r="CA119" s="11"/>
      <c r="CB119" s="11"/>
      <c r="CC119" s="11"/>
      <c r="CD119" s="11"/>
      <c r="CE119" s="11"/>
      <c r="CF119" s="11"/>
      <c r="CG119" s="11"/>
      <c r="CH119" s="11"/>
      <c r="CI119" s="11"/>
      <c r="CJ119" s="11"/>
      <c r="CK119" s="11"/>
      <c r="CL119" s="11"/>
      <c r="CM119" s="11"/>
      <c r="CN119" s="11"/>
      <c r="CO119" s="11"/>
      <c r="CP119" s="11"/>
      <c r="CQ119" s="11"/>
      <c r="CR119" s="11"/>
      <c r="CS119" s="11"/>
      <c r="CT119" s="11"/>
      <c r="CU119" s="11"/>
      <c r="CV119" s="11"/>
      <c r="CW119" s="11"/>
      <c r="CX119" s="11"/>
      <c r="CY119" s="11"/>
      <c r="CZ119" s="11"/>
      <c r="DA119" s="11"/>
      <c r="DB119" s="11"/>
      <c r="DC119" s="11"/>
      <c r="DD119" s="11"/>
      <c r="DE119" s="11"/>
      <c r="DF119" s="11"/>
      <c r="DG119" s="11"/>
      <c r="DH119" s="11"/>
      <c r="DI119" s="11"/>
      <c r="DJ119" s="11"/>
      <c r="DK119" s="11"/>
      <c r="DL119" s="11"/>
      <c r="DM119" s="11"/>
      <c r="DN119" s="11"/>
      <c r="DO119" s="11"/>
      <c r="DP119" s="11"/>
      <c r="DQ119" s="11"/>
      <c r="DR119" s="11"/>
      <c r="DS119" s="11"/>
      <c r="DT119" s="11"/>
      <c r="DU119" s="11"/>
      <c r="DV119" s="11"/>
      <c r="DW119" s="11"/>
      <c r="DX119" s="11"/>
      <c r="DY119" s="11"/>
      <c r="DZ119" s="11"/>
      <c r="EA119" s="11"/>
      <c r="EB119" s="11"/>
      <c r="EC119" s="11"/>
      <c r="ED119" s="11"/>
      <c r="EE119" s="11"/>
      <c r="EF119" s="11"/>
    </row>
    <row r="120" spans="1:136" s="12" customFormat="1" ht="15" x14ac:dyDescent="0.25">
      <c r="A120" s="4">
        <f t="shared" si="6"/>
        <v>118</v>
      </c>
      <c r="B120" s="5" t="s">
        <v>155</v>
      </c>
      <c r="C120" s="5" t="s">
        <v>156</v>
      </c>
      <c r="D120" s="10">
        <v>34919</v>
      </c>
      <c r="E120" s="14">
        <f t="shared" ca="1" si="5"/>
        <v>9740</v>
      </c>
      <c r="F120" s="5" t="s">
        <v>68</v>
      </c>
      <c r="G120" s="6">
        <v>407</v>
      </c>
      <c r="H120" s="7">
        <v>17</v>
      </c>
      <c r="I120" s="32" t="s">
        <v>454</v>
      </c>
      <c r="J120" s="33">
        <v>2357383</v>
      </c>
      <c r="K120" s="4" t="s">
        <v>30</v>
      </c>
      <c r="L120" s="4" t="s">
        <v>31</v>
      </c>
      <c r="M120" s="13" t="s">
        <v>34</v>
      </c>
      <c r="N120" s="4" t="s">
        <v>99</v>
      </c>
      <c r="O120" s="4"/>
      <c r="P120" s="4" t="s">
        <v>37</v>
      </c>
      <c r="Q120" s="14">
        <f t="shared" ca="1" si="7"/>
        <v>9771</v>
      </c>
      <c r="R120" s="15" t="s">
        <v>157</v>
      </c>
      <c r="S120" s="4">
        <v>8914</v>
      </c>
      <c r="T120" s="11"/>
      <c r="U120" s="11"/>
      <c r="V120" s="11"/>
      <c r="W120" s="11"/>
      <c r="X120" s="11"/>
      <c r="Y120" s="11"/>
      <c r="Z120" s="11"/>
      <c r="AA120" s="11"/>
      <c r="AB120" s="11"/>
      <c r="AC120" s="11"/>
      <c r="AD120" s="11"/>
      <c r="AE120" s="11"/>
      <c r="AF120" s="11"/>
      <c r="AG120" s="11"/>
      <c r="AH120" s="11"/>
      <c r="AI120" s="11"/>
      <c r="AJ120" s="11"/>
      <c r="AK120" s="11"/>
      <c r="AL120" s="11"/>
      <c r="AM120" s="11"/>
      <c r="AN120" s="11"/>
      <c r="AO120" s="11"/>
      <c r="AP120" s="11"/>
      <c r="AQ120" s="11"/>
      <c r="AR120" s="11"/>
      <c r="AS120" s="11"/>
      <c r="AT120" s="11"/>
      <c r="AU120" s="11"/>
      <c r="AV120" s="11"/>
      <c r="AW120" s="11"/>
      <c r="AX120" s="11"/>
      <c r="AY120" s="11"/>
      <c r="AZ120" s="11"/>
      <c r="BA120" s="11"/>
      <c r="BB120" s="11"/>
      <c r="BC120" s="11"/>
      <c r="BD120" s="11"/>
      <c r="BE120" s="11"/>
      <c r="BF120" s="11"/>
      <c r="BG120" s="11"/>
      <c r="BH120" s="11"/>
      <c r="BI120" s="11"/>
      <c r="BJ120" s="11"/>
      <c r="BK120" s="11"/>
      <c r="BL120" s="11"/>
      <c r="BM120" s="11"/>
      <c r="BN120" s="11"/>
      <c r="BO120" s="11"/>
      <c r="BP120" s="11"/>
      <c r="BQ120" s="11"/>
      <c r="BR120" s="11"/>
      <c r="BS120" s="11"/>
      <c r="BT120" s="11"/>
      <c r="BU120" s="11"/>
      <c r="BV120" s="11"/>
      <c r="BW120" s="11"/>
      <c r="BX120" s="11"/>
      <c r="BY120" s="11"/>
      <c r="BZ120" s="11"/>
      <c r="CA120" s="11"/>
      <c r="CB120" s="11"/>
      <c r="CC120" s="11"/>
      <c r="CD120" s="11"/>
      <c r="CE120" s="11"/>
      <c r="CF120" s="11"/>
      <c r="CG120" s="11"/>
      <c r="CH120" s="11"/>
      <c r="CI120" s="11"/>
      <c r="CJ120" s="11"/>
      <c r="CK120" s="11"/>
      <c r="CL120" s="11"/>
      <c r="CM120" s="11"/>
      <c r="CN120" s="11"/>
      <c r="CO120" s="11"/>
      <c r="CP120" s="11"/>
      <c r="CQ120" s="11"/>
      <c r="CR120" s="11"/>
      <c r="CS120" s="11"/>
      <c r="CT120" s="11"/>
      <c r="CU120" s="11"/>
      <c r="CV120" s="11"/>
      <c r="CW120" s="11"/>
      <c r="CX120" s="11"/>
      <c r="CY120" s="11"/>
      <c r="CZ120" s="11"/>
      <c r="DA120" s="11"/>
      <c r="DB120" s="11"/>
      <c r="DC120" s="11"/>
      <c r="DD120" s="11"/>
      <c r="DE120" s="11"/>
      <c r="DF120" s="11"/>
      <c r="DG120" s="11"/>
      <c r="DH120" s="11"/>
      <c r="DI120" s="11"/>
      <c r="DJ120" s="11"/>
      <c r="DK120" s="11"/>
      <c r="DL120" s="11"/>
      <c r="DM120" s="11"/>
      <c r="DN120" s="11"/>
      <c r="DO120" s="11"/>
      <c r="DP120" s="11"/>
      <c r="DQ120" s="11"/>
      <c r="DR120" s="11"/>
      <c r="DS120" s="11"/>
      <c r="DT120" s="11"/>
      <c r="DU120" s="11"/>
      <c r="DV120" s="11"/>
      <c r="DW120" s="11"/>
      <c r="DX120" s="11"/>
      <c r="DY120" s="11"/>
      <c r="DZ120" s="11"/>
      <c r="EA120" s="11"/>
      <c r="EB120" s="11"/>
      <c r="EC120" s="11"/>
      <c r="ED120" s="11"/>
      <c r="EE120" s="11"/>
      <c r="EF120" s="11"/>
    </row>
    <row r="121" spans="1:136" s="12" customFormat="1" ht="15" x14ac:dyDescent="0.25">
      <c r="A121" s="4">
        <f t="shared" si="6"/>
        <v>119</v>
      </c>
      <c r="B121" s="5" t="s">
        <v>497</v>
      </c>
      <c r="C121" s="5" t="s">
        <v>498</v>
      </c>
      <c r="D121" s="10">
        <v>35919</v>
      </c>
      <c r="E121" s="14">
        <f t="shared" ca="1" si="5"/>
        <v>8740</v>
      </c>
      <c r="F121" s="5" t="s">
        <v>68</v>
      </c>
      <c r="G121" s="6">
        <v>407</v>
      </c>
      <c r="H121" s="7">
        <v>17</v>
      </c>
      <c r="I121" s="32" t="s">
        <v>454</v>
      </c>
      <c r="J121" s="33">
        <v>2357383</v>
      </c>
      <c r="K121" s="4" t="s">
        <v>30</v>
      </c>
      <c r="L121" s="4" t="s">
        <v>31</v>
      </c>
      <c r="M121" s="13" t="s">
        <v>34</v>
      </c>
      <c r="N121" s="4" t="s">
        <v>99</v>
      </c>
      <c r="O121" s="4" t="s">
        <v>499</v>
      </c>
      <c r="P121" s="4" t="s">
        <v>37</v>
      </c>
      <c r="Q121" s="14">
        <f t="shared" ca="1" si="7"/>
        <v>8771</v>
      </c>
      <c r="R121" s="15" t="s">
        <v>500</v>
      </c>
      <c r="S121" s="4">
        <v>8803</v>
      </c>
      <c r="T121" s="44"/>
      <c r="U121" s="44"/>
      <c r="V121" s="44"/>
      <c r="W121" s="44"/>
      <c r="X121" s="44"/>
      <c r="Y121" s="44"/>
      <c r="Z121" s="44"/>
      <c r="AA121" s="44"/>
      <c r="AB121" s="44"/>
      <c r="AC121" s="44"/>
      <c r="AD121" s="44"/>
      <c r="AE121" s="44"/>
      <c r="AF121" s="44"/>
      <c r="AG121" s="44"/>
      <c r="AH121" s="44"/>
      <c r="AI121" s="44"/>
      <c r="AJ121" s="44"/>
      <c r="AK121" s="44"/>
      <c r="AL121" s="44"/>
      <c r="AM121" s="44"/>
      <c r="AN121" s="44"/>
      <c r="AO121" s="44"/>
      <c r="AP121" s="44"/>
      <c r="AQ121" s="44"/>
      <c r="AR121" s="44"/>
      <c r="AS121" s="44"/>
      <c r="AT121" s="44"/>
      <c r="AU121" s="44"/>
      <c r="AV121" s="44"/>
      <c r="AW121" s="44"/>
      <c r="AX121" s="44"/>
      <c r="AY121" s="44"/>
      <c r="AZ121" s="44"/>
      <c r="BA121" s="44"/>
      <c r="BB121" s="44"/>
      <c r="BC121" s="44"/>
      <c r="BD121" s="44"/>
      <c r="BE121" s="44"/>
      <c r="BF121" s="44"/>
      <c r="BG121" s="44"/>
      <c r="BH121" s="44"/>
      <c r="BI121" s="44"/>
      <c r="BJ121" s="44"/>
      <c r="BK121" s="44"/>
      <c r="BL121" s="44"/>
      <c r="BM121" s="44"/>
      <c r="BN121" s="44"/>
      <c r="BO121" s="44"/>
      <c r="BP121" s="44"/>
      <c r="BQ121" s="44"/>
      <c r="BR121" s="44"/>
      <c r="BS121" s="44"/>
      <c r="BT121" s="44"/>
      <c r="BU121" s="44"/>
      <c r="BV121" s="44"/>
      <c r="BW121" s="44"/>
      <c r="BX121" s="44"/>
      <c r="BY121" s="44"/>
      <c r="BZ121" s="44"/>
      <c r="CA121" s="44"/>
      <c r="CB121" s="44"/>
      <c r="CC121" s="44"/>
      <c r="CD121" s="44"/>
      <c r="CE121" s="44"/>
      <c r="CF121" s="44"/>
      <c r="CG121" s="44"/>
      <c r="CH121" s="44"/>
      <c r="CI121" s="44"/>
      <c r="CJ121" s="44"/>
      <c r="CK121" s="44"/>
      <c r="CL121" s="44"/>
      <c r="CM121" s="44"/>
      <c r="CN121" s="44"/>
      <c r="CO121" s="44"/>
      <c r="CP121" s="44"/>
      <c r="CQ121" s="44"/>
      <c r="CR121" s="44"/>
      <c r="CS121" s="44"/>
      <c r="CT121" s="44"/>
      <c r="CU121" s="44"/>
      <c r="CV121" s="44"/>
      <c r="CW121" s="44"/>
      <c r="CX121" s="44"/>
      <c r="CY121" s="44"/>
      <c r="CZ121" s="44"/>
      <c r="DA121" s="44"/>
      <c r="DB121" s="44"/>
      <c r="DC121" s="44"/>
      <c r="DD121" s="44"/>
      <c r="DE121" s="44"/>
      <c r="DF121" s="44"/>
      <c r="DG121" s="44"/>
      <c r="DH121" s="44"/>
      <c r="DI121" s="44"/>
      <c r="DJ121" s="44"/>
      <c r="DK121" s="44"/>
      <c r="DL121" s="44"/>
      <c r="DM121" s="44"/>
      <c r="DN121" s="44"/>
      <c r="DO121" s="44"/>
      <c r="DP121" s="44"/>
      <c r="DQ121" s="44"/>
      <c r="DR121" s="44"/>
      <c r="DS121" s="44"/>
      <c r="DT121" s="44"/>
      <c r="DU121" s="44"/>
      <c r="DV121" s="44"/>
      <c r="DW121" s="44"/>
      <c r="DX121" s="44"/>
      <c r="DY121" s="44"/>
      <c r="DZ121" s="44"/>
      <c r="EA121" s="44"/>
      <c r="EB121" s="44"/>
      <c r="EC121" s="44"/>
      <c r="ED121" s="44"/>
      <c r="EE121" s="44"/>
      <c r="EF121" s="44"/>
    </row>
    <row r="122" spans="1:136" s="12" customFormat="1" ht="15" x14ac:dyDescent="0.25">
      <c r="A122" s="4">
        <f t="shared" si="6"/>
        <v>120</v>
      </c>
      <c r="B122" s="5" t="s">
        <v>502</v>
      </c>
      <c r="C122" s="5" t="s">
        <v>503</v>
      </c>
      <c r="D122" s="10">
        <v>37909</v>
      </c>
      <c r="E122" s="14">
        <f t="shared" ca="1" si="5"/>
        <v>6750</v>
      </c>
      <c r="F122" s="5" t="s">
        <v>501</v>
      </c>
      <c r="G122" s="6">
        <v>480</v>
      </c>
      <c r="H122" s="7">
        <v>15</v>
      </c>
      <c r="I122" s="32" t="s">
        <v>454</v>
      </c>
      <c r="J122" s="33">
        <v>2204049</v>
      </c>
      <c r="K122" s="4" t="s">
        <v>30</v>
      </c>
      <c r="L122" s="4" t="s">
        <v>31</v>
      </c>
      <c r="M122" s="13" t="s">
        <v>34</v>
      </c>
      <c r="N122" s="4" t="s">
        <v>99</v>
      </c>
      <c r="O122" s="4"/>
      <c r="P122" s="4" t="s">
        <v>37</v>
      </c>
      <c r="Q122" s="14">
        <f t="shared" ca="1" si="7"/>
        <v>6781</v>
      </c>
      <c r="R122" s="15" t="s">
        <v>504</v>
      </c>
      <c r="S122" s="4">
        <v>8864</v>
      </c>
      <c r="T122" s="11"/>
      <c r="U122" s="11"/>
      <c r="V122" s="11"/>
      <c r="W122" s="11"/>
      <c r="X122" s="11"/>
      <c r="Y122" s="11"/>
      <c r="Z122" s="11"/>
      <c r="AA122" s="11"/>
      <c r="AB122" s="11"/>
      <c r="AC122" s="11"/>
      <c r="AD122" s="11"/>
      <c r="AE122" s="11"/>
      <c r="AF122" s="11"/>
      <c r="AG122" s="11"/>
      <c r="AH122" s="11"/>
      <c r="AI122" s="11"/>
      <c r="AJ122" s="11"/>
      <c r="AK122" s="11"/>
      <c r="AL122" s="11"/>
      <c r="AM122" s="11"/>
      <c r="AN122" s="11"/>
      <c r="AO122" s="11"/>
      <c r="AP122" s="11"/>
      <c r="AQ122" s="11"/>
      <c r="AR122" s="11"/>
      <c r="AS122" s="11"/>
      <c r="AT122" s="11"/>
      <c r="AU122" s="11"/>
      <c r="AV122" s="11"/>
      <c r="AW122" s="11"/>
      <c r="AX122" s="11"/>
      <c r="AY122" s="11"/>
      <c r="AZ122" s="11"/>
      <c r="BA122" s="11"/>
      <c r="BB122" s="11"/>
      <c r="BC122" s="11"/>
      <c r="BD122" s="11"/>
      <c r="BE122" s="11"/>
      <c r="BF122" s="11"/>
      <c r="BG122" s="11"/>
      <c r="BH122" s="11"/>
      <c r="BI122" s="11"/>
      <c r="BJ122" s="11"/>
      <c r="BK122" s="11"/>
      <c r="BL122" s="11"/>
      <c r="BM122" s="11"/>
      <c r="BN122" s="11"/>
      <c r="BO122" s="11"/>
      <c r="BP122" s="11"/>
      <c r="BQ122" s="11"/>
      <c r="BR122" s="11"/>
      <c r="BS122" s="11"/>
      <c r="BT122" s="11"/>
      <c r="BU122" s="11"/>
      <c r="BV122" s="11"/>
      <c r="BW122" s="11"/>
      <c r="BX122" s="11"/>
      <c r="BY122" s="11"/>
      <c r="BZ122" s="11"/>
      <c r="CA122" s="11"/>
      <c r="CB122" s="11"/>
      <c r="CC122" s="11"/>
      <c r="CD122" s="11"/>
      <c r="CE122" s="11"/>
      <c r="CF122" s="11"/>
      <c r="CG122" s="11"/>
      <c r="CH122" s="11"/>
      <c r="CI122" s="11"/>
      <c r="CJ122" s="11"/>
      <c r="CK122" s="11"/>
      <c r="CL122" s="11"/>
      <c r="CM122" s="11"/>
      <c r="CN122" s="11"/>
      <c r="CO122" s="11"/>
      <c r="CP122" s="11"/>
      <c r="CQ122" s="11"/>
      <c r="CR122" s="11"/>
      <c r="CS122" s="11"/>
      <c r="CT122" s="11"/>
      <c r="CU122" s="11"/>
      <c r="CV122" s="11"/>
      <c r="CW122" s="11"/>
      <c r="CX122" s="11"/>
      <c r="CY122" s="11"/>
      <c r="CZ122" s="11"/>
      <c r="DA122" s="11"/>
      <c r="DB122" s="11"/>
      <c r="DC122" s="11"/>
      <c r="DD122" s="11"/>
      <c r="DE122" s="11"/>
      <c r="DF122" s="11"/>
      <c r="DG122" s="11"/>
      <c r="DH122" s="11"/>
      <c r="DI122" s="11"/>
      <c r="DJ122" s="11"/>
      <c r="DK122" s="11"/>
      <c r="DL122" s="11"/>
      <c r="DM122" s="11"/>
      <c r="DN122" s="11"/>
      <c r="DO122" s="11"/>
      <c r="DP122" s="11"/>
      <c r="DQ122" s="11"/>
      <c r="DR122" s="11"/>
      <c r="DS122" s="11"/>
      <c r="DT122" s="11"/>
      <c r="DU122" s="11"/>
      <c r="DV122" s="11"/>
      <c r="DW122" s="11"/>
      <c r="DX122" s="11"/>
      <c r="DY122" s="11"/>
      <c r="DZ122" s="11"/>
      <c r="EA122" s="11"/>
      <c r="EB122" s="11"/>
      <c r="EC122" s="11"/>
      <c r="ED122" s="11"/>
      <c r="EE122" s="11"/>
      <c r="EF122" s="11"/>
    </row>
    <row r="123" spans="1:136" s="12" customFormat="1" ht="15" x14ac:dyDescent="0.25">
      <c r="A123" s="4">
        <f t="shared" si="6"/>
        <v>121</v>
      </c>
      <c r="B123" s="5" t="s">
        <v>505</v>
      </c>
      <c r="C123" s="5" t="s">
        <v>506</v>
      </c>
      <c r="D123" s="10">
        <v>35908</v>
      </c>
      <c r="E123" s="14">
        <f t="shared" ca="1" si="5"/>
        <v>8751</v>
      </c>
      <c r="F123" s="5" t="s">
        <v>501</v>
      </c>
      <c r="G123" s="6">
        <v>480</v>
      </c>
      <c r="H123" s="7">
        <v>13</v>
      </c>
      <c r="I123" s="32" t="s">
        <v>454</v>
      </c>
      <c r="J123" s="33">
        <v>2069873</v>
      </c>
      <c r="K123" s="4" t="s">
        <v>30</v>
      </c>
      <c r="L123" s="4" t="s">
        <v>31</v>
      </c>
      <c r="M123" s="13" t="s">
        <v>507</v>
      </c>
      <c r="N123" s="4" t="s">
        <v>99</v>
      </c>
      <c r="O123" s="4"/>
      <c r="P123" s="4" t="s">
        <v>37</v>
      </c>
      <c r="Q123" s="14">
        <f t="shared" ca="1" si="7"/>
        <v>8782</v>
      </c>
      <c r="R123" s="15" t="s">
        <v>508</v>
      </c>
      <c r="S123" s="4">
        <v>8864</v>
      </c>
      <c r="T123" s="11"/>
      <c r="U123" s="11"/>
      <c r="V123" s="11"/>
      <c r="W123" s="11"/>
      <c r="X123" s="11"/>
      <c r="Y123" s="11"/>
      <c r="Z123" s="11"/>
      <c r="AA123" s="11"/>
      <c r="AB123" s="11"/>
      <c r="AC123" s="11"/>
      <c r="AD123" s="11"/>
      <c r="AE123" s="11"/>
      <c r="AF123" s="11"/>
      <c r="AG123" s="11"/>
      <c r="AH123" s="11"/>
      <c r="AI123" s="11"/>
      <c r="AJ123" s="11"/>
      <c r="AK123" s="11"/>
      <c r="AL123" s="11"/>
      <c r="AM123" s="11"/>
      <c r="AN123" s="11"/>
      <c r="AO123" s="11"/>
      <c r="AP123" s="11"/>
      <c r="AQ123" s="11"/>
      <c r="AR123" s="11"/>
      <c r="AS123" s="11"/>
      <c r="AT123" s="11"/>
      <c r="AU123" s="11"/>
      <c r="AV123" s="11"/>
      <c r="AW123" s="11"/>
      <c r="AX123" s="11"/>
      <c r="AY123" s="11"/>
      <c r="AZ123" s="11"/>
      <c r="BA123" s="11"/>
      <c r="BB123" s="11"/>
      <c r="BC123" s="11"/>
      <c r="BD123" s="11"/>
      <c r="BE123" s="11"/>
      <c r="BF123" s="11"/>
      <c r="BG123" s="11"/>
      <c r="BH123" s="11"/>
      <c r="BI123" s="11"/>
      <c r="BJ123" s="11"/>
      <c r="BK123" s="11"/>
      <c r="BL123" s="11"/>
      <c r="BM123" s="11"/>
      <c r="BN123" s="11"/>
      <c r="BO123" s="11"/>
      <c r="BP123" s="11"/>
      <c r="BQ123" s="11"/>
      <c r="BR123" s="11"/>
      <c r="BS123" s="11"/>
      <c r="BT123" s="11"/>
      <c r="BU123" s="11"/>
      <c r="BV123" s="11"/>
      <c r="BW123" s="11"/>
      <c r="BX123" s="11"/>
      <c r="BY123" s="11"/>
      <c r="BZ123" s="11"/>
      <c r="CA123" s="11"/>
      <c r="CB123" s="11"/>
      <c r="CC123" s="11"/>
      <c r="CD123" s="11"/>
      <c r="CE123" s="11"/>
      <c r="CF123" s="11"/>
      <c r="CG123" s="11"/>
      <c r="CH123" s="11"/>
      <c r="CI123" s="11"/>
      <c r="CJ123" s="11"/>
      <c r="CK123" s="11"/>
      <c r="CL123" s="11"/>
      <c r="CM123" s="11"/>
      <c r="CN123" s="11"/>
      <c r="CO123" s="11"/>
      <c r="CP123" s="11"/>
      <c r="CQ123" s="11"/>
      <c r="CR123" s="11"/>
      <c r="CS123" s="11"/>
      <c r="CT123" s="11"/>
      <c r="CU123" s="11"/>
      <c r="CV123" s="11"/>
      <c r="CW123" s="11"/>
      <c r="CX123" s="11"/>
      <c r="CY123" s="11"/>
      <c r="CZ123" s="11"/>
      <c r="DA123" s="11"/>
      <c r="DB123" s="11"/>
      <c r="DC123" s="11"/>
      <c r="DD123" s="11"/>
      <c r="DE123" s="11"/>
      <c r="DF123" s="11"/>
      <c r="DG123" s="11"/>
      <c r="DH123" s="11"/>
      <c r="DI123" s="11"/>
      <c r="DJ123" s="11"/>
      <c r="DK123" s="11"/>
      <c r="DL123" s="11"/>
      <c r="DM123" s="11"/>
      <c r="DN123" s="11"/>
      <c r="DO123" s="11"/>
      <c r="DP123" s="11"/>
      <c r="DQ123" s="11"/>
      <c r="DR123" s="11"/>
      <c r="DS123" s="11"/>
      <c r="DT123" s="11"/>
      <c r="DU123" s="11"/>
      <c r="DV123" s="11"/>
      <c r="DW123" s="11"/>
      <c r="DX123" s="11"/>
      <c r="DY123" s="11"/>
      <c r="DZ123" s="11"/>
      <c r="EA123" s="11"/>
      <c r="EB123" s="11"/>
      <c r="EC123" s="11"/>
      <c r="ED123" s="11"/>
      <c r="EE123" s="11"/>
      <c r="EF123" s="11"/>
    </row>
    <row r="124" spans="1:136" s="12" customFormat="1" x14ac:dyDescent="0.25">
      <c r="A124" s="4">
        <f t="shared" si="6"/>
        <v>122</v>
      </c>
      <c r="B124" s="9" t="s">
        <v>554</v>
      </c>
      <c r="C124" s="9" t="s">
        <v>201</v>
      </c>
      <c r="D124" s="9"/>
      <c r="E124" s="14">
        <f t="shared" ca="1" si="5"/>
        <v>44659</v>
      </c>
      <c r="F124" s="5" t="s">
        <v>501</v>
      </c>
      <c r="G124" s="6">
        <v>480</v>
      </c>
      <c r="H124" s="7">
        <v>13</v>
      </c>
      <c r="I124" s="32" t="s">
        <v>454</v>
      </c>
      <c r="J124" s="33">
        <v>2069873</v>
      </c>
      <c r="K124" s="4" t="s">
        <v>30</v>
      </c>
      <c r="L124" s="4" t="s">
        <v>31</v>
      </c>
      <c r="M124" s="9"/>
      <c r="N124" s="9"/>
      <c r="O124" s="9"/>
      <c r="P124" s="9"/>
      <c r="Q124" s="14"/>
      <c r="R124" s="9"/>
      <c r="S124" s="9"/>
      <c r="T124" s="11"/>
      <c r="U124" s="11"/>
      <c r="V124" s="11"/>
      <c r="W124" s="11"/>
      <c r="X124" s="11"/>
      <c r="Y124" s="11"/>
      <c r="Z124" s="11"/>
      <c r="AA124" s="11"/>
      <c r="AB124" s="11"/>
      <c r="AC124" s="11"/>
      <c r="AD124" s="11"/>
      <c r="AE124" s="11"/>
      <c r="AF124" s="11"/>
      <c r="AG124" s="11"/>
      <c r="AH124" s="11"/>
      <c r="AI124" s="11"/>
      <c r="AJ124" s="11"/>
      <c r="AK124" s="11"/>
      <c r="AL124" s="11"/>
      <c r="AM124" s="11"/>
      <c r="AN124" s="11"/>
      <c r="AO124" s="11"/>
      <c r="AP124" s="11"/>
      <c r="AQ124" s="11"/>
      <c r="AR124" s="11"/>
      <c r="AS124" s="11"/>
      <c r="AT124" s="11"/>
      <c r="AU124" s="11"/>
      <c r="AV124" s="11"/>
      <c r="AW124" s="11"/>
      <c r="AX124" s="11"/>
      <c r="AY124" s="11"/>
      <c r="AZ124" s="11"/>
      <c r="BA124" s="11"/>
      <c r="BB124" s="11"/>
      <c r="BC124" s="11"/>
      <c r="BD124" s="11"/>
      <c r="BE124" s="11"/>
      <c r="BF124" s="11"/>
      <c r="BG124" s="11"/>
      <c r="BH124" s="11"/>
      <c r="BI124" s="11"/>
      <c r="BJ124" s="11"/>
      <c r="BK124" s="11"/>
      <c r="BL124" s="11"/>
      <c r="BM124" s="11"/>
      <c r="BN124" s="11"/>
      <c r="BO124" s="11"/>
      <c r="BP124" s="11"/>
      <c r="BQ124" s="11"/>
      <c r="BR124" s="11"/>
      <c r="BS124" s="11"/>
      <c r="BT124" s="11"/>
      <c r="BU124" s="11"/>
      <c r="BV124" s="11"/>
      <c r="BW124" s="11"/>
      <c r="BX124" s="11"/>
      <c r="BY124" s="11"/>
      <c r="BZ124" s="11"/>
      <c r="CA124" s="11"/>
      <c r="CB124" s="11"/>
      <c r="CC124" s="11"/>
      <c r="CD124" s="11"/>
      <c r="CE124" s="11"/>
      <c r="CF124" s="11"/>
      <c r="CG124" s="11"/>
      <c r="CH124" s="11"/>
      <c r="CI124" s="11"/>
      <c r="CJ124" s="11"/>
      <c r="CK124" s="11"/>
      <c r="CL124" s="11"/>
      <c r="CM124" s="11"/>
      <c r="CN124" s="11"/>
      <c r="CO124" s="11"/>
      <c r="CP124" s="11"/>
      <c r="CQ124" s="11"/>
      <c r="CR124" s="11"/>
      <c r="CS124" s="11"/>
      <c r="CT124" s="11"/>
      <c r="CU124" s="11"/>
      <c r="CV124" s="11"/>
      <c r="CW124" s="11"/>
      <c r="CX124" s="11"/>
      <c r="CY124" s="11"/>
      <c r="CZ124" s="11"/>
      <c r="DA124" s="11"/>
      <c r="DB124" s="11"/>
      <c r="DC124" s="11"/>
      <c r="DD124" s="11"/>
      <c r="DE124" s="11"/>
      <c r="DF124" s="11"/>
      <c r="DG124" s="11"/>
      <c r="DH124" s="11"/>
      <c r="DI124" s="11"/>
      <c r="DJ124" s="11"/>
      <c r="DK124" s="11"/>
      <c r="DL124" s="11"/>
      <c r="DM124" s="11"/>
      <c r="DN124" s="11"/>
      <c r="DO124" s="11"/>
      <c r="DP124" s="11"/>
      <c r="DQ124" s="11"/>
      <c r="DR124" s="11"/>
      <c r="DS124" s="11"/>
      <c r="DT124" s="11"/>
      <c r="DU124" s="11"/>
      <c r="DV124" s="11"/>
      <c r="DW124" s="11"/>
      <c r="DX124" s="11"/>
      <c r="DY124" s="11"/>
      <c r="DZ124" s="11"/>
      <c r="EA124" s="11"/>
      <c r="EB124" s="11"/>
      <c r="EC124" s="11"/>
      <c r="ED124" s="11"/>
      <c r="EE124" s="11"/>
      <c r="EF124" s="11"/>
    </row>
    <row r="125" spans="1:136" s="12" customFormat="1" ht="15" x14ac:dyDescent="0.25">
      <c r="A125" s="4">
        <f t="shared" si="6"/>
        <v>123</v>
      </c>
      <c r="B125" s="5" t="s">
        <v>510</v>
      </c>
      <c r="C125" s="5" t="s">
        <v>511</v>
      </c>
      <c r="D125" s="10">
        <v>35310</v>
      </c>
      <c r="E125" s="14">
        <f t="shared" ca="1" si="5"/>
        <v>9349</v>
      </c>
      <c r="F125" s="57" t="s">
        <v>501</v>
      </c>
      <c r="G125" s="6">
        <v>480</v>
      </c>
      <c r="H125" s="7">
        <v>13</v>
      </c>
      <c r="I125" s="32" t="s">
        <v>454</v>
      </c>
      <c r="J125" s="33">
        <v>2069873</v>
      </c>
      <c r="K125" s="4" t="s">
        <v>30</v>
      </c>
      <c r="L125" s="4" t="s">
        <v>31</v>
      </c>
      <c r="M125" s="13" t="s">
        <v>34</v>
      </c>
      <c r="N125" s="4" t="s">
        <v>99</v>
      </c>
      <c r="O125" s="4"/>
      <c r="P125" s="4" t="s">
        <v>37</v>
      </c>
      <c r="Q125" s="14">
        <f ca="1">TODAY()-D125</f>
        <v>9380</v>
      </c>
      <c r="R125" s="15" t="s">
        <v>512</v>
      </c>
      <c r="S125" s="4">
        <v>8864</v>
      </c>
      <c r="T125" s="11"/>
      <c r="U125" s="11"/>
      <c r="V125" s="11"/>
      <c r="W125" s="11"/>
      <c r="X125" s="11"/>
      <c r="Y125" s="11"/>
      <c r="Z125" s="11"/>
      <c r="AA125" s="11"/>
      <c r="AB125" s="11"/>
      <c r="AC125" s="11"/>
      <c r="AD125" s="11"/>
      <c r="AE125" s="11"/>
      <c r="AF125" s="11"/>
      <c r="AG125" s="11"/>
      <c r="AH125" s="11"/>
      <c r="AI125" s="11"/>
      <c r="AJ125" s="11"/>
      <c r="AK125" s="11"/>
      <c r="AL125" s="11"/>
      <c r="AM125" s="11"/>
      <c r="AN125" s="11"/>
      <c r="AO125" s="11"/>
      <c r="AP125" s="11"/>
      <c r="AQ125" s="11"/>
      <c r="AR125" s="11"/>
      <c r="AS125" s="11"/>
      <c r="AT125" s="11"/>
      <c r="AU125" s="11"/>
      <c r="AV125" s="11"/>
      <c r="AW125" s="11"/>
      <c r="AX125" s="11"/>
      <c r="AY125" s="11"/>
      <c r="AZ125" s="11"/>
      <c r="BA125" s="11"/>
      <c r="BB125" s="11"/>
      <c r="BC125" s="11"/>
      <c r="BD125" s="11"/>
      <c r="BE125" s="11"/>
      <c r="BF125" s="11"/>
      <c r="BG125" s="11"/>
      <c r="BH125" s="11"/>
      <c r="BI125" s="11"/>
      <c r="BJ125" s="11"/>
      <c r="BK125" s="11"/>
      <c r="BL125" s="11"/>
      <c r="BM125" s="11"/>
      <c r="BN125" s="11"/>
      <c r="BO125" s="11"/>
      <c r="BP125" s="11"/>
      <c r="BQ125" s="11"/>
      <c r="BR125" s="11"/>
      <c r="BS125" s="11"/>
      <c r="BT125" s="11"/>
      <c r="BU125" s="11"/>
      <c r="BV125" s="11"/>
      <c r="BW125" s="11"/>
      <c r="BX125" s="11"/>
      <c r="BY125" s="11"/>
      <c r="BZ125" s="11"/>
      <c r="CA125" s="11"/>
      <c r="CB125" s="11"/>
      <c r="CC125" s="11"/>
      <c r="CD125" s="11"/>
      <c r="CE125" s="11"/>
      <c r="CF125" s="11"/>
      <c r="CG125" s="11"/>
      <c r="CH125" s="11"/>
      <c r="CI125" s="11"/>
      <c r="CJ125" s="11"/>
      <c r="CK125" s="11"/>
      <c r="CL125" s="11"/>
      <c r="CM125" s="11"/>
      <c r="CN125" s="11"/>
      <c r="CO125" s="11"/>
      <c r="CP125" s="11"/>
      <c r="CQ125" s="11"/>
      <c r="CR125" s="11"/>
      <c r="CS125" s="11"/>
      <c r="CT125" s="11"/>
      <c r="CU125" s="11"/>
      <c r="CV125" s="11"/>
      <c r="CW125" s="11"/>
      <c r="CX125" s="11"/>
      <c r="CY125" s="11"/>
      <c r="CZ125" s="11"/>
      <c r="DA125" s="11"/>
      <c r="DB125" s="11"/>
      <c r="DC125" s="11"/>
      <c r="DD125" s="11"/>
      <c r="DE125" s="11"/>
      <c r="DF125" s="11"/>
      <c r="DG125" s="11"/>
      <c r="DH125" s="11"/>
      <c r="DI125" s="11"/>
      <c r="DJ125" s="11"/>
      <c r="DK125" s="11"/>
      <c r="DL125" s="11"/>
      <c r="DM125" s="11"/>
      <c r="DN125" s="11"/>
      <c r="DO125" s="11"/>
      <c r="DP125" s="11"/>
      <c r="DQ125" s="11"/>
      <c r="DR125" s="11"/>
      <c r="DS125" s="11"/>
      <c r="DT125" s="11"/>
      <c r="DU125" s="11"/>
      <c r="DV125" s="11"/>
      <c r="DW125" s="11"/>
      <c r="DX125" s="11"/>
      <c r="DY125" s="11"/>
      <c r="DZ125" s="11"/>
      <c r="EA125" s="11"/>
      <c r="EB125" s="11"/>
      <c r="EC125" s="11"/>
      <c r="ED125" s="11"/>
      <c r="EE125" s="11"/>
      <c r="EF125" s="11"/>
    </row>
    <row r="126" spans="1:136" s="12" customFormat="1" ht="15" x14ac:dyDescent="0.25">
      <c r="A126" s="4">
        <f t="shared" si="6"/>
        <v>124</v>
      </c>
      <c r="B126" s="5" t="s">
        <v>513</v>
      </c>
      <c r="C126" s="5" t="s">
        <v>514</v>
      </c>
      <c r="D126" s="10">
        <v>34051</v>
      </c>
      <c r="E126" s="14">
        <f t="shared" ca="1" si="5"/>
        <v>10608</v>
      </c>
      <c r="F126" s="5" t="s">
        <v>501</v>
      </c>
      <c r="G126" s="6">
        <v>480</v>
      </c>
      <c r="H126" s="7">
        <v>13</v>
      </c>
      <c r="I126" s="32" t="s">
        <v>454</v>
      </c>
      <c r="J126" s="33">
        <v>2069873</v>
      </c>
      <c r="K126" s="4" t="s">
        <v>30</v>
      </c>
      <c r="L126" s="4" t="s">
        <v>31</v>
      </c>
      <c r="M126" s="13" t="s">
        <v>34</v>
      </c>
      <c r="N126" s="4" t="s">
        <v>99</v>
      </c>
      <c r="O126" s="4"/>
      <c r="P126" s="4" t="s">
        <v>37</v>
      </c>
      <c r="Q126" s="14">
        <f ca="1">TODAY()-D126</f>
        <v>10639</v>
      </c>
      <c r="R126" s="15" t="s">
        <v>515</v>
      </c>
      <c r="S126" s="4">
        <v>8864</v>
      </c>
      <c r="T126" s="11"/>
      <c r="U126" s="11"/>
      <c r="V126" s="11"/>
      <c r="W126" s="11"/>
      <c r="X126" s="11"/>
      <c r="Y126" s="11"/>
      <c r="Z126" s="11"/>
      <c r="AA126" s="11"/>
      <c r="AB126" s="11"/>
      <c r="AC126" s="11"/>
      <c r="AD126" s="11"/>
      <c r="AE126" s="11"/>
      <c r="AF126" s="11"/>
      <c r="AG126" s="11"/>
      <c r="AH126" s="11"/>
      <c r="AI126" s="11"/>
      <c r="AJ126" s="11"/>
      <c r="AK126" s="11"/>
      <c r="AL126" s="11"/>
      <c r="AM126" s="11"/>
      <c r="AN126" s="11"/>
      <c r="AO126" s="11"/>
      <c r="AP126" s="11"/>
      <c r="AQ126" s="11"/>
      <c r="AR126" s="11"/>
      <c r="AS126" s="11"/>
      <c r="AT126" s="11"/>
      <c r="AU126" s="11"/>
      <c r="AV126" s="11"/>
      <c r="AW126" s="11"/>
      <c r="AX126" s="11"/>
      <c r="AY126" s="11"/>
      <c r="AZ126" s="11"/>
      <c r="BA126" s="11"/>
      <c r="BB126" s="11"/>
      <c r="BC126" s="11"/>
      <c r="BD126" s="11"/>
      <c r="BE126" s="11"/>
      <c r="BF126" s="11"/>
      <c r="BG126" s="11"/>
      <c r="BH126" s="11"/>
      <c r="BI126" s="11"/>
      <c r="BJ126" s="11"/>
      <c r="BK126" s="11"/>
      <c r="BL126" s="11"/>
      <c r="BM126" s="11"/>
      <c r="BN126" s="11"/>
      <c r="BO126" s="11"/>
      <c r="BP126" s="11"/>
      <c r="BQ126" s="11"/>
      <c r="BR126" s="11"/>
      <c r="BS126" s="11"/>
      <c r="BT126" s="11"/>
      <c r="BU126" s="11"/>
      <c r="BV126" s="11"/>
      <c r="BW126" s="11"/>
      <c r="BX126" s="11"/>
      <c r="BY126" s="11"/>
      <c r="BZ126" s="11"/>
      <c r="CA126" s="11"/>
      <c r="CB126" s="11"/>
      <c r="CC126" s="11"/>
      <c r="CD126" s="11"/>
      <c r="CE126" s="11"/>
      <c r="CF126" s="11"/>
      <c r="CG126" s="11"/>
      <c r="CH126" s="11"/>
      <c r="CI126" s="11"/>
      <c r="CJ126" s="11"/>
      <c r="CK126" s="11"/>
      <c r="CL126" s="11"/>
      <c r="CM126" s="11"/>
      <c r="CN126" s="11"/>
      <c r="CO126" s="11"/>
      <c r="CP126" s="11"/>
      <c r="CQ126" s="11"/>
      <c r="CR126" s="11"/>
      <c r="CS126" s="11"/>
      <c r="CT126" s="11"/>
      <c r="CU126" s="11"/>
      <c r="CV126" s="11"/>
      <c r="CW126" s="11"/>
      <c r="CX126" s="11"/>
      <c r="CY126" s="11"/>
      <c r="CZ126" s="11"/>
      <c r="DA126" s="11"/>
      <c r="DB126" s="11"/>
      <c r="DC126" s="11"/>
      <c r="DD126" s="11"/>
      <c r="DE126" s="11"/>
      <c r="DF126" s="11"/>
      <c r="DG126" s="11"/>
      <c r="DH126" s="11"/>
      <c r="DI126" s="11"/>
      <c r="DJ126" s="11"/>
      <c r="DK126" s="11"/>
      <c r="DL126" s="11"/>
      <c r="DM126" s="11"/>
      <c r="DN126" s="11"/>
      <c r="DO126" s="11"/>
      <c r="DP126" s="11"/>
      <c r="DQ126" s="11"/>
      <c r="DR126" s="11"/>
      <c r="DS126" s="11"/>
      <c r="DT126" s="11"/>
      <c r="DU126" s="11"/>
      <c r="DV126" s="11"/>
      <c r="DW126" s="11"/>
      <c r="DX126" s="11"/>
      <c r="DY126" s="11"/>
      <c r="DZ126" s="11"/>
      <c r="EA126" s="11"/>
      <c r="EB126" s="11"/>
      <c r="EC126" s="11"/>
      <c r="ED126" s="11"/>
      <c r="EE126" s="11"/>
      <c r="EF126" s="11"/>
    </row>
    <row r="127" spans="1:136" s="12" customFormat="1" ht="15" x14ac:dyDescent="0.25">
      <c r="A127" s="4">
        <f t="shared" si="6"/>
        <v>125</v>
      </c>
      <c r="B127" s="5" t="s">
        <v>516</v>
      </c>
      <c r="C127" s="5" t="s">
        <v>517</v>
      </c>
      <c r="D127" s="10">
        <v>43448</v>
      </c>
      <c r="E127" s="14">
        <f t="shared" ca="1" si="5"/>
        <v>1211</v>
      </c>
      <c r="F127" s="5" t="s">
        <v>501</v>
      </c>
      <c r="G127" s="6">
        <v>480</v>
      </c>
      <c r="H127" s="7">
        <v>13</v>
      </c>
      <c r="I127" s="32" t="s">
        <v>454</v>
      </c>
      <c r="J127" s="33">
        <v>2069873</v>
      </c>
      <c r="K127" s="4" t="s">
        <v>30</v>
      </c>
      <c r="L127" s="4" t="s">
        <v>31</v>
      </c>
      <c r="M127" s="13" t="s">
        <v>685</v>
      </c>
      <c r="N127" s="4" t="s">
        <v>99</v>
      </c>
      <c r="O127" s="4"/>
      <c r="P127" s="4" t="s">
        <v>37</v>
      </c>
      <c r="Q127" s="14">
        <f ca="1">TODAY()-D127</f>
        <v>1242</v>
      </c>
      <c r="R127" s="58" t="s">
        <v>597</v>
      </c>
      <c r="S127" s="4">
        <v>8864</v>
      </c>
      <c r="T127" s="11"/>
      <c r="U127" s="11"/>
      <c r="V127" s="11"/>
      <c r="W127" s="11"/>
      <c r="X127" s="11"/>
      <c r="Y127" s="11"/>
      <c r="Z127" s="11"/>
      <c r="AA127" s="11"/>
      <c r="AB127" s="11"/>
      <c r="AC127" s="11"/>
      <c r="AD127" s="11"/>
      <c r="AE127" s="11"/>
      <c r="AF127" s="11"/>
      <c r="AG127" s="11"/>
      <c r="AH127" s="11"/>
      <c r="AI127" s="11"/>
      <c r="AJ127" s="11"/>
      <c r="AK127" s="11"/>
      <c r="AL127" s="11"/>
      <c r="AM127" s="11"/>
      <c r="AN127" s="11"/>
      <c r="AO127" s="11"/>
      <c r="AP127" s="11"/>
      <c r="AQ127" s="11"/>
      <c r="AR127" s="11"/>
      <c r="AS127" s="11"/>
      <c r="AT127" s="11"/>
      <c r="AU127" s="11"/>
      <c r="AV127" s="11"/>
      <c r="AW127" s="11"/>
      <c r="AX127" s="11"/>
      <c r="AY127" s="11"/>
      <c r="AZ127" s="11"/>
      <c r="BA127" s="11"/>
      <c r="BB127" s="11"/>
      <c r="BC127" s="11"/>
      <c r="BD127" s="11"/>
      <c r="BE127" s="11"/>
      <c r="BF127" s="11"/>
      <c r="BG127" s="11"/>
      <c r="BH127" s="11"/>
      <c r="BI127" s="11"/>
      <c r="BJ127" s="11"/>
      <c r="BK127" s="11"/>
      <c r="BL127" s="11"/>
      <c r="BM127" s="11"/>
      <c r="BN127" s="11"/>
      <c r="BO127" s="11"/>
      <c r="BP127" s="11"/>
      <c r="BQ127" s="11"/>
      <c r="BR127" s="11"/>
      <c r="BS127" s="11"/>
      <c r="BT127" s="11"/>
      <c r="BU127" s="11"/>
      <c r="BV127" s="11"/>
      <c r="BW127" s="11"/>
      <c r="BX127" s="11"/>
      <c r="BY127" s="11"/>
      <c r="BZ127" s="11"/>
      <c r="CA127" s="11"/>
      <c r="CB127" s="11"/>
      <c r="CC127" s="11"/>
      <c r="CD127" s="11"/>
      <c r="CE127" s="11"/>
      <c r="CF127" s="11"/>
      <c r="CG127" s="11"/>
      <c r="CH127" s="11"/>
      <c r="CI127" s="11"/>
      <c r="CJ127" s="11"/>
      <c r="CK127" s="11"/>
      <c r="CL127" s="11"/>
      <c r="CM127" s="11"/>
      <c r="CN127" s="11"/>
      <c r="CO127" s="11"/>
      <c r="CP127" s="11"/>
      <c r="CQ127" s="11"/>
      <c r="CR127" s="11"/>
      <c r="CS127" s="11"/>
      <c r="CT127" s="11"/>
      <c r="CU127" s="11"/>
      <c r="CV127" s="11"/>
      <c r="CW127" s="11"/>
      <c r="CX127" s="11"/>
      <c r="CY127" s="11"/>
      <c r="CZ127" s="11"/>
      <c r="DA127" s="11"/>
      <c r="DB127" s="11"/>
      <c r="DC127" s="11"/>
      <c r="DD127" s="11"/>
      <c r="DE127" s="11"/>
      <c r="DF127" s="11"/>
      <c r="DG127" s="11"/>
      <c r="DH127" s="11"/>
      <c r="DI127" s="11"/>
      <c r="DJ127" s="11"/>
      <c r="DK127" s="11"/>
      <c r="DL127" s="11"/>
      <c r="DM127" s="11"/>
      <c r="DN127" s="11"/>
      <c r="DO127" s="11"/>
      <c r="DP127" s="11"/>
      <c r="DQ127" s="11"/>
      <c r="DR127" s="11"/>
      <c r="DS127" s="11"/>
      <c r="DT127" s="11"/>
      <c r="DU127" s="11"/>
      <c r="DV127" s="11"/>
      <c r="DW127" s="11"/>
      <c r="DX127" s="11"/>
      <c r="DY127" s="11"/>
      <c r="DZ127" s="11"/>
      <c r="EA127" s="11"/>
      <c r="EB127" s="11"/>
      <c r="EC127" s="11"/>
      <c r="ED127" s="11"/>
      <c r="EE127" s="11"/>
      <c r="EF127" s="11"/>
    </row>
    <row r="128" spans="1:136" s="12" customFormat="1" ht="24.75" customHeight="1" x14ac:dyDescent="0.25">
      <c r="A128" s="4">
        <f t="shared" si="6"/>
        <v>126</v>
      </c>
      <c r="B128" s="5" t="s">
        <v>551</v>
      </c>
      <c r="C128" s="5" t="s">
        <v>553</v>
      </c>
      <c r="D128" s="10">
        <v>44152</v>
      </c>
      <c r="E128" s="14">
        <f t="shared" ca="1" si="5"/>
        <v>507</v>
      </c>
      <c r="F128" s="5" t="s">
        <v>501</v>
      </c>
      <c r="G128" s="6">
        <v>480</v>
      </c>
      <c r="H128" s="7">
        <v>13</v>
      </c>
      <c r="I128" s="32" t="s">
        <v>454</v>
      </c>
      <c r="J128" s="33">
        <v>2069873</v>
      </c>
      <c r="K128" s="4" t="s">
        <v>30</v>
      </c>
      <c r="L128" s="4" t="s">
        <v>31</v>
      </c>
      <c r="M128" s="4" t="s">
        <v>686</v>
      </c>
      <c r="N128" s="25" t="s">
        <v>637</v>
      </c>
      <c r="O128" s="4" t="s">
        <v>509</v>
      </c>
      <c r="P128" s="42" t="s">
        <v>583</v>
      </c>
      <c r="Q128" s="14"/>
      <c r="R128" s="45" t="s">
        <v>584</v>
      </c>
      <c r="S128" s="4"/>
      <c r="T128" s="11"/>
      <c r="U128" s="11"/>
      <c r="V128" s="11"/>
      <c r="W128" s="11"/>
      <c r="X128" s="11"/>
      <c r="Y128" s="11"/>
      <c r="Z128" s="11"/>
      <c r="AA128" s="11"/>
      <c r="AB128" s="11"/>
      <c r="AC128" s="11"/>
      <c r="AD128" s="11"/>
      <c r="AE128" s="11"/>
      <c r="AF128" s="11"/>
      <c r="AG128" s="11"/>
      <c r="AH128" s="11"/>
      <c r="AI128" s="11"/>
      <c r="AJ128" s="11"/>
      <c r="AK128" s="11"/>
      <c r="AL128" s="11"/>
      <c r="AM128" s="11"/>
      <c r="AN128" s="11"/>
      <c r="AO128" s="11"/>
      <c r="AP128" s="11"/>
      <c r="AQ128" s="11"/>
      <c r="AR128" s="11"/>
      <c r="AS128" s="11"/>
      <c r="AT128" s="11"/>
      <c r="AU128" s="11"/>
      <c r="AV128" s="11"/>
      <c r="AW128" s="11"/>
      <c r="AX128" s="11"/>
      <c r="AY128" s="11"/>
      <c r="AZ128" s="11"/>
      <c r="BA128" s="11"/>
      <c r="BB128" s="11"/>
      <c r="BC128" s="11"/>
      <c r="BD128" s="11"/>
      <c r="BE128" s="11"/>
      <c r="BF128" s="11"/>
      <c r="BG128" s="11"/>
      <c r="BH128" s="11"/>
      <c r="BI128" s="11"/>
      <c r="BJ128" s="11"/>
      <c r="BK128" s="11"/>
      <c r="BL128" s="11"/>
      <c r="BM128" s="11"/>
      <c r="BN128" s="11"/>
      <c r="BO128" s="11"/>
      <c r="BP128" s="11"/>
      <c r="BQ128" s="11"/>
      <c r="BR128" s="11"/>
      <c r="BS128" s="11"/>
      <c r="BT128" s="11"/>
      <c r="BU128" s="11"/>
      <c r="BV128" s="11"/>
      <c r="BW128" s="11"/>
      <c r="BX128" s="11"/>
      <c r="BY128" s="11"/>
      <c r="BZ128" s="11"/>
      <c r="CA128" s="11"/>
      <c r="CB128" s="11"/>
      <c r="CC128" s="11"/>
      <c r="CD128" s="11"/>
      <c r="CE128" s="11"/>
      <c r="CF128" s="11"/>
      <c r="CG128" s="11"/>
      <c r="CH128" s="11"/>
      <c r="CI128" s="11"/>
      <c r="CJ128" s="11"/>
      <c r="CK128" s="11"/>
      <c r="CL128" s="11"/>
      <c r="CM128" s="11"/>
      <c r="CN128" s="11"/>
      <c r="CO128" s="11"/>
      <c r="CP128" s="11"/>
      <c r="CQ128" s="11"/>
      <c r="CR128" s="11"/>
      <c r="CS128" s="11"/>
      <c r="CT128" s="11"/>
      <c r="CU128" s="11"/>
      <c r="CV128" s="11"/>
      <c r="CW128" s="11"/>
      <c r="CX128" s="11"/>
      <c r="CY128" s="11"/>
      <c r="CZ128" s="11"/>
      <c r="DA128" s="11"/>
      <c r="DB128" s="11"/>
      <c r="DC128" s="11"/>
      <c r="DD128" s="11"/>
      <c r="DE128" s="11"/>
      <c r="DF128" s="11"/>
      <c r="DG128" s="11"/>
      <c r="DH128" s="11"/>
      <c r="DI128" s="11"/>
      <c r="DJ128" s="11"/>
      <c r="DK128" s="11"/>
      <c r="DL128" s="11"/>
      <c r="DM128" s="11"/>
      <c r="DN128" s="11"/>
      <c r="DO128" s="11"/>
      <c r="DP128" s="11"/>
      <c r="DQ128" s="11"/>
      <c r="DR128" s="11"/>
      <c r="DS128" s="11"/>
      <c r="DT128" s="11"/>
      <c r="DU128" s="11"/>
      <c r="DV128" s="11"/>
      <c r="DW128" s="11"/>
      <c r="DX128" s="11"/>
      <c r="DY128" s="11"/>
      <c r="DZ128" s="11"/>
      <c r="EA128" s="11"/>
      <c r="EB128" s="11"/>
      <c r="EC128" s="11"/>
      <c r="ED128" s="11"/>
      <c r="EE128" s="11"/>
      <c r="EF128" s="11"/>
    </row>
    <row r="129" spans="1:136" s="12" customFormat="1" ht="15" x14ac:dyDescent="0.25">
      <c r="A129" s="4">
        <f t="shared" si="6"/>
        <v>127</v>
      </c>
      <c r="B129" s="5" t="s">
        <v>518</v>
      </c>
      <c r="C129" s="5" t="s">
        <v>519</v>
      </c>
      <c r="D129" s="10">
        <v>34508</v>
      </c>
      <c r="E129" s="14">
        <f t="shared" ca="1" si="5"/>
        <v>10151</v>
      </c>
      <c r="F129" s="5" t="s">
        <v>501</v>
      </c>
      <c r="G129" s="6">
        <v>480</v>
      </c>
      <c r="H129" s="7">
        <v>13</v>
      </c>
      <c r="I129" s="32" t="s">
        <v>454</v>
      </c>
      <c r="J129" s="33">
        <v>2069873</v>
      </c>
      <c r="K129" s="4" t="s">
        <v>30</v>
      </c>
      <c r="L129" s="4" t="s">
        <v>31</v>
      </c>
      <c r="M129" s="13" t="s">
        <v>520</v>
      </c>
      <c r="N129" s="4" t="s">
        <v>99</v>
      </c>
      <c r="O129" s="4"/>
      <c r="P129" s="4" t="s">
        <v>37</v>
      </c>
      <c r="Q129" s="14">
        <f ca="1">TODAY()-D129</f>
        <v>10182</v>
      </c>
      <c r="R129" s="15"/>
      <c r="S129" s="4">
        <v>8864</v>
      </c>
      <c r="T129" s="11"/>
      <c r="U129" s="11"/>
      <c r="V129" s="11"/>
      <c r="W129" s="11"/>
      <c r="X129" s="11"/>
      <c r="Y129" s="11"/>
      <c r="Z129" s="11"/>
      <c r="AA129" s="11"/>
      <c r="AB129" s="11"/>
      <c r="AC129" s="11"/>
      <c r="AD129" s="11"/>
      <c r="AE129" s="11"/>
      <c r="AF129" s="11"/>
      <c r="AG129" s="11"/>
      <c r="AH129" s="11"/>
      <c r="AI129" s="11"/>
      <c r="AJ129" s="11"/>
      <c r="AK129" s="11"/>
      <c r="AL129" s="11"/>
      <c r="AM129" s="11"/>
      <c r="AN129" s="11"/>
      <c r="AO129" s="11"/>
      <c r="AP129" s="11"/>
      <c r="AQ129" s="11"/>
      <c r="AR129" s="11"/>
      <c r="AS129" s="11"/>
      <c r="AT129" s="11"/>
      <c r="AU129" s="11"/>
      <c r="AV129" s="11"/>
      <c r="AW129" s="11"/>
      <c r="AX129" s="11"/>
      <c r="AY129" s="11"/>
      <c r="AZ129" s="11"/>
      <c r="BA129" s="11"/>
      <c r="BB129" s="11"/>
      <c r="BC129" s="11"/>
      <c r="BD129" s="11"/>
      <c r="BE129" s="11"/>
      <c r="BF129" s="11"/>
      <c r="BG129" s="11"/>
      <c r="BH129" s="11"/>
      <c r="BI129" s="11"/>
      <c r="BJ129" s="11"/>
      <c r="BK129" s="11"/>
      <c r="BL129" s="11"/>
      <c r="BM129" s="11"/>
      <c r="BN129" s="11"/>
      <c r="BO129" s="11"/>
      <c r="BP129" s="11"/>
      <c r="BQ129" s="11"/>
      <c r="BR129" s="11"/>
      <c r="BS129" s="11"/>
      <c r="BT129" s="11"/>
      <c r="BU129" s="11"/>
      <c r="BV129" s="11"/>
      <c r="BW129" s="11"/>
      <c r="BX129" s="11"/>
      <c r="BY129" s="11"/>
      <c r="BZ129" s="11"/>
      <c r="CA129" s="11"/>
      <c r="CB129" s="11"/>
      <c r="CC129" s="11"/>
      <c r="CD129" s="11"/>
      <c r="CE129" s="11"/>
      <c r="CF129" s="11"/>
      <c r="CG129" s="11"/>
      <c r="CH129" s="11"/>
      <c r="CI129" s="11"/>
      <c r="CJ129" s="11"/>
      <c r="CK129" s="11"/>
      <c r="CL129" s="11"/>
      <c r="CM129" s="11"/>
      <c r="CN129" s="11"/>
      <c r="CO129" s="11"/>
      <c r="CP129" s="11"/>
      <c r="CQ129" s="11"/>
      <c r="CR129" s="11"/>
      <c r="CS129" s="11"/>
      <c r="CT129" s="11"/>
      <c r="CU129" s="11"/>
      <c r="CV129" s="11"/>
      <c r="CW129" s="11"/>
      <c r="CX129" s="11"/>
      <c r="CY129" s="11"/>
      <c r="CZ129" s="11"/>
      <c r="DA129" s="11"/>
      <c r="DB129" s="11"/>
      <c r="DC129" s="11"/>
      <c r="DD129" s="11"/>
      <c r="DE129" s="11"/>
      <c r="DF129" s="11"/>
      <c r="DG129" s="11"/>
      <c r="DH129" s="11"/>
      <c r="DI129" s="11"/>
      <c r="DJ129" s="11"/>
      <c r="DK129" s="11"/>
      <c r="DL129" s="11"/>
      <c r="DM129" s="11"/>
      <c r="DN129" s="11"/>
      <c r="DO129" s="11"/>
      <c r="DP129" s="11"/>
      <c r="DQ129" s="11"/>
      <c r="DR129" s="11"/>
      <c r="DS129" s="11"/>
      <c r="DT129" s="11"/>
      <c r="DU129" s="11"/>
      <c r="DV129" s="11"/>
      <c r="DW129" s="11"/>
      <c r="DX129" s="11"/>
      <c r="DY129" s="11"/>
      <c r="DZ129" s="11"/>
      <c r="EA129" s="11"/>
      <c r="EB129" s="11"/>
      <c r="EC129" s="11"/>
      <c r="ED129" s="11"/>
      <c r="EE129" s="11"/>
      <c r="EF129" s="11"/>
    </row>
    <row r="130" spans="1:136" s="12" customFormat="1" ht="15" x14ac:dyDescent="0.25">
      <c r="A130" s="4">
        <f t="shared" si="6"/>
        <v>128</v>
      </c>
      <c r="B130" s="5" t="s">
        <v>521</v>
      </c>
      <c r="C130" s="5" t="s">
        <v>522</v>
      </c>
      <c r="D130" s="10">
        <v>35710</v>
      </c>
      <c r="E130" s="14">
        <f t="shared" ca="1" si="5"/>
        <v>8949</v>
      </c>
      <c r="F130" s="5" t="s">
        <v>501</v>
      </c>
      <c r="G130" s="6">
        <v>480</v>
      </c>
      <c r="H130" s="7">
        <v>13</v>
      </c>
      <c r="I130" s="32" t="s">
        <v>454</v>
      </c>
      <c r="J130" s="33">
        <v>2069873</v>
      </c>
      <c r="K130" s="4" t="s">
        <v>30</v>
      </c>
      <c r="L130" s="4" t="s">
        <v>31</v>
      </c>
      <c r="M130" s="13" t="s">
        <v>34</v>
      </c>
      <c r="N130" s="4" t="s">
        <v>523</v>
      </c>
      <c r="O130" s="4"/>
      <c r="P130" s="4" t="s">
        <v>37</v>
      </c>
      <c r="Q130" s="14">
        <f ca="1">TODAY()-D130</f>
        <v>8980</v>
      </c>
      <c r="R130" s="15"/>
      <c r="S130" s="4">
        <v>8864</v>
      </c>
      <c r="T130" s="11"/>
      <c r="U130" s="11"/>
      <c r="V130" s="11"/>
      <c r="W130" s="11"/>
      <c r="X130" s="11"/>
      <c r="Y130" s="11"/>
      <c r="Z130" s="11"/>
      <c r="AA130" s="11"/>
      <c r="AB130" s="11"/>
      <c r="AC130" s="11"/>
      <c r="AD130" s="11"/>
      <c r="AE130" s="11"/>
      <c r="AF130" s="11"/>
      <c r="AG130" s="11"/>
      <c r="AH130" s="11"/>
      <c r="AI130" s="11"/>
      <c r="AJ130" s="11"/>
      <c r="AK130" s="11"/>
      <c r="AL130" s="11"/>
      <c r="AM130" s="11"/>
      <c r="AN130" s="11"/>
      <c r="AO130" s="11"/>
      <c r="AP130" s="11"/>
      <c r="AQ130" s="11"/>
      <c r="AR130" s="11"/>
      <c r="AS130" s="11"/>
      <c r="AT130" s="11"/>
      <c r="AU130" s="11"/>
      <c r="AV130" s="11"/>
      <c r="AW130" s="11"/>
      <c r="AX130" s="11"/>
      <c r="AY130" s="11"/>
      <c r="AZ130" s="11"/>
      <c r="BA130" s="11"/>
      <c r="BB130" s="11"/>
      <c r="BC130" s="11"/>
      <c r="BD130" s="11"/>
      <c r="BE130" s="11"/>
      <c r="BF130" s="11"/>
      <c r="BG130" s="11"/>
      <c r="BH130" s="11"/>
      <c r="BI130" s="11"/>
      <c r="BJ130" s="11"/>
      <c r="BK130" s="11"/>
      <c r="BL130" s="11"/>
      <c r="BM130" s="11"/>
      <c r="BN130" s="11"/>
      <c r="BO130" s="11"/>
      <c r="BP130" s="11"/>
      <c r="BQ130" s="11"/>
      <c r="BR130" s="11"/>
      <c r="BS130" s="11"/>
      <c r="BT130" s="11"/>
      <c r="BU130" s="11"/>
      <c r="BV130" s="11"/>
      <c r="BW130" s="11"/>
      <c r="BX130" s="11"/>
      <c r="BY130" s="11"/>
      <c r="BZ130" s="11"/>
      <c r="CA130" s="11"/>
      <c r="CB130" s="11"/>
      <c r="CC130" s="11"/>
      <c r="CD130" s="11"/>
      <c r="CE130" s="11"/>
      <c r="CF130" s="11"/>
      <c r="CG130" s="11"/>
      <c r="CH130" s="11"/>
      <c r="CI130" s="11"/>
      <c r="CJ130" s="11"/>
      <c r="CK130" s="11"/>
      <c r="CL130" s="11"/>
      <c r="CM130" s="11"/>
      <c r="CN130" s="11"/>
      <c r="CO130" s="11"/>
      <c r="CP130" s="11"/>
      <c r="CQ130" s="11"/>
      <c r="CR130" s="11"/>
      <c r="CS130" s="11"/>
      <c r="CT130" s="11"/>
      <c r="CU130" s="11"/>
      <c r="CV130" s="11"/>
      <c r="CW130" s="11"/>
      <c r="CX130" s="11"/>
      <c r="CY130" s="11"/>
      <c r="CZ130" s="11"/>
      <c r="DA130" s="11"/>
      <c r="DB130" s="11"/>
      <c r="DC130" s="11"/>
      <c r="DD130" s="11"/>
      <c r="DE130" s="11"/>
      <c r="DF130" s="11"/>
      <c r="DG130" s="11"/>
      <c r="DH130" s="11"/>
      <c r="DI130" s="11"/>
      <c r="DJ130" s="11"/>
      <c r="DK130" s="11"/>
      <c r="DL130" s="11"/>
      <c r="DM130" s="11"/>
      <c r="DN130" s="11"/>
      <c r="DO130" s="11"/>
      <c r="DP130" s="11"/>
      <c r="DQ130" s="11"/>
      <c r="DR130" s="11"/>
      <c r="DS130" s="11"/>
      <c r="DT130" s="11"/>
      <c r="DU130" s="11"/>
      <c r="DV130" s="11"/>
      <c r="DW130" s="11"/>
      <c r="DX130" s="11"/>
      <c r="DY130" s="11"/>
      <c r="DZ130" s="11"/>
      <c r="EA130" s="11"/>
      <c r="EB130" s="11"/>
      <c r="EC130" s="11"/>
      <c r="ED130" s="11"/>
      <c r="EE130" s="11"/>
      <c r="EF130" s="11"/>
    </row>
    <row r="131" spans="1:136" s="12" customFormat="1" ht="15" x14ac:dyDescent="0.25">
      <c r="A131" s="4">
        <f t="shared" si="6"/>
        <v>129</v>
      </c>
      <c r="B131" s="5" t="s">
        <v>524</v>
      </c>
      <c r="C131" s="5" t="s">
        <v>525</v>
      </c>
      <c r="D131" s="10">
        <v>35906</v>
      </c>
      <c r="E131" s="14">
        <f t="shared" ca="1" si="5"/>
        <v>8753</v>
      </c>
      <c r="F131" s="5" t="s">
        <v>501</v>
      </c>
      <c r="G131" s="6">
        <v>480</v>
      </c>
      <c r="H131" s="7">
        <v>13</v>
      </c>
      <c r="I131" s="32" t="s">
        <v>454</v>
      </c>
      <c r="J131" s="33">
        <v>2069873</v>
      </c>
      <c r="K131" s="4" t="s">
        <v>30</v>
      </c>
      <c r="L131" s="4" t="s">
        <v>31</v>
      </c>
      <c r="M131" s="13" t="s">
        <v>34</v>
      </c>
      <c r="N131" s="4" t="s">
        <v>526</v>
      </c>
      <c r="O131" s="4"/>
      <c r="P131" s="4" t="s">
        <v>37</v>
      </c>
      <c r="Q131" s="14">
        <f ca="1">TODAY()-D131</f>
        <v>8784</v>
      </c>
      <c r="R131" s="15" t="s">
        <v>527</v>
      </c>
      <c r="S131" s="4">
        <v>8864</v>
      </c>
      <c r="T131" s="11"/>
      <c r="U131" s="11"/>
      <c r="V131" s="11"/>
      <c r="W131" s="11"/>
      <c r="X131" s="11"/>
      <c r="Y131" s="11"/>
      <c r="Z131" s="11"/>
      <c r="AA131" s="11"/>
      <c r="AB131" s="11"/>
      <c r="AC131" s="11"/>
      <c r="AD131" s="11"/>
      <c r="AE131" s="11"/>
      <c r="AF131" s="11"/>
      <c r="AG131" s="11"/>
      <c r="AH131" s="11"/>
      <c r="AI131" s="11"/>
      <c r="AJ131" s="11"/>
      <c r="AK131" s="11"/>
      <c r="AL131" s="11"/>
      <c r="AM131" s="11"/>
      <c r="AN131" s="11"/>
      <c r="AO131" s="11"/>
      <c r="AP131" s="11"/>
      <c r="AQ131" s="11"/>
      <c r="AR131" s="11"/>
      <c r="AS131" s="11"/>
      <c r="AT131" s="11"/>
      <c r="AU131" s="11"/>
      <c r="AV131" s="11"/>
      <c r="AW131" s="11"/>
      <c r="AX131" s="11"/>
      <c r="AY131" s="11"/>
      <c r="AZ131" s="11"/>
      <c r="BA131" s="11"/>
      <c r="BB131" s="11"/>
      <c r="BC131" s="11"/>
      <c r="BD131" s="11"/>
      <c r="BE131" s="11"/>
      <c r="BF131" s="11"/>
      <c r="BG131" s="11"/>
      <c r="BH131" s="11"/>
      <c r="BI131" s="11"/>
      <c r="BJ131" s="11"/>
      <c r="BK131" s="11"/>
      <c r="BL131" s="11"/>
      <c r="BM131" s="11"/>
      <c r="BN131" s="11"/>
      <c r="BO131" s="11"/>
      <c r="BP131" s="11"/>
      <c r="BQ131" s="11"/>
      <c r="BR131" s="11"/>
      <c r="BS131" s="11"/>
      <c r="BT131" s="11"/>
      <c r="BU131" s="11"/>
      <c r="BV131" s="11"/>
      <c r="BW131" s="11"/>
      <c r="BX131" s="11"/>
      <c r="BY131" s="11"/>
      <c r="BZ131" s="11"/>
      <c r="CA131" s="11"/>
      <c r="CB131" s="11"/>
      <c r="CC131" s="11"/>
      <c r="CD131" s="11"/>
      <c r="CE131" s="11"/>
      <c r="CF131" s="11"/>
      <c r="CG131" s="11"/>
      <c r="CH131" s="11"/>
      <c r="CI131" s="11"/>
      <c r="CJ131" s="11"/>
      <c r="CK131" s="11"/>
      <c r="CL131" s="11"/>
      <c r="CM131" s="11"/>
      <c r="CN131" s="11"/>
      <c r="CO131" s="11"/>
      <c r="CP131" s="11"/>
      <c r="CQ131" s="11"/>
      <c r="CR131" s="11"/>
      <c r="CS131" s="11"/>
      <c r="CT131" s="11"/>
      <c r="CU131" s="11"/>
      <c r="CV131" s="11"/>
      <c r="CW131" s="11"/>
      <c r="CX131" s="11"/>
      <c r="CY131" s="11"/>
      <c r="CZ131" s="11"/>
      <c r="DA131" s="11"/>
      <c r="DB131" s="11"/>
      <c r="DC131" s="11"/>
      <c r="DD131" s="11"/>
      <c r="DE131" s="11"/>
      <c r="DF131" s="11"/>
      <c r="DG131" s="11"/>
      <c r="DH131" s="11"/>
      <c r="DI131" s="11"/>
      <c r="DJ131" s="11"/>
      <c r="DK131" s="11"/>
      <c r="DL131" s="11"/>
      <c r="DM131" s="11"/>
      <c r="DN131" s="11"/>
      <c r="DO131" s="11"/>
      <c r="DP131" s="11"/>
      <c r="DQ131" s="11"/>
      <c r="DR131" s="11"/>
      <c r="DS131" s="11"/>
      <c r="DT131" s="11"/>
      <c r="DU131" s="11"/>
      <c r="DV131" s="11"/>
      <c r="DW131" s="11"/>
      <c r="DX131" s="11"/>
      <c r="DY131" s="11"/>
      <c r="DZ131" s="11"/>
      <c r="EA131" s="11"/>
      <c r="EB131" s="11"/>
      <c r="EC131" s="11"/>
      <c r="ED131" s="11"/>
      <c r="EE131" s="11"/>
      <c r="EF131" s="11"/>
    </row>
    <row r="132" spans="1:136" s="12" customFormat="1" ht="15" x14ac:dyDescent="0.25">
      <c r="A132" s="4">
        <f t="shared" si="6"/>
        <v>130</v>
      </c>
      <c r="B132" s="5" t="s">
        <v>598</v>
      </c>
      <c r="C132" s="5" t="s">
        <v>599</v>
      </c>
      <c r="D132" s="10">
        <v>44428</v>
      </c>
      <c r="E132" s="14">
        <f t="shared" ca="1" si="5"/>
        <v>231</v>
      </c>
      <c r="F132" s="5" t="s">
        <v>501</v>
      </c>
      <c r="G132" s="6">
        <v>480</v>
      </c>
      <c r="H132" s="7">
        <v>13</v>
      </c>
      <c r="I132" s="32" t="s">
        <v>454</v>
      </c>
      <c r="J132" s="33">
        <v>2069873</v>
      </c>
      <c r="K132" s="4" t="s">
        <v>30</v>
      </c>
      <c r="L132" s="4" t="s">
        <v>31</v>
      </c>
      <c r="M132" s="4" t="s">
        <v>63</v>
      </c>
      <c r="N132" s="4" t="s">
        <v>99</v>
      </c>
      <c r="O132" s="4" t="s">
        <v>571</v>
      </c>
      <c r="P132" s="10" t="s">
        <v>37</v>
      </c>
      <c r="Q132" s="14"/>
      <c r="R132" s="15"/>
      <c r="S132" s="4">
        <v>8892</v>
      </c>
      <c r="T132" s="11"/>
      <c r="U132" s="11"/>
      <c r="V132" s="11"/>
      <c r="W132" s="11"/>
      <c r="X132" s="11"/>
      <c r="Y132" s="11"/>
      <c r="Z132" s="11"/>
      <c r="AA132" s="11"/>
      <c r="AB132" s="11"/>
      <c r="AC132" s="11"/>
      <c r="AD132" s="11"/>
      <c r="AE132" s="11"/>
      <c r="AF132" s="11"/>
      <c r="AG132" s="11"/>
      <c r="AH132" s="11"/>
      <c r="AI132" s="11"/>
      <c r="AJ132" s="11"/>
      <c r="AK132" s="11"/>
      <c r="AL132" s="11"/>
      <c r="AM132" s="11"/>
      <c r="AN132" s="11"/>
      <c r="AO132" s="11"/>
      <c r="AP132" s="11"/>
      <c r="AQ132" s="11"/>
      <c r="AR132" s="11"/>
      <c r="AS132" s="11"/>
      <c r="AT132" s="11"/>
      <c r="AU132" s="11"/>
      <c r="AV132" s="11"/>
      <c r="AW132" s="11"/>
      <c r="AX132" s="11"/>
      <c r="AY132" s="11"/>
      <c r="AZ132" s="11"/>
      <c r="BA132" s="11"/>
      <c r="BB132" s="11"/>
      <c r="BC132" s="11"/>
      <c r="BD132" s="11"/>
      <c r="BE132" s="11"/>
      <c r="BF132" s="11"/>
      <c r="BG132" s="11"/>
      <c r="BH132" s="11"/>
      <c r="BI132" s="11"/>
      <c r="BJ132" s="11"/>
      <c r="BK132" s="11"/>
      <c r="BL132" s="11"/>
      <c r="BM132" s="11"/>
      <c r="BN132" s="11"/>
      <c r="BO132" s="11"/>
      <c r="BP132" s="11"/>
      <c r="BQ132" s="11"/>
      <c r="BR132" s="11"/>
      <c r="BS132" s="11"/>
      <c r="BT132" s="11"/>
      <c r="BU132" s="11"/>
      <c r="BV132" s="11"/>
      <c r="BW132" s="11"/>
      <c r="BX132" s="11"/>
      <c r="BY132" s="11"/>
      <c r="BZ132" s="11"/>
      <c r="CA132" s="11"/>
      <c r="CB132" s="11"/>
      <c r="CC132" s="11"/>
      <c r="CD132" s="11"/>
      <c r="CE132" s="11"/>
      <c r="CF132" s="11"/>
      <c r="CG132" s="11"/>
      <c r="CH132" s="11"/>
      <c r="CI132" s="11"/>
      <c r="CJ132" s="11"/>
      <c r="CK132" s="11"/>
      <c r="CL132" s="11"/>
      <c r="CM132" s="11"/>
      <c r="CN132" s="11"/>
      <c r="CO132" s="11"/>
      <c r="CP132" s="11"/>
      <c r="CQ132" s="11"/>
      <c r="CR132" s="11"/>
      <c r="CS132" s="11"/>
      <c r="CT132" s="11"/>
      <c r="CU132" s="11"/>
      <c r="CV132" s="11"/>
      <c r="CW132" s="11"/>
      <c r="CX132" s="11"/>
      <c r="CY132" s="11"/>
      <c r="CZ132" s="11"/>
      <c r="DA132" s="11"/>
      <c r="DB132" s="11"/>
      <c r="DC132" s="11"/>
      <c r="DD132" s="11"/>
      <c r="DE132" s="11"/>
      <c r="DF132" s="11"/>
      <c r="DG132" s="11"/>
      <c r="DH132" s="11"/>
      <c r="DI132" s="11"/>
      <c r="DJ132" s="11"/>
      <c r="DK132" s="11"/>
      <c r="DL132" s="11"/>
      <c r="DM132" s="11"/>
      <c r="DN132" s="11"/>
      <c r="DO132" s="11"/>
      <c r="DP132" s="11"/>
      <c r="DQ132" s="11"/>
      <c r="DR132" s="11"/>
      <c r="DS132" s="11"/>
      <c r="DT132" s="11"/>
      <c r="DU132" s="11"/>
      <c r="DV132" s="11"/>
      <c r="DW132" s="11"/>
      <c r="DX132" s="11"/>
      <c r="DY132" s="11"/>
      <c r="DZ132" s="11"/>
      <c r="EA132" s="11"/>
      <c r="EB132" s="11"/>
      <c r="EC132" s="11"/>
      <c r="ED132" s="11"/>
      <c r="EE132" s="11"/>
      <c r="EF132" s="11"/>
    </row>
    <row r="133" spans="1:136" s="12" customFormat="1" ht="15" x14ac:dyDescent="0.25">
      <c r="A133" s="4">
        <f t="shared" si="6"/>
        <v>131</v>
      </c>
      <c r="B133" s="5" t="s">
        <v>629</v>
      </c>
      <c r="C133" s="5" t="s">
        <v>630</v>
      </c>
      <c r="D133" s="10">
        <v>44564</v>
      </c>
      <c r="E133" s="14">
        <f ca="1">(TODAY()-D133)</f>
        <v>126</v>
      </c>
      <c r="F133" s="5" t="s">
        <v>528</v>
      </c>
      <c r="G133" s="4">
        <v>470</v>
      </c>
      <c r="H133" s="7">
        <v>7</v>
      </c>
      <c r="I133" s="32" t="s">
        <v>454</v>
      </c>
      <c r="J133" s="33">
        <v>1799556</v>
      </c>
      <c r="K133" s="4" t="s">
        <v>30</v>
      </c>
      <c r="L133" s="4" t="s">
        <v>31</v>
      </c>
      <c r="M133" s="13" t="s">
        <v>631</v>
      </c>
      <c r="N133" s="4" t="s">
        <v>632</v>
      </c>
      <c r="O133" s="4" t="s">
        <v>509</v>
      </c>
      <c r="P133" s="10" t="s">
        <v>37</v>
      </c>
      <c r="Q133" s="14"/>
      <c r="R133" s="58" t="s">
        <v>635</v>
      </c>
      <c r="S133" s="4">
        <v>8892</v>
      </c>
      <c r="T133" s="11"/>
      <c r="U133" s="11"/>
      <c r="V133" s="11"/>
      <c r="W133" s="11"/>
      <c r="X133" s="11"/>
      <c r="Y133" s="11"/>
      <c r="Z133" s="11"/>
      <c r="AA133" s="11"/>
      <c r="AB133" s="11"/>
      <c r="AC133" s="11"/>
      <c r="AD133" s="11"/>
      <c r="AE133" s="11"/>
      <c r="AF133" s="11"/>
      <c r="AG133" s="11"/>
      <c r="AH133" s="11"/>
      <c r="AI133" s="11"/>
      <c r="AJ133" s="11"/>
      <c r="AK133" s="11"/>
      <c r="AL133" s="11"/>
      <c r="AM133" s="11"/>
      <c r="AN133" s="11"/>
      <c r="AO133" s="11"/>
      <c r="AP133" s="11"/>
      <c r="AQ133" s="11"/>
      <c r="AR133" s="11"/>
      <c r="AS133" s="11"/>
      <c r="AT133" s="11"/>
      <c r="AU133" s="11"/>
      <c r="AV133" s="11"/>
      <c r="AW133" s="11"/>
      <c r="AX133" s="11"/>
      <c r="AY133" s="11"/>
      <c r="AZ133" s="11"/>
      <c r="BA133" s="11"/>
      <c r="BB133" s="11"/>
      <c r="BC133" s="11"/>
      <c r="BD133" s="11"/>
      <c r="BE133" s="11"/>
      <c r="BF133" s="11"/>
      <c r="BG133" s="11"/>
      <c r="BH133" s="11"/>
      <c r="BI133" s="11"/>
      <c r="BJ133" s="11"/>
      <c r="BK133" s="11"/>
      <c r="BL133" s="11"/>
      <c r="BM133" s="11"/>
      <c r="BN133" s="11"/>
      <c r="BO133" s="11"/>
      <c r="BP133" s="11"/>
      <c r="BQ133" s="11"/>
      <c r="BR133" s="11"/>
      <c r="BS133" s="11"/>
      <c r="BT133" s="11"/>
      <c r="BU133" s="11"/>
      <c r="BV133" s="11"/>
      <c r="BW133" s="11"/>
      <c r="BX133" s="11"/>
      <c r="BY133" s="11"/>
      <c r="BZ133" s="11"/>
      <c r="CA133" s="11"/>
      <c r="CB133" s="11"/>
      <c r="CC133" s="11"/>
      <c r="CD133" s="11"/>
      <c r="CE133" s="11"/>
      <c r="CF133" s="11"/>
      <c r="CG133" s="11"/>
      <c r="CH133" s="11"/>
      <c r="CI133" s="11"/>
      <c r="CJ133" s="11"/>
      <c r="CK133" s="11"/>
      <c r="CL133" s="11"/>
      <c r="CM133" s="11"/>
      <c r="CN133" s="11"/>
      <c r="CO133" s="11"/>
      <c r="CP133" s="11"/>
      <c r="CQ133" s="11"/>
      <c r="CR133" s="11"/>
      <c r="CS133" s="11"/>
      <c r="CT133" s="11"/>
      <c r="CU133" s="11"/>
      <c r="CV133" s="11"/>
      <c r="CW133" s="11"/>
      <c r="CX133" s="11"/>
      <c r="CY133" s="11"/>
      <c r="CZ133" s="11"/>
      <c r="DA133" s="11"/>
      <c r="DB133" s="11"/>
      <c r="DC133" s="11"/>
      <c r="DD133" s="11"/>
      <c r="DE133" s="11"/>
      <c r="DF133" s="11"/>
      <c r="DG133" s="11"/>
      <c r="DH133" s="11"/>
      <c r="DI133" s="11"/>
      <c r="DJ133" s="11"/>
      <c r="DK133" s="11"/>
      <c r="DL133" s="11"/>
      <c r="DM133" s="11"/>
      <c r="DN133" s="11"/>
      <c r="DO133" s="11"/>
      <c r="DP133" s="11"/>
      <c r="DQ133" s="11"/>
      <c r="DR133" s="11"/>
      <c r="DS133" s="11"/>
      <c r="DT133" s="11"/>
      <c r="DU133" s="11"/>
      <c r="DV133" s="11"/>
      <c r="DW133" s="11"/>
      <c r="DX133" s="11"/>
      <c r="DY133" s="11"/>
      <c r="DZ133" s="11"/>
      <c r="EA133" s="11"/>
      <c r="EB133" s="11"/>
      <c r="EC133" s="11"/>
      <c r="ED133" s="11"/>
      <c r="EE133" s="11"/>
      <c r="EF133" s="11"/>
    </row>
    <row r="134" spans="1:136" s="12" customFormat="1" ht="15.75" customHeight="1" x14ac:dyDescent="0.2">
      <c r="A134" s="4">
        <f t="shared" si="6"/>
        <v>132</v>
      </c>
      <c r="B134" s="5" t="s">
        <v>650</v>
      </c>
      <c r="C134" s="5" t="s">
        <v>651</v>
      </c>
      <c r="D134" s="10">
        <v>44594</v>
      </c>
      <c r="E134" s="14">
        <f ca="1">(TODAY()-D134)</f>
        <v>96</v>
      </c>
      <c r="F134" s="5" t="s">
        <v>159</v>
      </c>
      <c r="G134" s="6">
        <v>68</v>
      </c>
      <c r="H134" s="7">
        <v>4</v>
      </c>
      <c r="I134" s="32" t="s">
        <v>529</v>
      </c>
      <c r="J134" s="33">
        <v>5711218</v>
      </c>
      <c r="K134" s="4" t="s">
        <v>15</v>
      </c>
      <c r="L134" s="4" t="s">
        <v>16</v>
      </c>
      <c r="M134" s="13" t="s">
        <v>687</v>
      </c>
      <c r="N134" s="4" t="s">
        <v>245</v>
      </c>
      <c r="O134" s="13" t="s">
        <v>652</v>
      </c>
      <c r="P134" s="10">
        <v>39570</v>
      </c>
      <c r="Q134" s="14">
        <f ca="1">TODAY()-D134</f>
        <v>96</v>
      </c>
      <c r="R134" s="59" t="s">
        <v>653</v>
      </c>
      <c r="S134" s="4"/>
      <c r="W134" s="44"/>
      <c r="X134" s="44"/>
      <c r="Y134" s="44"/>
      <c r="Z134" s="44"/>
      <c r="AA134" s="44"/>
      <c r="AB134" s="44"/>
      <c r="AC134" s="44"/>
      <c r="AD134" s="44"/>
      <c r="AE134" s="44"/>
      <c r="AF134" s="44"/>
      <c r="AG134" s="44"/>
      <c r="AH134" s="44"/>
      <c r="AI134" s="44"/>
      <c r="AJ134" s="44"/>
      <c r="AK134" s="44"/>
      <c r="AL134" s="44"/>
      <c r="AM134" s="44"/>
      <c r="AN134" s="44"/>
      <c r="AO134" s="44"/>
      <c r="AP134" s="44"/>
      <c r="AQ134" s="44"/>
      <c r="AR134" s="44"/>
      <c r="AS134" s="44"/>
      <c r="AT134" s="44"/>
      <c r="AU134" s="44"/>
      <c r="AV134" s="44"/>
      <c r="AW134" s="44"/>
      <c r="AX134" s="44"/>
      <c r="AY134" s="44"/>
      <c r="AZ134" s="44"/>
      <c r="BA134" s="44"/>
      <c r="BB134" s="44"/>
      <c r="BC134" s="44"/>
      <c r="BD134" s="44"/>
      <c r="BE134" s="44"/>
      <c r="BF134" s="44"/>
      <c r="BG134" s="44"/>
      <c r="BH134" s="44"/>
      <c r="BI134" s="44"/>
      <c r="BJ134" s="44"/>
      <c r="BK134" s="44"/>
      <c r="BL134" s="44"/>
      <c r="BM134" s="44"/>
      <c r="BN134" s="44"/>
      <c r="BO134" s="44"/>
      <c r="BP134" s="44"/>
      <c r="BQ134" s="44"/>
      <c r="BR134" s="44"/>
      <c r="BS134" s="44"/>
      <c r="BT134" s="44"/>
      <c r="BU134" s="44"/>
      <c r="BV134" s="44"/>
      <c r="BW134" s="44"/>
      <c r="BX134" s="44"/>
      <c r="BY134" s="44"/>
      <c r="BZ134" s="44"/>
      <c r="CA134" s="44"/>
      <c r="CB134" s="44"/>
      <c r="CC134" s="44"/>
      <c r="CD134" s="44"/>
      <c r="CE134" s="44"/>
      <c r="CF134" s="44"/>
      <c r="CG134" s="44"/>
      <c r="CH134" s="44"/>
      <c r="CI134" s="44"/>
      <c r="CJ134" s="44"/>
      <c r="CK134" s="44"/>
      <c r="CL134" s="44"/>
      <c r="CM134" s="44"/>
      <c r="CN134" s="44"/>
      <c r="CO134" s="44"/>
      <c r="CP134" s="44"/>
      <c r="CQ134" s="44"/>
      <c r="CR134" s="44"/>
      <c r="CS134" s="44"/>
      <c r="CT134" s="44"/>
      <c r="CU134" s="44"/>
      <c r="CV134" s="44"/>
      <c r="CW134" s="44"/>
      <c r="CX134" s="44"/>
      <c r="CY134" s="44"/>
      <c r="CZ134" s="44"/>
      <c r="DA134" s="44"/>
      <c r="DB134" s="44"/>
      <c r="DC134" s="44"/>
      <c r="DD134" s="44"/>
      <c r="DE134" s="44"/>
      <c r="DF134" s="44"/>
      <c r="DG134" s="44"/>
      <c r="DH134" s="44"/>
      <c r="DI134" s="44"/>
      <c r="DJ134" s="44"/>
      <c r="DK134" s="44"/>
      <c r="DL134" s="44"/>
      <c r="DM134" s="44"/>
      <c r="DN134" s="44"/>
      <c r="DO134" s="44"/>
      <c r="DP134" s="44"/>
      <c r="DQ134" s="44"/>
      <c r="DR134" s="44"/>
      <c r="DS134" s="44"/>
      <c r="DT134" s="44"/>
      <c r="DU134" s="44"/>
      <c r="DV134" s="44"/>
      <c r="DW134" s="44"/>
      <c r="DX134" s="44"/>
      <c r="DY134" s="44"/>
      <c r="DZ134" s="44"/>
      <c r="EA134" s="44"/>
      <c r="EB134" s="44"/>
      <c r="EC134" s="44"/>
      <c r="ED134" s="44"/>
      <c r="EE134" s="44"/>
      <c r="EF134" s="44"/>
    </row>
    <row r="135" spans="1:136" s="12" customFormat="1" ht="15" x14ac:dyDescent="0.25">
      <c r="A135" s="4">
        <f t="shared" si="6"/>
        <v>133</v>
      </c>
      <c r="B135" s="5" t="s">
        <v>530</v>
      </c>
      <c r="C135" s="5" t="s">
        <v>531</v>
      </c>
      <c r="D135" s="10">
        <v>40087</v>
      </c>
      <c r="E135" s="14">
        <f t="shared" ca="1" si="5"/>
        <v>4572</v>
      </c>
      <c r="F135" s="5" t="s">
        <v>46</v>
      </c>
      <c r="G135" s="6">
        <v>222</v>
      </c>
      <c r="H135" s="7">
        <v>25</v>
      </c>
      <c r="I135" s="32" t="s">
        <v>529</v>
      </c>
      <c r="J135" s="33">
        <v>4789802</v>
      </c>
      <c r="K135" s="4" t="s">
        <v>47</v>
      </c>
      <c r="L135" s="4" t="s">
        <v>31</v>
      </c>
      <c r="M135" s="13" t="s">
        <v>34</v>
      </c>
      <c r="N135" s="4" t="s">
        <v>245</v>
      </c>
      <c r="O135" s="4" t="s">
        <v>532</v>
      </c>
      <c r="P135" s="10">
        <v>38688</v>
      </c>
      <c r="Q135" s="14">
        <f ca="1">TODAY()-D135</f>
        <v>4603</v>
      </c>
      <c r="R135" s="15" t="s">
        <v>533</v>
      </c>
      <c r="S135" s="4">
        <v>8848</v>
      </c>
      <c r="T135" s="11"/>
      <c r="U135" s="11"/>
      <c r="V135" s="11"/>
      <c r="W135" s="11"/>
      <c r="X135" s="11"/>
      <c r="Y135" s="11"/>
      <c r="Z135" s="11"/>
      <c r="AA135" s="11"/>
      <c r="AB135" s="11"/>
      <c r="AC135" s="11"/>
      <c r="AD135" s="11"/>
      <c r="AE135" s="11"/>
      <c r="AF135" s="11"/>
      <c r="AG135" s="11"/>
      <c r="AH135" s="11"/>
      <c r="AI135" s="11"/>
      <c r="AJ135" s="11"/>
      <c r="AK135" s="11"/>
      <c r="AL135" s="11"/>
      <c r="AM135" s="11"/>
      <c r="AN135" s="11"/>
      <c r="AO135" s="11"/>
      <c r="AP135" s="11"/>
      <c r="AQ135" s="11"/>
      <c r="AR135" s="11"/>
      <c r="AS135" s="11"/>
      <c r="AT135" s="11"/>
      <c r="AU135" s="11"/>
      <c r="AV135" s="11"/>
      <c r="AW135" s="11"/>
      <c r="AX135" s="11"/>
      <c r="AY135" s="11"/>
      <c r="AZ135" s="11"/>
      <c r="BA135" s="11"/>
      <c r="BB135" s="11"/>
      <c r="BC135" s="11"/>
      <c r="BD135" s="11"/>
      <c r="BE135" s="11"/>
      <c r="BF135" s="11"/>
      <c r="BG135" s="11"/>
      <c r="BH135" s="11"/>
      <c r="BI135" s="11"/>
      <c r="BJ135" s="11"/>
      <c r="BK135" s="11"/>
      <c r="BL135" s="11"/>
      <c r="BM135" s="11"/>
      <c r="BN135" s="11"/>
      <c r="BO135" s="11"/>
      <c r="BP135" s="11"/>
      <c r="BQ135" s="11"/>
      <c r="BR135" s="11"/>
      <c r="BS135" s="11"/>
      <c r="BT135" s="11"/>
      <c r="BU135" s="11"/>
      <c r="BV135" s="11"/>
      <c r="BW135" s="11"/>
      <c r="BX135" s="11"/>
      <c r="BY135" s="11"/>
      <c r="BZ135" s="11"/>
      <c r="CA135" s="11"/>
      <c r="CB135" s="11"/>
      <c r="CC135" s="11"/>
      <c r="CD135" s="11"/>
      <c r="CE135" s="11"/>
      <c r="CF135" s="11"/>
      <c r="CG135" s="11"/>
      <c r="CH135" s="11"/>
      <c r="CI135" s="11"/>
      <c r="CJ135" s="11"/>
      <c r="CK135" s="11"/>
      <c r="CL135" s="11"/>
      <c r="CM135" s="11"/>
      <c r="CN135" s="11"/>
      <c r="CO135" s="11"/>
      <c r="CP135" s="11"/>
      <c r="CQ135" s="11"/>
      <c r="CR135" s="11"/>
      <c r="CS135" s="11"/>
      <c r="CT135" s="11"/>
      <c r="CU135" s="11"/>
      <c r="CV135" s="11"/>
      <c r="CW135" s="11"/>
      <c r="CX135" s="11"/>
      <c r="CY135" s="11"/>
      <c r="CZ135" s="11"/>
      <c r="DA135" s="11"/>
      <c r="DB135" s="11"/>
      <c r="DC135" s="11"/>
      <c r="DD135" s="11"/>
      <c r="DE135" s="11"/>
      <c r="DF135" s="11"/>
      <c r="DG135" s="11"/>
      <c r="DH135" s="11"/>
      <c r="DI135" s="11"/>
      <c r="DJ135" s="11"/>
      <c r="DK135" s="11"/>
      <c r="DL135" s="11"/>
      <c r="DM135" s="11"/>
      <c r="DN135" s="11"/>
      <c r="DO135" s="11"/>
      <c r="DP135" s="11"/>
      <c r="DQ135" s="11"/>
      <c r="DR135" s="11"/>
      <c r="DS135" s="11"/>
      <c r="DT135" s="11"/>
      <c r="DU135" s="11"/>
      <c r="DV135" s="11"/>
      <c r="DW135" s="11"/>
      <c r="DX135" s="11"/>
      <c r="DY135" s="11"/>
      <c r="DZ135" s="11"/>
      <c r="EA135" s="11"/>
      <c r="EB135" s="11"/>
      <c r="EC135" s="11"/>
      <c r="ED135" s="11"/>
      <c r="EE135" s="11"/>
      <c r="EF135" s="11"/>
    </row>
    <row r="136" spans="1:136" s="12" customFormat="1" ht="19.5" customHeight="1" x14ac:dyDescent="0.25">
      <c r="A136" s="4">
        <f t="shared" si="6"/>
        <v>134</v>
      </c>
      <c r="B136" s="5" t="s">
        <v>379</v>
      </c>
      <c r="C136" s="5" t="s">
        <v>633</v>
      </c>
      <c r="D136" s="10">
        <v>44564</v>
      </c>
      <c r="E136" s="14">
        <f ca="1">(TODAY()-D136)</f>
        <v>126</v>
      </c>
      <c r="F136" s="5" t="s">
        <v>88</v>
      </c>
      <c r="G136" s="6">
        <v>219</v>
      </c>
      <c r="H136" s="7">
        <v>18</v>
      </c>
      <c r="I136" s="32" t="s">
        <v>529</v>
      </c>
      <c r="J136" s="33">
        <v>4082666</v>
      </c>
      <c r="K136" s="4" t="s">
        <v>47</v>
      </c>
      <c r="L136" s="4" t="s">
        <v>31</v>
      </c>
      <c r="M136" s="13" t="s">
        <v>19</v>
      </c>
      <c r="N136" s="4" t="s">
        <v>58</v>
      </c>
      <c r="O136" s="4" t="s">
        <v>634</v>
      </c>
      <c r="P136" s="10">
        <v>42174</v>
      </c>
      <c r="Q136" s="14"/>
      <c r="R136" s="58" t="s">
        <v>658</v>
      </c>
      <c r="S136" s="4"/>
      <c r="T136" s="11"/>
      <c r="U136" s="11"/>
      <c r="V136" s="11"/>
      <c r="W136" s="11"/>
      <c r="X136" s="11"/>
      <c r="Y136" s="11"/>
      <c r="Z136" s="11"/>
      <c r="AA136" s="11"/>
      <c r="AB136" s="11"/>
      <c r="AC136" s="11"/>
      <c r="AD136" s="11"/>
      <c r="AE136" s="11"/>
      <c r="AF136" s="11"/>
      <c r="AG136" s="11"/>
      <c r="AH136" s="11"/>
      <c r="AI136" s="11"/>
      <c r="AJ136" s="11"/>
      <c r="AK136" s="11"/>
      <c r="AL136" s="11"/>
      <c r="AM136" s="11"/>
      <c r="AN136" s="11"/>
      <c r="AO136" s="11"/>
      <c r="AP136" s="11"/>
      <c r="AQ136" s="11"/>
      <c r="AR136" s="11"/>
      <c r="AS136" s="11"/>
      <c r="AT136" s="11"/>
      <c r="AU136" s="11"/>
      <c r="AV136" s="11"/>
      <c r="AW136" s="11"/>
      <c r="AX136" s="11"/>
      <c r="AY136" s="11"/>
      <c r="AZ136" s="11"/>
      <c r="BA136" s="11"/>
      <c r="BB136" s="11"/>
      <c r="BC136" s="11"/>
      <c r="BD136" s="11"/>
      <c r="BE136" s="11"/>
      <c r="BF136" s="11"/>
      <c r="BG136" s="11"/>
      <c r="BH136" s="11"/>
      <c r="BI136" s="11"/>
      <c r="BJ136" s="11"/>
      <c r="BK136" s="11"/>
      <c r="BL136" s="11"/>
      <c r="BM136" s="11"/>
      <c r="BN136" s="11"/>
      <c r="BO136" s="11"/>
      <c r="BP136" s="11"/>
      <c r="BQ136" s="11"/>
      <c r="BR136" s="11"/>
      <c r="BS136" s="11"/>
      <c r="BT136" s="11"/>
      <c r="BU136" s="11"/>
      <c r="BV136" s="11"/>
      <c r="BW136" s="11"/>
      <c r="BX136" s="11"/>
      <c r="BY136" s="11"/>
      <c r="BZ136" s="11"/>
      <c r="CA136" s="11"/>
      <c r="CB136" s="11"/>
      <c r="CC136" s="11"/>
      <c r="CD136" s="11"/>
      <c r="CE136" s="11"/>
      <c r="CF136" s="11"/>
      <c r="CG136" s="11"/>
      <c r="CH136" s="11"/>
      <c r="CI136" s="11"/>
      <c r="CJ136" s="11"/>
      <c r="CK136" s="11"/>
      <c r="CL136" s="11"/>
      <c r="CM136" s="11"/>
      <c r="CN136" s="11"/>
      <c r="CO136" s="11"/>
      <c r="CP136" s="11"/>
      <c r="CQ136" s="11"/>
      <c r="CR136" s="11"/>
      <c r="CS136" s="11"/>
      <c r="CT136" s="11"/>
      <c r="CU136" s="11"/>
      <c r="CV136" s="11"/>
      <c r="CW136" s="11"/>
      <c r="CX136" s="11"/>
      <c r="CY136" s="11"/>
      <c r="CZ136" s="11"/>
      <c r="DA136" s="11"/>
      <c r="DB136" s="11"/>
      <c r="DC136" s="11"/>
      <c r="DD136" s="11"/>
      <c r="DE136" s="11"/>
      <c r="DF136" s="11"/>
      <c r="DG136" s="11"/>
      <c r="DH136" s="11"/>
      <c r="DI136" s="11"/>
      <c r="DJ136" s="11"/>
      <c r="DK136" s="11"/>
      <c r="DL136" s="11"/>
      <c r="DM136" s="11"/>
      <c r="DN136" s="11"/>
      <c r="DO136" s="11"/>
      <c r="DP136" s="11"/>
      <c r="DQ136" s="11"/>
      <c r="DR136" s="11"/>
      <c r="DS136" s="11"/>
      <c r="DT136" s="11"/>
      <c r="DU136" s="11"/>
      <c r="DV136" s="11"/>
      <c r="DW136" s="11"/>
      <c r="DX136" s="11"/>
      <c r="DY136" s="11"/>
      <c r="DZ136" s="11"/>
      <c r="EA136" s="11"/>
      <c r="EB136" s="11"/>
      <c r="EC136" s="11"/>
      <c r="ED136" s="11"/>
      <c r="EE136" s="11"/>
      <c r="EF136" s="11"/>
    </row>
    <row r="137" spans="1:136" s="12" customFormat="1" ht="15" x14ac:dyDescent="0.25">
      <c r="A137" s="4">
        <f t="shared" ref="A137:A145" si="8">+A136+1</f>
        <v>135</v>
      </c>
      <c r="B137" s="9" t="s">
        <v>534</v>
      </c>
      <c r="C137" s="5" t="s">
        <v>201</v>
      </c>
      <c r="D137" s="10"/>
      <c r="E137" s="14">
        <f ca="1">(TODAY()-D137)</f>
        <v>44690</v>
      </c>
      <c r="F137" s="5" t="s">
        <v>88</v>
      </c>
      <c r="G137" s="6">
        <v>219</v>
      </c>
      <c r="H137" s="7">
        <v>18</v>
      </c>
      <c r="I137" s="32" t="s">
        <v>529</v>
      </c>
      <c r="J137" s="33">
        <v>4082666</v>
      </c>
      <c r="K137" s="4" t="s">
        <v>47</v>
      </c>
      <c r="L137" s="4" t="s">
        <v>31</v>
      </c>
      <c r="M137" s="4"/>
      <c r="N137" s="4"/>
      <c r="O137" s="4"/>
      <c r="P137" s="10"/>
      <c r="Q137" s="14"/>
      <c r="R137" s="15"/>
      <c r="S137" s="4"/>
      <c r="T137" s="11"/>
      <c r="U137" s="11"/>
      <c r="V137" s="11"/>
      <c r="W137" s="11"/>
      <c r="X137" s="11"/>
      <c r="Y137" s="11"/>
      <c r="Z137" s="11"/>
      <c r="AA137" s="11"/>
      <c r="AB137" s="11"/>
      <c r="AC137" s="11"/>
      <c r="AD137" s="11"/>
      <c r="AE137" s="11"/>
      <c r="AF137" s="11"/>
      <c r="AG137" s="11"/>
      <c r="AH137" s="11"/>
      <c r="AI137" s="11"/>
      <c r="AJ137" s="11"/>
      <c r="AK137" s="11"/>
      <c r="AL137" s="11"/>
      <c r="AM137" s="11"/>
      <c r="AN137" s="11"/>
      <c r="AO137" s="11"/>
      <c r="AP137" s="11"/>
      <c r="AQ137" s="11"/>
      <c r="AR137" s="11"/>
      <c r="AS137" s="11"/>
      <c r="AT137" s="11"/>
      <c r="AU137" s="11"/>
      <c r="AV137" s="11"/>
      <c r="AW137" s="11"/>
      <c r="AX137" s="11"/>
      <c r="AY137" s="11"/>
      <c r="AZ137" s="11"/>
      <c r="BA137" s="11"/>
      <c r="BB137" s="11"/>
      <c r="BC137" s="11"/>
      <c r="BD137" s="11"/>
      <c r="BE137" s="11"/>
      <c r="BF137" s="11"/>
      <c r="BG137" s="11"/>
      <c r="BH137" s="11"/>
      <c r="BI137" s="11"/>
      <c r="BJ137" s="11"/>
      <c r="BK137" s="11"/>
      <c r="BL137" s="11"/>
      <c r="BM137" s="11"/>
      <c r="BN137" s="11"/>
      <c r="BO137" s="11"/>
      <c r="BP137" s="11"/>
      <c r="BQ137" s="11"/>
      <c r="BR137" s="11"/>
      <c r="BS137" s="11"/>
      <c r="BT137" s="11"/>
      <c r="BU137" s="11"/>
      <c r="BV137" s="11"/>
      <c r="BW137" s="11"/>
      <c r="BX137" s="11"/>
      <c r="BY137" s="11"/>
      <c r="BZ137" s="11"/>
      <c r="CA137" s="11"/>
      <c r="CB137" s="11"/>
      <c r="CC137" s="11"/>
      <c r="CD137" s="11"/>
      <c r="CE137" s="11"/>
      <c r="CF137" s="11"/>
      <c r="CG137" s="11"/>
      <c r="CH137" s="11"/>
      <c r="CI137" s="11"/>
      <c r="CJ137" s="11"/>
      <c r="CK137" s="11"/>
      <c r="CL137" s="11"/>
      <c r="CM137" s="11"/>
      <c r="CN137" s="11"/>
      <c r="CO137" s="11"/>
      <c r="CP137" s="11"/>
      <c r="CQ137" s="11"/>
      <c r="CR137" s="11"/>
      <c r="CS137" s="11"/>
      <c r="CT137" s="11"/>
      <c r="CU137" s="11"/>
      <c r="CV137" s="11"/>
      <c r="CW137" s="11"/>
      <c r="CX137" s="11"/>
      <c r="CY137" s="11"/>
      <c r="CZ137" s="11"/>
      <c r="DA137" s="11"/>
      <c r="DB137" s="11"/>
      <c r="DC137" s="11"/>
      <c r="DD137" s="11"/>
      <c r="DE137" s="11"/>
      <c r="DF137" s="11"/>
      <c r="DG137" s="11"/>
      <c r="DH137" s="11"/>
      <c r="DI137" s="11"/>
      <c r="DJ137" s="11"/>
      <c r="DK137" s="11"/>
      <c r="DL137" s="11"/>
      <c r="DM137" s="11"/>
      <c r="DN137" s="11"/>
      <c r="DO137" s="11"/>
      <c r="DP137" s="11"/>
      <c r="DQ137" s="11"/>
      <c r="DR137" s="11"/>
      <c r="DS137" s="11"/>
      <c r="DT137" s="11"/>
      <c r="DU137" s="11"/>
      <c r="DV137" s="11"/>
      <c r="DW137" s="11"/>
      <c r="DX137" s="11"/>
      <c r="DY137" s="11"/>
      <c r="DZ137" s="11"/>
      <c r="EA137" s="11"/>
      <c r="EB137" s="11"/>
      <c r="EC137" s="11"/>
      <c r="ED137" s="11"/>
      <c r="EE137" s="11"/>
      <c r="EF137" s="11"/>
    </row>
    <row r="138" spans="1:136" s="12" customFormat="1" ht="15" x14ac:dyDescent="0.25">
      <c r="A138" s="4">
        <f t="shared" si="8"/>
        <v>136</v>
      </c>
      <c r="B138" s="5" t="s">
        <v>535</v>
      </c>
      <c r="C138" s="5" t="s">
        <v>536</v>
      </c>
      <c r="D138" s="10">
        <v>43537</v>
      </c>
      <c r="E138" s="14">
        <f ca="1">(TODAY()-D138)-30</f>
        <v>1123</v>
      </c>
      <c r="F138" s="5" t="s">
        <v>96</v>
      </c>
      <c r="G138" s="6">
        <v>440</v>
      </c>
      <c r="H138" s="7">
        <v>17</v>
      </c>
      <c r="I138" s="32" t="s">
        <v>529</v>
      </c>
      <c r="J138" s="33">
        <v>2357383</v>
      </c>
      <c r="K138" s="4" t="s">
        <v>30</v>
      </c>
      <c r="L138" s="4" t="s">
        <v>31</v>
      </c>
      <c r="M138" s="4" t="s">
        <v>235</v>
      </c>
      <c r="N138" s="4" t="s">
        <v>71</v>
      </c>
      <c r="O138" s="10">
        <v>21525</v>
      </c>
      <c r="P138" s="4">
        <v>20402</v>
      </c>
      <c r="Q138" s="14">
        <v>1053</v>
      </c>
      <c r="R138" s="15" t="s">
        <v>537</v>
      </c>
      <c r="S138" s="4">
        <v>8891</v>
      </c>
      <c r="T138" s="11"/>
      <c r="U138" s="11"/>
      <c r="V138" s="11"/>
      <c r="W138" s="11"/>
      <c r="X138" s="11"/>
      <c r="Y138" s="11"/>
      <c r="Z138" s="11"/>
      <c r="AA138" s="11"/>
      <c r="AB138" s="11"/>
      <c r="AC138" s="11"/>
      <c r="AD138" s="11"/>
      <c r="AE138" s="11"/>
      <c r="AF138" s="11"/>
      <c r="AG138" s="11"/>
      <c r="AH138" s="11"/>
      <c r="AI138" s="11"/>
      <c r="AJ138" s="11"/>
      <c r="AK138" s="11"/>
      <c r="AL138" s="11"/>
      <c r="AM138" s="11"/>
      <c r="AN138" s="11"/>
      <c r="AO138" s="11"/>
      <c r="AP138" s="11"/>
      <c r="AQ138" s="11"/>
      <c r="AR138" s="11"/>
      <c r="AS138" s="11"/>
      <c r="AT138" s="11"/>
      <c r="AU138" s="11"/>
      <c r="AV138" s="11"/>
      <c r="AW138" s="11"/>
      <c r="AX138" s="11"/>
      <c r="AY138" s="11"/>
      <c r="AZ138" s="11"/>
      <c r="BA138" s="11"/>
      <c r="BB138" s="11"/>
      <c r="BC138" s="11"/>
      <c r="BD138" s="11"/>
      <c r="BE138" s="11"/>
      <c r="BF138" s="11"/>
      <c r="BG138" s="11"/>
      <c r="BH138" s="11"/>
      <c r="BI138" s="11"/>
      <c r="BJ138" s="11"/>
      <c r="BK138" s="11"/>
      <c r="BL138" s="11"/>
      <c r="BM138" s="11"/>
      <c r="BN138" s="11"/>
      <c r="BO138" s="11"/>
      <c r="BP138" s="11"/>
      <c r="BQ138" s="11"/>
      <c r="BR138" s="11"/>
      <c r="BS138" s="11"/>
      <c r="BT138" s="11"/>
      <c r="BU138" s="11"/>
      <c r="BV138" s="11"/>
      <c r="BW138" s="11"/>
      <c r="BX138" s="11"/>
      <c r="BY138" s="11"/>
      <c r="BZ138" s="11"/>
      <c r="CA138" s="11"/>
      <c r="CB138" s="11"/>
      <c r="CC138" s="11"/>
      <c r="CD138" s="11"/>
      <c r="CE138" s="11"/>
      <c r="CF138" s="11"/>
      <c r="CG138" s="11"/>
      <c r="CH138" s="11"/>
      <c r="CI138" s="11"/>
      <c r="CJ138" s="11"/>
      <c r="CK138" s="11"/>
      <c r="CL138" s="11"/>
      <c r="CM138" s="11"/>
      <c r="CN138" s="11"/>
      <c r="CO138" s="11"/>
      <c r="CP138" s="11"/>
      <c r="CQ138" s="11"/>
      <c r="CR138" s="11"/>
      <c r="CS138" s="11"/>
      <c r="CT138" s="11"/>
      <c r="CU138" s="11"/>
      <c r="CV138" s="11"/>
      <c r="CW138" s="11"/>
      <c r="CX138" s="11"/>
      <c r="CY138" s="11"/>
      <c r="CZ138" s="11"/>
      <c r="DA138" s="11"/>
      <c r="DB138" s="11"/>
      <c r="DC138" s="11"/>
      <c r="DD138" s="11"/>
      <c r="DE138" s="11"/>
      <c r="DF138" s="11"/>
      <c r="DG138" s="11"/>
      <c r="DH138" s="11"/>
      <c r="DI138" s="11"/>
      <c r="DJ138" s="11"/>
      <c r="DK138" s="11"/>
      <c r="DL138" s="11"/>
      <c r="DM138" s="11"/>
      <c r="DN138" s="11"/>
      <c r="DO138" s="11"/>
      <c r="DP138" s="11"/>
      <c r="DQ138" s="11"/>
      <c r="DR138" s="11"/>
      <c r="DS138" s="11"/>
      <c r="DT138" s="11"/>
      <c r="DU138" s="11"/>
      <c r="DV138" s="11"/>
      <c r="DW138" s="11"/>
      <c r="DX138" s="11"/>
      <c r="DY138" s="11"/>
      <c r="DZ138" s="11"/>
      <c r="EA138" s="11"/>
      <c r="EB138" s="11"/>
      <c r="EC138" s="11"/>
      <c r="ED138" s="11"/>
      <c r="EE138" s="11"/>
      <c r="EF138" s="11"/>
    </row>
    <row r="139" spans="1:136" s="12" customFormat="1" ht="15" x14ac:dyDescent="0.2">
      <c r="A139" s="4">
        <f t="shared" si="8"/>
        <v>137</v>
      </c>
      <c r="B139" s="5" t="s">
        <v>644</v>
      </c>
      <c r="C139" s="5" t="s">
        <v>645</v>
      </c>
      <c r="D139" s="10">
        <v>44594</v>
      </c>
      <c r="E139" s="14">
        <f ca="1">(TODAY()-D139)</f>
        <v>96</v>
      </c>
      <c r="F139" s="5" t="s">
        <v>159</v>
      </c>
      <c r="G139" s="6">
        <v>68</v>
      </c>
      <c r="H139" s="7">
        <v>4</v>
      </c>
      <c r="I139" s="32" t="s">
        <v>538</v>
      </c>
      <c r="J139" s="33">
        <v>5711218</v>
      </c>
      <c r="K139" s="4" t="s">
        <v>15</v>
      </c>
      <c r="L139" s="4" t="s">
        <v>16</v>
      </c>
      <c r="M139" s="13" t="s">
        <v>646</v>
      </c>
      <c r="N139" s="4" t="s">
        <v>647</v>
      </c>
      <c r="O139" s="4" t="s">
        <v>648</v>
      </c>
      <c r="P139" s="10">
        <v>38688</v>
      </c>
      <c r="Q139" s="14">
        <f ca="1">TODAY()-D139</f>
        <v>96</v>
      </c>
      <c r="R139" s="64" t="s">
        <v>649</v>
      </c>
      <c r="S139" s="4"/>
      <c r="T139" s="11"/>
      <c r="U139" s="11"/>
      <c r="V139" s="11"/>
      <c r="W139" s="11"/>
      <c r="X139" s="11"/>
      <c r="Y139" s="11"/>
      <c r="Z139" s="11"/>
      <c r="AA139" s="11"/>
      <c r="AB139" s="11"/>
      <c r="AC139" s="11"/>
      <c r="AD139" s="11"/>
      <c r="AE139" s="11"/>
      <c r="AF139" s="11"/>
      <c r="AG139" s="11"/>
      <c r="AH139" s="11"/>
      <c r="AI139" s="11"/>
      <c r="AJ139" s="11"/>
      <c r="AK139" s="11"/>
      <c r="AL139" s="11"/>
      <c r="AM139" s="11"/>
      <c r="AN139" s="11"/>
      <c r="AO139" s="11"/>
      <c r="AP139" s="11"/>
      <c r="AQ139" s="11"/>
      <c r="AR139" s="11"/>
      <c r="AS139" s="11"/>
      <c r="AT139" s="11"/>
      <c r="AU139" s="11"/>
      <c r="AV139" s="11"/>
      <c r="AW139" s="11"/>
      <c r="AX139" s="11"/>
      <c r="AY139" s="11"/>
      <c r="AZ139" s="11"/>
      <c r="BA139" s="11"/>
      <c r="BB139" s="11"/>
      <c r="BC139" s="11"/>
      <c r="BD139" s="11"/>
      <c r="BE139" s="11"/>
      <c r="BF139" s="11"/>
      <c r="BG139" s="11"/>
      <c r="BH139" s="11"/>
      <c r="BI139" s="11"/>
      <c r="BJ139" s="11"/>
      <c r="BK139" s="11"/>
      <c r="BL139" s="11"/>
      <c r="BM139" s="11"/>
      <c r="BN139" s="11"/>
      <c r="BO139" s="11"/>
      <c r="BP139" s="11"/>
      <c r="BQ139" s="11"/>
      <c r="BR139" s="11"/>
      <c r="BS139" s="11"/>
      <c r="BT139" s="11"/>
      <c r="BU139" s="11"/>
      <c r="BV139" s="11"/>
      <c r="BW139" s="11"/>
      <c r="BX139" s="11"/>
      <c r="BY139" s="11"/>
      <c r="BZ139" s="11"/>
      <c r="CA139" s="11"/>
      <c r="CB139" s="11"/>
      <c r="CC139" s="11"/>
      <c r="CD139" s="11"/>
      <c r="CE139" s="11"/>
      <c r="CF139" s="11"/>
      <c r="CG139" s="11"/>
      <c r="CH139" s="11"/>
      <c r="CI139" s="11"/>
      <c r="CJ139" s="11"/>
      <c r="CK139" s="11"/>
      <c r="CL139" s="11"/>
      <c r="CM139" s="11"/>
      <c r="CN139" s="11"/>
      <c r="CO139" s="11"/>
      <c r="CP139" s="11"/>
      <c r="CQ139" s="11"/>
      <c r="CR139" s="11"/>
      <c r="CS139" s="11"/>
      <c r="CT139" s="11"/>
      <c r="CU139" s="11"/>
      <c r="CV139" s="11"/>
      <c r="CW139" s="11"/>
      <c r="CX139" s="11"/>
      <c r="CY139" s="11"/>
      <c r="CZ139" s="11"/>
      <c r="DA139" s="11"/>
      <c r="DB139" s="11"/>
      <c r="DC139" s="11"/>
      <c r="DD139" s="11"/>
      <c r="DE139" s="11"/>
      <c r="DF139" s="11"/>
      <c r="DG139" s="11"/>
      <c r="DH139" s="11"/>
      <c r="DI139" s="11"/>
      <c r="DJ139" s="11"/>
      <c r="DK139" s="11"/>
      <c r="DL139" s="11"/>
      <c r="DM139" s="11"/>
      <c r="DN139" s="11"/>
      <c r="DO139" s="11"/>
      <c r="DP139" s="11"/>
      <c r="DQ139" s="11"/>
      <c r="DR139" s="11"/>
      <c r="DS139" s="11"/>
      <c r="DT139" s="11"/>
      <c r="DU139" s="11"/>
      <c r="DV139" s="11"/>
      <c r="DW139" s="11"/>
      <c r="DX139" s="11"/>
      <c r="DY139" s="11"/>
      <c r="DZ139" s="11"/>
      <c r="EA139" s="11"/>
      <c r="EB139" s="11"/>
      <c r="EC139" s="11"/>
      <c r="ED139" s="11"/>
      <c r="EE139" s="11"/>
      <c r="EF139" s="11"/>
    </row>
    <row r="140" spans="1:136" s="12" customFormat="1" ht="15" x14ac:dyDescent="0.25">
      <c r="A140" s="4">
        <f t="shared" si="8"/>
        <v>138</v>
      </c>
      <c r="B140" s="5" t="s">
        <v>548</v>
      </c>
      <c r="C140" s="5" t="s">
        <v>549</v>
      </c>
      <c r="D140" s="10">
        <v>36003</v>
      </c>
      <c r="E140" s="14">
        <f t="shared" ref="E140:E145" ca="1" si="9">(TODAY()-D140)-30</f>
        <v>8657</v>
      </c>
      <c r="F140" s="5" t="s">
        <v>46</v>
      </c>
      <c r="G140" s="6">
        <v>222</v>
      </c>
      <c r="H140" s="7">
        <v>20</v>
      </c>
      <c r="I140" s="32" t="s">
        <v>538</v>
      </c>
      <c r="J140" s="33">
        <v>4394591</v>
      </c>
      <c r="K140" s="4" t="s">
        <v>47</v>
      </c>
      <c r="L140" s="4" t="s">
        <v>31</v>
      </c>
      <c r="M140" s="13" t="s">
        <v>34</v>
      </c>
      <c r="N140" s="4" t="s">
        <v>115</v>
      </c>
      <c r="O140" s="4" t="s">
        <v>550</v>
      </c>
      <c r="P140" s="10">
        <v>32773</v>
      </c>
      <c r="Q140" s="14">
        <v>8361</v>
      </c>
      <c r="R140" s="58" t="s">
        <v>668</v>
      </c>
      <c r="S140" s="4">
        <v>8859</v>
      </c>
      <c r="T140" s="11"/>
      <c r="U140" s="11"/>
      <c r="V140" s="11"/>
      <c r="W140" s="11"/>
      <c r="X140" s="11"/>
      <c r="Y140" s="11"/>
      <c r="Z140" s="11"/>
      <c r="AA140" s="11"/>
      <c r="AB140" s="11"/>
      <c r="AC140" s="11"/>
      <c r="AD140" s="11"/>
      <c r="AE140" s="11"/>
      <c r="AF140" s="11"/>
      <c r="AG140" s="11"/>
      <c r="AH140" s="11"/>
      <c r="AI140" s="11"/>
      <c r="AJ140" s="11"/>
      <c r="AK140" s="11"/>
      <c r="AL140" s="11"/>
      <c r="AM140" s="11"/>
      <c r="AN140" s="11"/>
      <c r="AO140" s="11"/>
      <c r="AP140" s="11"/>
      <c r="AQ140" s="11"/>
      <c r="AR140" s="11"/>
      <c r="AS140" s="11"/>
      <c r="AT140" s="11"/>
      <c r="AU140" s="11"/>
      <c r="AV140" s="11"/>
      <c r="AW140" s="11"/>
      <c r="AX140" s="11"/>
      <c r="AY140" s="11"/>
      <c r="AZ140" s="11"/>
      <c r="BA140" s="11"/>
      <c r="BB140" s="11"/>
      <c r="BC140" s="11"/>
      <c r="BD140" s="11"/>
      <c r="BE140" s="11"/>
      <c r="BF140" s="11"/>
      <c r="BG140" s="11"/>
      <c r="BH140" s="11"/>
      <c r="BI140" s="11"/>
      <c r="BJ140" s="11"/>
      <c r="BK140" s="11"/>
      <c r="BL140" s="11"/>
      <c r="BM140" s="11"/>
      <c r="BN140" s="11"/>
      <c r="BO140" s="11"/>
      <c r="BP140" s="11"/>
      <c r="BQ140" s="11"/>
      <c r="BR140" s="11"/>
      <c r="BS140" s="11"/>
      <c r="BT140" s="11"/>
      <c r="BU140" s="11"/>
      <c r="BV140" s="11"/>
      <c r="BW140" s="11"/>
      <c r="BX140" s="11"/>
      <c r="BY140" s="11"/>
      <c r="BZ140" s="11"/>
      <c r="CA140" s="11"/>
      <c r="CB140" s="11"/>
      <c r="CC140" s="11"/>
      <c r="CD140" s="11"/>
      <c r="CE140" s="11"/>
      <c r="CF140" s="11"/>
      <c r="CG140" s="11"/>
      <c r="CH140" s="11"/>
      <c r="CI140" s="11"/>
      <c r="CJ140" s="11"/>
      <c r="CK140" s="11"/>
      <c r="CL140" s="11"/>
      <c r="CM140" s="11"/>
      <c r="CN140" s="11"/>
      <c r="CO140" s="11"/>
      <c r="CP140" s="11"/>
      <c r="CQ140" s="11"/>
      <c r="CR140" s="11"/>
      <c r="CS140" s="11"/>
      <c r="CT140" s="11"/>
      <c r="CU140" s="11"/>
      <c r="CV140" s="11"/>
      <c r="CW140" s="11"/>
      <c r="CX140" s="11"/>
      <c r="CY140" s="11"/>
      <c r="CZ140" s="11"/>
      <c r="DA140" s="11"/>
      <c r="DB140" s="11"/>
      <c r="DC140" s="11"/>
      <c r="DD140" s="11"/>
      <c r="DE140" s="11"/>
      <c r="DF140" s="11"/>
      <c r="DG140" s="11"/>
      <c r="DH140" s="11"/>
      <c r="DI140" s="11"/>
      <c r="DJ140" s="11"/>
      <c r="DK140" s="11"/>
      <c r="DL140" s="11"/>
      <c r="DM140" s="11"/>
      <c r="DN140" s="11"/>
      <c r="DO140" s="11"/>
      <c r="DP140" s="11"/>
      <c r="DQ140" s="11"/>
      <c r="DR140" s="11"/>
      <c r="DS140" s="11"/>
      <c r="DT140" s="11"/>
      <c r="DU140" s="11"/>
      <c r="DV140" s="11"/>
      <c r="DW140" s="11"/>
      <c r="DX140" s="11"/>
      <c r="DY140" s="11"/>
      <c r="DZ140" s="11"/>
      <c r="EA140" s="11"/>
      <c r="EB140" s="11"/>
      <c r="EC140" s="11"/>
      <c r="ED140" s="11"/>
      <c r="EE140" s="11"/>
      <c r="EF140" s="11"/>
    </row>
    <row r="141" spans="1:136" s="12" customFormat="1" ht="15" x14ac:dyDescent="0.25">
      <c r="A141" s="4">
        <f t="shared" si="8"/>
        <v>139</v>
      </c>
      <c r="B141" s="5" t="s">
        <v>544</v>
      </c>
      <c r="C141" s="5" t="s">
        <v>545</v>
      </c>
      <c r="D141" s="10">
        <v>42467</v>
      </c>
      <c r="E141" s="14">
        <f t="shared" ca="1" si="9"/>
        <v>2193</v>
      </c>
      <c r="F141" s="5" t="s">
        <v>46</v>
      </c>
      <c r="G141" s="6">
        <v>222</v>
      </c>
      <c r="H141" s="7">
        <v>19</v>
      </c>
      <c r="I141" s="32" t="s">
        <v>538</v>
      </c>
      <c r="J141" s="33">
        <v>4293731</v>
      </c>
      <c r="K141" s="4" t="s">
        <v>47</v>
      </c>
      <c r="L141" s="4" t="s">
        <v>31</v>
      </c>
      <c r="M141" s="13" t="s">
        <v>34</v>
      </c>
      <c r="N141" s="4" t="s">
        <v>490</v>
      </c>
      <c r="O141" s="4" t="s">
        <v>546</v>
      </c>
      <c r="P141" s="10">
        <v>40772</v>
      </c>
      <c r="Q141" s="14">
        <f ca="1">TODAY()-D141</f>
        <v>2223</v>
      </c>
      <c r="R141" s="15" t="s">
        <v>547</v>
      </c>
      <c r="S141" s="4">
        <v>8896</v>
      </c>
      <c r="T141" s="11"/>
      <c r="U141" s="11"/>
      <c r="V141" s="11"/>
      <c r="W141" s="11"/>
      <c r="X141" s="11"/>
      <c r="Y141" s="11"/>
      <c r="Z141" s="11"/>
      <c r="AA141" s="11"/>
      <c r="AB141" s="11"/>
      <c r="AC141" s="11"/>
      <c r="AD141" s="11"/>
      <c r="AE141" s="11"/>
      <c r="AF141" s="11"/>
      <c r="AG141" s="11"/>
      <c r="AH141" s="11"/>
      <c r="AI141" s="11"/>
      <c r="AJ141" s="11"/>
      <c r="AK141" s="11"/>
      <c r="AL141" s="11"/>
      <c r="AM141" s="11"/>
      <c r="AN141" s="11"/>
      <c r="AO141" s="11"/>
      <c r="AP141" s="11"/>
      <c r="AQ141" s="11"/>
      <c r="AR141" s="11"/>
      <c r="AS141" s="11"/>
      <c r="AT141" s="11"/>
      <c r="AU141" s="11"/>
      <c r="AV141" s="11"/>
      <c r="AW141" s="11"/>
      <c r="AX141" s="11"/>
      <c r="AY141" s="11"/>
      <c r="AZ141" s="11"/>
      <c r="BA141" s="11"/>
      <c r="BB141" s="11"/>
      <c r="BC141" s="11"/>
      <c r="BD141" s="11"/>
      <c r="BE141" s="11"/>
      <c r="BF141" s="11"/>
      <c r="BG141" s="11"/>
      <c r="BH141" s="11"/>
      <c r="BI141" s="11"/>
      <c r="BJ141" s="11"/>
      <c r="BK141" s="11"/>
      <c r="BL141" s="11"/>
      <c r="BM141" s="11"/>
      <c r="BN141" s="11"/>
      <c r="BO141" s="11"/>
      <c r="BP141" s="11"/>
      <c r="BQ141" s="11"/>
      <c r="BR141" s="11"/>
      <c r="BS141" s="11"/>
      <c r="BT141" s="11"/>
      <c r="BU141" s="11"/>
      <c r="BV141" s="11"/>
      <c r="BW141" s="11"/>
      <c r="BX141" s="11"/>
      <c r="BY141" s="11"/>
      <c r="BZ141" s="11"/>
      <c r="CA141" s="11"/>
      <c r="CB141" s="11"/>
      <c r="CC141" s="11"/>
      <c r="CD141" s="11"/>
      <c r="CE141" s="11"/>
      <c r="CF141" s="11"/>
      <c r="CG141" s="11"/>
      <c r="CH141" s="11"/>
      <c r="CI141" s="11"/>
      <c r="CJ141" s="11"/>
      <c r="CK141" s="11"/>
      <c r="CL141" s="11"/>
      <c r="CM141" s="11"/>
      <c r="CN141" s="11"/>
      <c r="CO141" s="11"/>
      <c r="CP141" s="11"/>
      <c r="CQ141" s="11"/>
      <c r="CR141" s="11"/>
      <c r="CS141" s="11"/>
      <c r="CT141" s="11"/>
      <c r="CU141" s="11"/>
      <c r="CV141" s="11"/>
      <c r="CW141" s="11"/>
      <c r="CX141" s="11"/>
      <c r="CY141" s="11"/>
      <c r="CZ141" s="11"/>
      <c r="DA141" s="11"/>
      <c r="DB141" s="11"/>
      <c r="DC141" s="11"/>
      <c r="DD141" s="11"/>
      <c r="DE141" s="11"/>
      <c r="DF141" s="11"/>
      <c r="DG141" s="11"/>
      <c r="DH141" s="11"/>
      <c r="DI141" s="11"/>
      <c r="DJ141" s="11"/>
      <c r="DK141" s="11"/>
      <c r="DL141" s="11"/>
      <c r="DM141" s="11"/>
      <c r="DN141" s="11"/>
      <c r="DO141" s="11"/>
      <c r="DP141" s="11"/>
      <c r="DQ141" s="11"/>
      <c r="DR141" s="11"/>
      <c r="DS141" s="11"/>
      <c r="DT141" s="11"/>
      <c r="DU141" s="11"/>
      <c r="DV141" s="11"/>
      <c r="DW141" s="11"/>
      <c r="DX141" s="11"/>
      <c r="DY141" s="11"/>
      <c r="DZ141" s="11"/>
      <c r="EA141" s="11"/>
      <c r="EB141" s="11"/>
      <c r="EC141" s="11"/>
      <c r="ED141" s="11"/>
      <c r="EE141" s="11"/>
      <c r="EF141" s="11"/>
    </row>
    <row r="142" spans="1:136" s="12" customFormat="1" ht="15" x14ac:dyDescent="0.25">
      <c r="A142" s="4">
        <f t="shared" si="8"/>
        <v>140</v>
      </c>
      <c r="B142" s="5" t="s">
        <v>469</v>
      </c>
      <c r="C142" s="5" t="s">
        <v>470</v>
      </c>
      <c r="D142" s="10">
        <v>34967</v>
      </c>
      <c r="E142" s="14">
        <f t="shared" ca="1" si="9"/>
        <v>9693</v>
      </c>
      <c r="F142" s="5" t="s">
        <v>88</v>
      </c>
      <c r="G142" s="6">
        <v>219</v>
      </c>
      <c r="H142" s="7">
        <v>18</v>
      </c>
      <c r="I142" s="32" t="s">
        <v>538</v>
      </c>
      <c r="J142" s="33">
        <v>4082666</v>
      </c>
      <c r="K142" s="4" t="s">
        <v>47</v>
      </c>
      <c r="L142" s="4" t="s">
        <v>31</v>
      </c>
      <c r="M142" s="13" t="s">
        <v>34</v>
      </c>
      <c r="N142" s="4" t="s">
        <v>71</v>
      </c>
      <c r="O142" s="4" t="s">
        <v>65</v>
      </c>
      <c r="P142" s="10">
        <v>35712</v>
      </c>
      <c r="Q142" s="14">
        <f ca="1">TODAY()-D142</f>
        <v>9723</v>
      </c>
      <c r="R142" s="15" t="s">
        <v>471</v>
      </c>
      <c r="S142" s="4">
        <v>8893</v>
      </c>
      <c r="T142" s="11"/>
      <c r="U142" s="11"/>
      <c r="V142" s="11"/>
      <c r="W142" s="11"/>
      <c r="X142" s="11"/>
      <c r="Y142" s="11"/>
      <c r="Z142" s="11"/>
      <c r="AA142" s="11"/>
      <c r="AB142" s="11"/>
      <c r="AC142" s="11"/>
      <c r="AD142" s="11"/>
      <c r="AE142" s="11"/>
      <c r="AF142" s="11"/>
      <c r="AG142" s="11"/>
      <c r="AH142" s="11"/>
      <c r="AI142" s="11"/>
      <c r="AJ142" s="11"/>
      <c r="AK142" s="11"/>
      <c r="AL142" s="11"/>
      <c r="AM142" s="11"/>
      <c r="AN142" s="11"/>
      <c r="AO142" s="11"/>
      <c r="AP142" s="11"/>
      <c r="AQ142" s="11"/>
      <c r="AR142" s="11"/>
      <c r="AS142" s="11"/>
      <c r="AT142" s="11"/>
      <c r="AU142" s="11"/>
      <c r="AV142" s="11"/>
      <c r="AW142" s="11"/>
      <c r="AX142" s="11"/>
      <c r="AY142" s="11"/>
      <c r="AZ142" s="11"/>
      <c r="BA142" s="11"/>
      <c r="BB142" s="11"/>
      <c r="BC142" s="11"/>
      <c r="BD142" s="11"/>
      <c r="BE142" s="11"/>
      <c r="BF142" s="11"/>
      <c r="BG142" s="11"/>
      <c r="BH142" s="11"/>
      <c r="BI142" s="11"/>
      <c r="BJ142" s="11"/>
      <c r="BK142" s="11"/>
      <c r="BL142" s="11"/>
      <c r="BM142" s="11"/>
      <c r="BN142" s="11"/>
      <c r="BO142" s="11"/>
      <c r="BP142" s="11"/>
      <c r="BQ142" s="11"/>
      <c r="BR142" s="11"/>
      <c r="BS142" s="11"/>
      <c r="BT142" s="11"/>
      <c r="BU142" s="11"/>
      <c r="BV142" s="11"/>
      <c r="BW142" s="11"/>
      <c r="BX142" s="11"/>
      <c r="BY142" s="11"/>
      <c r="BZ142" s="11"/>
      <c r="CA142" s="11"/>
      <c r="CB142" s="11"/>
      <c r="CC142" s="11"/>
      <c r="CD142" s="11"/>
      <c r="CE142" s="11"/>
      <c r="CF142" s="11"/>
      <c r="CG142" s="11"/>
      <c r="CH142" s="11"/>
      <c r="CI142" s="11"/>
      <c r="CJ142" s="11"/>
      <c r="CK142" s="11"/>
      <c r="CL142" s="11"/>
      <c r="CM142" s="11"/>
      <c r="CN142" s="11"/>
      <c r="CO142" s="11"/>
      <c r="CP142" s="11"/>
      <c r="CQ142" s="11"/>
      <c r="CR142" s="11"/>
      <c r="CS142" s="11"/>
      <c r="CT142" s="11"/>
      <c r="CU142" s="11"/>
      <c r="CV142" s="11"/>
      <c r="CW142" s="11"/>
      <c r="CX142" s="11"/>
      <c r="CY142" s="11"/>
      <c r="CZ142" s="11"/>
      <c r="DA142" s="11"/>
      <c r="DB142" s="11"/>
      <c r="DC142" s="11"/>
      <c r="DD142" s="11"/>
      <c r="DE142" s="11"/>
      <c r="DF142" s="11"/>
      <c r="DG142" s="11"/>
      <c r="DH142" s="11"/>
      <c r="DI142" s="11"/>
      <c r="DJ142" s="11"/>
      <c r="DK142" s="11"/>
      <c r="DL142" s="11"/>
      <c r="DM142" s="11"/>
      <c r="DN142" s="11"/>
      <c r="DO142" s="11"/>
      <c r="DP142" s="11"/>
      <c r="DQ142" s="11"/>
      <c r="DR142" s="11"/>
      <c r="DS142" s="11"/>
      <c r="DT142" s="11"/>
      <c r="DU142" s="11"/>
      <c r="DV142" s="11"/>
      <c r="DW142" s="11"/>
      <c r="DX142" s="11"/>
      <c r="DY142" s="11"/>
      <c r="DZ142" s="11"/>
      <c r="EA142" s="11"/>
      <c r="EB142" s="11"/>
      <c r="EC142" s="11"/>
      <c r="ED142" s="11"/>
      <c r="EE142" s="11"/>
      <c r="EF142" s="11"/>
    </row>
    <row r="143" spans="1:136" s="12" customFormat="1" ht="15" x14ac:dyDescent="0.25">
      <c r="A143" s="4">
        <f t="shared" si="8"/>
        <v>141</v>
      </c>
      <c r="B143" s="9" t="s">
        <v>534</v>
      </c>
      <c r="C143" s="5" t="s">
        <v>201</v>
      </c>
      <c r="D143" s="10"/>
      <c r="E143" s="14">
        <f ca="1">(TODAY()-D143)-30</f>
        <v>44660</v>
      </c>
      <c r="F143" s="5" t="s">
        <v>68</v>
      </c>
      <c r="G143" s="6">
        <v>407</v>
      </c>
      <c r="H143" s="7">
        <v>27</v>
      </c>
      <c r="I143" s="32" t="s">
        <v>538</v>
      </c>
      <c r="J143" s="33">
        <v>2961318</v>
      </c>
      <c r="K143" s="4" t="s">
        <v>30</v>
      </c>
      <c r="L143" s="4" t="s">
        <v>31</v>
      </c>
      <c r="M143" s="13"/>
      <c r="N143" s="4"/>
      <c r="O143" s="4"/>
      <c r="P143" s="4"/>
      <c r="Q143" s="14"/>
      <c r="R143" s="15"/>
      <c r="S143" s="4"/>
      <c r="T143" s="11"/>
      <c r="U143" s="11"/>
      <c r="V143" s="11"/>
      <c r="W143" s="11"/>
      <c r="X143" s="11"/>
      <c r="Y143" s="11"/>
      <c r="Z143" s="11"/>
      <c r="AA143" s="11"/>
      <c r="AB143" s="11"/>
      <c r="AC143" s="11"/>
      <c r="AD143" s="11"/>
      <c r="AE143" s="11"/>
      <c r="AF143" s="11"/>
      <c r="AG143" s="11"/>
      <c r="AH143" s="11"/>
      <c r="AI143" s="11"/>
      <c r="AJ143" s="11"/>
      <c r="AK143" s="11"/>
      <c r="AL143" s="11"/>
      <c r="AM143" s="11"/>
      <c r="AN143" s="11"/>
      <c r="AO143" s="11"/>
      <c r="AP143" s="11"/>
      <c r="AQ143" s="11"/>
      <c r="AR143" s="11"/>
      <c r="AS143" s="11"/>
      <c r="AT143" s="11"/>
      <c r="AU143" s="11"/>
      <c r="AV143" s="11"/>
      <c r="AW143" s="11"/>
      <c r="AX143" s="11"/>
      <c r="AY143" s="11"/>
      <c r="AZ143" s="11"/>
      <c r="BA143" s="11"/>
      <c r="BB143" s="11"/>
      <c r="BC143" s="11"/>
      <c r="BD143" s="11"/>
      <c r="BE143" s="11"/>
      <c r="BF143" s="11"/>
      <c r="BG143" s="11"/>
      <c r="BH143" s="11"/>
      <c r="BI143" s="11"/>
      <c r="BJ143" s="11"/>
      <c r="BK143" s="11"/>
      <c r="BL143" s="11"/>
      <c r="BM143" s="11"/>
      <c r="BN143" s="11"/>
      <c r="BO143" s="11"/>
      <c r="BP143" s="11"/>
      <c r="BQ143" s="11"/>
      <c r="BR143" s="11"/>
      <c r="BS143" s="11"/>
      <c r="BT143" s="11"/>
      <c r="BU143" s="11"/>
      <c r="BV143" s="11"/>
      <c r="BW143" s="11"/>
      <c r="BX143" s="11"/>
      <c r="BY143" s="11"/>
      <c r="BZ143" s="11"/>
      <c r="CA143" s="11"/>
      <c r="CB143" s="11"/>
      <c r="CC143" s="11"/>
      <c r="CD143" s="11"/>
      <c r="CE143" s="11"/>
      <c r="CF143" s="11"/>
      <c r="CG143" s="11"/>
      <c r="CH143" s="11"/>
      <c r="CI143" s="11"/>
      <c r="CJ143" s="11"/>
      <c r="CK143" s="11"/>
      <c r="CL143" s="11"/>
      <c r="CM143" s="11"/>
      <c r="CN143" s="11"/>
      <c r="CO143" s="11"/>
      <c r="CP143" s="11"/>
      <c r="CQ143" s="11"/>
      <c r="CR143" s="11"/>
      <c r="CS143" s="11"/>
      <c r="CT143" s="11"/>
      <c r="CU143" s="11"/>
      <c r="CV143" s="11"/>
      <c r="CW143" s="11"/>
      <c r="CX143" s="11"/>
      <c r="CY143" s="11"/>
      <c r="CZ143" s="11"/>
      <c r="DA143" s="11"/>
      <c r="DB143" s="11"/>
      <c r="DC143" s="11"/>
      <c r="DD143" s="11"/>
      <c r="DE143" s="11"/>
      <c r="DF143" s="11"/>
      <c r="DG143" s="11"/>
      <c r="DH143" s="11"/>
      <c r="DI143" s="11"/>
      <c r="DJ143" s="11"/>
      <c r="DK143" s="11"/>
      <c r="DL143" s="11"/>
      <c r="DM143" s="11"/>
      <c r="DN143" s="11"/>
      <c r="DO143" s="11"/>
      <c r="DP143" s="11"/>
      <c r="DQ143" s="11"/>
      <c r="DR143" s="11"/>
      <c r="DS143" s="11"/>
      <c r="DT143" s="11"/>
      <c r="DU143" s="11"/>
      <c r="DV143" s="11"/>
      <c r="DW143" s="11"/>
      <c r="DX143" s="11"/>
      <c r="DY143" s="11"/>
      <c r="DZ143" s="11"/>
      <c r="EA143" s="11"/>
      <c r="EB143" s="11"/>
      <c r="EC143" s="11"/>
      <c r="ED143" s="11"/>
      <c r="EE143" s="11"/>
      <c r="EF143" s="11"/>
    </row>
    <row r="144" spans="1:136" s="12" customFormat="1" ht="27" customHeight="1" x14ac:dyDescent="0.25">
      <c r="A144" s="4">
        <f t="shared" si="8"/>
        <v>142</v>
      </c>
      <c r="B144" s="9" t="s">
        <v>534</v>
      </c>
      <c r="C144" s="5" t="s">
        <v>201</v>
      </c>
      <c r="D144" s="10"/>
      <c r="E144" s="14">
        <f t="shared" ca="1" si="9"/>
        <v>44660</v>
      </c>
      <c r="F144" s="5" t="s">
        <v>68</v>
      </c>
      <c r="G144" s="6">
        <v>407</v>
      </c>
      <c r="H144" s="7">
        <v>27</v>
      </c>
      <c r="I144" s="32" t="s">
        <v>538</v>
      </c>
      <c r="J144" s="33">
        <v>2961318</v>
      </c>
      <c r="K144" s="4" t="s">
        <v>30</v>
      </c>
      <c r="L144" s="4" t="s">
        <v>31</v>
      </c>
      <c r="M144" s="13"/>
      <c r="N144" s="4"/>
      <c r="O144" s="4"/>
      <c r="P144" s="10"/>
      <c r="Q144" s="14"/>
      <c r="R144" s="15"/>
      <c r="S144" s="4"/>
      <c r="T144" s="11"/>
      <c r="U144" s="11"/>
      <c r="V144" s="11"/>
      <c r="W144" s="11"/>
      <c r="X144" s="11"/>
      <c r="Y144" s="11"/>
      <c r="Z144" s="11"/>
      <c r="AA144" s="11"/>
      <c r="AB144" s="11"/>
      <c r="AC144" s="11"/>
      <c r="AD144" s="11"/>
      <c r="AE144" s="11"/>
      <c r="AF144" s="11"/>
      <c r="AG144" s="11"/>
      <c r="AH144" s="11"/>
      <c r="AI144" s="11"/>
      <c r="AJ144" s="11"/>
      <c r="AK144" s="11"/>
      <c r="AL144" s="11"/>
      <c r="AM144" s="11"/>
      <c r="AN144" s="11"/>
      <c r="AO144" s="11"/>
      <c r="AP144" s="11"/>
      <c r="AQ144" s="11"/>
      <c r="AR144" s="11"/>
      <c r="AS144" s="11"/>
      <c r="AT144" s="11"/>
      <c r="AU144" s="11"/>
      <c r="AV144" s="11"/>
      <c r="AW144" s="11"/>
      <c r="AX144" s="11"/>
      <c r="AY144" s="11"/>
      <c r="AZ144" s="11"/>
      <c r="BA144" s="11"/>
      <c r="BB144" s="11"/>
      <c r="BC144" s="11"/>
      <c r="BD144" s="11"/>
      <c r="BE144" s="11"/>
      <c r="BF144" s="11"/>
      <c r="BG144" s="11"/>
      <c r="BH144" s="11"/>
      <c r="BI144" s="11"/>
      <c r="BJ144" s="11"/>
      <c r="BK144" s="11"/>
      <c r="BL144" s="11"/>
      <c r="BM144" s="11"/>
      <c r="BN144" s="11"/>
      <c r="BO144" s="11"/>
      <c r="BP144" s="11"/>
      <c r="BQ144" s="11"/>
      <c r="BR144" s="11"/>
      <c r="BS144" s="11"/>
      <c r="BT144" s="11"/>
      <c r="BU144" s="11"/>
      <c r="BV144" s="11"/>
      <c r="BW144" s="11"/>
      <c r="BX144" s="11"/>
      <c r="BY144" s="11"/>
      <c r="BZ144" s="11"/>
      <c r="CA144" s="11"/>
      <c r="CB144" s="11"/>
      <c r="CC144" s="11"/>
      <c r="CD144" s="11"/>
      <c r="CE144" s="11"/>
      <c r="CF144" s="11"/>
      <c r="CG144" s="11"/>
      <c r="CH144" s="11"/>
      <c r="CI144" s="11"/>
      <c r="CJ144" s="11"/>
      <c r="CK144" s="11"/>
      <c r="CL144" s="11"/>
      <c r="CM144" s="11"/>
      <c r="CN144" s="11"/>
      <c r="CO144" s="11"/>
      <c r="CP144" s="11"/>
      <c r="CQ144" s="11"/>
      <c r="CR144" s="11"/>
      <c r="CS144" s="11"/>
      <c r="CT144" s="11"/>
      <c r="CU144" s="11"/>
      <c r="CV144" s="11"/>
      <c r="CW144" s="11"/>
      <c r="CX144" s="11"/>
      <c r="CY144" s="11"/>
      <c r="CZ144" s="11"/>
      <c r="DA144" s="11"/>
      <c r="DB144" s="11"/>
      <c r="DC144" s="11"/>
      <c r="DD144" s="11"/>
      <c r="DE144" s="11"/>
      <c r="DF144" s="11"/>
      <c r="DG144" s="11"/>
      <c r="DH144" s="11"/>
      <c r="DI144" s="11"/>
      <c r="DJ144" s="11"/>
      <c r="DK144" s="11"/>
      <c r="DL144" s="11"/>
      <c r="DM144" s="11"/>
      <c r="DN144" s="11"/>
      <c r="DO144" s="11"/>
      <c r="DP144" s="11"/>
      <c r="DQ144" s="11"/>
      <c r="DR144" s="11"/>
      <c r="DS144" s="11"/>
      <c r="DT144" s="11"/>
      <c r="DU144" s="11"/>
      <c r="DV144" s="11"/>
      <c r="DW144" s="11"/>
      <c r="DX144" s="11"/>
      <c r="DY144" s="11"/>
      <c r="DZ144" s="11"/>
      <c r="EA144" s="11"/>
      <c r="EB144" s="11"/>
      <c r="EC144" s="11"/>
      <c r="ED144" s="11"/>
      <c r="EE144" s="11"/>
      <c r="EF144" s="11"/>
    </row>
    <row r="145" spans="1:136" s="12" customFormat="1" ht="15" x14ac:dyDescent="0.25">
      <c r="A145" s="4">
        <f t="shared" si="8"/>
        <v>143</v>
      </c>
      <c r="B145" s="9" t="s">
        <v>534</v>
      </c>
      <c r="C145" s="5" t="s">
        <v>201</v>
      </c>
      <c r="D145" s="10"/>
      <c r="E145" s="14">
        <f t="shared" ca="1" si="9"/>
        <v>44660</v>
      </c>
      <c r="F145" s="5" t="s">
        <v>68</v>
      </c>
      <c r="G145" s="6">
        <v>407</v>
      </c>
      <c r="H145" s="7">
        <v>27</v>
      </c>
      <c r="I145" s="32" t="s">
        <v>538</v>
      </c>
      <c r="J145" s="33">
        <v>2961318</v>
      </c>
      <c r="K145" s="4" t="s">
        <v>30</v>
      </c>
      <c r="L145" s="4" t="s">
        <v>31</v>
      </c>
      <c r="M145" s="13"/>
      <c r="N145" s="4"/>
      <c r="O145" s="4"/>
      <c r="P145" s="4"/>
      <c r="Q145" s="14"/>
      <c r="R145" s="15"/>
      <c r="S145" s="4"/>
      <c r="T145" s="11"/>
      <c r="U145" s="11"/>
      <c r="V145" s="11"/>
      <c r="W145" s="11"/>
      <c r="X145" s="11"/>
      <c r="Y145" s="11"/>
      <c r="Z145" s="11"/>
      <c r="AA145" s="11"/>
      <c r="AB145" s="11"/>
      <c r="AC145" s="11"/>
      <c r="AD145" s="11"/>
      <c r="AE145" s="11"/>
      <c r="AF145" s="11"/>
      <c r="AG145" s="11"/>
      <c r="AH145" s="11"/>
      <c r="AI145" s="11"/>
      <c r="AJ145" s="11"/>
      <c r="AK145" s="11"/>
      <c r="AL145" s="11"/>
      <c r="AM145" s="11"/>
      <c r="AN145" s="11"/>
      <c r="AO145" s="11"/>
      <c r="AP145" s="11"/>
      <c r="AQ145" s="11"/>
      <c r="AR145" s="11"/>
      <c r="AS145" s="11"/>
      <c r="AT145" s="11"/>
      <c r="AU145" s="11"/>
      <c r="AV145" s="11"/>
      <c r="AW145" s="11"/>
      <c r="AX145" s="11"/>
      <c r="AY145" s="11"/>
      <c r="AZ145" s="11"/>
      <c r="BA145" s="11"/>
      <c r="BB145" s="11"/>
      <c r="BC145" s="11"/>
      <c r="BD145" s="11"/>
      <c r="BE145" s="11"/>
      <c r="BF145" s="11"/>
      <c r="BG145" s="11"/>
      <c r="BH145" s="11"/>
      <c r="BI145" s="11"/>
      <c r="BJ145" s="11"/>
      <c r="BK145" s="11"/>
      <c r="BL145" s="11"/>
      <c r="BM145" s="11"/>
      <c r="BN145" s="11"/>
      <c r="BO145" s="11"/>
      <c r="BP145" s="11"/>
      <c r="BQ145" s="11"/>
      <c r="BR145" s="11"/>
      <c r="BS145" s="11"/>
      <c r="BT145" s="11"/>
      <c r="BU145" s="11"/>
      <c r="BV145" s="11"/>
      <c r="BW145" s="11"/>
      <c r="BX145" s="11"/>
      <c r="BY145" s="11"/>
      <c r="BZ145" s="11"/>
      <c r="CA145" s="11"/>
      <c r="CB145" s="11"/>
      <c r="CC145" s="11"/>
      <c r="CD145" s="11"/>
      <c r="CE145" s="11"/>
      <c r="CF145" s="11"/>
      <c r="CG145" s="11"/>
      <c r="CH145" s="11"/>
      <c r="CI145" s="11"/>
      <c r="CJ145" s="11"/>
      <c r="CK145" s="11"/>
      <c r="CL145" s="11"/>
      <c r="CM145" s="11"/>
      <c r="CN145" s="11"/>
      <c r="CO145" s="11"/>
      <c r="CP145" s="11"/>
      <c r="CQ145" s="11"/>
      <c r="CR145" s="11"/>
      <c r="CS145" s="11"/>
      <c r="CT145" s="11"/>
      <c r="CU145" s="11"/>
      <c r="CV145" s="11"/>
      <c r="CW145" s="11"/>
      <c r="CX145" s="11"/>
      <c r="CY145" s="11"/>
      <c r="CZ145" s="11"/>
      <c r="DA145" s="11"/>
      <c r="DB145" s="11"/>
      <c r="DC145" s="11"/>
      <c r="DD145" s="11"/>
      <c r="DE145" s="11"/>
      <c r="DF145" s="11"/>
      <c r="DG145" s="11"/>
      <c r="DH145" s="11"/>
      <c r="DI145" s="11"/>
      <c r="DJ145" s="11"/>
      <c r="DK145" s="11"/>
      <c r="DL145" s="11"/>
      <c r="DM145" s="11"/>
      <c r="DN145" s="11"/>
      <c r="DO145" s="11"/>
      <c r="DP145" s="11"/>
      <c r="DQ145" s="11"/>
      <c r="DR145" s="11"/>
      <c r="DS145" s="11"/>
      <c r="DT145" s="11"/>
      <c r="DU145" s="11"/>
      <c r="DV145" s="11"/>
      <c r="DW145" s="11"/>
      <c r="DX145" s="11"/>
      <c r="DY145" s="11"/>
      <c r="DZ145" s="11"/>
      <c r="EA145" s="11"/>
      <c r="EB145" s="11"/>
      <c r="EC145" s="11"/>
      <c r="ED145" s="11"/>
      <c r="EE145" s="11"/>
      <c r="EF145" s="11"/>
    </row>
    <row r="151" spans="1:136" x14ac:dyDescent="0.25">
      <c r="F151" s="60"/>
      <c r="I151" s="61"/>
    </row>
  </sheetData>
  <autoFilter ref="A2:XBQ146" xr:uid="{00000000-0009-0000-0000-000005000000}"/>
  <mergeCells count="19">
    <mergeCell ref="G1:G2"/>
    <mergeCell ref="H1:H2"/>
    <mergeCell ref="I1:I2"/>
    <mergeCell ref="B1:B2"/>
    <mergeCell ref="A1:A2"/>
    <mergeCell ref="C1:C2"/>
    <mergeCell ref="D1:D2"/>
    <mergeCell ref="E1:E2"/>
    <mergeCell ref="F1:F2"/>
    <mergeCell ref="J1:J2"/>
    <mergeCell ref="Q1:Q2"/>
    <mergeCell ref="S1:S2"/>
    <mergeCell ref="R1:R2"/>
    <mergeCell ref="M1:M2"/>
    <mergeCell ref="N1:N2"/>
    <mergeCell ref="O1:O2"/>
    <mergeCell ref="P1:P2"/>
    <mergeCell ref="K1:K2"/>
    <mergeCell ref="L1:L2"/>
  </mergeCells>
  <phoneticPr fontId="14" type="noConversion"/>
  <hyperlinks>
    <hyperlink ref="R99" r:id="rId1" xr:uid="{AA3F347B-760E-44DC-AB80-666DE9F36887}"/>
    <hyperlink ref="R76" r:id="rId2" xr:uid="{42291297-E616-4CE0-9094-A1C67ECC99E0}"/>
    <hyperlink ref="R17" r:id="rId3" xr:uid="{EE9C19BA-B7C7-4D47-AEB9-56DCFF3E8C49}"/>
    <hyperlink ref="R110" r:id="rId4" xr:uid="{A4B4F8B8-6B54-4D97-9548-AA11125357F3}"/>
    <hyperlink ref="R105" r:id="rId5" xr:uid="{A5049CCA-96CB-4BBD-9696-D8F216CC8D7B}"/>
    <hyperlink ref="R119" r:id="rId6" xr:uid="{40800142-9E7C-4935-9E69-E0D58A0BD6E8}"/>
    <hyperlink ref="R70" r:id="rId7" xr:uid="{D1008C13-EE58-4F1F-AF7D-6CAB179F4926}"/>
    <hyperlink ref="R95" r:id="rId8" xr:uid="{B5EB0733-B2CC-46C3-8081-3C0EF6645F2C}"/>
    <hyperlink ref="R90" r:id="rId9" xr:uid="{80E9621F-E6C5-4E89-8C17-CA47AA20EE15}"/>
    <hyperlink ref="R135" r:id="rId10" xr:uid="{B108CCC3-CC91-43A7-9732-0B34229AC185}"/>
    <hyperlink ref="R16" r:id="rId11" xr:uid="{1CC7E8FE-D1DD-4959-A181-3C8C7BEDE45F}"/>
    <hyperlink ref="R45" r:id="rId12" xr:uid="{55C1207F-37D8-48DD-8CD1-832669AF2F28}"/>
    <hyperlink ref="R47" r:id="rId13" xr:uid="{D23DDA91-92CB-427C-BF08-49C8254FB793}"/>
    <hyperlink ref="R40" r:id="rId14" xr:uid="{581E5FEA-A840-4C48-989C-1DEDA11D44F3}"/>
    <hyperlink ref="R14" r:id="rId15" xr:uid="{BD6E3DAD-B517-4309-914C-5760CC2C78D0}"/>
    <hyperlink ref="R12" r:id="rId16" xr:uid="{26AF8DE6-5449-4CAE-8127-B778406C4BE3}"/>
    <hyperlink ref="R67" r:id="rId17" xr:uid="{6D7E9D8C-9C0A-48A0-91ED-135577C81317}"/>
    <hyperlink ref="R10" r:id="rId18" xr:uid="{BA7C61B8-99E3-4E40-BDB3-7E173174202E}"/>
    <hyperlink ref="R50" r:id="rId19" xr:uid="{0209AC58-9793-441A-9028-97CD710E9720}"/>
    <hyperlink ref="R64" r:id="rId20" xr:uid="{A7A29A1A-5F29-4981-8271-FF0033A99C4C}"/>
    <hyperlink ref="R21" r:id="rId21" xr:uid="{F0FF22B9-555D-4939-A45E-2E759DDDC214}"/>
    <hyperlink ref="R41" r:id="rId22" xr:uid="{73F3801A-A219-4811-8ADC-B3CA2CECFA8B}"/>
    <hyperlink ref="R62" r:id="rId23" display="jairo.sanchez@secretariadeambiente.gov.co" xr:uid="{6E0256FB-E973-445B-AA33-71EB9609F826}"/>
    <hyperlink ref="R26" r:id="rId24" xr:uid="{6D3E993D-64E9-435D-A75F-09A2913417DB}"/>
    <hyperlink ref="R28" r:id="rId25" xr:uid="{672CCB96-9CE7-42CD-8947-03651DF3B5A7}"/>
    <hyperlink ref="R48" r:id="rId26" display="alba.alejo@secretariadeambiente.gov.co" xr:uid="{2028B63C-CC99-43AB-AFAA-E7C1D83CA612}"/>
    <hyperlink ref="R44" r:id="rId27" xr:uid="{4E3DB69E-B1CE-4375-8C5F-CAF8AD0490E8}"/>
    <hyperlink ref="R117" r:id="rId28" xr:uid="{42017D1C-138B-4D35-A2A5-CD66C445F2E4}"/>
    <hyperlink ref="R69" r:id="rId29" xr:uid="{D488AFA9-548C-47BE-B158-463FBFB63EB2}"/>
    <hyperlink ref="R68" r:id="rId30" xr:uid="{F7D4F1F6-A396-43DA-9DAF-E64D0CF4BD43}"/>
    <hyperlink ref="R51" r:id="rId31" xr:uid="{D10B0660-3C98-4B64-A832-900B32B50256}"/>
    <hyperlink ref="R20" r:id="rId32" xr:uid="{D8232540-802F-4BD8-938A-622A8AEE7756}"/>
    <hyperlink ref="R19" r:id="rId33" xr:uid="{201D7727-8B98-46BC-97E6-F6A276D6F835}"/>
    <hyperlink ref="R6" r:id="rId34" xr:uid="{067EBBF3-F889-4E9B-A74E-58B743F704D0}"/>
    <hyperlink ref="R4" r:id="rId35" xr:uid="{312B9CC1-A146-49DB-ABD3-E77E8FAA5B80}"/>
    <hyperlink ref="R3" r:id="rId36" xr:uid="{AB0C27EB-650F-4240-856D-F88AB5EA15FF}"/>
    <hyperlink ref="R54" r:id="rId37" xr:uid="{75816C73-EE24-4E84-BA39-ECFB60B40CC9}"/>
    <hyperlink ref="R56" r:id="rId38" xr:uid="{8940EACE-7557-4DD0-BEFC-44E626CED57A}"/>
    <hyperlink ref="R71" r:id="rId39" xr:uid="{C04F40EA-E181-45F3-8B39-491555017BFF}"/>
    <hyperlink ref="R74" r:id="rId40" xr:uid="{D747E7DF-8AFA-4AB8-A6BC-07F0CB450830}"/>
    <hyperlink ref="R75" r:id="rId41" xr:uid="{AA95712B-56C8-4046-8307-252A57ED9E12}"/>
    <hyperlink ref="R77" r:id="rId42" xr:uid="{9C73603F-A40D-4A46-B7B4-18DD5DAE703C}"/>
    <hyperlink ref="R80" r:id="rId43" xr:uid="{08224CBE-CCA8-4B22-AC0F-BA5282AB6F71}"/>
    <hyperlink ref="R100" r:id="rId44" xr:uid="{32529FD4-9EB2-464C-B6E2-3A43862EDCED}"/>
    <hyperlink ref="R109" r:id="rId45" xr:uid="{6245788F-69BF-48D5-A897-1514C44ABB9D}"/>
    <hyperlink ref="R108" r:id="rId46" xr:uid="{F60C7572-BDC6-43BA-8999-EFDAE9CEBE17}"/>
    <hyperlink ref="R33" r:id="rId47" xr:uid="{183AAE33-F5B8-4798-9EBB-29463F58C22A}"/>
    <hyperlink ref="R107" r:id="rId48" xr:uid="{96E01B85-8A5E-4529-92D0-7DDBFE25A54F}"/>
    <hyperlink ref="R72" r:id="rId49" xr:uid="{7C25D994-DC40-456F-A18A-728777C61E94}"/>
    <hyperlink ref="R79" r:id="rId50" xr:uid="{65E3DF02-7B44-4989-AAD3-32FE627BD17B}"/>
    <hyperlink ref="R128" r:id="rId51" xr:uid="{517C253E-3702-4953-969C-C6CC0E712B97}"/>
    <hyperlink ref="R114" r:id="rId52" xr:uid="{DF5168D3-8146-4AB4-83E1-33F4145F3B58}"/>
    <hyperlink ref="R58" r:id="rId53" xr:uid="{7F49BB62-0958-47AA-A7C5-EC6B34C1D8E0}"/>
    <hyperlink ref="R127" r:id="rId54" xr:uid="{1C92D59D-EB3F-4635-B162-31AA02CFEC46}"/>
    <hyperlink ref="R102" r:id="rId55" xr:uid="{9F5BE0FE-5617-43B4-80BA-BA99D6498222}"/>
    <hyperlink ref="R113" r:id="rId56" xr:uid="{3DF6912A-71E8-42DB-939D-B73697FA952C}"/>
    <hyperlink ref="R106" r:id="rId57" xr:uid="{99508FAD-5805-4E57-BA17-04747F0497E6}"/>
    <hyperlink ref="R43" r:id="rId58" xr:uid="{E0A8D235-CEBB-4DCD-992D-D72BCDB0A9D2}"/>
    <hyperlink ref="R11" r:id="rId59" xr:uid="{2772A36A-66E0-43C5-8A8F-CEB0B29C3F18}"/>
    <hyperlink ref="R133" r:id="rId60" xr:uid="{ED352BC6-0825-4D65-9E8E-827E2E32A76E}"/>
    <hyperlink ref="R32" r:id="rId61" xr:uid="{3D01DF6F-F143-47F2-902C-055FA6AC52BD}"/>
    <hyperlink ref="R82" r:id="rId62" xr:uid="{4118961B-B622-4D86-9009-C8A70C67EAC2}"/>
    <hyperlink ref="R78" r:id="rId63" xr:uid="{DBA679B3-B998-4960-B074-7CEE64924B34}"/>
    <hyperlink ref="R8" r:id="rId64" xr:uid="{3E085710-CF11-426F-8F1B-02C2C2696947}"/>
    <hyperlink ref="R139" r:id="rId65" xr:uid="{5DCE2506-2B61-45E0-9CEB-8C0859999F7E}"/>
    <hyperlink ref="R134" r:id="rId66" xr:uid="{3AA3D2A4-E2EA-420A-8FBD-EA31643F37F0}"/>
    <hyperlink ref="R37" r:id="rId67" xr:uid="{8A1B9C0C-EB8D-4DB2-BC09-47E86447051A}"/>
    <hyperlink ref="R84" r:id="rId68" xr:uid="{85E2C304-BA83-428D-BA98-0F0B47A5DF4C}"/>
    <hyperlink ref="R83" r:id="rId69" xr:uid="{C0515911-DAC5-41A0-8EAA-6F03DA925CD1}"/>
    <hyperlink ref="R65" r:id="rId70" xr:uid="{58DD02E6-9057-474E-93C2-D6F56FA3393F}"/>
    <hyperlink ref="R98" r:id="rId71" xr:uid="{559EC786-4283-4DA2-A224-D01CD357E2B7}"/>
    <hyperlink ref="R136" r:id="rId72" xr:uid="{6368F4AB-1A4F-4F23-80E6-D3BA852B72CE}"/>
    <hyperlink ref="R49" r:id="rId73" xr:uid="{E366CD45-9120-42DB-9D47-890FA3F0B143}"/>
    <hyperlink ref="R42" r:id="rId74" xr:uid="{06B623C0-1D53-4A52-B6A2-8351371A0442}"/>
    <hyperlink ref="R73" r:id="rId75" xr:uid="{E79185D4-141B-44AA-9715-7D8B14DBEFD1}"/>
    <hyperlink ref="R85" r:id="rId76" xr:uid="{F139C779-3EF5-4B74-9C3D-B3F9D2A34FF8}"/>
    <hyperlink ref="R93" r:id="rId77" xr:uid="{70742CA6-9AC9-4EBF-8077-C307D0F14D14}"/>
    <hyperlink ref="R140" r:id="rId78" xr:uid="{8199E44B-349C-489B-A3DF-E58F093CA27E}"/>
    <hyperlink ref="R141" r:id="rId79" xr:uid="{AD9CF843-2B2B-4068-B127-D8BB5CE73583}"/>
  </hyperlinks>
  <pageMargins left="0.7" right="0.7" top="0.75" bottom="0.75" header="0.3" footer="0.3"/>
  <pageSetup orientation="landscape" r:id="rId80"/>
  <legacyDrawing r:id="rId8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MARZO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ADRIANA.MENDIETA</dc:creator>
  <cp:lastModifiedBy>DEISY.SOLER</cp:lastModifiedBy>
  <cp:lastPrinted>2022-04-27T14:48:47Z</cp:lastPrinted>
  <dcterms:created xsi:type="dcterms:W3CDTF">2021-01-05T04:39:27Z</dcterms:created>
  <dcterms:modified xsi:type="dcterms:W3CDTF">2022-05-09T21:11:15Z</dcterms:modified>
</cp:coreProperties>
</file>