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ISY.SOLER.SDA\Documents\2022\TRANSPARENCIA\"/>
    </mc:Choice>
  </mc:AlternateContent>
  <xr:revisionPtr revIDLastSave="0" documentId="13_ncr:1_{C8B097F7-C9E1-4E08-B1D5-E11A3BA56D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ERO" sheetId="29" r:id="rId1"/>
  </sheets>
  <definedNames>
    <definedName name="_xlnm._FilterDatabase" localSheetId="0" hidden="1">ENERO!$A$2:$XBR$146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0" i="29" l="1"/>
  <c r="Q124" i="29"/>
  <c r="E79" i="29"/>
  <c r="Q79" i="29"/>
  <c r="E136" i="29"/>
  <c r="E133" i="29"/>
  <c r="E99" i="29"/>
  <c r="A50" i="29"/>
  <c r="Q25" i="29"/>
  <c r="E49" i="29"/>
  <c r="Q49" i="29"/>
  <c r="A44" i="29"/>
  <c r="E43" i="29"/>
  <c r="Q43" i="29"/>
  <c r="A33" i="29"/>
  <c r="Q33" i="29"/>
  <c r="Q34" i="29"/>
  <c r="Q35" i="29"/>
  <c r="Q36" i="29"/>
  <c r="Q37" i="29"/>
  <c r="Q38" i="29"/>
  <c r="Q39" i="29"/>
  <c r="Q40" i="29"/>
  <c r="Q41" i="29"/>
  <c r="Q42" i="29"/>
  <c r="Q44" i="29"/>
  <c r="Q45" i="29"/>
  <c r="Q46" i="29"/>
  <c r="Q47" i="29"/>
  <c r="Q48" i="29"/>
  <c r="Q50" i="29"/>
  <c r="Q51" i="29"/>
  <c r="Q52" i="29"/>
  <c r="Q53" i="29"/>
  <c r="Q54" i="29"/>
  <c r="Q55" i="29"/>
  <c r="Q56" i="29"/>
  <c r="Q57" i="29"/>
  <c r="Q58" i="29"/>
  <c r="Q59" i="29"/>
  <c r="Q60" i="29"/>
  <c r="Q61" i="29"/>
  <c r="Q62" i="29"/>
  <c r="Q63" i="29"/>
  <c r="Q64" i="29"/>
  <c r="Q65" i="29"/>
  <c r="Q66" i="29"/>
  <c r="Q67" i="29"/>
  <c r="Q68" i="29"/>
  <c r="Q69" i="29"/>
  <c r="Q70" i="29"/>
  <c r="Q71" i="29"/>
  <c r="Q72" i="29"/>
  <c r="Q73" i="29"/>
  <c r="Q74" i="29"/>
  <c r="Q75" i="29"/>
  <c r="Q76" i="29"/>
  <c r="Q77" i="29"/>
  <c r="Q78" i="29"/>
  <c r="Q80" i="29"/>
  <c r="Q81" i="29"/>
  <c r="Q82" i="29"/>
  <c r="Q83" i="29"/>
  <c r="Q84" i="29"/>
  <c r="Q85" i="29"/>
  <c r="Q86" i="29"/>
  <c r="Q87" i="29"/>
  <c r="Q88" i="29"/>
  <c r="Q89" i="29"/>
  <c r="Q90" i="29"/>
  <c r="Q91" i="29"/>
  <c r="Q92" i="29"/>
  <c r="Q93" i="29"/>
  <c r="Q94" i="29"/>
  <c r="Q95" i="29"/>
  <c r="Q96" i="29"/>
  <c r="Q97" i="29"/>
  <c r="Q98" i="29"/>
  <c r="Q99" i="29"/>
  <c r="Q100" i="29"/>
  <c r="Q101" i="29"/>
  <c r="Q102" i="29"/>
  <c r="Q103" i="29"/>
  <c r="Q104" i="29"/>
  <c r="Q105" i="29"/>
  <c r="Q106" i="29"/>
  <c r="Q107" i="29"/>
  <c r="Q108" i="29"/>
  <c r="Q109" i="29"/>
  <c r="Q110" i="29"/>
  <c r="Q111" i="29"/>
  <c r="Q112" i="29"/>
  <c r="Q113" i="29"/>
  <c r="Q114" i="29"/>
  <c r="Q115" i="29"/>
  <c r="Q116" i="29"/>
  <c r="Q117" i="29"/>
  <c r="Q118" i="29"/>
  <c r="Q119" i="29"/>
  <c r="Q120" i="29"/>
  <c r="E32" i="29"/>
  <c r="Q32" i="29"/>
  <c r="E145" i="29"/>
  <c r="E144" i="29"/>
  <c r="E143" i="29"/>
  <c r="Q142" i="29"/>
  <c r="E142" i="29"/>
  <c r="Q141" i="29"/>
  <c r="E141" i="29"/>
  <c r="E140" i="29"/>
  <c r="E139" i="29"/>
  <c r="E138" i="29"/>
  <c r="E137" i="29"/>
  <c r="Q135" i="29"/>
  <c r="E135" i="29"/>
  <c r="E134" i="29"/>
  <c r="E132" i="29"/>
  <c r="Q131" i="29"/>
  <c r="E131" i="29"/>
  <c r="Q130" i="29"/>
  <c r="E130" i="29"/>
  <c r="Q129" i="29"/>
  <c r="E129" i="29"/>
  <c r="E128" i="29"/>
  <c r="Q127" i="29"/>
  <c r="E127" i="29"/>
  <c r="Q126" i="29"/>
  <c r="E126" i="29"/>
  <c r="Q125" i="29"/>
  <c r="E125" i="29"/>
  <c r="Q123" i="29"/>
  <c r="E123" i="29"/>
  <c r="Q122" i="29"/>
  <c r="E122" i="29"/>
  <c r="Q121" i="29"/>
  <c r="E121" i="29"/>
  <c r="E120" i="29"/>
  <c r="E119" i="29"/>
  <c r="E118" i="29"/>
  <c r="E117" i="29"/>
  <c r="E116" i="29"/>
  <c r="E115" i="29"/>
  <c r="E114" i="29"/>
  <c r="E113" i="29"/>
  <c r="E112" i="29"/>
  <c r="E111" i="29"/>
  <c r="E110" i="29"/>
  <c r="E109" i="29"/>
  <c r="E108" i="29"/>
  <c r="E107" i="29"/>
  <c r="E106" i="29"/>
  <c r="E105" i="29"/>
  <c r="E104" i="29"/>
  <c r="E103" i="29"/>
  <c r="E102" i="29"/>
  <c r="E101" i="29"/>
  <c r="E100" i="29"/>
  <c r="E98" i="29"/>
  <c r="E97" i="29"/>
  <c r="E96" i="29"/>
  <c r="E95" i="29"/>
  <c r="E94" i="29"/>
  <c r="E93" i="29"/>
  <c r="E92" i="29"/>
  <c r="E91" i="29"/>
  <c r="E90" i="29"/>
  <c r="E89" i="29"/>
  <c r="E88" i="29"/>
  <c r="E87" i="29"/>
  <c r="E86" i="29"/>
  <c r="E85" i="29"/>
  <c r="E84" i="29"/>
  <c r="E83" i="29"/>
  <c r="E82" i="29"/>
  <c r="E81" i="29"/>
  <c r="E80" i="29"/>
  <c r="E78" i="29"/>
  <c r="E77" i="29"/>
  <c r="E76" i="29"/>
  <c r="E75" i="29"/>
  <c r="E74" i="29"/>
  <c r="E73" i="29"/>
  <c r="E72" i="29"/>
  <c r="E71" i="29"/>
  <c r="E70" i="29"/>
  <c r="E69" i="29"/>
  <c r="E68" i="29"/>
  <c r="E67" i="29"/>
  <c r="E66" i="29"/>
  <c r="E65" i="29"/>
  <c r="E64" i="29"/>
  <c r="E63" i="29"/>
  <c r="E61" i="29"/>
  <c r="E60" i="29"/>
  <c r="E59" i="29"/>
  <c r="E58" i="29"/>
  <c r="E57" i="29"/>
  <c r="E56" i="29"/>
  <c r="E55" i="29"/>
  <c r="E54" i="29"/>
  <c r="E53" i="29"/>
  <c r="E52" i="29"/>
  <c r="E51" i="29"/>
  <c r="E50" i="29"/>
  <c r="E48" i="29"/>
  <c r="E47" i="29"/>
  <c r="E46" i="29"/>
  <c r="E45" i="29"/>
  <c r="E44" i="29"/>
  <c r="E42" i="29"/>
  <c r="E41" i="29"/>
  <c r="E40" i="29"/>
  <c r="E39" i="29"/>
  <c r="E38" i="29"/>
  <c r="E37" i="29"/>
  <c r="E36" i="29"/>
  <c r="E35" i="29"/>
  <c r="E34" i="29"/>
  <c r="E33" i="29"/>
  <c r="E31" i="29"/>
  <c r="Q30" i="29"/>
  <c r="E30" i="29"/>
  <c r="Q29" i="29"/>
  <c r="E29" i="29"/>
  <c r="Q28" i="29"/>
  <c r="E28" i="29"/>
  <c r="Q27" i="29"/>
  <c r="E27" i="29"/>
  <c r="E26" i="29"/>
  <c r="E25" i="29"/>
  <c r="Q24" i="29"/>
  <c r="E24" i="29"/>
  <c r="Q23" i="29"/>
  <c r="E23" i="29"/>
  <c r="Q22" i="29"/>
  <c r="E22" i="29"/>
  <c r="Q21" i="29"/>
  <c r="E21" i="29"/>
  <c r="Q20" i="29"/>
  <c r="E20" i="29"/>
  <c r="E19" i="29"/>
  <c r="E18" i="29"/>
  <c r="Q17" i="29"/>
  <c r="E17" i="29"/>
  <c r="Q16" i="29"/>
  <c r="E16" i="29"/>
  <c r="Q15" i="29"/>
  <c r="E15" i="29"/>
  <c r="Q14" i="29"/>
  <c r="E14" i="29"/>
  <c r="A14" i="29"/>
  <c r="A15" i="29" s="1"/>
  <c r="A16" i="29" s="1"/>
  <c r="A17" i="29" s="1"/>
  <c r="A18" i="29" s="1"/>
  <c r="A19" i="29" s="1"/>
  <c r="A20" i="29" s="1"/>
  <c r="A21" i="29" s="1"/>
  <c r="A22" i="29" s="1"/>
  <c r="A23" i="29" s="1"/>
  <c r="A24" i="29" s="1"/>
  <c r="A25" i="29" s="1"/>
  <c r="A26" i="29" s="1"/>
  <c r="A27" i="29" s="1"/>
  <c r="A28" i="29" s="1"/>
  <c r="A29" i="29" s="1"/>
  <c r="A30" i="29" s="1"/>
  <c r="A31" i="29" s="1"/>
  <c r="Q13" i="29"/>
  <c r="E13" i="29"/>
  <c r="Q12" i="29"/>
  <c r="E12" i="29"/>
  <c r="E11" i="29"/>
  <c r="Q10" i="29"/>
  <c r="E10" i="29"/>
  <c r="Q9" i="29"/>
  <c r="E9" i="29"/>
  <c r="A9" i="29"/>
  <c r="A10" i="29" s="1"/>
  <c r="A11" i="29" s="1"/>
  <c r="Q8" i="29"/>
  <c r="E8" i="29"/>
  <c r="Q7" i="29"/>
  <c r="E7" i="29"/>
  <c r="E6" i="29"/>
  <c r="Q5" i="29"/>
  <c r="E5" i="29"/>
  <c r="A5" i="29"/>
  <c r="E4" i="29"/>
  <c r="E3" i="29"/>
  <c r="A34" i="29" l="1"/>
  <c r="A35" i="29" s="1"/>
  <c r="A36" i="29" s="1"/>
  <c r="A37" i="29" s="1"/>
  <c r="A38" i="29" s="1"/>
  <c r="A39" i="29" s="1"/>
  <c r="A40" i="29" s="1"/>
  <c r="A41" i="29" s="1"/>
  <c r="A42" i="29" s="1"/>
  <c r="A45" i="29" s="1"/>
  <c r="A46" i="29" s="1"/>
  <c r="A47" i="29" s="1"/>
  <c r="A48" i="29" s="1"/>
  <c r="A51" i="29" s="1"/>
  <c r="A52" i="29" s="1"/>
  <c r="A53" i="29" s="1"/>
  <c r="A54" i="29" s="1"/>
  <c r="A55" i="29" s="1"/>
  <c r="A56" i="29" s="1"/>
  <c r="A57" i="29" s="1"/>
  <c r="A58" i="29" s="1"/>
  <c r="A59" i="29" s="1"/>
  <c r="A60" i="29" s="1"/>
  <c r="A61" i="29" s="1"/>
  <c r="A62" i="29" s="1"/>
  <c r="A63" i="29" s="1"/>
  <c r="A64" i="29" s="1"/>
  <c r="A65" i="29" s="1"/>
  <c r="A66" i="29" s="1"/>
  <c r="A67" i="29" s="1"/>
  <c r="A68" i="29" s="1"/>
  <c r="A69" i="29" s="1"/>
  <c r="A70" i="29" s="1"/>
  <c r="A71" i="29" s="1"/>
  <c r="A72" i="29" s="1"/>
  <c r="A73" i="29" s="1"/>
  <c r="A74" i="29" s="1"/>
  <c r="A75" i="29" s="1"/>
  <c r="A76" i="29" s="1"/>
  <c r="A77" i="29" s="1"/>
  <c r="A78" i="29" s="1"/>
  <c r="A81" i="29" s="1"/>
  <c r="A82" i="29" s="1"/>
  <c r="A83" i="29" s="1"/>
  <c r="A84" i="29" s="1"/>
  <c r="A85" i="29" s="1"/>
  <c r="A86" i="29" s="1"/>
  <c r="A87" i="29" s="1"/>
  <c r="A88" i="29" s="1"/>
  <c r="A89" i="29" s="1"/>
  <c r="A90" i="29" s="1"/>
  <c r="A91" i="29" s="1"/>
  <c r="A92" i="29" s="1"/>
  <c r="A93" i="29" s="1"/>
  <c r="A94" i="29" s="1"/>
  <c r="A95" i="29" s="1"/>
  <c r="A96" i="29" s="1"/>
  <c r="A97" i="29" s="1"/>
  <c r="A98" i="29" s="1"/>
  <c r="A99" i="29" s="1"/>
  <c r="A100" i="29" s="1"/>
  <c r="A101" i="29" s="1"/>
  <c r="A102" i="29" s="1"/>
  <c r="A103" i="29" s="1"/>
  <c r="A104" i="29" s="1"/>
  <c r="A105" i="29" s="1"/>
  <c r="A106" i="29" s="1"/>
  <c r="A107" i="29" s="1"/>
  <c r="A108" i="29" s="1"/>
  <c r="A109" i="29" s="1"/>
  <c r="A110" i="29" s="1"/>
  <c r="A111" i="29" s="1"/>
  <c r="A112" i="29" s="1"/>
  <c r="A113" i="29" s="1"/>
  <c r="A114" i="29" s="1"/>
  <c r="A115" i="29" s="1"/>
  <c r="A116" i="29" s="1"/>
  <c r="A117" i="29" s="1"/>
  <c r="A118" i="29" s="1"/>
  <c r="A119" i="29" s="1"/>
  <c r="A120" i="29" s="1"/>
  <c r="A121" i="29" s="1"/>
  <c r="A122" i="29" s="1"/>
  <c r="A123" i="29" s="1"/>
  <c r="A124" i="29" s="1"/>
  <c r="A125" i="29" s="1"/>
  <c r="A126" i="29" s="1"/>
  <c r="A127" i="29" s="1"/>
  <c r="A128" i="29" s="1"/>
  <c r="A129" i="29" s="1"/>
  <c r="A130" i="29" s="1"/>
  <c r="A131" i="29" s="1"/>
  <c r="A132" i="29" s="1"/>
  <c r="A133" i="29" s="1"/>
  <c r="A134" i="29" s="1"/>
  <c r="A135" i="29" s="1"/>
  <c r="A136" i="29" s="1"/>
  <c r="A137" i="29" s="1"/>
  <c r="A138" i="29" s="1"/>
  <c r="A139" i="29" s="1"/>
  <c r="A140" i="29" s="1"/>
  <c r="A141" i="29" s="1"/>
  <c r="A142" i="29" s="1"/>
  <c r="A143" i="29" s="1"/>
  <c r="A144" i="29" s="1"/>
  <c r="A145" i="2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ADRIANA.MENDIETA</author>
  </authors>
  <commentList>
    <comment ref="B141" authorId="0" shapeId="0" xr:uid="{2664394F-E2ED-424B-A238-F57E1730690E}">
      <text>
        <r>
          <rPr>
            <b/>
            <sz val="9"/>
            <color indexed="81"/>
            <rFont val="Tahoma"/>
            <family val="2"/>
          </rPr>
          <t>ADRIANA.MENDIETA:</t>
        </r>
        <r>
          <rPr>
            <sz val="9"/>
            <color indexed="81"/>
            <rFont val="Tahoma"/>
            <family val="2"/>
          </rPr>
          <t xml:space="preserve">
VACANCIA TEMPORAL HASTA EL 23 DE MARZO POR LICENCIA DE MATERNIDAD </t>
        </r>
      </text>
    </comment>
  </commentList>
</comments>
</file>

<file path=xl/sharedStrings.xml><?xml version="1.0" encoding="utf-8"?>
<sst xmlns="http://schemas.openxmlformats.org/spreadsheetml/2006/main" count="1397" uniqueCount="673">
  <si>
    <t>No.</t>
  </si>
  <si>
    <t>COD.</t>
  </si>
  <si>
    <t xml:space="preserve">GRADO </t>
  </si>
  <si>
    <t>APELLIDOS</t>
  </si>
  <si>
    <t>NOMBRES</t>
  </si>
  <si>
    <t>LUGAR DE NACIMIENTO</t>
  </si>
  <si>
    <t xml:space="preserve">PREGRADO </t>
  </si>
  <si>
    <t>POST-GRADO</t>
  </si>
  <si>
    <t>FECHA DE GRADO (PREGRADO)</t>
  </si>
  <si>
    <t>FECHA VINCULACION SDA</t>
  </si>
  <si>
    <t xml:space="preserve">TIEMPO DE SERVICIO ENTIDAD </t>
  </si>
  <si>
    <t>CORREO INSTITUCIONAL</t>
  </si>
  <si>
    <t>EXTENSION</t>
  </si>
  <si>
    <t>DESPACHO</t>
  </si>
  <si>
    <t>SECRETARIO DE DESPACHO</t>
  </si>
  <si>
    <t>DIRECTIVO</t>
  </si>
  <si>
    <t xml:space="preserve">URRUTIA VASQUEZ </t>
  </si>
  <si>
    <t>CAROLINA</t>
  </si>
  <si>
    <t>BOGOTA</t>
  </si>
  <si>
    <t xml:space="preserve">LICENCIATURA EN CIENCIAS POLITICAS Y ADMINISTRACIÓN PÚBLICA </t>
  </si>
  <si>
    <t>MASTERS IN PUBLIC POLICY</t>
  </si>
  <si>
    <t>carolina.urrutia@ambientebogota.gov.co</t>
  </si>
  <si>
    <t>ASESOR</t>
  </si>
  <si>
    <t>RICAURTE AYALA</t>
  </si>
  <si>
    <t xml:space="preserve">PAOLA </t>
  </si>
  <si>
    <t>BOYACA (TOCA)</t>
  </si>
  <si>
    <t xml:space="preserve">ECOLOGA </t>
  </si>
  <si>
    <t xml:space="preserve"> MAESTRIA  EN GESTIÓN AMBIENTAL PARA  EL DESARROLLO SOSTENIBLE </t>
  </si>
  <si>
    <t>paola.ricaurte@ambientebogota.gov.co</t>
  </si>
  <si>
    <t>SECRETARIO EJECUTIVO</t>
  </si>
  <si>
    <t>ASISTENCIAL</t>
  </si>
  <si>
    <t>CARRERA ADMINISTRATIVA</t>
  </si>
  <si>
    <t>ALONSO BERNAL</t>
  </si>
  <si>
    <t>LUZ ALEIDA</t>
  </si>
  <si>
    <t>Bogotá</t>
  </si>
  <si>
    <t>LICENCIADA EN LENGUAS MODERNAS</t>
  </si>
  <si>
    <t>ESP. EN RELACIONES INTERNACIONALES</t>
  </si>
  <si>
    <t>N.A.</t>
  </si>
  <si>
    <t>luz.alonso@ambientebogota.gov.co</t>
  </si>
  <si>
    <t>OFICINA ASESORA DE COMUNICACIONES</t>
  </si>
  <si>
    <t>JEFE DE OFICINA ASESORA</t>
  </si>
  <si>
    <t xml:space="preserve">MURILLO ROJAS </t>
  </si>
  <si>
    <t xml:space="preserve">GABRIEL </t>
  </si>
  <si>
    <t xml:space="preserve">COMUNICADOR SOCIAL Y PERIODISTA </t>
  </si>
  <si>
    <t>Especialista en Opinión Pública y Mercadeo Político</t>
  </si>
  <si>
    <t>gabriel.murillo@ambientebogota.gov.co</t>
  </si>
  <si>
    <t>PROFESIONAL ESPECIALIZADO</t>
  </si>
  <si>
    <t>PROFESIONAL</t>
  </si>
  <si>
    <t>VANEGAS VASQUEZ</t>
  </si>
  <si>
    <t>VIVIANA</t>
  </si>
  <si>
    <t>COMUN.SOCIAL-PERIOD.</t>
  </si>
  <si>
    <t>ESP. EDUCACION AMBIENTAL - GESTIÓN SOCIAL</t>
  </si>
  <si>
    <t>viviana.vanegas@ambientebogota.gov.co</t>
  </si>
  <si>
    <t xml:space="preserve"> </t>
  </si>
  <si>
    <t>OFICINA DE CONTROL INTERNO</t>
  </si>
  <si>
    <t>JEFE DE OFICINA</t>
  </si>
  <si>
    <t>CANOSA  SUAREZ</t>
  </si>
  <si>
    <t xml:space="preserve">IRELVA  </t>
  </si>
  <si>
    <t>ABOGADO</t>
  </si>
  <si>
    <t>ESPECIALIZACION EN FILOSOFIA DEL DERECHO Y TEORIA JURIDICA</t>
  </si>
  <si>
    <t>irelva.canosa@ambientebogota.gov.co</t>
  </si>
  <si>
    <t>MOYANO MELO</t>
  </si>
  <si>
    <t>SARA STELLA</t>
  </si>
  <si>
    <t>BOGOTÁ</t>
  </si>
  <si>
    <t>CONTADOR PÚBLICO</t>
  </si>
  <si>
    <t>ESP. FINANZAS PUBLICAS NACIONALES Y TERRITORIALES</t>
  </si>
  <si>
    <t>sara.moyano@ambientebogota.gov.co</t>
  </si>
  <si>
    <t>SUBSECRETARIA GENERAL</t>
  </si>
  <si>
    <t>AUXILIAR ADMINISTRATIVO</t>
  </si>
  <si>
    <t>CHINCHILLA TORRES</t>
  </si>
  <si>
    <t>DIANA MARCELA</t>
  </si>
  <si>
    <t>ECONOMISTA</t>
  </si>
  <si>
    <t xml:space="preserve">ESP.GESTION AMBIENTAL </t>
  </si>
  <si>
    <t>diana.chinchilla@ambientebogota.gov.co</t>
  </si>
  <si>
    <t>ZULUAGA TAPASCO</t>
  </si>
  <si>
    <t>LUZ MARINA</t>
  </si>
  <si>
    <t>TECNICO PROFESIONAL SECRETARIADO BILINGÚE</t>
  </si>
  <si>
    <t>OFICINA DE PARTICIPACION, EDUCACION Y LOCALIDADES</t>
  </si>
  <si>
    <t>MONTES ARROYO</t>
  </si>
  <si>
    <t>ALIX AUXILIADORA</t>
  </si>
  <si>
    <t>SOCIOLOGA</t>
  </si>
  <si>
    <t>ESPECIALISTA EN EDUCACION AMBIENTAL</t>
  </si>
  <si>
    <t>alix.montes@ambientebogota.gov.co</t>
  </si>
  <si>
    <t xml:space="preserve">BETANCOURT CLAROS </t>
  </si>
  <si>
    <t xml:space="preserve">NELSON </t>
  </si>
  <si>
    <t xml:space="preserve">INGENIERO FORESTAL </t>
  </si>
  <si>
    <t xml:space="preserve">ESP. EN DERECHO AMBIENTAL </t>
  </si>
  <si>
    <t>nelson.betancourt@ambientebogota.gov.co</t>
  </si>
  <si>
    <t>PROFESIONAL UNIVERSITARIO</t>
  </si>
  <si>
    <t>BOSSIO DE MANZANO</t>
  </si>
  <si>
    <t>LUDDY PATRICIA</t>
  </si>
  <si>
    <t>SOCIOLOGA - TRABAJADORA SOCIAL</t>
  </si>
  <si>
    <t>ESP. EN POLITICA SOCIAL</t>
  </si>
  <si>
    <t>luddy.bossio@ambientebogota.gov.co</t>
  </si>
  <si>
    <t>REY SABOGAL</t>
  </si>
  <si>
    <t>LUZ STELLA</t>
  </si>
  <si>
    <t>SECRETARIO</t>
  </si>
  <si>
    <t>PERALTA HUERTAS</t>
  </si>
  <si>
    <t>SONIA</t>
  </si>
  <si>
    <t>BACHILLER</t>
  </si>
  <si>
    <t>TECNOLOGO EN CONTABILIDAD Y FINANZAS</t>
  </si>
  <si>
    <t>SUBSECRETARIO DE DESPACHO</t>
  </si>
  <si>
    <t xml:space="preserve">PULIDO PUERTO </t>
  </si>
  <si>
    <t xml:space="preserve">JULIO CESAR </t>
  </si>
  <si>
    <t>INGENIERO QUIMICO</t>
  </si>
  <si>
    <t xml:space="preserve">ESP. DERECHO AMBIENTAL </t>
  </si>
  <si>
    <t>julio.pulido@ambientebogota.gov.co</t>
  </si>
  <si>
    <t>PERIODO DE PRUEBA</t>
  </si>
  <si>
    <t>RODRIGUEZ MUÑOZ</t>
  </si>
  <si>
    <t xml:space="preserve">CATHERIN MARITZA </t>
  </si>
  <si>
    <t>PASTO -NARIÑO</t>
  </si>
  <si>
    <t>ADMINISTRADOR DE EMPRESAS</t>
  </si>
  <si>
    <t xml:space="preserve">ESP. EN GERENCIA Y AUDITORIA DE LA CALIDAD EN SALUD </t>
  </si>
  <si>
    <t>catherin.rodriguez@ambientebogota.gov.co</t>
  </si>
  <si>
    <t>VALDERRAMA GUTIERREZ</t>
  </si>
  <si>
    <t>WILLIAM</t>
  </si>
  <si>
    <t>ADMINISTRADOR PUBLICO</t>
  </si>
  <si>
    <t>william.valderrama@ambientebogota.gov.co</t>
  </si>
  <si>
    <t>GUTIERREZ ROA</t>
  </si>
  <si>
    <t>SALOMON</t>
  </si>
  <si>
    <t>Bogota</t>
  </si>
  <si>
    <t>INGENIERO INDUSTRIAL</t>
  </si>
  <si>
    <t>salomon.gutierrez@ambientebogota.gov.co</t>
  </si>
  <si>
    <t>MARTINEZ MANCERA</t>
  </si>
  <si>
    <t>CLAUDIA JHOVANNA</t>
  </si>
  <si>
    <t>TECNOLOGO EN GESTION AMBIENTAL Y SERVICIOS PUBLICOS</t>
  </si>
  <si>
    <t>claudia.mancera@ambientebogota.gov.co</t>
  </si>
  <si>
    <t>MONICA</t>
  </si>
  <si>
    <t>DIRECCION DE PLANEACION Y SISTEMAS DE INFORMACION AMBIENTAL</t>
  </si>
  <si>
    <t>DIRECTOR TECNICO</t>
  </si>
  <si>
    <t>CARDENAS SANABRIA</t>
  </si>
  <si>
    <t>GABRIEL ARTURO</t>
  </si>
  <si>
    <t>INGENIERO CATASTRAL Y GEODESTA</t>
  </si>
  <si>
    <t>ESP. SISTEMAS DE INFOMACIÓN GEOGRAFICA</t>
  </si>
  <si>
    <t>gabriel.cardenas@ambientebogota.gov.co</t>
  </si>
  <si>
    <t>LIZARAZO RAMIREZ</t>
  </si>
  <si>
    <t>MARY TERESA</t>
  </si>
  <si>
    <t>Duitama (Boyaca)</t>
  </si>
  <si>
    <t xml:space="preserve">INGENIERO AMBIENTAL  </t>
  </si>
  <si>
    <t>ESP. EN EDUCACION AMBIENTAL</t>
  </si>
  <si>
    <t>mary.lizarazo@ambientebogota.gov.co</t>
  </si>
  <si>
    <t>GIRALDO SALAZAR</t>
  </si>
  <si>
    <t>MARÍA CARMENZA</t>
  </si>
  <si>
    <t>Filadelfia (Caldas)</t>
  </si>
  <si>
    <t>INGENIERO DE SISTEMAS</t>
  </si>
  <si>
    <t>ESP. TELEINFORMATICA</t>
  </si>
  <si>
    <t>carmenza.giraldo@ambientebogota.gov.co</t>
  </si>
  <si>
    <t>REAL CASTILLO</t>
  </si>
  <si>
    <t>JOHN ALEXANDER</t>
  </si>
  <si>
    <t>john.real@ambientebogota.gov.co</t>
  </si>
  <si>
    <t>TÉCNICO OPERATIVO</t>
  </si>
  <si>
    <t>TÉCNICO</t>
  </si>
  <si>
    <t>NEIRA TUZO</t>
  </si>
  <si>
    <t>CARLOS AUGUSTO</t>
  </si>
  <si>
    <t>ESP. EN SOFTWARE DE REDES</t>
  </si>
  <si>
    <t>carlos.neira@ambientebogota.gov.co</t>
  </si>
  <si>
    <t>PATIÑO SALAMANCA</t>
  </si>
  <si>
    <t xml:space="preserve">FANY CECILIA </t>
  </si>
  <si>
    <t>fanny.patino@ambientebogota.gov.co</t>
  </si>
  <si>
    <t>SUBDIRECCION DE PROYECTOS Y COOPERACION INTERNACIONAL</t>
  </si>
  <si>
    <t>SUBDIRECTOR</t>
  </si>
  <si>
    <t>VALBUENA COCA</t>
  </si>
  <si>
    <t>HECTOR JULIO</t>
  </si>
  <si>
    <t>Saboya (Boyaca)</t>
  </si>
  <si>
    <t>ESP. EN PROYECTOS DE DESARROLLO</t>
  </si>
  <si>
    <t>hector.valbuena@ambientebogota.gov.co</t>
  </si>
  <si>
    <t>GONZÁLEZ CANTOR</t>
  </si>
  <si>
    <t>CARMEN ROCIO</t>
  </si>
  <si>
    <t>MEDICO VETERINARIO</t>
  </si>
  <si>
    <t>ESP. EPIDEMIOLOGIA</t>
  </si>
  <si>
    <t>carmen.gonzalez@ambientebogota.gov.co</t>
  </si>
  <si>
    <t>SUBDIRECCION DE POLITICAS Y PLANES AMBIENTALES</t>
  </si>
  <si>
    <t xml:space="preserve">MORENO PANESSO </t>
  </si>
  <si>
    <t xml:space="preserve">LUISA FERNANDA </t>
  </si>
  <si>
    <t>INGENIERA AMBIENTAL Y SANITARIA</t>
  </si>
  <si>
    <t xml:space="preserve">ESP. EN DERECHO AMBIENTAL -  MAESTRIA EN DERECHO DE LOS RECURSOS NATURALES </t>
  </si>
  <si>
    <t>luisa.moreno@ambientebogota.gov.co</t>
  </si>
  <si>
    <t>PEREZ PEREZ</t>
  </si>
  <si>
    <t>MARÍA DEL CARMEN</t>
  </si>
  <si>
    <t>BIOLOGO</t>
  </si>
  <si>
    <t>MAGISTER EN GESTION AMBIENTAL</t>
  </si>
  <si>
    <t xml:space="preserve">maria.perez@ambientebogota.gov.co </t>
  </si>
  <si>
    <t>RAMIREZ PACHON</t>
  </si>
  <si>
    <t xml:space="preserve">RICARDO </t>
  </si>
  <si>
    <t>SOCIOLOGO</t>
  </si>
  <si>
    <t>ESP. EVALUACIÓN AMBIENTAL DE PROYECTOS</t>
  </si>
  <si>
    <t>ricardo.ramirez@ambientebogota.gov.co</t>
  </si>
  <si>
    <t>AVELLANEDA MESA</t>
  </si>
  <si>
    <t>ALEYDA</t>
  </si>
  <si>
    <t>Tasco (Boyaca)</t>
  </si>
  <si>
    <t>ESPECIALIZACIÓN TÉCNICA EN SISTEMAS DE MICROPROPAGACIÓN - ESP. EN EDUCACIÓN AMBIENTAL</t>
  </si>
  <si>
    <t>aleyda.avellaneda@ambientebogota.gov.co</t>
  </si>
  <si>
    <t>ALEJO CANO</t>
  </si>
  <si>
    <t>ALBA RUTH</t>
  </si>
  <si>
    <t>INGENIERO AGRONOMO</t>
  </si>
  <si>
    <t>MAGISTER EN INGENIERIA CIVIL</t>
  </si>
  <si>
    <t>alba.alejo@ambientebogota.gov.co</t>
  </si>
  <si>
    <t>DIRECCION DE CONTROL AMBIENTAL</t>
  </si>
  <si>
    <t xml:space="preserve">RINCÓN ESCOBAR </t>
  </si>
  <si>
    <t xml:space="preserve">CAMILO ALEXANDER </t>
  </si>
  <si>
    <t>ESP. EN DERECHO ADMINISTRATIVO - ESP. DERECHO AMBIENTAL</t>
  </si>
  <si>
    <t>camilo.rincon@ambientebogota.gov.co</t>
  </si>
  <si>
    <t xml:space="preserve">VACANTE </t>
  </si>
  <si>
    <t>LEGUIZAMON HERNANDEZ</t>
  </si>
  <si>
    <t>NORBERTO</t>
  </si>
  <si>
    <t>ZOOTECNISTA</t>
  </si>
  <si>
    <t>MAGISTER EN BIOLOGIA</t>
  </si>
  <si>
    <t>norberto.leguizamon@ambientebogota.gov.co</t>
  </si>
  <si>
    <t>CRUZ HERRERA</t>
  </si>
  <si>
    <t>JOSE FABIAN</t>
  </si>
  <si>
    <t>INGENIERO FORESTAL</t>
  </si>
  <si>
    <t>ESPECIALISTA EN SISTEMAS DE INFORMACION GEOGRAFICA</t>
  </si>
  <si>
    <t>jose.cruz@ambientebogota.gov.co</t>
  </si>
  <si>
    <t>ROJAS AFRICANO</t>
  </si>
  <si>
    <t>LUIS FRANCISCO</t>
  </si>
  <si>
    <t>Sogamoso (Boyaca)</t>
  </si>
  <si>
    <t>ESP PRODUCCION Y TRANSFORMACION DE LA MADERA</t>
  </si>
  <si>
    <t>francisco.rojas@ambientebogota.gov.co</t>
  </si>
  <si>
    <t>PARDO PARDO</t>
  </si>
  <si>
    <t>CLAUDIA MARCELA</t>
  </si>
  <si>
    <t>BIOLOGA</t>
  </si>
  <si>
    <t>ESP. EN GERENCIA AMBIENTAL Y DESARROLLO SOSTENIBLE EMPRESARIAL</t>
  </si>
  <si>
    <t>claudia.pardo@ambientebogota.gov.co</t>
  </si>
  <si>
    <t>LUGO BARAHONA</t>
  </si>
  <si>
    <t>EDWIN FERNANDO</t>
  </si>
  <si>
    <t>Florencia (Caqueta)</t>
  </si>
  <si>
    <t>INGENIERO AMBIENTAL Y SANITARIO</t>
  </si>
  <si>
    <t>ESP. GESTION INTEGRADA QHSE</t>
  </si>
  <si>
    <t>edwin.lugo@ambientebogota.gov.co</t>
  </si>
  <si>
    <t>ESTUPIÑAN MEJIA</t>
  </si>
  <si>
    <t>TUNJA(BOY)</t>
  </si>
  <si>
    <t>Socha (Boyaca)</t>
  </si>
  <si>
    <t>TECNOLOGO EN MINAS - TECNOLOGO EN GESTIÓN INDUSTRIAL - ADMINISTRADORA DE EMPRESAS</t>
  </si>
  <si>
    <t>DIPLOMADO EN GESTION AMBIENTAL-ESPECIALISTA EN GESTION PUBLICA</t>
  </si>
  <si>
    <t>CASTELLANOS RUIZ</t>
  </si>
  <si>
    <t xml:space="preserve">NUBIA EVANGELINA </t>
  </si>
  <si>
    <t>Ubate (C/marca)</t>
  </si>
  <si>
    <t xml:space="preserve">BACHILLER </t>
  </si>
  <si>
    <t>nubia.castellanos@ambientebogota.gov.co</t>
  </si>
  <si>
    <t>SUBDIRECCIÓN DE CONTROL AMBIENTAL AL SECTOR PUBLICO</t>
  </si>
  <si>
    <t xml:space="preserve">ESTEBAN MENA </t>
  </si>
  <si>
    <t xml:space="preserve">JUAN MANUEL </t>
  </si>
  <si>
    <t xml:space="preserve">INGENIERO AMBIENTAL </t>
  </si>
  <si>
    <t xml:space="preserve">ESPECIALISTA EN PLANEACIÓN AMBIENTAL Y MANEJO INTEGRAL DE LOS RECURSO NATURALES </t>
  </si>
  <si>
    <t>juan.mena@ambientebogota.gov.co</t>
  </si>
  <si>
    <t>GODOY ORJUELA</t>
  </si>
  <si>
    <t>CLAUDIA YANIRA</t>
  </si>
  <si>
    <t>ABOGADA</t>
  </si>
  <si>
    <t>claudia.godoy@ambientebogota.gov.co</t>
  </si>
  <si>
    <t>SANCHEZ HERRERA</t>
  </si>
  <si>
    <t>JAIRO ANDRES</t>
  </si>
  <si>
    <t>jairo.sanchez@ambientebogota.gov.co</t>
  </si>
  <si>
    <t>SUBDIRECCIÓN DEL  RECURSO HIDRICO Y DEL SUELO</t>
  </si>
  <si>
    <t xml:space="preserve">GELVEZ GUTIERREZ </t>
  </si>
  <si>
    <t xml:space="preserve">REYNALDO </t>
  </si>
  <si>
    <t>INGENIERO CIVIL</t>
  </si>
  <si>
    <t>MAESTRIA EN INGENIERIA AMBIENTAL</t>
  </si>
  <si>
    <t>reinaldo.gelvez@ambientebogota,gov.co</t>
  </si>
  <si>
    <t>ACUÑA BUITRAGO</t>
  </si>
  <si>
    <t>MARÍA ALICIA</t>
  </si>
  <si>
    <t>MAGISTER EN RECURSOS HIDRAULICOS</t>
  </si>
  <si>
    <t>alicia.acuna@ambientebogota.gov.co</t>
  </si>
  <si>
    <t xml:space="preserve">OLIVERIO </t>
  </si>
  <si>
    <t>EPS. EN GESTIÓN AMBIENTAL - EPS. EN ADMINISTRACIÓN PÚBLICA CONTEMPORANEA</t>
  </si>
  <si>
    <t xml:space="preserve">oliverio.leon@ambientebogota.gov.co </t>
  </si>
  <si>
    <t>RODRÍGUEZ ORTIZ</t>
  </si>
  <si>
    <t>MARIA DEL PILAR</t>
  </si>
  <si>
    <t>ESP. EN INGENIERIA AMBIENTAL, - ESP.  GESTION ECONOMICA DEL MEDIO AMBIENTE</t>
  </si>
  <si>
    <t>RONCANCIO CHAVES</t>
  </si>
  <si>
    <t>JUAN CARLOS</t>
  </si>
  <si>
    <t>ESP. GOBIERNO Y CONTROL DEL D.C. - ECONOMIA DEL MEDIO AMBIENTE, MAGISTER EN DESARROLLO SUSTENTABLE Y GESTION AMBIENTAL</t>
  </si>
  <si>
    <t>juan.roncancio@ambientebogota.gov.co</t>
  </si>
  <si>
    <t>CLAVIJO ROJAS</t>
  </si>
  <si>
    <t>MARIA ODILIA</t>
  </si>
  <si>
    <t>Cabrera (C/marca)</t>
  </si>
  <si>
    <t>ESP. EN DERECHO DEL MEDIO AMBIENTE</t>
  </si>
  <si>
    <t>maria.clavijo@ambientebogota.gov.co</t>
  </si>
  <si>
    <t>LOPEZ AYALA</t>
  </si>
  <si>
    <t>LIGIA SOFIA</t>
  </si>
  <si>
    <t>Quibdo (Choco)</t>
  </si>
  <si>
    <t>GEOLOGO - LIC.BIOLOGIA Y QUIMICA</t>
  </si>
  <si>
    <t>ESP. EN EDUCACION Y GESTION AMBIENTAL</t>
  </si>
  <si>
    <t>27-9-1991 y 12-04-1978 resp.</t>
  </si>
  <si>
    <t>ligia.lopez@ambientebogota.gov.co</t>
  </si>
  <si>
    <t>HERNANDEZ LÓPEZ</t>
  </si>
  <si>
    <t>JORGE ENRIQUE</t>
  </si>
  <si>
    <t>ESP. PLANEACION AMBIENTAL Y MANEJO  INTEGRAL. DE REC. NAT.</t>
  </si>
  <si>
    <t>jorge.hernandez@ambientebogota.gov.co</t>
  </si>
  <si>
    <t>MORA SOLER</t>
  </si>
  <si>
    <t>Chinavita (Boyaca)</t>
  </si>
  <si>
    <t>TECNOL. EN SANEAMIENTO AMBIENTAL</t>
  </si>
  <si>
    <t>ADMINISTRACION AMBIENTAL</t>
  </si>
  <si>
    <t>maria.mora@ambientebogota.gov.co</t>
  </si>
  <si>
    <t>MELENDEZ</t>
  </si>
  <si>
    <t>SANDRA PATRICIA</t>
  </si>
  <si>
    <t>sandra.melendez@ambientebogota.gov.co</t>
  </si>
  <si>
    <t>SUBDIRECCIÓN DE SILVICULTURA, FLORA Y FAUNA SILVESTRE</t>
  </si>
  <si>
    <t>FUQUENE ESPEJO</t>
  </si>
  <si>
    <t>AMANDA</t>
  </si>
  <si>
    <t>Del Colegio (C/marca)</t>
  </si>
  <si>
    <t>ESP. PLANEACION AMBIENTAL Y MANEJO  INTEGRAL DE RECURSOS NATURALES- ESPECIALISTA EN PRODUCCION Y TRANSFORMACION DE LA MADERA</t>
  </si>
  <si>
    <t>amanda.fuquene@ambientebogota.gov.co</t>
  </si>
  <si>
    <t>CADENA CARREÑO</t>
  </si>
  <si>
    <t>HERNAN GONZALO</t>
  </si>
  <si>
    <t>Suba (C/marca)</t>
  </si>
  <si>
    <t>ESPECIALIZACION EN GESTION AMBIENTAL URBANA</t>
  </si>
  <si>
    <t>hernan.cadena@ambientebogota.gov.co</t>
  </si>
  <si>
    <t>LEGUIZAMO PARDO</t>
  </si>
  <si>
    <t>CINDY CRISTINA</t>
  </si>
  <si>
    <t>MAGISTER EN CIENCIAS</t>
  </si>
  <si>
    <t>cindy.leguizamo@ambientebogota.gov.co</t>
  </si>
  <si>
    <t>MONSALVE CASTELLANOS</t>
  </si>
  <si>
    <t>LIDA TERESA</t>
  </si>
  <si>
    <t>ESP. DERECHO PROCESAL CIVIL - ESP. DERECHO AMBIENTAL - ESP. DOCENCIA UNIVERSITARIA - ESP. GESTION AMBIENTAL MUNICIPAL</t>
  </si>
  <si>
    <t>lida.monsalve@ambientebogota.gov.co</t>
  </si>
  <si>
    <t>TOVAR CORZO</t>
  </si>
  <si>
    <t>GERMAN</t>
  </si>
  <si>
    <t>ESP. EN PLANIFICACION Y ADMINISTRACION DEL DESARROLLO REGIONAL, MAGISTER EN GESTION AMBIENTAL</t>
  </si>
  <si>
    <t>german.tovar@ambientebogota.gov.co</t>
  </si>
  <si>
    <t>SANCHEZ CALDAS</t>
  </si>
  <si>
    <t>JAVIER MAURICIO</t>
  </si>
  <si>
    <t>ESP. EN GESTION AMBIENTAL</t>
  </si>
  <si>
    <t>CALVO SERRATO</t>
  </si>
  <si>
    <t>TITO GERARDO</t>
  </si>
  <si>
    <t>AGROLOGO</t>
  </si>
  <si>
    <t>tito.calvo@ambientebogota.gov.co</t>
  </si>
  <si>
    <t xml:space="preserve">JARAMILLO ZARATE </t>
  </si>
  <si>
    <t xml:space="preserve">JAIRO </t>
  </si>
  <si>
    <t>ESP. DERECHO PUBLICO</t>
  </si>
  <si>
    <t>jairo.jaramillo@ambientebogota.gov.co</t>
  </si>
  <si>
    <t>SUBDIRECCIÓN DE CALIDAD DEL AIRE, AUDITIVA Y VISUAL</t>
  </si>
  <si>
    <t>INGENIERO MECANICO</t>
  </si>
  <si>
    <t>hugo.saenzambientebogota.gov.co</t>
  </si>
  <si>
    <t>GARAVITO CALDERON</t>
  </si>
  <si>
    <t>JOSE HERNAN</t>
  </si>
  <si>
    <t xml:space="preserve">ESP. EN PLANEACIÓN AMBIENTAL Y MANEJO INTEGRAL RECURSOS NATURALES </t>
  </si>
  <si>
    <t>jose.garavito@ambientebogota.gov.co</t>
  </si>
  <si>
    <t>ROJAS</t>
  </si>
  <si>
    <t>EDGAR ALBERTO</t>
  </si>
  <si>
    <t>BIOQUIMICO</t>
  </si>
  <si>
    <t>MASTER EN CIENCIAS EN QUIMICA</t>
  </si>
  <si>
    <t>edgar.rojas@secretariadeambiente.gov.co</t>
  </si>
  <si>
    <t>QUIÑONES CANTOR</t>
  </si>
  <si>
    <t>LEONARDO</t>
  </si>
  <si>
    <t>MAGISTER EN INGENIERIA AMBIENTAL</t>
  </si>
  <si>
    <t>leonardo.quinones@ambientebogota.gov.co</t>
  </si>
  <si>
    <t xml:space="preserve">SABOGAL AREVALO </t>
  </si>
  <si>
    <t>LILIANA</t>
  </si>
  <si>
    <t>ESP. DERECHO AMBIENTAL</t>
  </si>
  <si>
    <t>liliana.sabogal@ambientebogota.gov.co</t>
  </si>
  <si>
    <t xml:space="preserve">LEZAMA MARTINEZ </t>
  </si>
  <si>
    <t>JORGE</t>
  </si>
  <si>
    <t>Honda</t>
  </si>
  <si>
    <t>TECNOLOGIA EN RECURSOS NATURALES RENOVABLES - ADMINISTRADOR AMBIENTAL Y DE LOS RECURSOS NATURALES</t>
  </si>
  <si>
    <t>jorge.lezama@ambientebogota.gov.co</t>
  </si>
  <si>
    <t>DIRECCION DE GESTION AMBIENTAL</t>
  </si>
  <si>
    <t>RODRIGUEZ AMADOR</t>
  </si>
  <si>
    <t>ADRIANA DEL PILAR</t>
  </si>
  <si>
    <t>adriana.rodriguez@secretariadeambiente.gov.co</t>
  </si>
  <si>
    <t>CELY CERINZA</t>
  </si>
  <si>
    <t>YADIRA</t>
  </si>
  <si>
    <t>INGENIERO AGRICOLA</t>
  </si>
  <si>
    <t>yadira.cely@ambientebogota.gov.co</t>
  </si>
  <si>
    <t>ARCHILA SOTO</t>
  </si>
  <si>
    <t>MARÍA EUGENIA</t>
  </si>
  <si>
    <t>Tunja</t>
  </si>
  <si>
    <t>ADMINISTRADORA AMBIENTAL DE LOS RECURSOS NATURALES</t>
  </si>
  <si>
    <t>maria.archila@ambientebogota.gov.co</t>
  </si>
  <si>
    <t xml:space="preserve">SECRETARIO </t>
  </si>
  <si>
    <t>CAICEDO LUJAN</t>
  </si>
  <si>
    <t>NATHALY JULIETH</t>
  </si>
  <si>
    <t>nathaly.caicedo@secretariaambientebogota.gov.co</t>
  </si>
  <si>
    <t>SUBDIRECCIÓN DE ECOURBANISMO Y GESTION AMBIENTAL EMPRESARIAL</t>
  </si>
  <si>
    <t xml:space="preserve">RUBIO GOYES </t>
  </si>
  <si>
    <t>DIEGO FRANCISCO</t>
  </si>
  <si>
    <t>INGENIERO AMBIENTAL Y  SANITARIO</t>
  </si>
  <si>
    <t xml:space="preserve">MAGISTER EN GOBIERNO Y POLITICAS PÚBLICAS </t>
  </si>
  <si>
    <t>diego.rubio@ambientebogota.gov.co</t>
  </si>
  <si>
    <t>BELLO HERREÑO</t>
  </si>
  <si>
    <t>SANDRA TATYANA</t>
  </si>
  <si>
    <t>INGENIERA QUIMICA</t>
  </si>
  <si>
    <t>ESP. EN GESTION DE PROYECTOS</t>
  </si>
  <si>
    <t>sandra.bello@ambientebogota.gov.co</t>
  </si>
  <si>
    <t>MOLINA LEON</t>
  </si>
  <si>
    <t xml:space="preserve">MARTHA PATRICIA </t>
  </si>
  <si>
    <t>MAESTRIA EN INGENIERIA AMBIENTAL Y SANITARIA</t>
  </si>
  <si>
    <t>martha.molina@ambientebogota.gov.co</t>
  </si>
  <si>
    <t>VARGAS MORENO</t>
  </si>
  <si>
    <t>OSCAR ALBERTO</t>
  </si>
  <si>
    <t>Malaga (Santander)</t>
  </si>
  <si>
    <t>GEOLOGO</t>
  </si>
  <si>
    <t>ESP. EVAUACIÓN Y DESARROLLO DE PROYECTOS</t>
  </si>
  <si>
    <t>oscar.vargas@ambientebogota.gov.co</t>
  </si>
  <si>
    <t>CUELLO CUELLO</t>
  </si>
  <si>
    <t>JOSE FERNANDO</t>
  </si>
  <si>
    <t>ARQUITECTO</t>
  </si>
  <si>
    <t>ESP. MANEJO INTEGRADO DEL MEDIO AMBIENTE-MAGISTER EN GESTIÓN URBANA</t>
  </si>
  <si>
    <t>jose.cuello@ambientebogota.gov.co</t>
  </si>
  <si>
    <t>CIFUENTES ALVAREZ</t>
  </si>
  <si>
    <t>JAVIER</t>
  </si>
  <si>
    <t>La Palma (C/marca)</t>
  </si>
  <si>
    <t>ESP. MERCADEO AGROPECUARIO - ESP. EVALUACIÓN DEL IMPACTO AMBIENTAL DE PROYECTOS</t>
  </si>
  <si>
    <t>javier.cifuentes@ambientebogota.gov.co</t>
  </si>
  <si>
    <t>SUBDIRECCIÓN DE ECOSISTEMAS Y RURALIDAD</t>
  </si>
  <si>
    <t xml:space="preserve">RAMIREZ MARTINEZ </t>
  </si>
  <si>
    <t xml:space="preserve">NATALIA MARIA </t>
  </si>
  <si>
    <t xml:space="preserve">BIOLOGA </t>
  </si>
  <si>
    <t>natalia.ramirez@ambientebogota.gov.co</t>
  </si>
  <si>
    <t>CASTRO RODRÍGUEZ</t>
  </si>
  <si>
    <t>LICENCIADO EN BIOLOGÍA</t>
  </si>
  <si>
    <t>MAESTRIA EN GESTION AMBIENTAL PARA EL DES. SOSTENIBLE, ESPECIALISTA EN DERECHO DEL MEDIO AMBIENTE.</t>
  </si>
  <si>
    <t>liliana.castro@ambientebogota.gov.co</t>
  </si>
  <si>
    <t>CASTILLO RODRÍGUEZ</t>
  </si>
  <si>
    <t xml:space="preserve">ALBA CONSUELO </t>
  </si>
  <si>
    <t>"ESPECIALIZACIÓN TÉCNICA EN EVALUACIÓN DE IMPACTO AMBIENTAL.</t>
  </si>
  <si>
    <t>consuelo.castillo@ambientebogota.gov.co</t>
  </si>
  <si>
    <t>MONTOYA VILLAREAL</t>
  </si>
  <si>
    <t>sandra.montoya@ambientebogota.gov.co</t>
  </si>
  <si>
    <t>BELLO ESPINOSA</t>
  </si>
  <si>
    <t>AURITA</t>
  </si>
  <si>
    <t xml:space="preserve">MASTER EN AUDITORIAS Y GESTIÓN AMBIENTAL </t>
  </si>
  <si>
    <t>aurita.bello@secretariadeambiente.gov.co</t>
  </si>
  <si>
    <t>FAJARDO BOHORQUEZ</t>
  </si>
  <si>
    <t>ROBERTO</t>
  </si>
  <si>
    <t>ESPECIALIZACIÓN TÉCNICA EN EVALUACIÓN DE IMPACTO  AMBIENTAL</t>
  </si>
  <si>
    <t>roberto.fajardo@ambientebogota.gov.co</t>
  </si>
  <si>
    <t xml:space="preserve">MARTINEZ SIERRA </t>
  </si>
  <si>
    <t>OSCAR IVAN</t>
  </si>
  <si>
    <t>MAESTRIA EN DESARROLLO RURAL (Sin título), DIPLOMADO EN GERENCIA PUBLICA I, ESP. EN EVALUACION DE IMPACTO AMBIENTAL, DIPLOMADO EN RESOLUCION DE CONFLICTOS AMBIENTALES.</t>
  </si>
  <si>
    <t>oscar.martinez@ambientebogota.gov.co</t>
  </si>
  <si>
    <t>VASQUEZ MENDOZA</t>
  </si>
  <si>
    <t>MARIA EUGENIA</t>
  </si>
  <si>
    <t>ESP. PLANEACION AMBIENTAL</t>
  </si>
  <si>
    <t>maria.vasquez@ambientebogota.gov.co</t>
  </si>
  <si>
    <t>PEREZ ALVAREZ</t>
  </si>
  <si>
    <t>MAYRA ALEJANDRA</t>
  </si>
  <si>
    <t>La Dorada (Caldas)</t>
  </si>
  <si>
    <t>mayra.perez@ambientebogota.gov.co</t>
  </si>
  <si>
    <t>DIRECCION LEGAL AMBIENTAL</t>
  </si>
  <si>
    <t>CARABALY CERRA</t>
  </si>
  <si>
    <t xml:space="preserve">CRISTIAN ALONSO </t>
  </si>
  <si>
    <t>VALLEDUPAR (CESAR)</t>
  </si>
  <si>
    <t>ESP. DERECHO PÚBLICO</t>
  </si>
  <si>
    <t>cristian.carabaly@ambientebogota.gov.co</t>
  </si>
  <si>
    <t>DE LA ROCHE TODARO</t>
  </si>
  <si>
    <t>TATIANA MARIA</t>
  </si>
  <si>
    <t>ESP EN DERECHO DE LOS NEGOCIOS</t>
  </si>
  <si>
    <t>tatiana.delaroche@ambientebogota.gov.co</t>
  </si>
  <si>
    <t>HERNANDEZ LOPEZ</t>
  </si>
  <si>
    <t xml:space="preserve">YUDY MARCELA </t>
  </si>
  <si>
    <t>BITUIMA (CUNDINAMARCA)</t>
  </si>
  <si>
    <t>ESP. EN DERECHO AMBIENTAL  - ESP. EN DERECHO ADMINISTRATIVO</t>
  </si>
  <si>
    <t>MIRANDA CUERVO</t>
  </si>
  <si>
    <t>CARMENZA</t>
  </si>
  <si>
    <t>BACHILLER-SECRETARIO B.</t>
  </si>
  <si>
    <t>carmenza.miranda@ambientebogota.gov.co</t>
  </si>
  <si>
    <t>NIÑO ACEVEDO</t>
  </si>
  <si>
    <t>Paipa (Boy)</t>
  </si>
  <si>
    <t>ESPECIALIZADO EN DERECHO ADMINISTRATIVO</t>
  </si>
  <si>
    <t>juan.nino@ambientebogota.gov.co</t>
  </si>
  <si>
    <t>DIRECCION DE GESTION CORPORATIVA</t>
  </si>
  <si>
    <t xml:space="preserve">ABOGADO </t>
  </si>
  <si>
    <t>ESP. EN DERECHO CONSTITUCIONAL Y CIENCIA POLITICA  ESP.GOBIERNO Y GESTION DEL DESARROLLO REGIONAL Y MUNICIPAL ESP. EN DERECHO TRIBUTARIO Y ADUANERO</t>
  </si>
  <si>
    <t>VARGAS OJEDA</t>
  </si>
  <si>
    <t xml:space="preserve">JOSE MAURICIO </t>
  </si>
  <si>
    <t>CIENCIAS DE LA INFORMACION Y LA  DOCUMENTACION BIBLIOTECOLOGIA, ARCHIVISTICA Y DOCUMENTACION</t>
  </si>
  <si>
    <t>ESPECIALITA EN ARCHIVISTICA</t>
  </si>
  <si>
    <t xml:space="preserve">mauricio.vargas@ambientebogota.gov.co </t>
  </si>
  <si>
    <t>JIMENEZ LONDOÑO</t>
  </si>
  <si>
    <t>JOHN JAIRO</t>
  </si>
  <si>
    <t>john.jimenez@ambientebogota.gov.co</t>
  </si>
  <si>
    <t>BARRERA NEIRA</t>
  </si>
  <si>
    <t>JAIME ORLANDO</t>
  </si>
  <si>
    <t>INGENIERO SANITARIO Y AMBIENTAL</t>
  </si>
  <si>
    <t>ESP. PLANEACION AMBIENTAL Y MANEJO I, ESPECIALIZACION TECNICA EN EVALUACION DE IMPACTO A.</t>
  </si>
  <si>
    <t>jaime.barrera@secretariadeambiente.gov.co</t>
  </si>
  <si>
    <t xml:space="preserve">REYES DELGADO </t>
  </si>
  <si>
    <t>HERNANDO</t>
  </si>
  <si>
    <t>hernando.reyes@ambientebogota.gov.co</t>
  </si>
  <si>
    <t xml:space="preserve">PRIETO BERNAL </t>
  </si>
  <si>
    <t>LUCERO</t>
  </si>
  <si>
    <t>ESP. DERECHO ADMINISTRATIVO - ESP. DER. AMBIENTAL - MAG. DER. ADMINISTRATIVO</t>
  </si>
  <si>
    <t>lucero.prieto@ambientebogota.gov.co</t>
  </si>
  <si>
    <t>CEFERINO GIRALDO</t>
  </si>
  <si>
    <t xml:space="preserve">ADMINISTRACION EMPRESAS </t>
  </si>
  <si>
    <t>monica.ceferino@ambientebogota.gov.co</t>
  </si>
  <si>
    <t>CONTRERAS MOJICA</t>
  </si>
  <si>
    <t>JOSE VICENTE</t>
  </si>
  <si>
    <t>jose.contreras@ambientebogota.gov.co</t>
  </si>
  <si>
    <t>ARIAS VELEZ</t>
  </si>
  <si>
    <t>HAMES ALEXIS</t>
  </si>
  <si>
    <t>PROFESIONAL EN CIENCIAS DE LA INFORMACION Y LA DOCUMENTACION, BIBLIOTECOLOGIA Y ARCHIVISTICA</t>
  </si>
  <si>
    <t>ESP. TECNOLOGICA EN GESTION DE DOCUMENTOS ELECTRONICOS</t>
  </si>
  <si>
    <t>hames.arias@ambientebogota.gov.co</t>
  </si>
  <si>
    <t>SANCHEZ GONZALEZ</t>
  </si>
  <si>
    <t>YUDY ELIZABETH</t>
  </si>
  <si>
    <t>Chiquinquira (Boyaca)</t>
  </si>
  <si>
    <t>CONTADOR PUBLICO</t>
  </si>
  <si>
    <t>ESP. EN GERENCIA TRIBUTARIA</t>
  </si>
  <si>
    <t>yudy.sanchez@ambientebogota.gov.co</t>
  </si>
  <si>
    <t>CONTRERAS URREGO</t>
  </si>
  <si>
    <t>CARLA</t>
  </si>
  <si>
    <t>carla.contreras@ambientebogota.gov.co</t>
  </si>
  <si>
    <t>anyhela.escandon@ambientebogota.gov.co</t>
  </si>
  <si>
    <t>SALAMANCA TIGUAQUE</t>
  </si>
  <si>
    <t>YEYME</t>
  </si>
  <si>
    <t>ADMINISTRACIÓN DE EMPRESAS (Estudiante)</t>
  </si>
  <si>
    <t>yeyme.salamanca@ambientebogota.gov.co</t>
  </si>
  <si>
    <t>CONDUCTOR</t>
  </si>
  <si>
    <t>RODRIGUEZ HIGUERA</t>
  </si>
  <si>
    <t>JOSE ALFREDO</t>
  </si>
  <si>
    <t>jose.rodriguez@ambientebogota.gov.co</t>
  </si>
  <si>
    <t>GOMEZ BELARDE</t>
  </si>
  <si>
    <t>JORGE LUIS</t>
  </si>
  <si>
    <t>Palestina (Caldas)</t>
  </si>
  <si>
    <t>jorge.gomez@ambientebogota.gov.co</t>
  </si>
  <si>
    <t>N.A</t>
  </si>
  <si>
    <t>MARTIN MORALES</t>
  </si>
  <si>
    <t>OSWALDO</t>
  </si>
  <si>
    <t>oswaldo.martin@ambientebogota.gov.co</t>
  </si>
  <si>
    <t>MEJIA RIOS</t>
  </si>
  <si>
    <t>JOSÉ EDGARD</t>
  </si>
  <si>
    <t>jose.mejia@ambientebogota.gov.co</t>
  </si>
  <si>
    <t>GOMEZ BALLEN</t>
  </si>
  <si>
    <t>JEREMIAS</t>
  </si>
  <si>
    <t>RODRÍGUEZ MORENO</t>
  </si>
  <si>
    <t>JESUS MARÍA</t>
  </si>
  <si>
    <t>Tibirita (C/marca)</t>
  </si>
  <si>
    <t>SUAREZ BUITRAGO</t>
  </si>
  <si>
    <t>MARCO FIDEL</t>
  </si>
  <si>
    <t>DISEÑADOR GRÁFICO</t>
  </si>
  <si>
    <t>SUAREZ SANCHEZ</t>
  </si>
  <si>
    <t>SAUL ALFONSO</t>
  </si>
  <si>
    <t>AUX. DE CONTABILIDAD</t>
  </si>
  <si>
    <t>saul.suarez@ambientebogota.gov.co</t>
  </si>
  <si>
    <t>AUXILIAR DE SERVICIOS GENERALES</t>
  </si>
  <si>
    <t>SUBDIRECCIÓN CONTRACTUAL</t>
  </si>
  <si>
    <t>MARTINEZ CESPEDES</t>
  </si>
  <si>
    <t>JESUS ALBERTO</t>
  </si>
  <si>
    <t>ESP. EN DERECHO ADMINISTRATIVO</t>
  </si>
  <si>
    <t>jesus.martinez@ambientebogota.gov.co</t>
  </si>
  <si>
    <t>VACANTE DEFINITIVA</t>
  </si>
  <si>
    <t>VILLEGAS HERNANDEZ</t>
  </si>
  <si>
    <t>MARTHA MARGARITA</t>
  </si>
  <si>
    <t>martha.villegas @ambientebogota.gov.co</t>
  </si>
  <si>
    <t>SUBDIRECCIÓN FINANCIERA</t>
  </si>
  <si>
    <t xml:space="preserve">GIL ARDILA </t>
  </si>
  <si>
    <t xml:space="preserve">GUIOMAR PATRICIA </t>
  </si>
  <si>
    <t xml:space="preserve">CONTADORA PÚBLICA </t>
  </si>
  <si>
    <t xml:space="preserve">ESP. EN CONTROL GERENCIAL CORPORATIVO - MAESTRIA EN ADMINISTRACIÓN DE EMPRESAS </t>
  </si>
  <si>
    <t xml:space="preserve">guiomar.gil@ambientebogota.gov.co </t>
  </si>
  <si>
    <t>NEIRA TRIANA</t>
  </si>
  <si>
    <t>ANDREA CATALINA</t>
  </si>
  <si>
    <t>MAGISTER EN ADMINISTRACION</t>
  </si>
  <si>
    <t>andrea.neira@ambientebogota.gov.co</t>
  </si>
  <si>
    <t>ALAYON TRIANA</t>
  </si>
  <si>
    <t>DANIEL MELQUICEDEC</t>
  </si>
  <si>
    <t xml:space="preserve">ESPECIALIZACIÓN EN FINANZAS PUBLICAS </t>
  </si>
  <si>
    <t>daniel.alayon@secretariadeambiente.gov.co</t>
  </si>
  <si>
    <t>PATIÑO BERMUDEZ</t>
  </si>
  <si>
    <t xml:space="preserve">GIOVANNI ARTURO </t>
  </si>
  <si>
    <t xml:space="preserve">LUIS SANDRO </t>
  </si>
  <si>
    <t>VACANTE TEMPORAL</t>
  </si>
  <si>
    <t xml:space="preserve">ESCANDON TRUJILLO </t>
  </si>
  <si>
    <t xml:space="preserve">GONZALEZ ZAPATA </t>
  </si>
  <si>
    <t xml:space="preserve">LEÓN BEJARANO </t>
  </si>
  <si>
    <t xml:space="preserve">EXPERIENCIA EN LA ENTIDAD </t>
  </si>
  <si>
    <t>DENOMINACIÓN DEL EMPLEO</t>
  </si>
  <si>
    <t>NIVEL</t>
  </si>
  <si>
    <t>PROVISIONAL</t>
  </si>
  <si>
    <t>PERIODO FIJO</t>
  </si>
  <si>
    <t>NOMBRAMIENTO ORDINARIO</t>
  </si>
  <si>
    <t xml:space="preserve">UBICACIÓN </t>
  </si>
  <si>
    <t>giovanni.gonzalez@ambientebogota.gov.co</t>
  </si>
  <si>
    <t>CARDONA ARTEAGA</t>
  </si>
  <si>
    <t xml:space="preserve">BEATRIZ EUGENIA </t>
  </si>
  <si>
    <t>PEDROZA CASTRO</t>
  </si>
  <si>
    <t>JULIETH CAROLINA</t>
  </si>
  <si>
    <t xml:space="preserve">ABOGADA </t>
  </si>
  <si>
    <t>ESPECIALISTA EN DERECHO AMBIENTAL</t>
  </si>
  <si>
    <t>julieth.pedroza@ambientebogota.gov.co</t>
  </si>
  <si>
    <t>NA</t>
  </si>
  <si>
    <t xml:space="preserve">ESP EN GESTIÓN PUBLICA </t>
  </si>
  <si>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ESP EN GESTIÓN AMBIENTAL</t>
    </r>
  </si>
  <si>
    <t xml:space="preserve">MAGÍSTER EN GESTIÓN AMBIENTAL Y ENERGÉTICA EN LAS ORGANIZACIONES
ESP. EN DERECHO DEL MEDIO AMBIENTE - </t>
  </si>
  <si>
    <t>INGENIERO AGRONOMO - INGENIERA DE ALIMENTOS</t>
  </si>
  <si>
    <t>RODRIGUEZ DEVIA</t>
  </si>
  <si>
    <t>HECTOR FABIO</t>
  </si>
  <si>
    <t>MAESTRIA EN GESTIÓN INTEGRAL DEL RIESGO - ESP EN ASEGURAMIENTO Y CONTROL INTERNO</t>
  </si>
  <si>
    <t xml:space="preserve">ESP. PLAN. AMBIENTAL Y MAN INT. DE REC. NAT. / ESP. PRODUCCION Y TRANSFORMACION DE LA MADERA / MAGÍSTER EN BIODIVERSIDAD,
FUNCIONAMIENTO Y GESTIÓN DE ECOSISTEMAS </t>
  </si>
  <si>
    <t>ALEJANDRO</t>
  </si>
  <si>
    <t xml:space="preserve">INGENIERO AMBIENTAL Y SANITARIO </t>
  </si>
  <si>
    <t>MAGISTER EN HIDROSISTEMAS</t>
  </si>
  <si>
    <t>19/10/2009
26/04/2013
27/12/2013</t>
  </si>
  <si>
    <t>sandro.patino@ambientebogota.gov.co</t>
  </si>
  <si>
    <t>ARGEL GONZALEZ</t>
  </si>
  <si>
    <t>LUIS RAFAEL</t>
  </si>
  <si>
    <t>INGENIERO DE SITEMAS
TECNICO PROFESIONAL EN COMUNICACIÓN</t>
  </si>
  <si>
    <t xml:space="preserve">ESPECIALISTA EN SEGURIDAD INFORMATICA </t>
  </si>
  <si>
    <t>28/04/2018
11/08/2010</t>
  </si>
  <si>
    <t xml:space="preserve">SAENZ PULIDO  </t>
  </si>
  <si>
    <t>HUGO ENRIQUE</t>
  </si>
  <si>
    <t>sonia.peralta@ambientebogota.gov.co</t>
  </si>
  <si>
    <t>luz.zuluaga@ambientebogota.gov.co</t>
  </si>
  <si>
    <t>luz.rey@ambientebogota.gov.co</t>
  </si>
  <si>
    <t>luz.estupinan@ambientebogota.gov.co</t>
  </si>
  <si>
    <t>maria.rodriguez@ambientebogota.gov.co</t>
  </si>
  <si>
    <t>jeremias.gomez@ambientebogota.gov.co</t>
  </si>
  <si>
    <t>CONTRERAS SANDOVAL</t>
  </si>
  <si>
    <t>FREDY ELKIN</t>
  </si>
  <si>
    <t>GOMEZ CUBILLOS</t>
  </si>
  <si>
    <t>yudy.hernandez@ambientebogota.gov.co</t>
  </si>
  <si>
    <t>luis.argel@ambientebogota.gov.co</t>
  </si>
  <si>
    <t>ESPECIALIZACIÓN  GERENCIA DE RIESGOS Y SEGUROS
ESP EN GERENCIA DE PROYECTOS EN INTELIGENCIA DE NEGOCOS
ESP EN GERENCIA DE FINANZAS</t>
  </si>
  <si>
    <t>ANYHELA BEATRIZ</t>
  </si>
  <si>
    <t>CARRILLO CARRILLO</t>
  </si>
  <si>
    <t>HECTOR EULISES</t>
  </si>
  <si>
    <t>AMADO SIERRA</t>
  </si>
  <si>
    <t>JEIMY CAROLINA</t>
  </si>
  <si>
    <t xml:space="preserve">ADMINISTRACIÓN DE EMPRESAS - TÉCNCIO PROFESIONAL EN ADMINISTRACIÓN DE SERVICIOS PARA AEROLINEAS - </t>
  </si>
  <si>
    <t>OFICINA DE CONTROL DISCIPLINARIO INTERNO</t>
  </si>
  <si>
    <t>ESPECIALIZACION EN GESTION AMBIENTAL URBANA (sin graduación)</t>
  </si>
  <si>
    <t>ESPECIALISTA EN DERECHO ADMINISTRATIVO
MAGISTER EN DERECHO CONTRACTUAL PÚBLICO Y PRIVADO</t>
  </si>
  <si>
    <t>beatriz.cardona@ambientebogota.gov.co</t>
  </si>
  <si>
    <t xml:space="preserve">TECNOLOGO EN GESTION AMBIENTAL </t>
  </si>
  <si>
    <t xml:space="preserve">GISSET </t>
  </si>
  <si>
    <t>VALENCIA ORTIZ</t>
  </si>
  <si>
    <t>HIGUERA RODRÍGUEZ</t>
  </si>
  <si>
    <t>ANGELICA</t>
  </si>
  <si>
    <t>MAGISTER EN DERECHO CONTRACTUAL PUBLICO Y PRIVADO   -   ESPECIALISTA EN DERECHO AMBIENTAL</t>
  </si>
  <si>
    <t>angelica.higuera@ambientebogota.gov.co</t>
  </si>
  <si>
    <t>HECTOR ALEJANDRO</t>
  </si>
  <si>
    <t>DUARTE GUZMAN</t>
  </si>
  <si>
    <t>TÉCNICO EN DOCUMENTACIÓN Y REGISTRO DE OPERACIONES CONTRABLES</t>
  </si>
  <si>
    <t>N</t>
  </si>
  <si>
    <t>GONZÁLEZ VELANDIA</t>
  </si>
  <si>
    <t>KRYSTLE DANITZA</t>
  </si>
  <si>
    <t xml:space="preserve">INGENIARIA AGRICOLA </t>
  </si>
  <si>
    <t>MAESTRIA EN DESARROLLO SOSTENIBLE Y GESTIÓN AMBIENTAL</t>
  </si>
  <si>
    <t>MONTENEGRO MENDIETA</t>
  </si>
  <si>
    <t>LEILA</t>
  </si>
  <si>
    <t>TINJACA (BOYACA)</t>
  </si>
  <si>
    <t>TECNOLOGO EN GESTIÓN DOCUMENTAL</t>
  </si>
  <si>
    <t xml:space="preserve">JENNIFER KARINA </t>
  </si>
  <si>
    <t>ESPECIALISA EN DERECHOCONSTITUCIONAL Y ADMINISTRATIVO    -    ESPECIALISTA EN CONTRATACIÓN ESTATAL</t>
  </si>
  <si>
    <t>leila.montenegro@ambientebogota.gov.co</t>
  </si>
  <si>
    <t>gisset.valencia@ambientebogota.gov.co</t>
  </si>
  <si>
    <t>TECNICO PROFESIONAL EN SERVICIO DE LA POLICIA -
TÉCNOLOGO EN EN INVERSTIGACIÓN DE ACCIDENTES DE TRANSITO
TÉCNICO - PROFESIONAL EN SEGIRIDAD VIAL
TÉCNICO PROFESIONAL EN SEGURIDAD VIAL 
TENOLOGO EN INVESTIGACIÓN DE ACCIDENTES DE TRANSITO</t>
  </si>
  <si>
    <t>JUAN SEBASTIAN</t>
  </si>
  <si>
    <t>HERRERA JARA</t>
  </si>
  <si>
    <t>14/06/2019
19/10/2012</t>
  </si>
  <si>
    <t>INGENIERIO SANITARIO   -  
 TECNOLOGO EN SANEAMIENTO AMBIENTAL</t>
  </si>
  <si>
    <t>juan.jara@ambientebogota.gov.co</t>
  </si>
  <si>
    <t>hector.rodriguez@ambientebogota.gov.co</t>
  </si>
  <si>
    <t>ASIGANACIÓN BASICA 2022</t>
  </si>
  <si>
    <t>NEIVA-HUILA</t>
  </si>
  <si>
    <t>Chinu-Montería</t>
  </si>
  <si>
    <t>Ibague-Tolima</t>
  </si>
  <si>
    <t>Barranquilla-Atlantico</t>
  </si>
  <si>
    <t>Villavicencio-Meta</t>
  </si>
  <si>
    <t>Tunja-Boyacá</t>
  </si>
  <si>
    <t>VILLAVICENCIO-META</t>
  </si>
  <si>
    <t>Fusagasuga-C/marca</t>
  </si>
  <si>
    <t>TUNJA-Boyacá</t>
  </si>
  <si>
    <t>Armenia-Quindio</t>
  </si>
  <si>
    <t>Barrancabermeja-Santander</t>
  </si>
  <si>
    <t>Gachantiva-Boyacá</t>
  </si>
  <si>
    <t>Facatativa-C/marca</t>
  </si>
  <si>
    <t>Girardot-C/marca</t>
  </si>
  <si>
    <t>MEDILLIN-Antioquia</t>
  </si>
  <si>
    <t>SUESCA-C/marca</t>
  </si>
  <si>
    <t>CALARCA-Quindio</t>
  </si>
  <si>
    <t xml:space="preserve">NATURALEZA DEL EMPLEO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</si>
</sst>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5" formatCode="000"/>
    <numFmt numFmtId="166" formatCode="00"/>
    <numFmt numFmtId="167" formatCode="yy\ mm\ dd"/>
    <numFmt numFmtId="168" formatCode="0.00_)"/>
  </numFmts>
  <fonts count="1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sz val="10"/>
      <color theme="1" tint="4.9989318521683403E-2"/>
      <name val="Arial"/>
      <family val="2"/>
    </font>
    <font>
      <sz val="10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4">
    <xf numFmtId="0" fontId="0" fillId="0" borderId="0" xfId="0"/>
    <xf numFmtId="14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165" fontId="2" fillId="0" borderId="1" xfId="0" applyNumberFormat="1" applyFont="1" applyFill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/>
    </xf>
    <xf numFmtId="167" fontId="2" fillId="0" borderId="1" xfId="0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 applyProtection="1"/>
    <xf numFmtId="14" fontId="2" fillId="0" borderId="1" xfId="0" applyNumberFormat="1" applyFont="1" applyFill="1" applyBorder="1" applyAlignment="1">
      <alignment horizontal="left" vertical="center"/>
    </xf>
    <xf numFmtId="14" fontId="2" fillId="0" borderId="0" xfId="0" applyNumberFormat="1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165" fontId="6" fillId="0" borderId="1" xfId="0" applyNumberFormat="1" applyFont="1" applyFill="1" applyBorder="1" applyAlignment="1">
      <alignment horizontal="center" vertical="center"/>
    </xf>
    <xf numFmtId="166" fontId="6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6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14" fontId="1" fillId="0" borderId="0" xfId="0" applyNumberFormat="1" applyFont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vertical="center"/>
    </xf>
    <xf numFmtId="166" fontId="2" fillId="0" borderId="1" xfId="0" quotePrefix="1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3" fontId="2" fillId="0" borderId="1" xfId="0" quotePrefix="1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68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wrapText="1"/>
    </xf>
    <xf numFmtId="166" fontId="6" fillId="0" borderId="1" xfId="0" quotePrefix="1" applyNumberFormat="1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5" fillId="0" borderId="1" xfId="1" applyFont="1" applyFill="1" applyBorder="1" applyAlignment="1" applyProtection="1">
      <alignment vertical="center"/>
    </xf>
    <xf numFmtId="0" fontId="2" fillId="0" borderId="1" xfId="0" quotePrefix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11" fillId="0" borderId="1" xfId="0" applyFont="1" applyFill="1" applyBorder="1" applyAlignment="1">
      <alignment horizontal="left" vertical="center"/>
    </xf>
    <xf numFmtId="165" fontId="11" fillId="0" borderId="1" xfId="0" applyNumberFormat="1" applyFont="1" applyFill="1" applyBorder="1" applyAlignment="1">
      <alignment horizontal="center" vertical="center"/>
    </xf>
    <xf numFmtId="166" fontId="1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justify"/>
    </xf>
    <xf numFmtId="14" fontId="2" fillId="0" borderId="0" xfId="0" applyNumberFormat="1" applyFont="1" applyFill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1" xfId="0" quotePrefix="1" applyFont="1" applyFill="1" applyBorder="1" applyAlignment="1">
      <alignment horizontal="left" vertical="center"/>
    </xf>
    <xf numFmtId="0" fontId="4" fillId="0" borderId="1" xfId="1" applyFill="1" applyBorder="1" applyAlignment="1" applyProtection="1"/>
    <xf numFmtId="0" fontId="4" fillId="0" borderId="1" xfId="1" applyFill="1" applyBorder="1" applyAlignment="1">
      <alignment vertical="center"/>
    </xf>
    <xf numFmtId="166" fontId="2" fillId="0" borderId="0" xfId="0" applyNumberFormat="1" applyFont="1" applyFill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claudia.mancera@ambientebogota.gov.co" TargetMode="External"/><Relationship Id="rId21" Type="http://schemas.openxmlformats.org/officeDocument/2006/relationships/hyperlink" Target="mailto:diana.cabrera@ambientebogota,gov.co" TargetMode="External"/><Relationship Id="rId34" Type="http://schemas.openxmlformats.org/officeDocument/2006/relationships/hyperlink" Target="mailto:julio.pulido@ambientebogota.gov.co" TargetMode="External"/><Relationship Id="rId42" Type="http://schemas.openxmlformats.org/officeDocument/2006/relationships/hyperlink" Target="mailto:edgar.rojas@secretariadeambiente.gov.co" TargetMode="External"/><Relationship Id="rId47" Type="http://schemas.openxmlformats.org/officeDocument/2006/relationships/hyperlink" Target="mailto:mauricio.vargas@ambientebogota.gov.co" TargetMode="External"/><Relationship Id="rId50" Type="http://schemas.openxmlformats.org/officeDocument/2006/relationships/hyperlink" Target="mailto:julieth.pedroza@ambientebogota.gov.co" TargetMode="External"/><Relationship Id="rId55" Type="http://schemas.openxmlformats.org/officeDocument/2006/relationships/hyperlink" Target="mailto:jeremias.gomez@ambientebogota.gov.co" TargetMode="External"/><Relationship Id="rId63" Type="http://schemas.openxmlformats.org/officeDocument/2006/relationships/hyperlink" Target="mailto:jorge.lezama@ambientebogota.gov.co" TargetMode="External"/><Relationship Id="rId68" Type="http://schemas.openxmlformats.org/officeDocument/2006/relationships/comments" Target="../comments1.xml"/><Relationship Id="rId7" Type="http://schemas.openxmlformats.org/officeDocument/2006/relationships/hyperlink" Target="mailto:anyhela.escandon@ambientebogota.gov.co" TargetMode="External"/><Relationship Id="rId2" Type="http://schemas.openxmlformats.org/officeDocument/2006/relationships/hyperlink" Target="mailto:andrea.neira@ambientebogota.gov.co" TargetMode="External"/><Relationship Id="rId16" Type="http://schemas.openxmlformats.org/officeDocument/2006/relationships/hyperlink" Target="mailto:luzmarina.zuluaga@ambientebogota.gov.co" TargetMode="External"/><Relationship Id="rId29" Type="http://schemas.openxmlformats.org/officeDocument/2006/relationships/hyperlink" Target="mailto:claudia.calao@ambientebogota.gov.co" TargetMode="External"/><Relationship Id="rId11" Type="http://schemas.openxmlformats.org/officeDocument/2006/relationships/hyperlink" Target="mailto:jesus.martinez@ambientebogota.gov.co" TargetMode="External"/><Relationship Id="rId24" Type="http://schemas.openxmlformats.org/officeDocument/2006/relationships/hyperlink" Target="mailto:jairo.sanchez@secretariadeambiente.gov.co" TargetMode="External"/><Relationship Id="rId32" Type="http://schemas.openxmlformats.org/officeDocument/2006/relationships/hyperlink" Target="mailto:juan.mena@ambientebogota.gov.co" TargetMode="External"/><Relationship Id="rId37" Type="http://schemas.openxmlformats.org/officeDocument/2006/relationships/hyperlink" Target="mailto:carolina.urrutia@ambientebogota.gov.co" TargetMode="External"/><Relationship Id="rId40" Type="http://schemas.openxmlformats.org/officeDocument/2006/relationships/hyperlink" Target="mailto:tito.calvo@ambientebogota.gov.co" TargetMode="External"/><Relationship Id="rId45" Type="http://schemas.openxmlformats.org/officeDocument/2006/relationships/hyperlink" Target="mailto:cristian.carabaly@ambientebogota.gov.co" TargetMode="External"/><Relationship Id="rId53" Type="http://schemas.openxmlformats.org/officeDocument/2006/relationships/hyperlink" Target="mailto:sonia.peralta@ambientebogota.gov.co" TargetMode="External"/><Relationship Id="rId58" Type="http://schemas.openxmlformats.org/officeDocument/2006/relationships/hyperlink" Target="mailto:beatriz.cardona@ambientebogota.gov.co" TargetMode="External"/><Relationship Id="rId66" Type="http://schemas.openxmlformats.org/officeDocument/2006/relationships/printerSettings" Target="../printerSettings/printerSettings1.bin"/><Relationship Id="rId5" Type="http://schemas.openxmlformats.org/officeDocument/2006/relationships/hyperlink" Target="mailto:jaime.barrera@secretariadeambiente.gov.co" TargetMode="External"/><Relationship Id="rId61" Type="http://schemas.openxmlformats.org/officeDocument/2006/relationships/hyperlink" Target="mailto:leila.montenegro@ambientebogota.gov.co" TargetMode="External"/><Relationship Id="rId19" Type="http://schemas.openxmlformats.org/officeDocument/2006/relationships/hyperlink" Target="mailto:sandra.mu&#241;oz@ambientebogota.gov.co" TargetMode="External"/><Relationship Id="rId14" Type="http://schemas.openxmlformats.org/officeDocument/2006/relationships/hyperlink" Target="mailto:claudia.pardo@ambientebogota.gov.co" TargetMode="External"/><Relationship Id="rId22" Type="http://schemas.openxmlformats.org/officeDocument/2006/relationships/hyperlink" Target="mailto:sonia.peralta@ambientebogota.gov.co" TargetMode="External"/><Relationship Id="rId27" Type="http://schemas.openxmlformats.org/officeDocument/2006/relationships/hyperlink" Target="mailto:alba.alejo@secretariadeambiente.gov.co" TargetMode="External"/><Relationship Id="rId30" Type="http://schemas.openxmlformats.org/officeDocument/2006/relationships/hyperlink" Target="mailto:maria.clavijo@ambientebogota.gov.co" TargetMode="External"/><Relationship Id="rId35" Type="http://schemas.openxmlformats.org/officeDocument/2006/relationships/hyperlink" Target="mailto:gabriel.murillo@ambientebogota.gov.co" TargetMode="External"/><Relationship Id="rId43" Type="http://schemas.openxmlformats.org/officeDocument/2006/relationships/hyperlink" Target="mailto:liliana.sabogal@ambientebogota.gov.co" TargetMode="External"/><Relationship Id="rId48" Type="http://schemas.openxmlformats.org/officeDocument/2006/relationships/hyperlink" Target="mailto:guiomar.gil@ambientebogota.gov.co" TargetMode="External"/><Relationship Id="rId56" Type="http://schemas.openxmlformats.org/officeDocument/2006/relationships/hyperlink" Target="mailto:yudy.hernandez@ambientebogota.gov.co" TargetMode="External"/><Relationship Id="rId64" Type="http://schemas.openxmlformats.org/officeDocument/2006/relationships/hyperlink" Target="mailto:juan.jara@ambientebogota.gov.co" TargetMode="External"/><Relationship Id="rId8" Type="http://schemas.openxmlformats.org/officeDocument/2006/relationships/hyperlink" Target="mailto:maria.clavijo@ambientebogota.gov.co" TargetMode="External"/><Relationship Id="rId51" Type="http://schemas.openxmlformats.org/officeDocument/2006/relationships/hyperlink" Target="mailto:diego.rubio@ambientebogota.gov.co" TargetMode="External"/><Relationship Id="rId3" Type="http://schemas.openxmlformats.org/officeDocument/2006/relationships/hyperlink" Target="mailto:leonardo.quinones@ambientebogota.gov.co" TargetMode="External"/><Relationship Id="rId12" Type="http://schemas.openxmlformats.org/officeDocument/2006/relationships/hyperlink" Target="mailto:luz.rey@ambientebogota.gov.co" TargetMode="External"/><Relationship Id="rId17" Type="http://schemas.openxmlformats.org/officeDocument/2006/relationships/hyperlink" Target="mailto:luz.zuluaga@ambientebogota.gov.co" TargetMode="External"/><Relationship Id="rId25" Type="http://schemas.openxmlformats.org/officeDocument/2006/relationships/hyperlink" Target="mailto:luisa.moreno@ambientebogota.gov.co" TargetMode="External"/><Relationship Id="rId33" Type="http://schemas.openxmlformats.org/officeDocument/2006/relationships/hyperlink" Target="mailto:catherin.rodriguez@ambientebogota.gov.co" TargetMode="External"/><Relationship Id="rId38" Type="http://schemas.openxmlformats.org/officeDocument/2006/relationships/hyperlink" Target="mailto:reinaldo.gelvez@ambientebogota,gov.co" TargetMode="External"/><Relationship Id="rId46" Type="http://schemas.openxmlformats.org/officeDocument/2006/relationships/hyperlink" Target="mailto:john.jimenez@ambientebogota.gov.co" TargetMode="External"/><Relationship Id="rId59" Type="http://schemas.openxmlformats.org/officeDocument/2006/relationships/hyperlink" Target="mailto:angelica.higuera@ambientebogota.gov.co" TargetMode="External"/><Relationship Id="rId67" Type="http://schemas.openxmlformats.org/officeDocument/2006/relationships/vmlDrawing" Target="../drawings/vmlDrawing1.vml"/><Relationship Id="rId20" Type="http://schemas.openxmlformats.org/officeDocument/2006/relationships/hyperlink" Target="mailto:camilo.rincon@ambientebogota.gov.co" TargetMode="External"/><Relationship Id="rId41" Type="http://schemas.openxmlformats.org/officeDocument/2006/relationships/hyperlink" Target="mailto:jose.garavito@ambientebogota.gov.co" TargetMode="External"/><Relationship Id="rId54" Type="http://schemas.openxmlformats.org/officeDocument/2006/relationships/hyperlink" Target="mailto:maria.rodriguez@ambientebogota.gov.co" TargetMode="External"/><Relationship Id="rId62" Type="http://schemas.openxmlformats.org/officeDocument/2006/relationships/hyperlink" Target="mailto:gisset.valencia@ambientebogota.gov.co" TargetMode="External"/><Relationship Id="rId1" Type="http://schemas.openxmlformats.org/officeDocument/2006/relationships/hyperlink" Target="mailto:mayra.perez@ambientebogota.gov.co" TargetMode="External"/><Relationship Id="rId6" Type="http://schemas.openxmlformats.org/officeDocument/2006/relationships/hyperlink" Target="mailto:juan.nino@ambientebogota.gov.co" TargetMode="External"/><Relationship Id="rId15" Type="http://schemas.openxmlformats.org/officeDocument/2006/relationships/hyperlink" Target="mailto:hector.valbuena@ambientebogota.gov.co" TargetMode="External"/><Relationship Id="rId23" Type="http://schemas.openxmlformats.org/officeDocument/2006/relationships/hyperlink" Target="mailto:luis.laverde@ambientebogota.gov.co" TargetMode="External"/><Relationship Id="rId28" Type="http://schemas.openxmlformats.org/officeDocument/2006/relationships/hyperlink" Target="mailto:rosanna.sanfeliu@ambientebogota.gov.co" TargetMode="External"/><Relationship Id="rId36" Type="http://schemas.openxmlformats.org/officeDocument/2006/relationships/hyperlink" Target="mailto:paola.ricaurte@ambientebogota.gov.co" TargetMode="External"/><Relationship Id="rId49" Type="http://schemas.openxmlformats.org/officeDocument/2006/relationships/hyperlink" Target="mailto:giovanni.gonzalez@ambientebogota.gov.co" TargetMode="External"/><Relationship Id="rId57" Type="http://schemas.openxmlformats.org/officeDocument/2006/relationships/hyperlink" Target="mailto:luis.argel@ambientebogota.gov.co" TargetMode="External"/><Relationship Id="rId10" Type="http://schemas.openxmlformats.org/officeDocument/2006/relationships/hyperlink" Target="mailto:natalia.ramirez@ambientebogota.gov.co" TargetMode="External"/><Relationship Id="rId31" Type="http://schemas.openxmlformats.org/officeDocument/2006/relationships/hyperlink" Target="mailto:cindy.leguizamo@ambientebogota.gov.co" TargetMode="External"/><Relationship Id="rId44" Type="http://schemas.openxmlformats.org/officeDocument/2006/relationships/hyperlink" Target="mailto:adriana.rodriguez@secretariadeambiente.gov.co" TargetMode="External"/><Relationship Id="rId52" Type="http://schemas.openxmlformats.org/officeDocument/2006/relationships/hyperlink" Target="mailto:sandro.patino@ambientebogota.gov.co" TargetMode="External"/><Relationship Id="rId60" Type="http://schemas.openxmlformats.org/officeDocument/2006/relationships/hyperlink" Target="mailto:luz.estupinan@ambientebogota.gov.co" TargetMode="External"/><Relationship Id="rId65" Type="http://schemas.openxmlformats.org/officeDocument/2006/relationships/hyperlink" Target="mailto:hector.rodriguez@ambientebogota.gov.co" TargetMode="External"/><Relationship Id="rId4" Type="http://schemas.openxmlformats.org/officeDocument/2006/relationships/hyperlink" Target="mailto:nathaly.caicedo@secretariaambientebogota.gov.co" TargetMode="External"/><Relationship Id="rId9" Type="http://schemas.openxmlformats.org/officeDocument/2006/relationships/hyperlink" Target="mailto:oscar.martinez@ambientebogota.gov.co" TargetMode="External"/><Relationship Id="rId13" Type="http://schemas.openxmlformats.org/officeDocument/2006/relationships/hyperlink" Target="mailto:maria.perez@ambientebogota.gov.co" TargetMode="External"/><Relationship Id="rId18" Type="http://schemas.openxmlformats.org/officeDocument/2006/relationships/hyperlink" Target="mailto:diego.sanchez@ambientebogota.gov.co" TargetMode="External"/><Relationship Id="rId39" Type="http://schemas.openxmlformats.org/officeDocument/2006/relationships/hyperlink" Target="mailto:oliverio.leon@ambientebogota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F5B19-7402-45F8-8767-BDB8B4EF8D45}">
  <dimension ref="A1:EG151"/>
  <sheetViews>
    <sheetView tabSelected="1" workbookViewId="0">
      <selection activeCell="A4" sqref="A4"/>
    </sheetView>
  </sheetViews>
  <sheetFormatPr baseColWidth="10" defaultRowHeight="12.75" x14ac:dyDescent="0.25"/>
  <cols>
    <col min="1" max="1" width="4.85546875" style="3" customWidth="1"/>
    <col min="2" max="2" width="23" style="2" customWidth="1"/>
    <col min="3" max="3" width="16.140625" style="3" customWidth="1"/>
    <col min="4" max="4" width="14.140625" style="17" customWidth="1"/>
    <col min="5" max="5" width="18" style="17" customWidth="1"/>
    <col min="6" max="6" width="32.7109375" style="28" customWidth="1"/>
    <col min="7" max="7" width="7.7109375" style="27" customWidth="1"/>
    <col min="8" max="8" width="5.85546875" style="2" customWidth="1"/>
    <col min="9" max="9" width="41.7109375" style="28" customWidth="1"/>
    <col min="10" max="10" width="14.7109375" style="2" customWidth="1"/>
    <col min="11" max="11" width="19" style="3" customWidth="1"/>
    <col min="12" max="12" width="27" style="3" customWidth="1"/>
    <col min="13" max="13" width="23" style="3" customWidth="1"/>
    <col min="14" max="14" width="37" style="3" customWidth="1"/>
    <col min="15" max="15" width="48.7109375" style="3" customWidth="1"/>
    <col min="16" max="16" width="18.42578125" style="3" customWidth="1"/>
    <col min="17" max="17" width="20.7109375" style="26" customWidth="1"/>
    <col min="18" max="18" width="50.5703125" style="2" customWidth="1"/>
    <col min="19" max="19" width="11.5703125" style="2" bestFit="1" customWidth="1"/>
    <col min="20" max="137" width="11.42578125" style="2"/>
    <col min="138" max="138" width="6.5703125" style="2" bestFit="1" customWidth="1"/>
    <col min="139" max="139" width="34.7109375" style="2" customWidth="1"/>
    <col min="140" max="140" width="5.5703125" style="2" customWidth="1"/>
    <col min="141" max="141" width="15.85546875" style="2" customWidth="1"/>
    <col min="142" max="142" width="26.5703125" style="2" bestFit="1" customWidth="1"/>
    <col min="143" max="143" width="21.85546875" style="2" bestFit="1" customWidth="1"/>
    <col min="144" max="144" width="13.7109375" style="2" customWidth="1"/>
    <col min="145" max="145" width="26.7109375" style="2" bestFit="1" customWidth="1"/>
    <col min="146" max="146" width="15.5703125" style="2" bestFit="1" customWidth="1"/>
    <col min="147" max="147" width="18" style="2" bestFit="1" customWidth="1"/>
    <col min="148" max="148" width="27.28515625" style="2" bestFit="1" customWidth="1"/>
    <col min="149" max="149" width="59.5703125" style="2" customWidth="1"/>
    <col min="150" max="150" width="101.42578125" style="2" bestFit="1" customWidth="1"/>
    <col min="151" max="151" width="25.42578125" style="2" bestFit="1" customWidth="1"/>
    <col min="152" max="152" width="37" style="2" bestFit="1" customWidth="1"/>
    <col min="153" max="153" width="23.28515625" style="2" bestFit="1" customWidth="1"/>
    <col min="154" max="154" width="17.28515625" style="2" bestFit="1" customWidth="1"/>
    <col min="155" max="155" width="19.28515625" style="2" bestFit="1" customWidth="1"/>
    <col min="156" max="156" width="17.28515625" style="2" bestFit="1" customWidth="1"/>
    <col min="157" max="157" width="11.42578125" style="2"/>
    <col min="158" max="158" width="16" style="2" bestFit="1" customWidth="1"/>
    <col min="159" max="160" width="13.5703125" style="2" bestFit="1" customWidth="1"/>
    <col min="161" max="161" width="18.42578125" style="2" bestFit="1" customWidth="1"/>
    <col min="162" max="162" width="26.42578125" style="2" bestFit="1" customWidth="1"/>
    <col min="163" max="163" width="17.5703125" style="2" bestFit="1" customWidth="1"/>
    <col min="164" max="164" width="15.7109375" style="2" bestFit="1" customWidth="1"/>
    <col min="165" max="165" width="13.7109375" style="2" bestFit="1" customWidth="1"/>
    <col min="166" max="166" width="24" style="2" bestFit="1" customWidth="1"/>
    <col min="167" max="167" width="18.140625" style="2" customWidth="1"/>
    <col min="168" max="168" width="29.140625" style="2" bestFit="1" customWidth="1"/>
    <col min="169" max="169" width="31.28515625" style="2" bestFit="1" customWidth="1"/>
    <col min="170" max="170" width="23.5703125" style="2" bestFit="1" customWidth="1"/>
    <col min="171" max="171" width="27.5703125" style="2" bestFit="1" customWidth="1"/>
    <col min="172" max="172" width="20.7109375" style="2" bestFit="1" customWidth="1"/>
    <col min="173" max="173" width="14.5703125" style="2" bestFit="1" customWidth="1"/>
    <col min="174" max="175" width="16.140625" style="2" bestFit="1" customWidth="1"/>
    <col min="176" max="177" width="15.7109375" style="2" bestFit="1" customWidth="1"/>
    <col min="178" max="178" width="11.42578125" style="2"/>
    <col min="179" max="179" width="9.42578125" style="2" bestFit="1" customWidth="1"/>
    <col min="180" max="180" width="10.5703125" style="2" bestFit="1" customWidth="1"/>
    <col min="181" max="181" width="9.85546875" style="2" bestFit="1" customWidth="1"/>
    <col min="182" max="182" width="16.7109375" style="2" bestFit="1" customWidth="1"/>
    <col min="183" max="183" width="20.85546875" style="2" bestFit="1" customWidth="1"/>
    <col min="184" max="184" width="10.5703125" style="2" bestFit="1" customWidth="1"/>
    <col min="185" max="185" width="9.28515625" style="2" bestFit="1" customWidth="1"/>
    <col min="186" max="186" width="13.140625" style="2" bestFit="1" customWidth="1"/>
    <col min="187" max="187" width="10.7109375" style="2" bestFit="1" customWidth="1"/>
    <col min="188" max="188" width="14.7109375" style="2" bestFit="1" customWidth="1"/>
    <col min="189" max="189" width="16.7109375" style="2" bestFit="1" customWidth="1"/>
    <col min="190" max="190" width="13.28515625" style="2" bestFit="1" customWidth="1"/>
    <col min="191" max="191" width="17.140625" style="2" bestFit="1" customWidth="1"/>
    <col min="192" max="192" width="22.85546875" style="2" bestFit="1" customWidth="1"/>
    <col min="193" max="193" width="32.7109375" style="2" bestFit="1" customWidth="1"/>
    <col min="194" max="194" width="52.28515625" style="2" bestFit="1" customWidth="1"/>
    <col min="195" max="195" width="23.140625" style="2" bestFit="1" customWidth="1"/>
    <col min="196" max="196" width="28.5703125" style="2" bestFit="1" customWidth="1"/>
    <col min="197" max="197" width="18.28515625" style="2" bestFit="1" customWidth="1"/>
    <col min="198" max="198" width="16.28515625" style="2" bestFit="1" customWidth="1"/>
    <col min="199" max="199" width="16.140625" style="2" bestFit="1" customWidth="1"/>
    <col min="200" max="200" width="44.28515625" style="2" bestFit="1" customWidth="1"/>
    <col min="201" max="201" width="24.28515625" style="2" bestFit="1" customWidth="1"/>
    <col min="202" max="202" width="16.28515625" style="2" bestFit="1" customWidth="1"/>
    <col min="203" max="203" width="19.28515625" style="2" bestFit="1" customWidth="1"/>
    <col min="204" max="204" width="14.140625" style="2" bestFit="1" customWidth="1"/>
    <col min="205" max="205" width="50.5703125" style="2" bestFit="1" customWidth="1"/>
    <col min="206" max="206" width="30.85546875" style="2" bestFit="1" customWidth="1"/>
    <col min="207" max="207" width="38.85546875" style="2" bestFit="1" customWidth="1"/>
    <col min="208" max="208" width="38.85546875" style="2" customWidth="1"/>
    <col min="209" max="209" width="27.140625" style="2" bestFit="1" customWidth="1"/>
    <col min="210" max="210" width="38.5703125" style="2" bestFit="1" customWidth="1"/>
    <col min="211" max="211" width="31.28515625" style="2" bestFit="1" customWidth="1"/>
    <col min="212" max="212" width="34.5703125" style="2" bestFit="1" customWidth="1"/>
    <col min="213" max="213" width="16.140625" style="2" bestFit="1" customWidth="1"/>
    <col min="214" max="214" width="14.7109375" style="2" bestFit="1" customWidth="1"/>
    <col min="215" max="215" width="53" style="2" customWidth="1"/>
    <col min="216" max="393" width="11.42578125" style="2"/>
    <col min="394" max="394" width="6.5703125" style="2" bestFit="1" customWidth="1"/>
    <col min="395" max="395" width="34.7109375" style="2" customWidth="1"/>
    <col min="396" max="396" width="5.5703125" style="2" customWidth="1"/>
    <col min="397" max="397" width="15.85546875" style="2" customWidth="1"/>
    <col min="398" max="398" width="26.5703125" style="2" bestFit="1" customWidth="1"/>
    <col min="399" max="399" width="21.85546875" style="2" bestFit="1" customWidth="1"/>
    <col min="400" max="400" width="13.7109375" style="2" customWidth="1"/>
    <col min="401" max="401" width="26.7109375" style="2" bestFit="1" customWidth="1"/>
    <col min="402" max="402" width="15.5703125" style="2" bestFit="1" customWidth="1"/>
    <col min="403" max="403" width="18" style="2" bestFit="1" customWidth="1"/>
    <col min="404" max="404" width="27.28515625" style="2" bestFit="1" customWidth="1"/>
    <col min="405" max="405" width="59.5703125" style="2" customWidth="1"/>
    <col min="406" max="406" width="101.42578125" style="2" bestFit="1" customWidth="1"/>
    <col min="407" max="407" width="25.42578125" style="2" bestFit="1" customWidth="1"/>
    <col min="408" max="408" width="37" style="2" bestFit="1" customWidth="1"/>
    <col min="409" max="409" width="23.28515625" style="2" bestFit="1" customWidth="1"/>
    <col min="410" max="410" width="17.28515625" style="2" bestFit="1" customWidth="1"/>
    <col min="411" max="411" width="19.28515625" style="2" bestFit="1" customWidth="1"/>
    <col min="412" max="412" width="17.28515625" style="2" bestFit="1" customWidth="1"/>
    <col min="413" max="413" width="11.42578125" style="2"/>
    <col min="414" max="414" width="16" style="2" bestFit="1" customWidth="1"/>
    <col min="415" max="416" width="13.5703125" style="2" bestFit="1" customWidth="1"/>
    <col min="417" max="417" width="18.42578125" style="2" bestFit="1" customWidth="1"/>
    <col min="418" max="418" width="26.42578125" style="2" bestFit="1" customWidth="1"/>
    <col min="419" max="419" width="17.5703125" style="2" bestFit="1" customWidth="1"/>
    <col min="420" max="420" width="15.7109375" style="2" bestFit="1" customWidth="1"/>
    <col min="421" max="421" width="13.7109375" style="2" bestFit="1" customWidth="1"/>
    <col min="422" max="422" width="24" style="2" bestFit="1" customWidth="1"/>
    <col min="423" max="423" width="18.140625" style="2" customWidth="1"/>
    <col min="424" max="424" width="29.140625" style="2" bestFit="1" customWidth="1"/>
    <col min="425" max="425" width="31.28515625" style="2" bestFit="1" customWidth="1"/>
    <col min="426" max="426" width="23.5703125" style="2" bestFit="1" customWidth="1"/>
    <col min="427" max="427" width="27.5703125" style="2" bestFit="1" customWidth="1"/>
    <col min="428" max="428" width="20.7109375" style="2" bestFit="1" customWidth="1"/>
    <col min="429" max="429" width="14.5703125" style="2" bestFit="1" customWidth="1"/>
    <col min="430" max="431" width="16.140625" style="2" bestFit="1" customWidth="1"/>
    <col min="432" max="433" width="15.7109375" style="2" bestFit="1" customWidth="1"/>
    <col min="434" max="434" width="11.42578125" style="2"/>
    <col min="435" max="435" width="9.42578125" style="2" bestFit="1" customWidth="1"/>
    <col min="436" max="436" width="10.5703125" style="2" bestFit="1" customWidth="1"/>
    <col min="437" max="437" width="9.85546875" style="2" bestFit="1" customWidth="1"/>
    <col min="438" max="438" width="16.7109375" style="2" bestFit="1" customWidth="1"/>
    <col min="439" max="439" width="20.85546875" style="2" bestFit="1" customWidth="1"/>
    <col min="440" max="440" width="10.5703125" style="2" bestFit="1" customWidth="1"/>
    <col min="441" max="441" width="9.28515625" style="2" bestFit="1" customWidth="1"/>
    <col min="442" max="442" width="13.140625" style="2" bestFit="1" customWidth="1"/>
    <col min="443" max="443" width="10.7109375" style="2" bestFit="1" customWidth="1"/>
    <col min="444" max="444" width="14.7109375" style="2" bestFit="1" customWidth="1"/>
    <col min="445" max="445" width="16.7109375" style="2" bestFit="1" customWidth="1"/>
    <col min="446" max="446" width="13.28515625" style="2" bestFit="1" customWidth="1"/>
    <col min="447" max="447" width="17.140625" style="2" bestFit="1" customWidth="1"/>
    <col min="448" max="448" width="22.85546875" style="2" bestFit="1" customWidth="1"/>
    <col min="449" max="449" width="32.7109375" style="2" bestFit="1" customWidth="1"/>
    <col min="450" max="450" width="52.28515625" style="2" bestFit="1" customWidth="1"/>
    <col min="451" max="451" width="23.140625" style="2" bestFit="1" customWidth="1"/>
    <col min="452" max="452" width="28.5703125" style="2" bestFit="1" customWidth="1"/>
    <col min="453" max="453" width="18.28515625" style="2" bestFit="1" customWidth="1"/>
    <col min="454" max="454" width="16.28515625" style="2" bestFit="1" customWidth="1"/>
    <col min="455" max="455" width="16.140625" style="2" bestFit="1" customWidth="1"/>
    <col min="456" max="456" width="44.28515625" style="2" bestFit="1" customWidth="1"/>
    <col min="457" max="457" width="24.28515625" style="2" bestFit="1" customWidth="1"/>
    <col min="458" max="458" width="16.28515625" style="2" bestFit="1" customWidth="1"/>
    <col min="459" max="459" width="19.28515625" style="2" bestFit="1" customWidth="1"/>
    <col min="460" max="460" width="14.140625" style="2" bestFit="1" customWidth="1"/>
    <col min="461" max="461" width="50.5703125" style="2" bestFit="1" customWidth="1"/>
    <col min="462" max="462" width="30.85546875" style="2" bestFit="1" customWidth="1"/>
    <col min="463" max="463" width="38.85546875" style="2" bestFit="1" customWidth="1"/>
    <col min="464" max="464" width="38.85546875" style="2" customWidth="1"/>
    <col min="465" max="465" width="27.140625" style="2" bestFit="1" customWidth="1"/>
    <col min="466" max="466" width="38.5703125" style="2" bestFit="1" customWidth="1"/>
    <col min="467" max="467" width="31.28515625" style="2" bestFit="1" customWidth="1"/>
    <col min="468" max="468" width="34.5703125" style="2" bestFit="1" customWidth="1"/>
    <col min="469" max="469" width="16.140625" style="2" bestFit="1" customWidth="1"/>
    <col min="470" max="470" width="14.7109375" style="2" bestFit="1" customWidth="1"/>
    <col min="471" max="471" width="53" style="2" customWidth="1"/>
    <col min="472" max="649" width="11.42578125" style="2"/>
    <col min="650" max="650" width="6.5703125" style="2" bestFit="1" customWidth="1"/>
    <col min="651" max="651" width="34.7109375" style="2" customWidth="1"/>
    <col min="652" max="652" width="5.5703125" style="2" customWidth="1"/>
    <col min="653" max="653" width="15.85546875" style="2" customWidth="1"/>
    <col min="654" max="654" width="26.5703125" style="2" bestFit="1" customWidth="1"/>
    <col min="655" max="655" width="21.85546875" style="2" bestFit="1" customWidth="1"/>
    <col min="656" max="656" width="13.7109375" style="2" customWidth="1"/>
    <col min="657" max="657" width="26.7109375" style="2" bestFit="1" customWidth="1"/>
    <col min="658" max="658" width="15.5703125" style="2" bestFit="1" customWidth="1"/>
    <col min="659" max="659" width="18" style="2" bestFit="1" customWidth="1"/>
    <col min="660" max="660" width="27.28515625" style="2" bestFit="1" customWidth="1"/>
    <col min="661" max="661" width="59.5703125" style="2" customWidth="1"/>
    <col min="662" max="662" width="101.42578125" style="2" bestFit="1" customWidth="1"/>
    <col min="663" max="663" width="25.42578125" style="2" bestFit="1" customWidth="1"/>
    <col min="664" max="664" width="37" style="2" bestFit="1" customWidth="1"/>
    <col min="665" max="665" width="23.28515625" style="2" bestFit="1" customWidth="1"/>
    <col min="666" max="666" width="17.28515625" style="2" bestFit="1" customWidth="1"/>
    <col min="667" max="667" width="19.28515625" style="2" bestFit="1" customWidth="1"/>
    <col min="668" max="668" width="17.28515625" style="2" bestFit="1" customWidth="1"/>
    <col min="669" max="669" width="11.42578125" style="2"/>
    <col min="670" max="670" width="16" style="2" bestFit="1" customWidth="1"/>
    <col min="671" max="672" width="13.5703125" style="2" bestFit="1" customWidth="1"/>
    <col min="673" max="673" width="18.42578125" style="2" bestFit="1" customWidth="1"/>
    <col min="674" max="674" width="26.42578125" style="2" bestFit="1" customWidth="1"/>
    <col min="675" max="675" width="17.5703125" style="2" bestFit="1" customWidth="1"/>
    <col min="676" max="676" width="15.7109375" style="2" bestFit="1" customWidth="1"/>
    <col min="677" max="677" width="13.7109375" style="2" bestFit="1" customWidth="1"/>
    <col min="678" max="678" width="24" style="2" bestFit="1" customWidth="1"/>
    <col min="679" max="679" width="18.140625" style="2" customWidth="1"/>
    <col min="680" max="680" width="29.140625" style="2" bestFit="1" customWidth="1"/>
    <col min="681" max="681" width="31.28515625" style="2" bestFit="1" customWidth="1"/>
    <col min="682" max="682" width="23.5703125" style="2" bestFit="1" customWidth="1"/>
    <col min="683" max="683" width="27.5703125" style="2" bestFit="1" customWidth="1"/>
    <col min="684" max="684" width="20.7109375" style="2" bestFit="1" customWidth="1"/>
    <col min="685" max="685" width="14.5703125" style="2" bestFit="1" customWidth="1"/>
    <col min="686" max="687" width="16.140625" style="2" bestFit="1" customWidth="1"/>
    <col min="688" max="689" width="15.7109375" style="2" bestFit="1" customWidth="1"/>
    <col min="690" max="690" width="11.42578125" style="2"/>
    <col min="691" max="691" width="9.42578125" style="2" bestFit="1" customWidth="1"/>
    <col min="692" max="692" width="10.5703125" style="2" bestFit="1" customWidth="1"/>
    <col min="693" max="693" width="9.85546875" style="2" bestFit="1" customWidth="1"/>
    <col min="694" max="694" width="16.7109375" style="2" bestFit="1" customWidth="1"/>
    <col min="695" max="695" width="20.85546875" style="2" bestFit="1" customWidth="1"/>
    <col min="696" max="696" width="10.5703125" style="2" bestFit="1" customWidth="1"/>
    <col min="697" max="697" width="9.28515625" style="2" bestFit="1" customWidth="1"/>
    <col min="698" max="698" width="13.140625" style="2" bestFit="1" customWidth="1"/>
    <col min="699" max="699" width="10.7109375" style="2" bestFit="1" customWidth="1"/>
    <col min="700" max="700" width="14.7109375" style="2" bestFit="1" customWidth="1"/>
    <col min="701" max="701" width="16.7109375" style="2" bestFit="1" customWidth="1"/>
    <col min="702" max="702" width="13.28515625" style="2" bestFit="1" customWidth="1"/>
    <col min="703" max="703" width="17.140625" style="2" bestFit="1" customWidth="1"/>
    <col min="704" max="704" width="22.85546875" style="2" bestFit="1" customWidth="1"/>
    <col min="705" max="705" width="32.7109375" style="2" bestFit="1" customWidth="1"/>
    <col min="706" max="706" width="52.28515625" style="2" bestFit="1" customWidth="1"/>
    <col min="707" max="707" width="23.140625" style="2" bestFit="1" customWidth="1"/>
    <col min="708" max="708" width="28.5703125" style="2" bestFit="1" customWidth="1"/>
    <col min="709" max="709" width="18.28515625" style="2" bestFit="1" customWidth="1"/>
    <col min="710" max="710" width="16.28515625" style="2" bestFit="1" customWidth="1"/>
    <col min="711" max="711" width="16.140625" style="2" bestFit="1" customWidth="1"/>
    <col min="712" max="712" width="44.28515625" style="2" bestFit="1" customWidth="1"/>
    <col min="713" max="713" width="24.28515625" style="2" bestFit="1" customWidth="1"/>
    <col min="714" max="714" width="16.28515625" style="2" bestFit="1" customWidth="1"/>
    <col min="715" max="715" width="19.28515625" style="2" bestFit="1" customWidth="1"/>
    <col min="716" max="716" width="14.140625" style="2" bestFit="1" customWidth="1"/>
    <col min="717" max="717" width="50.5703125" style="2" bestFit="1" customWidth="1"/>
    <col min="718" max="718" width="30.85546875" style="2" bestFit="1" customWidth="1"/>
    <col min="719" max="719" width="38.85546875" style="2" bestFit="1" customWidth="1"/>
    <col min="720" max="720" width="38.85546875" style="2" customWidth="1"/>
    <col min="721" max="721" width="27.140625" style="2" bestFit="1" customWidth="1"/>
    <col min="722" max="722" width="38.5703125" style="2" bestFit="1" customWidth="1"/>
    <col min="723" max="723" width="31.28515625" style="2" bestFit="1" customWidth="1"/>
    <col min="724" max="724" width="34.5703125" style="2" bestFit="1" customWidth="1"/>
    <col min="725" max="725" width="16.140625" style="2" bestFit="1" customWidth="1"/>
    <col min="726" max="726" width="14.7109375" style="2" bestFit="1" customWidth="1"/>
    <col min="727" max="727" width="53" style="2" customWidth="1"/>
    <col min="728" max="905" width="11.42578125" style="2"/>
    <col min="906" max="906" width="6.5703125" style="2" bestFit="1" customWidth="1"/>
    <col min="907" max="907" width="34.7109375" style="2" customWidth="1"/>
    <col min="908" max="908" width="5.5703125" style="2" customWidth="1"/>
    <col min="909" max="909" width="15.85546875" style="2" customWidth="1"/>
    <col min="910" max="910" width="26.5703125" style="2" bestFit="1" customWidth="1"/>
    <col min="911" max="911" width="21.85546875" style="2" bestFit="1" customWidth="1"/>
    <col min="912" max="912" width="13.7109375" style="2" customWidth="1"/>
    <col min="913" max="913" width="26.7109375" style="2" bestFit="1" customWidth="1"/>
    <col min="914" max="914" width="15.5703125" style="2" bestFit="1" customWidth="1"/>
    <col min="915" max="915" width="18" style="2" bestFit="1" customWidth="1"/>
    <col min="916" max="916" width="27.28515625" style="2" bestFit="1" customWidth="1"/>
    <col min="917" max="917" width="59.5703125" style="2" customWidth="1"/>
    <col min="918" max="918" width="101.42578125" style="2" bestFit="1" customWidth="1"/>
    <col min="919" max="919" width="25.42578125" style="2" bestFit="1" customWidth="1"/>
    <col min="920" max="920" width="37" style="2" bestFit="1" customWidth="1"/>
    <col min="921" max="921" width="23.28515625" style="2" bestFit="1" customWidth="1"/>
    <col min="922" max="922" width="17.28515625" style="2" bestFit="1" customWidth="1"/>
    <col min="923" max="923" width="19.28515625" style="2" bestFit="1" customWidth="1"/>
    <col min="924" max="924" width="17.28515625" style="2" bestFit="1" customWidth="1"/>
    <col min="925" max="925" width="11.42578125" style="2"/>
    <col min="926" max="926" width="16" style="2" bestFit="1" customWidth="1"/>
    <col min="927" max="928" width="13.5703125" style="2" bestFit="1" customWidth="1"/>
    <col min="929" max="929" width="18.42578125" style="2" bestFit="1" customWidth="1"/>
    <col min="930" max="930" width="26.42578125" style="2" bestFit="1" customWidth="1"/>
    <col min="931" max="931" width="17.5703125" style="2" bestFit="1" customWidth="1"/>
    <col min="932" max="932" width="15.7109375" style="2" bestFit="1" customWidth="1"/>
    <col min="933" max="933" width="13.7109375" style="2" bestFit="1" customWidth="1"/>
    <col min="934" max="934" width="24" style="2" bestFit="1" customWidth="1"/>
    <col min="935" max="935" width="18.140625" style="2" customWidth="1"/>
    <col min="936" max="936" width="29.140625" style="2" bestFit="1" customWidth="1"/>
    <col min="937" max="937" width="31.28515625" style="2" bestFit="1" customWidth="1"/>
    <col min="938" max="938" width="23.5703125" style="2" bestFit="1" customWidth="1"/>
    <col min="939" max="939" width="27.5703125" style="2" bestFit="1" customWidth="1"/>
    <col min="940" max="940" width="20.7109375" style="2" bestFit="1" customWidth="1"/>
    <col min="941" max="941" width="14.5703125" style="2" bestFit="1" customWidth="1"/>
    <col min="942" max="943" width="16.140625" style="2" bestFit="1" customWidth="1"/>
    <col min="944" max="945" width="15.7109375" style="2" bestFit="1" customWidth="1"/>
    <col min="946" max="946" width="11.42578125" style="2"/>
    <col min="947" max="947" width="9.42578125" style="2" bestFit="1" customWidth="1"/>
    <col min="948" max="948" width="10.5703125" style="2" bestFit="1" customWidth="1"/>
    <col min="949" max="949" width="9.85546875" style="2" bestFit="1" customWidth="1"/>
    <col min="950" max="950" width="16.7109375" style="2" bestFit="1" customWidth="1"/>
    <col min="951" max="951" width="20.85546875" style="2" bestFit="1" customWidth="1"/>
    <col min="952" max="952" width="10.5703125" style="2" bestFit="1" customWidth="1"/>
    <col min="953" max="953" width="9.28515625" style="2" bestFit="1" customWidth="1"/>
    <col min="954" max="954" width="13.140625" style="2" bestFit="1" customWidth="1"/>
    <col min="955" max="955" width="10.7109375" style="2" bestFit="1" customWidth="1"/>
    <col min="956" max="956" width="14.7109375" style="2" bestFit="1" customWidth="1"/>
    <col min="957" max="957" width="16.7109375" style="2" bestFit="1" customWidth="1"/>
    <col min="958" max="958" width="13.28515625" style="2" bestFit="1" customWidth="1"/>
    <col min="959" max="959" width="17.140625" style="2" bestFit="1" customWidth="1"/>
    <col min="960" max="960" width="22.85546875" style="2" bestFit="1" customWidth="1"/>
    <col min="961" max="961" width="32.7109375" style="2" bestFit="1" customWidth="1"/>
    <col min="962" max="962" width="52.28515625" style="2" bestFit="1" customWidth="1"/>
    <col min="963" max="963" width="23.140625" style="2" bestFit="1" customWidth="1"/>
    <col min="964" max="964" width="28.5703125" style="2" bestFit="1" customWidth="1"/>
    <col min="965" max="965" width="18.28515625" style="2" bestFit="1" customWidth="1"/>
    <col min="966" max="966" width="16.28515625" style="2" bestFit="1" customWidth="1"/>
    <col min="967" max="967" width="16.140625" style="2" bestFit="1" customWidth="1"/>
    <col min="968" max="968" width="44.28515625" style="2" bestFit="1" customWidth="1"/>
    <col min="969" max="969" width="24.28515625" style="2" bestFit="1" customWidth="1"/>
    <col min="970" max="970" width="16.28515625" style="2" bestFit="1" customWidth="1"/>
    <col min="971" max="971" width="19.28515625" style="2" bestFit="1" customWidth="1"/>
    <col min="972" max="972" width="14.140625" style="2" bestFit="1" customWidth="1"/>
    <col min="973" max="973" width="50.5703125" style="2" bestFit="1" customWidth="1"/>
    <col min="974" max="974" width="30.85546875" style="2" bestFit="1" customWidth="1"/>
    <col min="975" max="975" width="38.85546875" style="2" bestFit="1" customWidth="1"/>
    <col min="976" max="976" width="38.85546875" style="2" customWidth="1"/>
    <col min="977" max="977" width="27.140625" style="2" bestFit="1" customWidth="1"/>
    <col min="978" max="978" width="38.5703125" style="2" bestFit="1" customWidth="1"/>
    <col min="979" max="979" width="31.28515625" style="2" bestFit="1" customWidth="1"/>
    <col min="980" max="980" width="34.5703125" style="2" bestFit="1" customWidth="1"/>
    <col min="981" max="981" width="16.140625" style="2" bestFit="1" customWidth="1"/>
    <col min="982" max="982" width="14.7109375" style="2" bestFit="1" customWidth="1"/>
    <col min="983" max="983" width="53" style="2" customWidth="1"/>
    <col min="984" max="1161" width="11.42578125" style="2"/>
    <col min="1162" max="1162" width="6.5703125" style="2" bestFit="1" customWidth="1"/>
    <col min="1163" max="1163" width="34.7109375" style="2" customWidth="1"/>
    <col min="1164" max="1164" width="5.5703125" style="2" customWidth="1"/>
    <col min="1165" max="1165" width="15.85546875" style="2" customWidth="1"/>
    <col min="1166" max="1166" width="26.5703125" style="2" bestFit="1" customWidth="1"/>
    <col min="1167" max="1167" width="21.85546875" style="2" bestFit="1" customWidth="1"/>
    <col min="1168" max="1168" width="13.7109375" style="2" customWidth="1"/>
    <col min="1169" max="1169" width="26.7109375" style="2" bestFit="1" customWidth="1"/>
    <col min="1170" max="1170" width="15.5703125" style="2" bestFit="1" customWidth="1"/>
    <col min="1171" max="1171" width="18" style="2" bestFit="1" customWidth="1"/>
    <col min="1172" max="1172" width="27.28515625" style="2" bestFit="1" customWidth="1"/>
    <col min="1173" max="1173" width="59.5703125" style="2" customWidth="1"/>
    <col min="1174" max="1174" width="101.42578125" style="2" bestFit="1" customWidth="1"/>
    <col min="1175" max="1175" width="25.42578125" style="2" bestFit="1" customWidth="1"/>
    <col min="1176" max="1176" width="37" style="2" bestFit="1" customWidth="1"/>
    <col min="1177" max="1177" width="23.28515625" style="2" bestFit="1" customWidth="1"/>
    <col min="1178" max="1178" width="17.28515625" style="2" bestFit="1" customWidth="1"/>
    <col min="1179" max="1179" width="19.28515625" style="2" bestFit="1" customWidth="1"/>
    <col min="1180" max="1180" width="17.28515625" style="2" bestFit="1" customWidth="1"/>
    <col min="1181" max="1181" width="11.42578125" style="2"/>
    <col min="1182" max="1182" width="16" style="2" bestFit="1" customWidth="1"/>
    <col min="1183" max="1184" width="13.5703125" style="2" bestFit="1" customWidth="1"/>
    <col min="1185" max="1185" width="18.42578125" style="2" bestFit="1" customWidth="1"/>
    <col min="1186" max="1186" width="26.42578125" style="2" bestFit="1" customWidth="1"/>
    <col min="1187" max="1187" width="17.5703125" style="2" bestFit="1" customWidth="1"/>
    <col min="1188" max="1188" width="15.7109375" style="2" bestFit="1" customWidth="1"/>
    <col min="1189" max="1189" width="13.7109375" style="2" bestFit="1" customWidth="1"/>
    <col min="1190" max="1190" width="24" style="2" bestFit="1" customWidth="1"/>
    <col min="1191" max="1191" width="18.140625" style="2" customWidth="1"/>
    <col min="1192" max="1192" width="29.140625" style="2" bestFit="1" customWidth="1"/>
    <col min="1193" max="1193" width="31.28515625" style="2" bestFit="1" customWidth="1"/>
    <col min="1194" max="1194" width="23.5703125" style="2" bestFit="1" customWidth="1"/>
    <col min="1195" max="1195" width="27.5703125" style="2" bestFit="1" customWidth="1"/>
    <col min="1196" max="1196" width="20.7109375" style="2" bestFit="1" customWidth="1"/>
    <col min="1197" max="1197" width="14.5703125" style="2" bestFit="1" customWidth="1"/>
    <col min="1198" max="1199" width="16.140625" style="2" bestFit="1" customWidth="1"/>
    <col min="1200" max="1201" width="15.7109375" style="2" bestFit="1" customWidth="1"/>
    <col min="1202" max="1202" width="11.42578125" style="2"/>
    <col min="1203" max="1203" width="9.42578125" style="2" bestFit="1" customWidth="1"/>
    <col min="1204" max="1204" width="10.5703125" style="2" bestFit="1" customWidth="1"/>
    <col min="1205" max="1205" width="9.85546875" style="2" bestFit="1" customWidth="1"/>
    <col min="1206" max="1206" width="16.7109375" style="2" bestFit="1" customWidth="1"/>
    <col min="1207" max="1207" width="20.85546875" style="2" bestFit="1" customWidth="1"/>
    <col min="1208" max="1208" width="10.5703125" style="2" bestFit="1" customWidth="1"/>
    <col min="1209" max="1209" width="9.28515625" style="2" bestFit="1" customWidth="1"/>
    <col min="1210" max="1210" width="13.140625" style="2" bestFit="1" customWidth="1"/>
    <col min="1211" max="1211" width="10.7109375" style="2" bestFit="1" customWidth="1"/>
    <col min="1212" max="1212" width="14.7109375" style="2" bestFit="1" customWidth="1"/>
    <col min="1213" max="1213" width="16.7109375" style="2" bestFit="1" customWidth="1"/>
    <col min="1214" max="1214" width="13.28515625" style="2" bestFit="1" customWidth="1"/>
    <col min="1215" max="1215" width="17.140625" style="2" bestFit="1" customWidth="1"/>
    <col min="1216" max="1216" width="22.85546875" style="2" bestFit="1" customWidth="1"/>
    <col min="1217" max="1217" width="32.7109375" style="2" bestFit="1" customWidth="1"/>
    <col min="1218" max="1218" width="52.28515625" style="2" bestFit="1" customWidth="1"/>
    <col min="1219" max="1219" width="23.140625" style="2" bestFit="1" customWidth="1"/>
    <col min="1220" max="1220" width="28.5703125" style="2" bestFit="1" customWidth="1"/>
    <col min="1221" max="1221" width="18.28515625" style="2" bestFit="1" customWidth="1"/>
    <col min="1222" max="1222" width="16.28515625" style="2" bestFit="1" customWidth="1"/>
    <col min="1223" max="1223" width="16.140625" style="2" bestFit="1" customWidth="1"/>
    <col min="1224" max="1224" width="44.28515625" style="2" bestFit="1" customWidth="1"/>
    <col min="1225" max="1225" width="24.28515625" style="2" bestFit="1" customWidth="1"/>
    <col min="1226" max="1226" width="16.28515625" style="2" bestFit="1" customWidth="1"/>
    <col min="1227" max="1227" width="19.28515625" style="2" bestFit="1" customWidth="1"/>
    <col min="1228" max="1228" width="14.140625" style="2" bestFit="1" customWidth="1"/>
    <col min="1229" max="1229" width="50.5703125" style="2" bestFit="1" customWidth="1"/>
    <col min="1230" max="1230" width="30.85546875" style="2" bestFit="1" customWidth="1"/>
    <col min="1231" max="1231" width="38.85546875" style="2" bestFit="1" customWidth="1"/>
    <col min="1232" max="1232" width="38.85546875" style="2" customWidth="1"/>
    <col min="1233" max="1233" width="27.140625" style="2" bestFit="1" customWidth="1"/>
    <col min="1234" max="1234" width="38.5703125" style="2" bestFit="1" customWidth="1"/>
    <col min="1235" max="1235" width="31.28515625" style="2" bestFit="1" customWidth="1"/>
    <col min="1236" max="1236" width="34.5703125" style="2" bestFit="1" customWidth="1"/>
    <col min="1237" max="1237" width="16.140625" style="2" bestFit="1" customWidth="1"/>
    <col min="1238" max="1238" width="14.7109375" style="2" bestFit="1" customWidth="1"/>
    <col min="1239" max="1239" width="53" style="2" customWidth="1"/>
    <col min="1240" max="1417" width="11.42578125" style="2"/>
    <col min="1418" max="1418" width="6.5703125" style="2" bestFit="1" customWidth="1"/>
    <col min="1419" max="1419" width="34.7109375" style="2" customWidth="1"/>
    <col min="1420" max="1420" width="5.5703125" style="2" customWidth="1"/>
    <col min="1421" max="1421" width="15.85546875" style="2" customWidth="1"/>
    <col min="1422" max="1422" width="26.5703125" style="2" bestFit="1" customWidth="1"/>
    <col min="1423" max="1423" width="21.85546875" style="2" bestFit="1" customWidth="1"/>
    <col min="1424" max="1424" width="13.7109375" style="2" customWidth="1"/>
    <col min="1425" max="1425" width="26.7109375" style="2" bestFit="1" customWidth="1"/>
    <col min="1426" max="1426" width="15.5703125" style="2" bestFit="1" customWidth="1"/>
    <col min="1427" max="1427" width="18" style="2" bestFit="1" customWidth="1"/>
    <col min="1428" max="1428" width="27.28515625" style="2" bestFit="1" customWidth="1"/>
    <col min="1429" max="1429" width="59.5703125" style="2" customWidth="1"/>
    <col min="1430" max="1430" width="101.42578125" style="2" bestFit="1" customWidth="1"/>
    <col min="1431" max="1431" width="25.42578125" style="2" bestFit="1" customWidth="1"/>
    <col min="1432" max="1432" width="37" style="2" bestFit="1" customWidth="1"/>
    <col min="1433" max="1433" width="23.28515625" style="2" bestFit="1" customWidth="1"/>
    <col min="1434" max="1434" width="17.28515625" style="2" bestFit="1" customWidth="1"/>
    <col min="1435" max="1435" width="19.28515625" style="2" bestFit="1" customWidth="1"/>
    <col min="1436" max="1436" width="17.28515625" style="2" bestFit="1" customWidth="1"/>
    <col min="1437" max="1437" width="11.42578125" style="2"/>
    <col min="1438" max="1438" width="16" style="2" bestFit="1" customWidth="1"/>
    <col min="1439" max="1440" width="13.5703125" style="2" bestFit="1" customWidth="1"/>
    <col min="1441" max="1441" width="18.42578125" style="2" bestFit="1" customWidth="1"/>
    <col min="1442" max="1442" width="26.42578125" style="2" bestFit="1" customWidth="1"/>
    <col min="1443" max="1443" width="17.5703125" style="2" bestFit="1" customWidth="1"/>
    <col min="1444" max="1444" width="15.7109375" style="2" bestFit="1" customWidth="1"/>
    <col min="1445" max="1445" width="13.7109375" style="2" bestFit="1" customWidth="1"/>
    <col min="1446" max="1446" width="24" style="2" bestFit="1" customWidth="1"/>
    <col min="1447" max="1447" width="18.140625" style="2" customWidth="1"/>
    <col min="1448" max="1448" width="29.140625" style="2" bestFit="1" customWidth="1"/>
    <col min="1449" max="1449" width="31.28515625" style="2" bestFit="1" customWidth="1"/>
    <col min="1450" max="1450" width="23.5703125" style="2" bestFit="1" customWidth="1"/>
    <col min="1451" max="1451" width="27.5703125" style="2" bestFit="1" customWidth="1"/>
    <col min="1452" max="1452" width="20.7109375" style="2" bestFit="1" customWidth="1"/>
    <col min="1453" max="1453" width="14.5703125" style="2" bestFit="1" customWidth="1"/>
    <col min="1454" max="1455" width="16.140625" style="2" bestFit="1" customWidth="1"/>
    <col min="1456" max="1457" width="15.7109375" style="2" bestFit="1" customWidth="1"/>
    <col min="1458" max="1458" width="11.42578125" style="2"/>
    <col min="1459" max="1459" width="9.42578125" style="2" bestFit="1" customWidth="1"/>
    <col min="1460" max="1460" width="10.5703125" style="2" bestFit="1" customWidth="1"/>
    <col min="1461" max="1461" width="9.85546875" style="2" bestFit="1" customWidth="1"/>
    <col min="1462" max="1462" width="16.7109375" style="2" bestFit="1" customWidth="1"/>
    <col min="1463" max="1463" width="20.85546875" style="2" bestFit="1" customWidth="1"/>
    <col min="1464" max="1464" width="10.5703125" style="2" bestFit="1" customWidth="1"/>
    <col min="1465" max="1465" width="9.28515625" style="2" bestFit="1" customWidth="1"/>
    <col min="1466" max="1466" width="13.140625" style="2" bestFit="1" customWidth="1"/>
    <col min="1467" max="1467" width="10.7109375" style="2" bestFit="1" customWidth="1"/>
    <col min="1468" max="1468" width="14.7109375" style="2" bestFit="1" customWidth="1"/>
    <col min="1469" max="1469" width="16.7109375" style="2" bestFit="1" customWidth="1"/>
    <col min="1470" max="1470" width="13.28515625" style="2" bestFit="1" customWidth="1"/>
    <col min="1471" max="1471" width="17.140625" style="2" bestFit="1" customWidth="1"/>
    <col min="1472" max="1472" width="22.85546875" style="2" bestFit="1" customWidth="1"/>
    <col min="1473" max="1473" width="32.7109375" style="2" bestFit="1" customWidth="1"/>
    <col min="1474" max="1474" width="52.28515625" style="2" bestFit="1" customWidth="1"/>
    <col min="1475" max="1475" width="23.140625" style="2" bestFit="1" customWidth="1"/>
    <col min="1476" max="1476" width="28.5703125" style="2" bestFit="1" customWidth="1"/>
    <col min="1477" max="1477" width="18.28515625" style="2" bestFit="1" customWidth="1"/>
    <col min="1478" max="1478" width="16.28515625" style="2" bestFit="1" customWidth="1"/>
    <col min="1479" max="1479" width="16.140625" style="2" bestFit="1" customWidth="1"/>
    <col min="1480" max="1480" width="44.28515625" style="2" bestFit="1" customWidth="1"/>
    <col min="1481" max="1481" width="24.28515625" style="2" bestFit="1" customWidth="1"/>
    <col min="1482" max="1482" width="16.28515625" style="2" bestFit="1" customWidth="1"/>
    <col min="1483" max="1483" width="19.28515625" style="2" bestFit="1" customWidth="1"/>
    <col min="1484" max="1484" width="14.140625" style="2" bestFit="1" customWidth="1"/>
    <col min="1485" max="1485" width="50.5703125" style="2" bestFit="1" customWidth="1"/>
    <col min="1486" max="1486" width="30.85546875" style="2" bestFit="1" customWidth="1"/>
    <col min="1487" max="1487" width="38.85546875" style="2" bestFit="1" customWidth="1"/>
    <col min="1488" max="1488" width="38.85546875" style="2" customWidth="1"/>
    <col min="1489" max="1489" width="27.140625" style="2" bestFit="1" customWidth="1"/>
    <col min="1490" max="1490" width="38.5703125" style="2" bestFit="1" customWidth="1"/>
    <col min="1491" max="1491" width="31.28515625" style="2" bestFit="1" customWidth="1"/>
    <col min="1492" max="1492" width="34.5703125" style="2" bestFit="1" customWidth="1"/>
    <col min="1493" max="1493" width="16.140625" style="2" bestFit="1" customWidth="1"/>
    <col min="1494" max="1494" width="14.7109375" style="2" bestFit="1" customWidth="1"/>
    <col min="1495" max="1495" width="53" style="2" customWidth="1"/>
    <col min="1496" max="1673" width="11.42578125" style="2"/>
    <col min="1674" max="1674" width="6.5703125" style="2" bestFit="1" customWidth="1"/>
    <col min="1675" max="1675" width="34.7109375" style="2" customWidth="1"/>
    <col min="1676" max="1676" width="5.5703125" style="2" customWidth="1"/>
    <col min="1677" max="1677" width="15.85546875" style="2" customWidth="1"/>
    <col min="1678" max="1678" width="26.5703125" style="2" bestFit="1" customWidth="1"/>
    <col min="1679" max="1679" width="21.85546875" style="2" bestFit="1" customWidth="1"/>
    <col min="1680" max="1680" width="13.7109375" style="2" customWidth="1"/>
    <col min="1681" max="1681" width="26.7109375" style="2" bestFit="1" customWidth="1"/>
    <col min="1682" max="1682" width="15.5703125" style="2" bestFit="1" customWidth="1"/>
    <col min="1683" max="1683" width="18" style="2" bestFit="1" customWidth="1"/>
    <col min="1684" max="1684" width="27.28515625" style="2" bestFit="1" customWidth="1"/>
    <col min="1685" max="1685" width="59.5703125" style="2" customWidth="1"/>
    <col min="1686" max="1686" width="101.42578125" style="2" bestFit="1" customWidth="1"/>
    <col min="1687" max="1687" width="25.42578125" style="2" bestFit="1" customWidth="1"/>
    <col min="1688" max="1688" width="37" style="2" bestFit="1" customWidth="1"/>
    <col min="1689" max="1689" width="23.28515625" style="2" bestFit="1" customWidth="1"/>
    <col min="1690" max="1690" width="17.28515625" style="2" bestFit="1" customWidth="1"/>
    <col min="1691" max="1691" width="19.28515625" style="2" bestFit="1" customWidth="1"/>
    <col min="1692" max="1692" width="17.28515625" style="2" bestFit="1" customWidth="1"/>
    <col min="1693" max="1693" width="11.42578125" style="2"/>
    <col min="1694" max="1694" width="16" style="2" bestFit="1" customWidth="1"/>
    <col min="1695" max="1696" width="13.5703125" style="2" bestFit="1" customWidth="1"/>
    <col min="1697" max="1697" width="18.42578125" style="2" bestFit="1" customWidth="1"/>
    <col min="1698" max="1698" width="26.42578125" style="2" bestFit="1" customWidth="1"/>
    <col min="1699" max="1699" width="17.5703125" style="2" bestFit="1" customWidth="1"/>
    <col min="1700" max="1700" width="15.7109375" style="2" bestFit="1" customWidth="1"/>
    <col min="1701" max="1701" width="13.7109375" style="2" bestFit="1" customWidth="1"/>
    <col min="1702" max="1702" width="24" style="2" bestFit="1" customWidth="1"/>
    <col min="1703" max="1703" width="18.140625" style="2" customWidth="1"/>
    <col min="1704" max="1704" width="29.140625" style="2" bestFit="1" customWidth="1"/>
    <col min="1705" max="1705" width="31.28515625" style="2" bestFit="1" customWidth="1"/>
    <col min="1706" max="1706" width="23.5703125" style="2" bestFit="1" customWidth="1"/>
    <col min="1707" max="1707" width="27.5703125" style="2" bestFit="1" customWidth="1"/>
    <col min="1708" max="1708" width="20.7109375" style="2" bestFit="1" customWidth="1"/>
    <col min="1709" max="1709" width="14.5703125" style="2" bestFit="1" customWidth="1"/>
    <col min="1710" max="1711" width="16.140625" style="2" bestFit="1" customWidth="1"/>
    <col min="1712" max="1713" width="15.7109375" style="2" bestFit="1" customWidth="1"/>
    <col min="1714" max="1714" width="11.42578125" style="2"/>
    <col min="1715" max="1715" width="9.42578125" style="2" bestFit="1" customWidth="1"/>
    <col min="1716" max="1716" width="10.5703125" style="2" bestFit="1" customWidth="1"/>
    <col min="1717" max="1717" width="9.85546875" style="2" bestFit="1" customWidth="1"/>
    <col min="1718" max="1718" width="16.7109375" style="2" bestFit="1" customWidth="1"/>
    <col min="1719" max="1719" width="20.85546875" style="2" bestFit="1" customWidth="1"/>
    <col min="1720" max="1720" width="10.5703125" style="2" bestFit="1" customWidth="1"/>
    <col min="1721" max="1721" width="9.28515625" style="2" bestFit="1" customWidth="1"/>
    <col min="1722" max="1722" width="13.140625" style="2" bestFit="1" customWidth="1"/>
    <col min="1723" max="1723" width="10.7109375" style="2" bestFit="1" customWidth="1"/>
    <col min="1724" max="1724" width="14.7109375" style="2" bestFit="1" customWidth="1"/>
    <col min="1725" max="1725" width="16.7109375" style="2" bestFit="1" customWidth="1"/>
    <col min="1726" max="1726" width="13.28515625" style="2" bestFit="1" customWidth="1"/>
    <col min="1727" max="1727" width="17.140625" style="2" bestFit="1" customWidth="1"/>
    <col min="1728" max="1728" width="22.85546875" style="2" bestFit="1" customWidth="1"/>
    <col min="1729" max="1729" width="32.7109375" style="2" bestFit="1" customWidth="1"/>
    <col min="1730" max="1730" width="52.28515625" style="2" bestFit="1" customWidth="1"/>
    <col min="1731" max="1731" width="23.140625" style="2" bestFit="1" customWidth="1"/>
    <col min="1732" max="1732" width="28.5703125" style="2" bestFit="1" customWidth="1"/>
    <col min="1733" max="1733" width="18.28515625" style="2" bestFit="1" customWidth="1"/>
    <col min="1734" max="1734" width="16.28515625" style="2" bestFit="1" customWidth="1"/>
    <col min="1735" max="1735" width="16.140625" style="2" bestFit="1" customWidth="1"/>
    <col min="1736" max="1736" width="44.28515625" style="2" bestFit="1" customWidth="1"/>
    <col min="1737" max="1737" width="24.28515625" style="2" bestFit="1" customWidth="1"/>
    <col min="1738" max="1738" width="16.28515625" style="2" bestFit="1" customWidth="1"/>
    <col min="1739" max="1739" width="19.28515625" style="2" bestFit="1" customWidth="1"/>
    <col min="1740" max="1740" width="14.140625" style="2" bestFit="1" customWidth="1"/>
    <col min="1741" max="1741" width="50.5703125" style="2" bestFit="1" customWidth="1"/>
    <col min="1742" max="1742" width="30.85546875" style="2" bestFit="1" customWidth="1"/>
    <col min="1743" max="1743" width="38.85546875" style="2" bestFit="1" customWidth="1"/>
    <col min="1744" max="1744" width="38.85546875" style="2" customWidth="1"/>
    <col min="1745" max="1745" width="27.140625" style="2" bestFit="1" customWidth="1"/>
    <col min="1746" max="1746" width="38.5703125" style="2" bestFit="1" customWidth="1"/>
    <col min="1747" max="1747" width="31.28515625" style="2" bestFit="1" customWidth="1"/>
    <col min="1748" max="1748" width="34.5703125" style="2" bestFit="1" customWidth="1"/>
    <col min="1749" max="1749" width="16.140625" style="2" bestFit="1" customWidth="1"/>
    <col min="1750" max="1750" width="14.7109375" style="2" bestFit="1" customWidth="1"/>
    <col min="1751" max="1751" width="53" style="2" customWidth="1"/>
    <col min="1752" max="1929" width="11.42578125" style="2"/>
    <col min="1930" max="1930" width="6.5703125" style="2" bestFit="1" customWidth="1"/>
    <col min="1931" max="1931" width="34.7109375" style="2" customWidth="1"/>
    <col min="1932" max="1932" width="5.5703125" style="2" customWidth="1"/>
    <col min="1933" max="1933" width="15.85546875" style="2" customWidth="1"/>
    <col min="1934" max="1934" width="26.5703125" style="2" bestFit="1" customWidth="1"/>
    <col min="1935" max="1935" width="21.85546875" style="2" bestFit="1" customWidth="1"/>
    <col min="1936" max="1936" width="13.7109375" style="2" customWidth="1"/>
    <col min="1937" max="1937" width="26.7109375" style="2" bestFit="1" customWidth="1"/>
    <col min="1938" max="1938" width="15.5703125" style="2" bestFit="1" customWidth="1"/>
    <col min="1939" max="1939" width="18" style="2" bestFit="1" customWidth="1"/>
    <col min="1940" max="1940" width="27.28515625" style="2" bestFit="1" customWidth="1"/>
    <col min="1941" max="1941" width="59.5703125" style="2" customWidth="1"/>
    <col min="1942" max="1942" width="101.42578125" style="2" bestFit="1" customWidth="1"/>
    <col min="1943" max="1943" width="25.42578125" style="2" bestFit="1" customWidth="1"/>
    <col min="1944" max="1944" width="37" style="2" bestFit="1" customWidth="1"/>
    <col min="1945" max="1945" width="23.28515625" style="2" bestFit="1" customWidth="1"/>
    <col min="1946" max="1946" width="17.28515625" style="2" bestFit="1" customWidth="1"/>
    <col min="1947" max="1947" width="19.28515625" style="2" bestFit="1" customWidth="1"/>
    <col min="1948" max="1948" width="17.28515625" style="2" bestFit="1" customWidth="1"/>
    <col min="1949" max="1949" width="11.42578125" style="2"/>
    <col min="1950" max="1950" width="16" style="2" bestFit="1" customWidth="1"/>
    <col min="1951" max="1952" width="13.5703125" style="2" bestFit="1" customWidth="1"/>
    <col min="1953" max="1953" width="18.42578125" style="2" bestFit="1" customWidth="1"/>
    <col min="1954" max="1954" width="26.42578125" style="2" bestFit="1" customWidth="1"/>
    <col min="1955" max="1955" width="17.5703125" style="2" bestFit="1" customWidth="1"/>
    <col min="1956" max="1956" width="15.7109375" style="2" bestFit="1" customWidth="1"/>
    <col min="1957" max="1957" width="13.7109375" style="2" bestFit="1" customWidth="1"/>
    <col min="1958" max="1958" width="24" style="2" bestFit="1" customWidth="1"/>
    <col min="1959" max="1959" width="18.140625" style="2" customWidth="1"/>
    <col min="1960" max="1960" width="29.140625" style="2" bestFit="1" customWidth="1"/>
    <col min="1961" max="1961" width="31.28515625" style="2" bestFit="1" customWidth="1"/>
    <col min="1962" max="1962" width="23.5703125" style="2" bestFit="1" customWidth="1"/>
    <col min="1963" max="1963" width="27.5703125" style="2" bestFit="1" customWidth="1"/>
    <col min="1964" max="1964" width="20.7109375" style="2" bestFit="1" customWidth="1"/>
    <col min="1965" max="1965" width="14.5703125" style="2" bestFit="1" customWidth="1"/>
    <col min="1966" max="1967" width="16.140625" style="2" bestFit="1" customWidth="1"/>
    <col min="1968" max="1969" width="15.7109375" style="2" bestFit="1" customWidth="1"/>
    <col min="1970" max="1970" width="11.42578125" style="2"/>
    <col min="1971" max="1971" width="9.42578125" style="2" bestFit="1" customWidth="1"/>
    <col min="1972" max="1972" width="10.5703125" style="2" bestFit="1" customWidth="1"/>
    <col min="1973" max="1973" width="9.85546875" style="2" bestFit="1" customWidth="1"/>
    <col min="1974" max="1974" width="16.7109375" style="2" bestFit="1" customWidth="1"/>
    <col min="1975" max="1975" width="20.85546875" style="2" bestFit="1" customWidth="1"/>
    <col min="1976" max="1976" width="10.5703125" style="2" bestFit="1" customWidth="1"/>
    <col min="1977" max="1977" width="9.28515625" style="2" bestFit="1" customWidth="1"/>
    <col min="1978" max="1978" width="13.140625" style="2" bestFit="1" customWidth="1"/>
    <col min="1979" max="1979" width="10.7109375" style="2" bestFit="1" customWidth="1"/>
    <col min="1980" max="1980" width="14.7109375" style="2" bestFit="1" customWidth="1"/>
    <col min="1981" max="1981" width="16.7109375" style="2" bestFit="1" customWidth="1"/>
    <col min="1982" max="1982" width="13.28515625" style="2" bestFit="1" customWidth="1"/>
    <col min="1983" max="1983" width="17.140625" style="2" bestFit="1" customWidth="1"/>
    <col min="1984" max="1984" width="22.85546875" style="2" bestFit="1" customWidth="1"/>
    <col min="1985" max="1985" width="32.7109375" style="2" bestFit="1" customWidth="1"/>
    <col min="1986" max="1986" width="52.28515625" style="2" bestFit="1" customWidth="1"/>
    <col min="1987" max="1987" width="23.140625" style="2" bestFit="1" customWidth="1"/>
    <col min="1988" max="1988" width="28.5703125" style="2" bestFit="1" customWidth="1"/>
    <col min="1989" max="1989" width="18.28515625" style="2" bestFit="1" customWidth="1"/>
    <col min="1990" max="1990" width="16.28515625" style="2" bestFit="1" customWidth="1"/>
    <col min="1991" max="1991" width="16.140625" style="2" bestFit="1" customWidth="1"/>
    <col min="1992" max="1992" width="44.28515625" style="2" bestFit="1" customWidth="1"/>
    <col min="1993" max="1993" width="24.28515625" style="2" bestFit="1" customWidth="1"/>
    <col min="1994" max="1994" width="16.28515625" style="2" bestFit="1" customWidth="1"/>
    <col min="1995" max="1995" width="19.28515625" style="2" bestFit="1" customWidth="1"/>
    <col min="1996" max="1996" width="14.140625" style="2" bestFit="1" customWidth="1"/>
    <col min="1997" max="1997" width="50.5703125" style="2" bestFit="1" customWidth="1"/>
    <col min="1998" max="1998" width="30.85546875" style="2" bestFit="1" customWidth="1"/>
    <col min="1999" max="1999" width="38.85546875" style="2" bestFit="1" customWidth="1"/>
    <col min="2000" max="2000" width="38.85546875" style="2" customWidth="1"/>
    <col min="2001" max="2001" width="27.140625" style="2" bestFit="1" customWidth="1"/>
    <col min="2002" max="2002" width="38.5703125" style="2" bestFit="1" customWidth="1"/>
    <col min="2003" max="2003" width="31.28515625" style="2" bestFit="1" customWidth="1"/>
    <col min="2004" max="2004" width="34.5703125" style="2" bestFit="1" customWidth="1"/>
    <col min="2005" max="2005" width="16.140625" style="2" bestFit="1" customWidth="1"/>
    <col min="2006" max="2006" width="14.7109375" style="2" bestFit="1" customWidth="1"/>
    <col min="2007" max="2007" width="53" style="2" customWidth="1"/>
    <col min="2008" max="2185" width="11.42578125" style="2"/>
    <col min="2186" max="2186" width="6.5703125" style="2" bestFit="1" customWidth="1"/>
    <col min="2187" max="2187" width="34.7109375" style="2" customWidth="1"/>
    <col min="2188" max="2188" width="5.5703125" style="2" customWidth="1"/>
    <col min="2189" max="2189" width="15.85546875" style="2" customWidth="1"/>
    <col min="2190" max="2190" width="26.5703125" style="2" bestFit="1" customWidth="1"/>
    <col min="2191" max="2191" width="21.85546875" style="2" bestFit="1" customWidth="1"/>
    <col min="2192" max="2192" width="13.7109375" style="2" customWidth="1"/>
    <col min="2193" max="2193" width="26.7109375" style="2" bestFit="1" customWidth="1"/>
    <col min="2194" max="2194" width="15.5703125" style="2" bestFit="1" customWidth="1"/>
    <col min="2195" max="2195" width="18" style="2" bestFit="1" customWidth="1"/>
    <col min="2196" max="2196" width="27.28515625" style="2" bestFit="1" customWidth="1"/>
    <col min="2197" max="2197" width="59.5703125" style="2" customWidth="1"/>
    <col min="2198" max="2198" width="101.42578125" style="2" bestFit="1" customWidth="1"/>
    <col min="2199" max="2199" width="25.42578125" style="2" bestFit="1" customWidth="1"/>
    <col min="2200" max="2200" width="37" style="2" bestFit="1" customWidth="1"/>
    <col min="2201" max="2201" width="23.28515625" style="2" bestFit="1" customWidth="1"/>
    <col min="2202" max="2202" width="17.28515625" style="2" bestFit="1" customWidth="1"/>
    <col min="2203" max="2203" width="19.28515625" style="2" bestFit="1" customWidth="1"/>
    <col min="2204" max="2204" width="17.28515625" style="2" bestFit="1" customWidth="1"/>
    <col min="2205" max="2205" width="11.42578125" style="2"/>
    <col min="2206" max="2206" width="16" style="2" bestFit="1" customWidth="1"/>
    <col min="2207" max="2208" width="13.5703125" style="2" bestFit="1" customWidth="1"/>
    <col min="2209" max="2209" width="18.42578125" style="2" bestFit="1" customWidth="1"/>
    <col min="2210" max="2210" width="26.42578125" style="2" bestFit="1" customWidth="1"/>
    <col min="2211" max="2211" width="17.5703125" style="2" bestFit="1" customWidth="1"/>
    <col min="2212" max="2212" width="15.7109375" style="2" bestFit="1" customWidth="1"/>
    <col min="2213" max="2213" width="13.7109375" style="2" bestFit="1" customWidth="1"/>
    <col min="2214" max="2214" width="24" style="2" bestFit="1" customWidth="1"/>
    <col min="2215" max="2215" width="18.140625" style="2" customWidth="1"/>
    <col min="2216" max="2216" width="29.140625" style="2" bestFit="1" customWidth="1"/>
    <col min="2217" max="2217" width="31.28515625" style="2" bestFit="1" customWidth="1"/>
    <col min="2218" max="2218" width="23.5703125" style="2" bestFit="1" customWidth="1"/>
    <col min="2219" max="2219" width="27.5703125" style="2" bestFit="1" customWidth="1"/>
    <col min="2220" max="2220" width="20.7109375" style="2" bestFit="1" customWidth="1"/>
    <col min="2221" max="2221" width="14.5703125" style="2" bestFit="1" customWidth="1"/>
    <col min="2222" max="2223" width="16.140625" style="2" bestFit="1" customWidth="1"/>
    <col min="2224" max="2225" width="15.7109375" style="2" bestFit="1" customWidth="1"/>
    <col min="2226" max="2226" width="11.42578125" style="2"/>
    <col min="2227" max="2227" width="9.42578125" style="2" bestFit="1" customWidth="1"/>
    <col min="2228" max="2228" width="10.5703125" style="2" bestFit="1" customWidth="1"/>
    <col min="2229" max="2229" width="9.85546875" style="2" bestFit="1" customWidth="1"/>
    <col min="2230" max="2230" width="16.7109375" style="2" bestFit="1" customWidth="1"/>
    <col min="2231" max="2231" width="20.85546875" style="2" bestFit="1" customWidth="1"/>
    <col min="2232" max="2232" width="10.5703125" style="2" bestFit="1" customWidth="1"/>
    <col min="2233" max="2233" width="9.28515625" style="2" bestFit="1" customWidth="1"/>
    <col min="2234" max="2234" width="13.140625" style="2" bestFit="1" customWidth="1"/>
    <col min="2235" max="2235" width="10.7109375" style="2" bestFit="1" customWidth="1"/>
    <col min="2236" max="2236" width="14.7109375" style="2" bestFit="1" customWidth="1"/>
    <col min="2237" max="2237" width="16.7109375" style="2" bestFit="1" customWidth="1"/>
    <col min="2238" max="2238" width="13.28515625" style="2" bestFit="1" customWidth="1"/>
    <col min="2239" max="2239" width="17.140625" style="2" bestFit="1" customWidth="1"/>
    <col min="2240" max="2240" width="22.85546875" style="2" bestFit="1" customWidth="1"/>
    <col min="2241" max="2241" width="32.7109375" style="2" bestFit="1" customWidth="1"/>
    <col min="2242" max="2242" width="52.28515625" style="2" bestFit="1" customWidth="1"/>
    <col min="2243" max="2243" width="23.140625" style="2" bestFit="1" customWidth="1"/>
    <col min="2244" max="2244" width="28.5703125" style="2" bestFit="1" customWidth="1"/>
    <col min="2245" max="2245" width="18.28515625" style="2" bestFit="1" customWidth="1"/>
    <col min="2246" max="2246" width="16.28515625" style="2" bestFit="1" customWidth="1"/>
    <col min="2247" max="2247" width="16.140625" style="2" bestFit="1" customWidth="1"/>
    <col min="2248" max="2248" width="44.28515625" style="2" bestFit="1" customWidth="1"/>
    <col min="2249" max="2249" width="24.28515625" style="2" bestFit="1" customWidth="1"/>
    <col min="2250" max="2250" width="16.28515625" style="2" bestFit="1" customWidth="1"/>
    <col min="2251" max="2251" width="19.28515625" style="2" bestFit="1" customWidth="1"/>
    <col min="2252" max="2252" width="14.140625" style="2" bestFit="1" customWidth="1"/>
    <col min="2253" max="2253" width="50.5703125" style="2" bestFit="1" customWidth="1"/>
    <col min="2254" max="2254" width="30.85546875" style="2" bestFit="1" customWidth="1"/>
    <col min="2255" max="2255" width="38.85546875" style="2" bestFit="1" customWidth="1"/>
    <col min="2256" max="2256" width="38.85546875" style="2" customWidth="1"/>
    <col min="2257" max="2257" width="27.140625" style="2" bestFit="1" customWidth="1"/>
    <col min="2258" max="2258" width="38.5703125" style="2" bestFit="1" customWidth="1"/>
    <col min="2259" max="2259" width="31.28515625" style="2" bestFit="1" customWidth="1"/>
    <col min="2260" max="2260" width="34.5703125" style="2" bestFit="1" customWidth="1"/>
    <col min="2261" max="2261" width="16.140625" style="2" bestFit="1" customWidth="1"/>
    <col min="2262" max="2262" width="14.7109375" style="2" bestFit="1" customWidth="1"/>
    <col min="2263" max="2263" width="53" style="2" customWidth="1"/>
    <col min="2264" max="2441" width="11.42578125" style="2"/>
    <col min="2442" max="2442" width="6.5703125" style="2" bestFit="1" customWidth="1"/>
    <col min="2443" max="2443" width="34.7109375" style="2" customWidth="1"/>
    <col min="2444" max="2444" width="5.5703125" style="2" customWidth="1"/>
    <col min="2445" max="2445" width="15.85546875" style="2" customWidth="1"/>
    <col min="2446" max="2446" width="26.5703125" style="2" bestFit="1" customWidth="1"/>
    <col min="2447" max="2447" width="21.85546875" style="2" bestFit="1" customWidth="1"/>
    <col min="2448" max="2448" width="13.7109375" style="2" customWidth="1"/>
    <col min="2449" max="2449" width="26.7109375" style="2" bestFit="1" customWidth="1"/>
    <col min="2450" max="2450" width="15.5703125" style="2" bestFit="1" customWidth="1"/>
    <col min="2451" max="2451" width="18" style="2" bestFit="1" customWidth="1"/>
    <col min="2452" max="2452" width="27.28515625" style="2" bestFit="1" customWidth="1"/>
    <col min="2453" max="2453" width="59.5703125" style="2" customWidth="1"/>
    <col min="2454" max="2454" width="101.42578125" style="2" bestFit="1" customWidth="1"/>
    <col min="2455" max="2455" width="25.42578125" style="2" bestFit="1" customWidth="1"/>
    <col min="2456" max="2456" width="37" style="2" bestFit="1" customWidth="1"/>
    <col min="2457" max="2457" width="23.28515625" style="2" bestFit="1" customWidth="1"/>
    <col min="2458" max="2458" width="17.28515625" style="2" bestFit="1" customWidth="1"/>
    <col min="2459" max="2459" width="19.28515625" style="2" bestFit="1" customWidth="1"/>
    <col min="2460" max="2460" width="17.28515625" style="2" bestFit="1" customWidth="1"/>
    <col min="2461" max="2461" width="11.42578125" style="2"/>
    <col min="2462" max="2462" width="16" style="2" bestFit="1" customWidth="1"/>
    <col min="2463" max="2464" width="13.5703125" style="2" bestFit="1" customWidth="1"/>
    <col min="2465" max="2465" width="18.42578125" style="2" bestFit="1" customWidth="1"/>
    <col min="2466" max="2466" width="26.42578125" style="2" bestFit="1" customWidth="1"/>
    <col min="2467" max="2467" width="17.5703125" style="2" bestFit="1" customWidth="1"/>
    <col min="2468" max="2468" width="15.7109375" style="2" bestFit="1" customWidth="1"/>
    <col min="2469" max="2469" width="13.7109375" style="2" bestFit="1" customWidth="1"/>
    <col min="2470" max="2470" width="24" style="2" bestFit="1" customWidth="1"/>
    <col min="2471" max="2471" width="18.140625" style="2" customWidth="1"/>
    <col min="2472" max="2472" width="29.140625" style="2" bestFit="1" customWidth="1"/>
    <col min="2473" max="2473" width="31.28515625" style="2" bestFit="1" customWidth="1"/>
    <col min="2474" max="2474" width="23.5703125" style="2" bestFit="1" customWidth="1"/>
    <col min="2475" max="2475" width="27.5703125" style="2" bestFit="1" customWidth="1"/>
    <col min="2476" max="2476" width="20.7109375" style="2" bestFit="1" customWidth="1"/>
    <col min="2477" max="2477" width="14.5703125" style="2" bestFit="1" customWidth="1"/>
    <col min="2478" max="2479" width="16.140625" style="2" bestFit="1" customWidth="1"/>
    <col min="2480" max="2481" width="15.7109375" style="2" bestFit="1" customWidth="1"/>
    <col min="2482" max="2482" width="11.42578125" style="2"/>
    <col min="2483" max="2483" width="9.42578125" style="2" bestFit="1" customWidth="1"/>
    <col min="2484" max="2484" width="10.5703125" style="2" bestFit="1" customWidth="1"/>
    <col min="2485" max="2485" width="9.85546875" style="2" bestFit="1" customWidth="1"/>
    <col min="2486" max="2486" width="16.7109375" style="2" bestFit="1" customWidth="1"/>
    <col min="2487" max="2487" width="20.85546875" style="2" bestFit="1" customWidth="1"/>
    <col min="2488" max="2488" width="10.5703125" style="2" bestFit="1" customWidth="1"/>
    <col min="2489" max="2489" width="9.28515625" style="2" bestFit="1" customWidth="1"/>
    <col min="2490" max="2490" width="13.140625" style="2" bestFit="1" customWidth="1"/>
    <col min="2491" max="2491" width="10.7109375" style="2" bestFit="1" customWidth="1"/>
    <col min="2492" max="2492" width="14.7109375" style="2" bestFit="1" customWidth="1"/>
    <col min="2493" max="2493" width="16.7109375" style="2" bestFit="1" customWidth="1"/>
    <col min="2494" max="2494" width="13.28515625" style="2" bestFit="1" customWidth="1"/>
    <col min="2495" max="2495" width="17.140625" style="2" bestFit="1" customWidth="1"/>
    <col min="2496" max="2496" width="22.85546875" style="2" bestFit="1" customWidth="1"/>
    <col min="2497" max="2497" width="32.7109375" style="2" bestFit="1" customWidth="1"/>
    <col min="2498" max="2498" width="52.28515625" style="2" bestFit="1" customWidth="1"/>
    <col min="2499" max="2499" width="23.140625" style="2" bestFit="1" customWidth="1"/>
    <col min="2500" max="2500" width="28.5703125" style="2" bestFit="1" customWidth="1"/>
    <col min="2501" max="2501" width="18.28515625" style="2" bestFit="1" customWidth="1"/>
    <col min="2502" max="2502" width="16.28515625" style="2" bestFit="1" customWidth="1"/>
    <col min="2503" max="2503" width="16.140625" style="2" bestFit="1" customWidth="1"/>
    <col min="2504" max="2504" width="44.28515625" style="2" bestFit="1" customWidth="1"/>
    <col min="2505" max="2505" width="24.28515625" style="2" bestFit="1" customWidth="1"/>
    <col min="2506" max="2506" width="16.28515625" style="2" bestFit="1" customWidth="1"/>
    <col min="2507" max="2507" width="19.28515625" style="2" bestFit="1" customWidth="1"/>
    <col min="2508" max="2508" width="14.140625" style="2" bestFit="1" customWidth="1"/>
    <col min="2509" max="2509" width="50.5703125" style="2" bestFit="1" customWidth="1"/>
    <col min="2510" max="2510" width="30.85546875" style="2" bestFit="1" customWidth="1"/>
    <col min="2511" max="2511" width="38.85546875" style="2" bestFit="1" customWidth="1"/>
    <col min="2512" max="2512" width="38.85546875" style="2" customWidth="1"/>
    <col min="2513" max="2513" width="27.140625" style="2" bestFit="1" customWidth="1"/>
    <col min="2514" max="2514" width="38.5703125" style="2" bestFit="1" customWidth="1"/>
    <col min="2515" max="2515" width="31.28515625" style="2" bestFit="1" customWidth="1"/>
    <col min="2516" max="2516" width="34.5703125" style="2" bestFit="1" customWidth="1"/>
    <col min="2517" max="2517" width="16.140625" style="2" bestFit="1" customWidth="1"/>
    <col min="2518" max="2518" width="14.7109375" style="2" bestFit="1" customWidth="1"/>
    <col min="2519" max="2519" width="53" style="2" customWidth="1"/>
    <col min="2520" max="2697" width="11.42578125" style="2"/>
    <col min="2698" max="2698" width="6.5703125" style="2" bestFit="1" customWidth="1"/>
    <col min="2699" max="2699" width="34.7109375" style="2" customWidth="1"/>
    <col min="2700" max="2700" width="5.5703125" style="2" customWidth="1"/>
    <col min="2701" max="2701" width="15.85546875" style="2" customWidth="1"/>
    <col min="2702" max="2702" width="26.5703125" style="2" bestFit="1" customWidth="1"/>
    <col min="2703" max="2703" width="21.85546875" style="2" bestFit="1" customWidth="1"/>
    <col min="2704" max="2704" width="13.7109375" style="2" customWidth="1"/>
    <col min="2705" max="2705" width="26.7109375" style="2" bestFit="1" customWidth="1"/>
    <col min="2706" max="2706" width="15.5703125" style="2" bestFit="1" customWidth="1"/>
    <col min="2707" max="2707" width="18" style="2" bestFit="1" customWidth="1"/>
    <col min="2708" max="2708" width="27.28515625" style="2" bestFit="1" customWidth="1"/>
    <col min="2709" max="2709" width="59.5703125" style="2" customWidth="1"/>
    <col min="2710" max="2710" width="101.42578125" style="2" bestFit="1" customWidth="1"/>
    <col min="2711" max="2711" width="25.42578125" style="2" bestFit="1" customWidth="1"/>
    <col min="2712" max="2712" width="37" style="2" bestFit="1" customWidth="1"/>
    <col min="2713" max="2713" width="23.28515625" style="2" bestFit="1" customWidth="1"/>
    <col min="2714" max="2714" width="17.28515625" style="2" bestFit="1" customWidth="1"/>
    <col min="2715" max="2715" width="19.28515625" style="2" bestFit="1" customWidth="1"/>
    <col min="2716" max="2716" width="17.28515625" style="2" bestFit="1" customWidth="1"/>
    <col min="2717" max="2717" width="11.42578125" style="2"/>
    <col min="2718" max="2718" width="16" style="2" bestFit="1" customWidth="1"/>
    <col min="2719" max="2720" width="13.5703125" style="2" bestFit="1" customWidth="1"/>
    <col min="2721" max="2721" width="18.42578125" style="2" bestFit="1" customWidth="1"/>
    <col min="2722" max="2722" width="26.42578125" style="2" bestFit="1" customWidth="1"/>
    <col min="2723" max="2723" width="17.5703125" style="2" bestFit="1" customWidth="1"/>
    <col min="2724" max="2724" width="15.7109375" style="2" bestFit="1" customWidth="1"/>
    <col min="2725" max="2725" width="13.7109375" style="2" bestFit="1" customWidth="1"/>
    <col min="2726" max="2726" width="24" style="2" bestFit="1" customWidth="1"/>
    <col min="2727" max="2727" width="18.140625" style="2" customWidth="1"/>
    <col min="2728" max="2728" width="29.140625" style="2" bestFit="1" customWidth="1"/>
    <col min="2729" max="2729" width="31.28515625" style="2" bestFit="1" customWidth="1"/>
    <col min="2730" max="2730" width="23.5703125" style="2" bestFit="1" customWidth="1"/>
    <col min="2731" max="2731" width="27.5703125" style="2" bestFit="1" customWidth="1"/>
    <col min="2732" max="2732" width="20.7109375" style="2" bestFit="1" customWidth="1"/>
    <col min="2733" max="2733" width="14.5703125" style="2" bestFit="1" customWidth="1"/>
    <col min="2734" max="2735" width="16.140625" style="2" bestFit="1" customWidth="1"/>
    <col min="2736" max="2737" width="15.7109375" style="2" bestFit="1" customWidth="1"/>
    <col min="2738" max="2738" width="11.42578125" style="2"/>
    <col min="2739" max="2739" width="9.42578125" style="2" bestFit="1" customWidth="1"/>
    <col min="2740" max="2740" width="10.5703125" style="2" bestFit="1" customWidth="1"/>
    <col min="2741" max="2741" width="9.85546875" style="2" bestFit="1" customWidth="1"/>
    <col min="2742" max="2742" width="16.7109375" style="2" bestFit="1" customWidth="1"/>
    <col min="2743" max="2743" width="20.85546875" style="2" bestFit="1" customWidth="1"/>
    <col min="2744" max="2744" width="10.5703125" style="2" bestFit="1" customWidth="1"/>
    <col min="2745" max="2745" width="9.28515625" style="2" bestFit="1" customWidth="1"/>
    <col min="2746" max="2746" width="13.140625" style="2" bestFit="1" customWidth="1"/>
    <col min="2747" max="2747" width="10.7109375" style="2" bestFit="1" customWidth="1"/>
    <col min="2748" max="2748" width="14.7109375" style="2" bestFit="1" customWidth="1"/>
    <col min="2749" max="2749" width="16.7109375" style="2" bestFit="1" customWidth="1"/>
    <col min="2750" max="2750" width="13.28515625" style="2" bestFit="1" customWidth="1"/>
    <col min="2751" max="2751" width="17.140625" style="2" bestFit="1" customWidth="1"/>
    <col min="2752" max="2752" width="22.85546875" style="2" bestFit="1" customWidth="1"/>
    <col min="2753" max="2753" width="32.7109375" style="2" bestFit="1" customWidth="1"/>
    <col min="2754" max="2754" width="52.28515625" style="2" bestFit="1" customWidth="1"/>
    <col min="2755" max="2755" width="23.140625" style="2" bestFit="1" customWidth="1"/>
    <col min="2756" max="2756" width="28.5703125" style="2" bestFit="1" customWidth="1"/>
    <col min="2757" max="2757" width="18.28515625" style="2" bestFit="1" customWidth="1"/>
    <col min="2758" max="2758" width="16.28515625" style="2" bestFit="1" customWidth="1"/>
    <col min="2759" max="2759" width="16.140625" style="2" bestFit="1" customWidth="1"/>
    <col min="2760" max="2760" width="44.28515625" style="2" bestFit="1" customWidth="1"/>
    <col min="2761" max="2761" width="24.28515625" style="2" bestFit="1" customWidth="1"/>
    <col min="2762" max="2762" width="16.28515625" style="2" bestFit="1" customWidth="1"/>
    <col min="2763" max="2763" width="19.28515625" style="2" bestFit="1" customWidth="1"/>
    <col min="2764" max="2764" width="14.140625" style="2" bestFit="1" customWidth="1"/>
    <col min="2765" max="2765" width="50.5703125" style="2" bestFit="1" customWidth="1"/>
    <col min="2766" max="2766" width="30.85546875" style="2" bestFit="1" customWidth="1"/>
    <col min="2767" max="2767" width="38.85546875" style="2" bestFit="1" customWidth="1"/>
    <col min="2768" max="2768" width="38.85546875" style="2" customWidth="1"/>
    <col min="2769" max="2769" width="27.140625" style="2" bestFit="1" customWidth="1"/>
    <col min="2770" max="2770" width="38.5703125" style="2" bestFit="1" customWidth="1"/>
    <col min="2771" max="2771" width="31.28515625" style="2" bestFit="1" customWidth="1"/>
    <col min="2772" max="2772" width="34.5703125" style="2" bestFit="1" customWidth="1"/>
    <col min="2773" max="2773" width="16.140625" style="2" bestFit="1" customWidth="1"/>
    <col min="2774" max="2774" width="14.7109375" style="2" bestFit="1" customWidth="1"/>
    <col min="2775" max="2775" width="53" style="2" customWidth="1"/>
    <col min="2776" max="2953" width="11.42578125" style="2"/>
    <col min="2954" max="2954" width="6.5703125" style="2" bestFit="1" customWidth="1"/>
    <col min="2955" max="2955" width="34.7109375" style="2" customWidth="1"/>
    <col min="2956" max="2956" width="5.5703125" style="2" customWidth="1"/>
    <col min="2957" max="2957" width="15.85546875" style="2" customWidth="1"/>
    <col min="2958" max="2958" width="26.5703125" style="2" bestFit="1" customWidth="1"/>
    <col min="2959" max="2959" width="21.85546875" style="2" bestFit="1" customWidth="1"/>
    <col min="2960" max="2960" width="13.7109375" style="2" customWidth="1"/>
    <col min="2961" max="2961" width="26.7109375" style="2" bestFit="1" customWidth="1"/>
    <col min="2962" max="2962" width="15.5703125" style="2" bestFit="1" customWidth="1"/>
    <col min="2963" max="2963" width="18" style="2" bestFit="1" customWidth="1"/>
    <col min="2964" max="2964" width="27.28515625" style="2" bestFit="1" customWidth="1"/>
    <col min="2965" max="2965" width="59.5703125" style="2" customWidth="1"/>
    <col min="2966" max="2966" width="101.42578125" style="2" bestFit="1" customWidth="1"/>
    <col min="2967" max="2967" width="25.42578125" style="2" bestFit="1" customWidth="1"/>
    <col min="2968" max="2968" width="37" style="2" bestFit="1" customWidth="1"/>
    <col min="2969" max="2969" width="23.28515625" style="2" bestFit="1" customWidth="1"/>
    <col min="2970" max="2970" width="17.28515625" style="2" bestFit="1" customWidth="1"/>
    <col min="2971" max="2971" width="19.28515625" style="2" bestFit="1" customWidth="1"/>
    <col min="2972" max="2972" width="17.28515625" style="2" bestFit="1" customWidth="1"/>
    <col min="2973" max="2973" width="11.42578125" style="2"/>
    <col min="2974" max="2974" width="16" style="2" bestFit="1" customWidth="1"/>
    <col min="2975" max="2976" width="13.5703125" style="2" bestFit="1" customWidth="1"/>
    <col min="2977" max="2977" width="18.42578125" style="2" bestFit="1" customWidth="1"/>
    <col min="2978" max="2978" width="26.42578125" style="2" bestFit="1" customWidth="1"/>
    <col min="2979" max="2979" width="17.5703125" style="2" bestFit="1" customWidth="1"/>
    <col min="2980" max="2980" width="15.7109375" style="2" bestFit="1" customWidth="1"/>
    <col min="2981" max="2981" width="13.7109375" style="2" bestFit="1" customWidth="1"/>
    <col min="2982" max="2982" width="24" style="2" bestFit="1" customWidth="1"/>
    <col min="2983" max="2983" width="18.140625" style="2" customWidth="1"/>
    <col min="2984" max="2984" width="29.140625" style="2" bestFit="1" customWidth="1"/>
    <col min="2985" max="2985" width="31.28515625" style="2" bestFit="1" customWidth="1"/>
    <col min="2986" max="2986" width="23.5703125" style="2" bestFit="1" customWidth="1"/>
    <col min="2987" max="2987" width="27.5703125" style="2" bestFit="1" customWidth="1"/>
    <col min="2988" max="2988" width="20.7109375" style="2" bestFit="1" customWidth="1"/>
    <col min="2989" max="2989" width="14.5703125" style="2" bestFit="1" customWidth="1"/>
    <col min="2990" max="2991" width="16.140625" style="2" bestFit="1" customWidth="1"/>
    <col min="2992" max="2993" width="15.7109375" style="2" bestFit="1" customWidth="1"/>
    <col min="2994" max="2994" width="11.42578125" style="2"/>
    <col min="2995" max="2995" width="9.42578125" style="2" bestFit="1" customWidth="1"/>
    <col min="2996" max="2996" width="10.5703125" style="2" bestFit="1" customWidth="1"/>
    <col min="2997" max="2997" width="9.85546875" style="2" bestFit="1" customWidth="1"/>
    <col min="2998" max="2998" width="16.7109375" style="2" bestFit="1" customWidth="1"/>
    <col min="2999" max="2999" width="20.85546875" style="2" bestFit="1" customWidth="1"/>
    <col min="3000" max="3000" width="10.5703125" style="2" bestFit="1" customWidth="1"/>
    <col min="3001" max="3001" width="9.28515625" style="2" bestFit="1" customWidth="1"/>
    <col min="3002" max="3002" width="13.140625" style="2" bestFit="1" customWidth="1"/>
    <col min="3003" max="3003" width="10.7109375" style="2" bestFit="1" customWidth="1"/>
    <col min="3004" max="3004" width="14.7109375" style="2" bestFit="1" customWidth="1"/>
    <col min="3005" max="3005" width="16.7109375" style="2" bestFit="1" customWidth="1"/>
    <col min="3006" max="3006" width="13.28515625" style="2" bestFit="1" customWidth="1"/>
    <col min="3007" max="3007" width="17.140625" style="2" bestFit="1" customWidth="1"/>
    <col min="3008" max="3008" width="22.85546875" style="2" bestFit="1" customWidth="1"/>
    <col min="3009" max="3009" width="32.7109375" style="2" bestFit="1" customWidth="1"/>
    <col min="3010" max="3010" width="52.28515625" style="2" bestFit="1" customWidth="1"/>
    <col min="3011" max="3011" width="23.140625" style="2" bestFit="1" customWidth="1"/>
    <col min="3012" max="3012" width="28.5703125" style="2" bestFit="1" customWidth="1"/>
    <col min="3013" max="3013" width="18.28515625" style="2" bestFit="1" customWidth="1"/>
    <col min="3014" max="3014" width="16.28515625" style="2" bestFit="1" customWidth="1"/>
    <col min="3015" max="3015" width="16.140625" style="2" bestFit="1" customWidth="1"/>
    <col min="3016" max="3016" width="44.28515625" style="2" bestFit="1" customWidth="1"/>
    <col min="3017" max="3017" width="24.28515625" style="2" bestFit="1" customWidth="1"/>
    <col min="3018" max="3018" width="16.28515625" style="2" bestFit="1" customWidth="1"/>
    <col min="3019" max="3019" width="19.28515625" style="2" bestFit="1" customWidth="1"/>
    <col min="3020" max="3020" width="14.140625" style="2" bestFit="1" customWidth="1"/>
    <col min="3021" max="3021" width="50.5703125" style="2" bestFit="1" customWidth="1"/>
    <col min="3022" max="3022" width="30.85546875" style="2" bestFit="1" customWidth="1"/>
    <col min="3023" max="3023" width="38.85546875" style="2" bestFit="1" customWidth="1"/>
    <col min="3024" max="3024" width="38.85546875" style="2" customWidth="1"/>
    <col min="3025" max="3025" width="27.140625" style="2" bestFit="1" customWidth="1"/>
    <col min="3026" max="3026" width="38.5703125" style="2" bestFit="1" customWidth="1"/>
    <col min="3027" max="3027" width="31.28515625" style="2" bestFit="1" customWidth="1"/>
    <col min="3028" max="3028" width="34.5703125" style="2" bestFit="1" customWidth="1"/>
    <col min="3029" max="3029" width="16.140625" style="2" bestFit="1" customWidth="1"/>
    <col min="3030" max="3030" width="14.7109375" style="2" bestFit="1" customWidth="1"/>
    <col min="3031" max="3031" width="53" style="2" customWidth="1"/>
    <col min="3032" max="3209" width="11.42578125" style="2"/>
    <col min="3210" max="3210" width="6.5703125" style="2" bestFit="1" customWidth="1"/>
    <col min="3211" max="3211" width="34.7109375" style="2" customWidth="1"/>
    <col min="3212" max="3212" width="5.5703125" style="2" customWidth="1"/>
    <col min="3213" max="3213" width="15.85546875" style="2" customWidth="1"/>
    <col min="3214" max="3214" width="26.5703125" style="2" bestFit="1" customWidth="1"/>
    <col min="3215" max="3215" width="21.85546875" style="2" bestFit="1" customWidth="1"/>
    <col min="3216" max="3216" width="13.7109375" style="2" customWidth="1"/>
    <col min="3217" max="3217" width="26.7109375" style="2" bestFit="1" customWidth="1"/>
    <col min="3218" max="3218" width="15.5703125" style="2" bestFit="1" customWidth="1"/>
    <col min="3219" max="3219" width="18" style="2" bestFit="1" customWidth="1"/>
    <col min="3220" max="3220" width="27.28515625" style="2" bestFit="1" customWidth="1"/>
    <col min="3221" max="3221" width="59.5703125" style="2" customWidth="1"/>
    <col min="3222" max="3222" width="101.42578125" style="2" bestFit="1" customWidth="1"/>
    <col min="3223" max="3223" width="25.42578125" style="2" bestFit="1" customWidth="1"/>
    <col min="3224" max="3224" width="37" style="2" bestFit="1" customWidth="1"/>
    <col min="3225" max="3225" width="23.28515625" style="2" bestFit="1" customWidth="1"/>
    <col min="3226" max="3226" width="17.28515625" style="2" bestFit="1" customWidth="1"/>
    <col min="3227" max="3227" width="19.28515625" style="2" bestFit="1" customWidth="1"/>
    <col min="3228" max="3228" width="17.28515625" style="2" bestFit="1" customWidth="1"/>
    <col min="3229" max="3229" width="11.42578125" style="2"/>
    <col min="3230" max="3230" width="16" style="2" bestFit="1" customWidth="1"/>
    <col min="3231" max="3232" width="13.5703125" style="2" bestFit="1" customWidth="1"/>
    <col min="3233" max="3233" width="18.42578125" style="2" bestFit="1" customWidth="1"/>
    <col min="3234" max="3234" width="26.42578125" style="2" bestFit="1" customWidth="1"/>
    <col min="3235" max="3235" width="17.5703125" style="2" bestFit="1" customWidth="1"/>
    <col min="3236" max="3236" width="15.7109375" style="2" bestFit="1" customWidth="1"/>
    <col min="3237" max="3237" width="13.7109375" style="2" bestFit="1" customWidth="1"/>
    <col min="3238" max="3238" width="24" style="2" bestFit="1" customWidth="1"/>
    <col min="3239" max="3239" width="18.140625" style="2" customWidth="1"/>
    <col min="3240" max="3240" width="29.140625" style="2" bestFit="1" customWidth="1"/>
    <col min="3241" max="3241" width="31.28515625" style="2" bestFit="1" customWidth="1"/>
    <col min="3242" max="3242" width="23.5703125" style="2" bestFit="1" customWidth="1"/>
    <col min="3243" max="3243" width="27.5703125" style="2" bestFit="1" customWidth="1"/>
    <col min="3244" max="3244" width="20.7109375" style="2" bestFit="1" customWidth="1"/>
    <col min="3245" max="3245" width="14.5703125" style="2" bestFit="1" customWidth="1"/>
    <col min="3246" max="3247" width="16.140625" style="2" bestFit="1" customWidth="1"/>
    <col min="3248" max="3249" width="15.7109375" style="2" bestFit="1" customWidth="1"/>
    <col min="3250" max="3250" width="11.42578125" style="2"/>
    <col min="3251" max="3251" width="9.42578125" style="2" bestFit="1" customWidth="1"/>
    <col min="3252" max="3252" width="10.5703125" style="2" bestFit="1" customWidth="1"/>
    <col min="3253" max="3253" width="9.85546875" style="2" bestFit="1" customWidth="1"/>
    <col min="3254" max="3254" width="16.7109375" style="2" bestFit="1" customWidth="1"/>
    <col min="3255" max="3255" width="20.85546875" style="2" bestFit="1" customWidth="1"/>
    <col min="3256" max="3256" width="10.5703125" style="2" bestFit="1" customWidth="1"/>
    <col min="3257" max="3257" width="9.28515625" style="2" bestFit="1" customWidth="1"/>
    <col min="3258" max="3258" width="13.140625" style="2" bestFit="1" customWidth="1"/>
    <col min="3259" max="3259" width="10.7109375" style="2" bestFit="1" customWidth="1"/>
    <col min="3260" max="3260" width="14.7109375" style="2" bestFit="1" customWidth="1"/>
    <col min="3261" max="3261" width="16.7109375" style="2" bestFit="1" customWidth="1"/>
    <col min="3262" max="3262" width="13.28515625" style="2" bestFit="1" customWidth="1"/>
    <col min="3263" max="3263" width="17.140625" style="2" bestFit="1" customWidth="1"/>
    <col min="3264" max="3264" width="22.85546875" style="2" bestFit="1" customWidth="1"/>
    <col min="3265" max="3265" width="32.7109375" style="2" bestFit="1" customWidth="1"/>
    <col min="3266" max="3266" width="52.28515625" style="2" bestFit="1" customWidth="1"/>
    <col min="3267" max="3267" width="23.140625" style="2" bestFit="1" customWidth="1"/>
    <col min="3268" max="3268" width="28.5703125" style="2" bestFit="1" customWidth="1"/>
    <col min="3269" max="3269" width="18.28515625" style="2" bestFit="1" customWidth="1"/>
    <col min="3270" max="3270" width="16.28515625" style="2" bestFit="1" customWidth="1"/>
    <col min="3271" max="3271" width="16.140625" style="2" bestFit="1" customWidth="1"/>
    <col min="3272" max="3272" width="44.28515625" style="2" bestFit="1" customWidth="1"/>
    <col min="3273" max="3273" width="24.28515625" style="2" bestFit="1" customWidth="1"/>
    <col min="3274" max="3274" width="16.28515625" style="2" bestFit="1" customWidth="1"/>
    <col min="3275" max="3275" width="19.28515625" style="2" bestFit="1" customWidth="1"/>
    <col min="3276" max="3276" width="14.140625" style="2" bestFit="1" customWidth="1"/>
    <col min="3277" max="3277" width="50.5703125" style="2" bestFit="1" customWidth="1"/>
    <col min="3278" max="3278" width="30.85546875" style="2" bestFit="1" customWidth="1"/>
    <col min="3279" max="3279" width="38.85546875" style="2" bestFit="1" customWidth="1"/>
    <col min="3280" max="3280" width="38.85546875" style="2" customWidth="1"/>
    <col min="3281" max="3281" width="27.140625" style="2" bestFit="1" customWidth="1"/>
    <col min="3282" max="3282" width="38.5703125" style="2" bestFit="1" customWidth="1"/>
    <col min="3283" max="3283" width="31.28515625" style="2" bestFit="1" customWidth="1"/>
    <col min="3284" max="3284" width="34.5703125" style="2" bestFit="1" customWidth="1"/>
    <col min="3285" max="3285" width="16.140625" style="2" bestFit="1" customWidth="1"/>
    <col min="3286" max="3286" width="14.7109375" style="2" bestFit="1" customWidth="1"/>
    <col min="3287" max="3287" width="53" style="2" customWidth="1"/>
    <col min="3288" max="3465" width="11.42578125" style="2"/>
    <col min="3466" max="3466" width="6.5703125" style="2" bestFit="1" customWidth="1"/>
    <col min="3467" max="3467" width="34.7109375" style="2" customWidth="1"/>
    <col min="3468" max="3468" width="5.5703125" style="2" customWidth="1"/>
    <col min="3469" max="3469" width="15.85546875" style="2" customWidth="1"/>
    <col min="3470" max="3470" width="26.5703125" style="2" bestFit="1" customWidth="1"/>
    <col min="3471" max="3471" width="21.85546875" style="2" bestFit="1" customWidth="1"/>
    <col min="3472" max="3472" width="13.7109375" style="2" customWidth="1"/>
    <col min="3473" max="3473" width="26.7109375" style="2" bestFit="1" customWidth="1"/>
    <col min="3474" max="3474" width="15.5703125" style="2" bestFit="1" customWidth="1"/>
    <col min="3475" max="3475" width="18" style="2" bestFit="1" customWidth="1"/>
    <col min="3476" max="3476" width="27.28515625" style="2" bestFit="1" customWidth="1"/>
    <col min="3477" max="3477" width="59.5703125" style="2" customWidth="1"/>
    <col min="3478" max="3478" width="101.42578125" style="2" bestFit="1" customWidth="1"/>
    <col min="3479" max="3479" width="25.42578125" style="2" bestFit="1" customWidth="1"/>
    <col min="3480" max="3480" width="37" style="2" bestFit="1" customWidth="1"/>
    <col min="3481" max="3481" width="23.28515625" style="2" bestFit="1" customWidth="1"/>
    <col min="3482" max="3482" width="17.28515625" style="2" bestFit="1" customWidth="1"/>
    <col min="3483" max="3483" width="19.28515625" style="2" bestFit="1" customWidth="1"/>
    <col min="3484" max="3484" width="17.28515625" style="2" bestFit="1" customWidth="1"/>
    <col min="3485" max="3485" width="11.42578125" style="2"/>
    <col min="3486" max="3486" width="16" style="2" bestFit="1" customWidth="1"/>
    <col min="3487" max="3488" width="13.5703125" style="2" bestFit="1" customWidth="1"/>
    <col min="3489" max="3489" width="18.42578125" style="2" bestFit="1" customWidth="1"/>
    <col min="3490" max="3490" width="26.42578125" style="2" bestFit="1" customWidth="1"/>
    <col min="3491" max="3491" width="17.5703125" style="2" bestFit="1" customWidth="1"/>
    <col min="3492" max="3492" width="15.7109375" style="2" bestFit="1" customWidth="1"/>
    <col min="3493" max="3493" width="13.7109375" style="2" bestFit="1" customWidth="1"/>
    <col min="3494" max="3494" width="24" style="2" bestFit="1" customWidth="1"/>
    <col min="3495" max="3495" width="18.140625" style="2" customWidth="1"/>
    <col min="3496" max="3496" width="29.140625" style="2" bestFit="1" customWidth="1"/>
    <col min="3497" max="3497" width="31.28515625" style="2" bestFit="1" customWidth="1"/>
    <col min="3498" max="3498" width="23.5703125" style="2" bestFit="1" customWidth="1"/>
    <col min="3499" max="3499" width="27.5703125" style="2" bestFit="1" customWidth="1"/>
    <col min="3500" max="3500" width="20.7109375" style="2" bestFit="1" customWidth="1"/>
    <col min="3501" max="3501" width="14.5703125" style="2" bestFit="1" customWidth="1"/>
    <col min="3502" max="3503" width="16.140625" style="2" bestFit="1" customWidth="1"/>
    <col min="3504" max="3505" width="15.7109375" style="2" bestFit="1" customWidth="1"/>
    <col min="3506" max="3506" width="11.42578125" style="2"/>
    <col min="3507" max="3507" width="9.42578125" style="2" bestFit="1" customWidth="1"/>
    <col min="3508" max="3508" width="10.5703125" style="2" bestFit="1" customWidth="1"/>
    <col min="3509" max="3509" width="9.85546875" style="2" bestFit="1" customWidth="1"/>
    <col min="3510" max="3510" width="16.7109375" style="2" bestFit="1" customWidth="1"/>
    <col min="3511" max="3511" width="20.85546875" style="2" bestFit="1" customWidth="1"/>
    <col min="3512" max="3512" width="10.5703125" style="2" bestFit="1" customWidth="1"/>
    <col min="3513" max="3513" width="9.28515625" style="2" bestFit="1" customWidth="1"/>
    <col min="3514" max="3514" width="13.140625" style="2" bestFit="1" customWidth="1"/>
    <col min="3515" max="3515" width="10.7109375" style="2" bestFit="1" customWidth="1"/>
    <col min="3516" max="3516" width="14.7109375" style="2" bestFit="1" customWidth="1"/>
    <col min="3517" max="3517" width="16.7109375" style="2" bestFit="1" customWidth="1"/>
    <col min="3518" max="3518" width="13.28515625" style="2" bestFit="1" customWidth="1"/>
    <col min="3519" max="3519" width="17.140625" style="2" bestFit="1" customWidth="1"/>
    <col min="3520" max="3520" width="22.85546875" style="2" bestFit="1" customWidth="1"/>
    <col min="3521" max="3521" width="32.7109375" style="2" bestFit="1" customWidth="1"/>
    <col min="3522" max="3522" width="52.28515625" style="2" bestFit="1" customWidth="1"/>
    <col min="3523" max="3523" width="23.140625" style="2" bestFit="1" customWidth="1"/>
    <col min="3524" max="3524" width="28.5703125" style="2" bestFit="1" customWidth="1"/>
    <col min="3525" max="3525" width="18.28515625" style="2" bestFit="1" customWidth="1"/>
    <col min="3526" max="3526" width="16.28515625" style="2" bestFit="1" customWidth="1"/>
    <col min="3527" max="3527" width="16.140625" style="2" bestFit="1" customWidth="1"/>
    <col min="3528" max="3528" width="44.28515625" style="2" bestFit="1" customWidth="1"/>
    <col min="3529" max="3529" width="24.28515625" style="2" bestFit="1" customWidth="1"/>
    <col min="3530" max="3530" width="16.28515625" style="2" bestFit="1" customWidth="1"/>
    <col min="3531" max="3531" width="19.28515625" style="2" bestFit="1" customWidth="1"/>
    <col min="3532" max="3532" width="14.140625" style="2" bestFit="1" customWidth="1"/>
    <col min="3533" max="3533" width="50.5703125" style="2" bestFit="1" customWidth="1"/>
    <col min="3534" max="3534" width="30.85546875" style="2" bestFit="1" customWidth="1"/>
    <col min="3535" max="3535" width="38.85546875" style="2" bestFit="1" customWidth="1"/>
    <col min="3536" max="3536" width="38.85546875" style="2" customWidth="1"/>
    <col min="3537" max="3537" width="27.140625" style="2" bestFit="1" customWidth="1"/>
    <col min="3538" max="3538" width="38.5703125" style="2" bestFit="1" customWidth="1"/>
    <col min="3539" max="3539" width="31.28515625" style="2" bestFit="1" customWidth="1"/>
    <col min="3540" max="3540" width="34.5703125" style="2" bestFit="1" customWidth="1"/>
    <col min="3541" max="3541" width="16.140625" style="2" bestFit="1" customWidth="1"/>
    <col min="3542" max="3542" width="14.7109375" style="2" bestFit="1" customWidth="1"/>
    <col min="3543" max="3543" width="53" style="2" customWidth="1"/>
    <col min="3544" max="3721" width="11.42578125" style="2"/>
    <col min="3722" max="3722" width="6.5703125" style="2" bestFit="1" customWidth="1"/>
    <col min="3723" max="3723" width="34.7109375" style="2" customWidth="1"/>
    <col min="3724" max="3724" width="5.5703125" style="2" customWidth="1"/>
    <col min="3725" max="3725" width="15.85546875" style="2" customWidth="1"/>
    <col min="3726" max="3726" width="26.5703125" style="2" bestFit="1" customWidth="1"/>
    <col min="3727" max="3727" width="21.85546875" style="2" bestFit="1" customWidth="1"/>
    <col min="3728" max="3728" width="13.7109375" style="2" customWidth="1"/>
    <col min="3729" max="3729" width="26.7109375" style="2" bestFit="1" customWidth="1"/>
    <col min="3730" max="3730" width="15.5703125" style="2" bestFit="1" customWidth="1"/>
    <col min="3731" max="3731" width="18" style="2" bestFit="1" customWidth="1"/>
    <col min="3732" max="3732" width="27.28515625" style="2" bestFit="1" customWidth="1"/>
    <col min="3733" max="3733" width="59.5703125" style="2" customWidth="1"/>
    <col min="3734" max="3734" width="101.42578125" style="2" bestFit="1" customWidth="1"/>
    <col min="3735" max="3735" width="25.42578125" style="2" bestFit="1" customWidth="1"/>
    <col min="3736" max="3736" width="37" style="2" bestFit="1" customWidth="1"/>
    <col min="3737" max="3737" width="23.28515625" style="2" bestFit="1" customWidth="1"/>
    <col min="3738" max="3738" width="17.28515625" style="2" bestFit="1" customWidth="1"/>
    <col min="3739" max="3739" width="19.28515625" style="2" bestFit="1" customWidth="1"/>
    <col min="3740" max="3740" width="17.28515625" style="2" bestFit="1" customWidth="1"/>
    <col min="3741" max="3741" width="11.42578125" style="2"/>
    <col min="3742" max="3742" width="16" style="2" bestFit="1" customWidth="1"/>
    <col min="3743" max="3744" width="13.5703125" style="2" bestFit="1" customWidth="1"/>
    <col min="3745" max="3745" width="18.42578125" style="2" bestFit="1" customWidth="1"/>
    <col min="3746" max="3746" width="26.42578125" style="2" bestFit="1" customWidth="1"/>
    <col min="3747" max="3747" width="17.5703125" style="2" bestFit="1" customWidth="1"/>
    <col min="3748" max="3748" width="15.7109375" style="2" bestFit="1" customWidth="1"/>
    <col min="3749" max="3749" width="13.7109375" style="2" bestFit="1" customWidth="1"/>
    <col min="3750" max="3750" width="24" style="2" bestFit="1" customWidth="1"/>
    <col min="3751" max="3751" width="18.140625" style="2" customWidth="1"/>
    <col min="3752" max="3752" width="29.140625" style="2" bestFit="1" customWidth="1"/>
    <col min="3753" max="3753" width="31.28515625" style="2" bestFit="1" customWidth="1"/>
    <col min="3754" max="3754" width="23.5703125" style="2" bestFit="1" customWidth="1"/>
    <col min="3755" max="3755" width="27.5703125" style="2" bestFit="1" customWidth="1"/>
    <col min="3756" max="3756" width="20.7109375" style="2" bestFit="1" customWidth="1"/>
    <col min="3757" max="3757" width="14.5703125" style="2" bestFit="1" customWidth="1"/>
    <col min="3758" max="3759" width="16.140625" style="2" bestFit="1" customWidth="1"/>
    <col min="3760" max="3761" width="15.7109375" style="2" bestFit="1" customWidth="1"/>
    <col min="3762" max="3762" width="11.42578125" style="2"/>
    <col min="3763" max="3763" width="9.42578125" style="2" bestFit="1" customWidth="1"/>
    <col min="3764" max="3764" width="10.5703125" style="2" bestFit="1" customWidth="1"/>
    <col min="3765" max="3765" width="9.85546875" style="2" bestFit="1" customWidth="1"/>
    <col min="3766" max="3766" width="16.7109375" style="2" bestFit="1" customWidth="1"/>
    <col min="3767" max="3767" width="20.85546875" style="2" bestFit="1" customWidth="1"/>
    <col min="3768" max="3768" width="10.5703125" style="2" bestFit="1" customWidth="1"/>
    <col min="3769" max="3769" width="9.28515625" style="2" bestFit="1" customWidth="1"/>
    <col min="3770" max="3770" width="13.140625" style="2" bestFit="1" customWidth="1"/>
    <col min="3771" max="3771" width="10.7109375" style="2" bestFit="1" customWidth="1"/>
    <col min="3772" max="3772" width="14.7109375" style="2" bestFit="1" customWidth="1"/>
    <col min="3773" max="3773" width="16.7109375" style="2" bestFit="1" customWidth="1"/>
    <col min="3774" max="3774" width="13.28515625" style="2" bestFit="1" customWidth="1"/>
    <col min="3775" max="3775" width="17.140625" style="2" bestFit="1" customWidth="1"/>
    <col min="3776" max="3776" width="22.85546875" style="2" bestFit="1" customWidth="1"/>
    <col min="3777" max="3777" width="32.7109375" style="2" bestFit="1" customWidth="1"/>
    <col min="3778" max="3778" width="52.28515625" style="2" bestFit="1" customWidth="1"/>
    <col min="3779" max="3779" width="23.140625" style="2" bestFit="1" customWidth="1"/>
    <col min="3780" max="3780" width="28.5703125" style="2" bestFit="1" customWidth="1"/>
    <col min="3781" max="3781" width="18.28515625" style="2" bestFit="1" customWidth="1"/>
    <col min="3782" max="3782" width="16.28515625" style="2" bestFit="1" customWidth="1"/>
    <col min="3783" max="3783" width="16.140625" style="2" bestFit="1" customWidth="1"/>
    <col min="3784" max="3784" width="44.28515625" style="2" bestFit="1" customWidth="1"/>
    <col min="3785" max="3785" width="24.28515625" style="2" bestFit="1" customWidth="1"/>
    <col min="3786" max="3786" width="16.28515625" style="2" bestFit="1" customWidth="1"/>
    <col min="3787" max="3787" width="19.28515625" style="2" bestFit="1" customWidth="1"/>
    <col min="3788" max="3788" width="14.140625" style="2" bestFit="1" customWidth="1"/>
    <col min="3789" max="3789" width="50.5703125" style="2" bestFit="1" customWidth="1"/>
    <col min="3790" max="3790" width="30.85546875" style="2" bestFit="1" customWidth="1"/>
    <col min="3791" max="3791" width="38.85546875" style="2" bestFit="1" customWidth="1"/>
    <col min="3792" max="3792" width="38.85546875" style="2" customWidth="1"/>
    <col min="3793" max="3793" width="27.140625" style="2" bestFit="1" customWidth="1"/>
    <col min="3794" max="3794" width="38.5703125" style="2" bestFit="1" customWidth="1"/>
    <col min="3795" max="3795" width="31.28515625" style="2" bestFit="1" customWidth="1"/>
    <col min="3796" max="3796" width="34.5703125" style="2" bestFit="1" customWidth="1"/>
    <col min="3797" max="3797" width="16.140625" style="2" bestFit="1" customWidth="1"/>
    <col min="3798" max="3798" width="14.7109375" style="2" bestFit="1" customWidth="1"/>
    <col min="3799" max="3799" width="53" style="2" customWidth="1"/>
    <col min="3800" max="3977" width="11.42578125" style="2"/>
    <col min="3978" max="3978" width="6.5703125" style="2" bestFit="1" customWidth="1"/>
    <col min="3979" max="3979" width="34.7109375" style="2" customWidth="1"/>
    <col min="3980" max="3980" width="5.5703125" style="2" customWidth="1"/>
    <col min="3981" max="3981" width="15.85546875" style="2" customWidth="1"/>
    <col min="3982" max="3982" width="26.5703125" style="2" bestFit="1" customWidth="1"/>
    <col min="3983" max="3983" width="21.85546875" style="2" bestFit="1" customWidth="1"/>
    <col min="3984" max="3984" width="13.7109375" style="2" customWidth="1"/>
    <col min="3985" max="3985" width="26.7109375" style="2" bestFit="1" customWidth="1"/>
    <col min="3986" max="3986" width="15.5703125" style="2" bestFit="1" customWidth="1"/>
    <col min="3987" max="3987" width="18" style="2" bestFit="1" customWidth="1"/>
    <col min="3988" max="3988" width="27.28515625" style="2" bestFit="1" customWidth="1"/>
    <col min="3989" max="3989" width="59.5703125" style="2" customWidth="1"/>
    <col min="3990" max="3990" width="101.42578125" style="2" bestFit="1" customWidth="1"/>
    <col min="3991" max="3991" width="25.42578125" style="2" bestFit="1" customWidth="1"/>
    <col min="3992" max="3992" width="37" style="2" bestFit="1" customWidth="1"/>
    <col min="3993" max="3993" width="23.28515625" style="2" bestFit="1" customWidth="1"/>
    <col min="3994" max="3994" width="17.28515625" style="2" bestFit="1" customWidth="1"/>
    <col min="3995" max="3995" width="19.28515625" style="2" bestFit="1" customWidth="1"/>
    <col min="3996" max="3996" width="17.28515625" style="2" bestFit="1" customWidth="1"/>
    <col min="3997" max="3997" width="11.42578125" style="2"/>
    <col min="3998" max="3998" width="16" style="2" bestFit="1" customWidth="1"/>
    <col min="3999" max="4000" width="13.5703125" style="2" bestFit="1" customWidth="1"/>
    <col min="4001" max="4001" width="18.42578125" style="2" bestFit="1" customWidth="1"/>
    <col min="4002" max="4002" width="26.42578125" style="2" bestFit="1" customWidth="1"/>
    <col min="4003" max="4003" width="17.5703125" style="2" bestFit="1" customWidth="1"/>
    <col min="4004" max="4004" width="15.7109375" style="2" bestFit="1" customWidth="1"/>
    <col min="4005" max="4005" width="13.7109375" style="2" bestFit="1" customWidth="1"/>
    <col min="4006" max="4006" width="24" style="2" bestFit="1" customWidth="1"/>
    <col min="4007" max="4007" width="18.140625" style="2" customWidth="1"/>
    <col min="4008" max="4008" width="29.140625" style="2" bestFit="1" customWidth="1"/>
    <col min="4009" max="4009" width="31.28515625" style="2" bestFit="1" customWidth="1"/>
    <col min="4010" max="4010" width="23.5703125" style="2" bestFit="1" customWidth="1"/>
    <col min="4011" max="4011" width="27.5703125" style="2" bestFit="1" customWidth="1"/>
    <col min="4012" max="4012" width="20.7109375" style="2" bestFit="1" customWidth="1"/>
    <col min="4013" max="4013" width="14.5703125" style="2" bestFit="1" customWidth="1"/>
    <col min="4014" max="4015" width="16.140625" style="2" bestFit="1" customWidth="1"/>
    <col min="4016" max="4017" width="15.7109375" style="2" bestFit="1" customWidth="1"/>
    <col min="4018" max="4018" width="11.42578125" style="2"/>
    <col min="4019" max="4019" width="9.42578125" style="2" bestFit="1" customWidth="1"/>
    <col min="4020" max="4020" width="10.5703125" style="2" bestFit="1" customWidth="1"/>
    <col min="4021" max="4021" width="9.85546875" style="2" bestFit="1" customWidth="1"/>
    <col min="4022" max="4022" width="16.7109375" style="2" bestFit="1" customWidth="1"/>
    <col min="4023" max="4023" width="20.85546875" style="2" bestFit="1" customWidth="1"/>
    <col min="4024" max="4024" width="10.5703125" style="2" bestFit="1" customWidth="1"/>
    <col min="4025" max="4025" width="9.28515625" style="2" bestFit="1" customWidth="1"/>
    <col min="4026" max="4026" width="13.140625" style="2" bestFit="1" customWidth="1"/>
    <col min="4027" max="4027" width="10.7109375" style="2" bestFit="1" customWidth="1"/>
    <col min="4028" max="4028" width="14.7109375" style="2" bestFit="1" customWidth="1"/>
    <col min="4029" max="4029" width="16.7109375" style="2" bestFit="1" customWidth="1"/>
    <col min="4030" max="4030" width="13.28515625" style="2" bestFit="1" customWidth="1"/>
    <col min="4031" max="4031" width="17.140625" style="2" bestFit="1" customWidth="1"/>
    <col min="4032" max="4032" width="22.85546875" style="2" bestFit="1" customWidth="1"/>
    <col min="4033" max="4033" width="32.7109375" style="2" bestFit="1" customWidth="1"/>
    <col min="4034" max="4034" width="52.28515625" style="2" bestFit="1" customWidth="1"/>
    <col min="4035" max="4035" width="23.140625" style="2" bestFit="1" customWidth="1"/>
    <col min="4036" max="4036" width="28.5703125" style="2" bestFit="1" customWidth="1"/>
    <col min="4037" max="4037" width="18.28515625" style="2" bestFit="1" customWidth="1"/>
    <col min="4038" max="4038" width="16.28515625" style="2" bestFit="1" customWidth="1"/>
    <col min="4039" max="4039" width="16.140625" style="2" bestFit="1" customWidth="1"/>
    <col min="4040" max="4040" width="44.28515625" style="2" bestFit="1" customWidth="1"/>
    <col min="4041" max="4041" width="24.28515625" style="2" bestFit="1" customWidth="1"/>
    <col min="4042" max="4042" width="16.28515625" style="2" bestFit="1" customWidth="1"/>
    <col min="4043" max="4043" width="19.28515625" style="2" bestFit="1" customWidth="1"/>
    <col min="4044" max="4044" width="14.140625" style="2" bestFit="1" customWidth="1"/>
    <col min="4045" max="4045" width="50.5703125" style="2" bestFit="1" customWidth="1"/>
    <col min="4046" max="4046" width="30.85546875" style="2" bestFit="1" customWidth="1"/>
    <col min="4047" max="4047" width="38.85546875" style="2" bestFit="1" customWidth="1"/>
    <col min="4048" max="4048" width="38.85546875" style="2" customWidth="1"/>
    <col min="4049" max="4049" width="27.140625" style="2" bestFit="1" customWidth="1"/>
    <col min="4050" max="4050" width="38.5703125" style="2" bestFit="1" customWidth="1"/>
    <col min="4051" max="4051" width="31.28515625" style="2" bestFit="1" customWidth="1"/>
    <col min="4052" max="4052" width="34.5703125" style="2" bestFit="1" customWidth="1"/>
    <col min="4053" max="4053" width="16.140625" style="2" bestFit="1" customWidth="1"/>
    <col min="4054" max="4054" width="14.7109375" style="2" bestFit="1" customWidth="1"/>
    <col min="4055" max="4055" width="53" style="2" customWidth="1"/>
    <col min="4056" max="4233" width="11.42578125" style="2"/>
    <col min="4234" max="4234" width="6.5703125" style="2" bestFit="1" customWidth="1"/>
    <col min="4235" max="4235" width="34.7109375" style="2" customWidth="1"/>
    <col min="4236" max="4236" width="5.5703125" style="2" customWidth="1"/>
    <col min="4237" max="4237" width="15.85546875" style="2" customWidth="1"/>
    <col min="4238" max="4238" width="26.5703125" style="2" bestFit="1" customWidth="1"/>
    <col min="4239" max="4239" width="21.85546875" style="2" bestFit="1" customWidth="1"/>
    <col min="4240" max="4240" width="13.7109375" style="2" customWidth="1"/>
    <col min="4241" max="4241" width="26.7109375" style="2" bestFit="1" customWidth="1"/>
    <col min="4242" max="4242" width="15.5703125" style="2" bestFit="1" customWidth="1"/>
    <col min="4243" max="4243" width="18" style="2" bestFit="1" customWidth="1"/>
    <col min="4244" max="4244" width="27.28515625" style="2" bestFit="1" customWidth="1"/>
    <col min="4245" max="4245" width="59.5703125" style="2" customWidth="1"/>
    <col min="4246" max="4246" width="101.42578125" style="2" bestFit="1" customWidth="1"/>
    <col min="4247" max="4247" width="25.42578125" style="2" bestFit="1" customWidth="1"/>
    <col min="4248" max="4248" width="37" style="2" bestFit="1" customWidth="1"/>
    <col min="4249" max="4249" width="23.28515625" style="2" bestFit="1" customWidth="1"/>
    <col min="4250" max="4250" width="17.28515625" style="2" bestFit="1" customWidth="1"/>
    <col min="4251" max="4251" width="19.28515625" style="2" bestFit="1" customWidth="1"/>
    <col min="4252" max="4252" width="17.28515625" style="2" bestFit="1" customWidth="1"/>
    <col min="4253" max="4253" width="11.42578125" style="2"/>
    <col min="4254" max="4254" width="16" style="2" bestFit="1" customWidth="1"/>
    <col min="4255" max="4256" width="13.5703125" style="2" bestFit="1" customWidth="1"/>
    <col min="4257" max="4257" width="18.42578125" style="2" bestFit="1" customWidth="1"/>
    <col min="4258" max="4258" width="26.42578125" style="2" bestFit="1" customWidth="1"/>
    <col min="4259" max="4259" width="17.5703125" style="2" bestFit="1" customWidth="1"/>
    <col min="4260" max="4260" width="15.7109375" style="2" bestFit="1" customWidth="1"/>
    <col min="4261" max="4261" width="13.7109375" style="2" bestFit="1" customWidth="1"/>
    <col min="4262" max="4262" width="24" style="2" bestFit="1" customWidth="1"/>
    <col min="4263" max="4263" width="18.140625" style="2" customWidth="1"/>
    <col min="4264" max="4264" width="29.140625" style="2" bestFit="1" customWidth="1"/>
    <col min="4265" max="4265" width="31.28515625" style="2" bestFit="1" customWidth="1"/>
    <col min="4266" max="4266" width="23.5703125" style="2" bestFit="1" customWidth="1"/>
    <col min="4267" max="4267" width="27.5703125" style="2" bestFit="1" customWidth="1"/>
    <col min="4268" max="4268" width="20.7109375" style="2" bestFit="1" customWidth="1"/>
    <col min="4269" max="4269" width="14.5703125" style="2" bestFit="1" customWidth="1"/>
    <col min="4270" max="4271" width="16.140625" style="2" bestFit="1" customWidth="1"/>
    <col min="4272" max="4273" width="15.7109375" style="2" bestFit="1" customWidth="1"/>
    <col min="4274" max="4274" width="11.42578125" style="2"/>
    <col min="4275" max="4275" width="9.42578125" style="2" bestFit="1" customWidth="1"/>
    <col min="4276" max="4276" width="10.5703125" style="2" bestFit="1" customWidth="1"/>
    <col min="4277" max="4277" width="9.85546875" style="2" bestFit="1" customWidth="1"/>
    <col min="4278" max="4278" width="16.7109375" style="2" bestFit="1" customWidth="1"/>
    <col min="4279" max="4279" width="20.85546875" style="2" bestFit="1" customWidth="1"/>
    <col min="4280" max="4280" width="10.5703125" style="2" bestFit="1" customWidth="1"/>
    <col min="4281" max="4281" width="9.28515625" style="2" bestFit="1" customWidth="1"/>
    <col min="4282" max="4282" width="13.140625" style="2" bestFit="1" customWidth="1"/>
    <col min="4283" max="4283" width="10.7109375" style="2" bestFit="1" customWidth="1"/>
    <col min="4284" max="4284" width="14.7109375" style="2" bestFit="1" customWidth="1"/>
    <col min="4285" max="4285" width="16.7109375" style="2" bestFit="1" customWidth="1"/>
    <col min="4286" max="4286" width="13.28515625" style="2" bestFit="1" customWidth="1"/>
    <col min="4287" max="4287" width="17.140625" style="2" bestFit="1" customWidth="1"/>
    <col min="4288" max="4288" width="22.85546875" style="2" bestFit="1" customWidth="1"/>
    <col min="4289" max="4289" width="32.7109375" style="2" bestFit="1" customWidth="1"/>
    <col min="4290" max="4290" width="52.28515625" style="2" bestFit="1" customWidth="1"/>
    <col min="4291" max="4291" width="23.140625" style="2" bestFit="1" customWidth="1"/>
    <col min="4292" max="4292" width="28.5703125" style="2" bestFit="1" customWidth="1"/>
    <col min="4293" max="4293" width="18.28515625" style="2" bestFit="1" customWidth="1"/>
    <col min="4294" max="4294" width="16.28515625" style="2" bestFit="1" customWidth="1"/>
    <col min="4295" max="4295" width="16.140625" style="2" bestFit="1" customWidth="1"/>
    <col min="4296" max="4296" width="44.28515625" style="2" bestFit="1" customWidth="1"/>
    <col min="4297" max="4297" width="24.28515625" style="2" bestFit="1" customWidth="1"/>
    <col min="4298" max="4298" width="16.28515625" style="2" bestFit="1" customWidth="1"/>
    <col min="4299" max="4299" width="19.28515625" style="2" bestFit="1" customWidth="1"/>
    <col min="4300" max="4300" width="14.140625" style="2" bestFit="1" customWidth="1"/>
    <col min="4301" max="4301" width="50.5703125" style="2" bestFit="1" customWidth="1"/>
    <col min="4302" max="4302" width="30.85546875" style="2" bestFit="1" customWidth="1"/>
    <col min="4303" max="4303" width="38.85546875" style="2" bestFit="1" customWidth="1"/>
    <col min="4304" max="4304" width="38.85546875" style="2" customWidth="1"/>
    <col min="4305" max="4305" width="27.140625" style="2" bestFit="1" customWidth="1"/>
    <col min="4306" max="4306" width="38.5703125" style="2" bestFit="1" customWidth="1"/>
    <col min="4307" max="4307" width="31.28515625" style="2" bestFit="1" customWidth="1"/>
    <col min="4308" max="4308" width="34.5703125" style="2" bestFit="1" customWidth="1"/>
    <col min="4309" max="4309" width="16.140625" style="2" bestFit="1" customWidth="1"/>
    <col min="4310" max="4310" width="14.7109375" style="2" bestFit="1" customWidth="1"/>
    <col min="4311" max="4311" width="53" style="2" customWidth="1"/>
    <col min="4312" max="4489" width="11.42578125" style="2"/>
    <col min="4490" max="4490" width="6.5703125" style="2" bestFit="1" customWidth="1"/>
    <col min="4491" max="4491" width="34.7109375" style="2" customWidth="1"/>
    <col min="4492" max="4492" width="5.5703125" style="2" customWidth="1"/>
    <col min="4493" max="4493" width="15.85546875" style="2" customWidth="1"/>
    <col min="4494" max="4494" width="26.5703125" style="2" bestFit="1" customWidth="1"/>
    <col min="4495" max="4495" width="21.85546875" style="2" bestFit="1" customWidth="1"/>
    <col min="4496" max="4496" width="13.7109375" style="2" customWidth="1"/>
    <col min="4497" max="4497" width="26.7109375" style="2" bestFit="1" customWidth="1"/>
    <col min="4498" max="4498" width="15.5703125" style="2" bestFit="1" customWidth="1"/>
    <col min="4499" max="4499" width="18" style="2" bestFit="1" customWidth="1"/>
    <col min="4500" max="4500" width="27.28515625" style="2" bestFit="1" customWidth="1"/>
    <col min="4501" max="4501" width="59.5703125" style="2" customWidth="1"/>
    <col min="4502" max="4502" width="101.42578125" style="2" bestFit="1" customWidth="1"/>
    <col min="4503" max="4503" width="25.42578125" style="2" bestFit="1" customWidth="1"/>
    <col min="4504" max="4504" width="37" style="2" bestFit="1" customWidth="1"/>
    <col min="4505" max="4505" width="23.28515625" style="2" bestFit="1" customWidth="1"/>
    <col min="4506" max="4506" width="17.28515625" style="2" bestFit="1" customWidth="1"/>
    <col min="4507" max="4507" width="19.28515625" style="2" bestFit="1" customWidth="1"/>
    <col min="4508" max="4508" width="17.28515625" style="2" bestFit="1" customWidth="1"/>
    <col min="4509" max="4509" width="11.42578125" style="2"/>
    <col min="4510" max="4510" width="16" style="2" bestFit="1" customWidth="1"/>
    <col min="4511" max="4512" width="13.5703125" style="2" bestFit="1" customWidth="1"/>
    <col min="4513" max="4513" width="18.42578125" style="2" bestFit="1" customWidth="1"/>
    <col min="4514" max="4514" width="26.42578125" style="2" bestFit="1" customWidth="1"/>
    <col min="4515" max="4515" width="17.5703125" style="2" bestFit="1" customWidth="1"/>
    <col min="4516" max="4516" width="15.7109375" style="2" bestFit="1" customWidth="1"/>
    <col min="4517" max="4517" width="13.7109375" style="2" bestFit="1" customWidth="1"/>
    <col min="4518" max="4518" width="24" style="2" bestFit="1" customWidth="1"/>
    <col min="4519" max="4519" width="18.140625" style="2" customWidth="1"/>
    <col min="4520" max="4520" width="29.140625" style="2" bestFit="1" customWidth="1"/>
    <col min="4521" max="4521" width="31.28515625" style="2" bestFit="1" customWidth="1"/>
    <col min="4522" max="4522" width="23.5703125" style="2" bestFit="1" customWidth="1"/>
    <col min="4523" max="4523" width="27.5703125" style="2" bestFit="1" customWidth="1"/>
    <col min="4524" max="4524" width="20.7109375" style="2" bestFit="1" customWidth="1"/>
    <col min="4525" max="4525" width="14.5703125" style="2" bestFit="1" customWidth="1"/>
    <col min="4526" max="4527" width="16.140625" style="2" bestFit="1" customWidth="1"/>
    <col min="4528" max="4529" width="15.7109375" style="2" bestFit="1" customWidth="1"/>
    <col min="4530" max="4530" width="11.42578125" style="2"/>
    <col min="4531" max="4531" width="9.42578125" style="2" bestFit="1" customWidth="1"/>
    <col min="4532" max="4532" width="10.5703125" style="2" bestFit="1" customWidth="1"/>
    <col min="4533" max="4533" width="9.85546875" style="2" bestFit="1" customWidth="1"/>
    <col min="4534" max="4534" width="16.7109375" style="2" bestFit="1" customWidth="1"/>
    <col min="4535" max="4535" width="20.85546875" style="2" bestFit="1" customWidth="1"/>
    <col min="4536" max="4536" width="10.5703125" style="2" bestFit="1" customWidth="1"/>
    <col min="4537" max="4537" width="9.28515625" style="2" bestFit="1" customWidth="1"/>
    <col min="4538" max="4538" width="13.140625" style="2" bestFit="1" customWidth="1"/>
    <col min="4539" max="4539" width="10.7109375" style="2" bestFit="1" customWidth="1"/>
    <col min="4540" max="4540" width="14.7109375" style="2" bestFit="1" customWidth="1"/>
    <col min="4541" max="4541" width="16.7109375" style="2" bestFit="1" customWidth="1"/>
    <col min="4542" max="4542" width="13.28515625" style="2" bestFit="1" customWidth="1"/>
    <col min="4543" max="4543" width="17.140625" style="2" bestFit="1" customWidth="1"/>
    <col min="4544" max="4544" width="22.85546875" style="2" bestFit="1" customWidth="1"/>
    <col min="4545" max="4545" width="32.7109375" style="2" bestFit="1" customWidth="1"/>
    <col min="4546" max="4546" width="52.28515625" style="2" bestFit="1" customWidth="1"/>
    <col min="4547" max="4547" width="23.140625" style="2" bestFit="1" customWidth="1"/>
    <col min="4548" max="4548" width="28.5703125" style="2" bestFit="1" customWidth="1"/>
    <col min="4549" max="4549" width="18.28515625" style="2" bestFit="1" customWidth="1"/>
    <col min="4550" max="4550" width="16.28515625" style="2" bestFit="1" customWidth="1"/>
    <col min="4551" max="4551" width="16.140625" style="2" bestFit="1" customWidth="1"/>
    <col min="4552" max="4552" width="44.28515625" style="2" bestFit="1" customWidth="1"/>
    <col min="4553" max="4553" width="24.28515625" style="2" bestFit="1" customWidth="1"/>
    <col min="4554" max="4554" width="16.28515625" style="2" bestFit="1" customWidth="1"/>
    <col min="4555" max="4555" width="19.28515625" style="2" bestFit="1" customWidth="1"/>
    <col min="4556" max="4556" width="14.140625" style="2" bestFit="1" customWidth="1"/>
    <col min="4557" max="4557" width="50.5703125" style="2" bestFit="1" customWidth="1"/>
    <col min="4558" max="4558" width="30.85546875" style="2" bestFit="1" customWidth="1"/>
    <col min="4559" max="4559" width="38.85546875" style="2" bestFit="1" customWidth="1"/>
    <col min="4560" max="4560" width="38.85546875" style="2" customWidth="1"/>
    <col min="4561" max="4561" width="27.140625" style="2" bestFit="1" customWidth="1"/>
    <col min="4562" max="4562" width="38.5703125" style="2" bestFit="1" customWidth="1"/>
    <col min="4563" max="4563" width="31.28515625" style="2" bestFit="1" customWidth="1"/>
    <col min="4564" max="4564" width="34.5703125" style="2" bestFit="1" customWidth="1"/>
    <col min="4565" max="4565" width="16.140625" style="2" bestFit="1" customWidth="1"/>
    <col min="4566" max="4566" width="14.7109375" style="2" bestFit="1" customWidth="1"/>
    <col min="4567" max="4567" width="53" style="2" customWidth="1"/>
    <col min="4568" max="4745" width="11.42578125" style="2"/>
    <col min="4746" max="4746" width="6.5703125" style="2" bestFit="1" customWidth="1"/>
    <col min="4747" max="4747" width="34.7109375" style="2" customWidth="1"/>
    <col min="4748" max="4748" width="5.5703125" style="2" customWidth="1"/>
    <col min="4749" max="4749" width="15.85546875" style="2" customWidth="1"/>
    <col min="4750" max="4750" width="26.5703125" style="2" bestFit="1" customWidth="1"/>
    <col min="4751" max="4751" width="21.85546875" style="2" bestFit="1" customWidth="1"/>
    <col min="4752" max="4752" width="13.7109375" style="2" customWidth="1"/>
    <col min="4753" max="4753" width="26.7109375" style="2" bestFit="1" customWidth="1"/>
    <col min="4754" max="4754" width="15.5703125" style="2" bestFit="1" customWidth="1"/>
    <col min="4755" max="4755" width="18" style="2" bestFit="1" customWidth="1"/>
    <col min="4756" max="4756" width="27.28515625" style="2" bestFit="1" customWidth="1"/>
    <col min="4757" max="4757" width="59.5703125" style="2" customWidth="1"/>
    <col min="4758" max="4758" width="101.42578125" style="2" bestFit="1" customWidth="1"/>
    <col min="4759" max="4759" width="25.42578125" style="2" bestFit="1" customWidth="1"/>
    <col min="4760" max="4760" width="37" style="2" bestFit="1" customWidth="1"/>
    <col min="4761" max="4761" width="23.28515625" style="2" bestFit="1" customWidth="1"/>
    <col min="4762" max="4762" width="17.28515625" style="2" bestFit="1" customWidth="1"/>
    <col min="4763" max="4763" width="19.28515625" style="2" bestFit="1" customWidth="1"/>
    <col min="4764" max="4764" width="17.28515625" style="2" bestFit="1" customWidth="1"/>
    <col min="4765" max="4765" width="11.42578125" style="2"/>
    <col min="4766" max="4766" width="16" style="2" bestFit="1" customWidth="1"/>
    <col min="4767" max="4768" width="13.5703125" style="2" bestFit="1" customWidth="1"/>
    <col min="4769" max="4769" width="18.42578125" style="2" bestFit="1" customWidth="1"/>
    <col min="4770" max="4770" width="26.42578125" style="2" bestFit="1" customWidth="1"/>
    <col min="4771" max="4771" width="17.5703125" style="2" bestFit="1" customWidth="1"/>
    <col min="4772" max="4772" width="15.7109375" style="2" bestFit="1" customWidth="1"/>
    <col min="4773" max="4773" width="13.7109375" style="2" bestFit="1" customWidth="1"/>
    <col min="4774" max="4774" width="24" style="2" bestFit="1" customWidth="1"/>
    <col min="4775" max="4775" width="18.140625" style="2" customWidth="1"/>
    <col min="4776" max="4776" width="29.140625" style="2" bestFit="1" customWidth="1"/>
    <col min="4777" max="4777" width="31.28515625" style="2" bestFit="1" customWidth="1"/>
    <col min="4778" max="4778" width="23.5703125" style="2" bestFit="1" customWidth="1"/>
    <col min="4779" max="4779" width="27.5703125" style="2" bestFit="1" customWidth="1"/>
    <col min="4780" max="4780" width="20.7109375" style="2" bestFit="1" customWidth="1"/>
    <col min="4781" max="4781" width="14.5703125" style="2" bestFit="1" customWidth="1"/>
    <col min="4782" max="4783" width="16.140625" style="2" bestFit="1" customWidth="1"/>
    <col min="4784" max="4785" width="15.7109375" style="2" bestFit="1" customWidth="1"/>
    <col min="4786" max="4786" width="11.42578125" style="2"/>
    <col min="4787" max="4787" width="9.42578125" style="2" bestFit="1" customWidth="1"/>
    <col min="4788" max="4788" width="10.5703125" style="2" bestFit="1" customWidth="1"/>
    <col min="4789" max="4789" width="9.85546875" style="2" bestFit="1" customWidth="1"/>
    <col min="4790" max="4790" width="16.7109375" style="2" bestFit="1" customWidth="1"/>
    <col min="4791" max="4791" width="20.85546875" style="2" bestFit="1" customWidth="1"/>
    <col min="4792" max="4792" width="10.5703125" style="2" bestFit="1" customWidth="1"/>
    <col min="4793" max="4793" width="9.28515625" style="2" bestFit="1" customWidth="1"/>
    <col min="4794" max="4794" width="13.140625" style="2" bestFit="1" customWidth="1"/>
    <col min="4795" max="4795" width="10.7109375" style="2" bestFit="1" customWidth="1"/>
    <col min="4796" max="4796" width="14.7109375" style="2" bestFit="1" customWidth="1"/>
    <col min="4797" max="4797" width="16.7109375" style="2" bestFit="1" customWidth="1"/>
    <col min="4798" max="4798" width="13.28515625" style="2" bestFit="1" customWidth="1"/>
    <col min="4799" max="4799" width="17.140625" style="2" bestFit="1" customWidth="1"/>
    <col min="4800" max="4800" width="22.85546875" style="2" bestFit="1" customWidth="1"/>
    <col min="4801" max="4801" width="32.7109375" style="2" bestFit="1" customWidth="1"/>
    <col min="4802" max="4802" width="52.28515625" style="2" bestFit="1" customWidth="1"/>
    <col min="4803" max="4803" width="23.140625" style="2" bestFit="1" customWidth="1"/>
    <col min="4804" max="4804" width="28.5703125" style="2" bestFit="1" customWidth="1"/>
    <col min="4805" max="4805" width="18.28515625" style="2" bestFit="1" customWidth="1"/>
    <col min="4806" max="4806" width="16.28515625" style="2" bestFit="1" customWidth="1"/>
    <col min="4807" max="4807" width="16.140625" style="2" bestFit="1" customWidth="1"/>
    <col min="4808" max="4808" width="44.28515625" style="2" bestFit="1" customWidth="1"/>
    <col min="4809" max="4809" width="24.28515625" style="2" bestFit="1" customWidth="1"/>
    <col min="4810" max="4810" width="16.28515625" style="2" bestFit="1" customWidth="1"/>
    <col min="4811" max="4811" width="19.28515625" style="2" bestFit="1" customWidth="1"/>
    <col min="4812" max="4812" width="14.140625" style="2" bestFit="1" customWidth="1"/>
    <col min="4813" max="4813" width="50.5703125" style="2" bestFit="1" customWidth="1"/>
    <col min="4814" max="4814" width="30.85546875" style="2" bestFit="1" customWidth="1"/>
    <col min="4815" max="4815" width="38.85546875" style="2" bestFit="1" customWidth="1"/>
    <col min="4816" max="4816" width="38.85546875" style="2" customWidth="1"/>
    <col min="4817" max="4817" width="27.140625" style="2" bestFit="1" customWidth="1"/>
    <col min="4818" max="4818" width="38.5703125" style="2" bestFit="1" customWidth="1"/>
    <col min="4819" max="4819" width="31.28515625" style="2" bestFit="1" customWidth="1"/>
    <col min="4820" max="4820" width="34.5703125" style="2" bestFit="1" customWidth="1"/>
    <col min="4821" max="4821" width="16.140625" style="2" bestFit="1" customWidth="1"/>
    <col min="4822" max="4822" width="14.7109375" style="2" bestFit="1" customWidth="1"/>
    <col min="4823" max="4823" width="53" style="2" customWidth="1"/>
    <col min="4824" max="5001" width="11.42578125" style="2"/>
    <col min="5002" max="5002" width="6.5703125" style="2" bestFit="1" customWidth="1"/>
    <col min="5003" max="5003" width="34.7109375" style="2" customWidth="1"/>
    <col min="5004" max="5004" width="5.5703125" style="2" customWidth="1"/>
    <col min="5005" max="5005" width="15.85546875" style="2" customWidth="1"/>
    <col min="5006" max="5006" width="26.5703125" style="2" bestFit="1" customWidth="1"/>
    <col min="5007" max="5007" width="21.85546875" style="2" bestFit="1" customWidth="1"/>
    <col min="5008" max="5008" width="13.7109375" style="2" customWidth="1"/>
    <col min="5009" max="5009" width="26.7109375" style="2" bestFit="1" customWidth="1"/>
    <col min="5010" max="5010" width="15.5703125" style="2" bestFit="1" customWidth="1"/>
    <col min="5011" max="5011" width="18" style="2" bestFit="1" customWidth="1"/>
    <col min="5012" max="5012" width="27.28515625" style="2" bestFit="1" customWidth="1"/>
    <col min="5013" max="5013" width="59.5703125" style="2" customWidth="1"/>
    <col min="5014" max="5014" width="101.42578125" style="2" bestFit="1" customWidth="1"/>
    <col min="5015" max="5015" width="25.42578125" style="2" bestFit="1" customWidth="1"/>
    <col min="5016" max="5016" width="37" style="2" bestFit="1" customWidth="1"/>
    <col min="5017" max="5017" width="23.28515625" style="2" bestFit="1" customWidth="1"/>
    <col min="5018" max="5018" width="17.28515625" style="2" bestFit="1" customWidth="1"/>
    <col min="5019" max="5019" width="19.28515625" style="2" bestFit="1" customWidth="1"/>
    <col min="5020" max="5020" width="17.28515625" style="2" bestFit="1" customWidth="1"/>
    <col min="5021" max="5021" width="11.42578125" style="2"/>
    <col min="5022" max="5022" width="16" style="2" bestFit="1" customWidth="1"/>
    <col min="5023" max="5024" width="13.5703125" style="2" bestFit="1" customWidth="1"/>
    <col min="5025" max="5025" width="18.42578125" style="2" bestFit="1" customWidth="1"/>
    <col min="5026" max="5026" width="26.42578125" style="2" bestFit="1" customWidth="1"/>
    <col min="5027" max="5027" width="17.5703125" style="2" bestFit="1" customWidth="1"/>
    <col min="5028" max="5028" width="15.7109375" style="2" bestFit="1" customWidth="1"/>
    <col min="5029" max="5029" width="13.7109375" style="2" bestFit="1" customWidth="1"/>
    <col min="5030" max="5030" width="24" style="2" bestFit="1" customWidth="1"/>
    <col min="5031" max="5031" width="18.140625" style="2" customWidth="1"/>
    <col min="5032" max="5032" width="29.140625" style="2" bestFit="1" customWidth="1"/>
    <col min="5033" max="5033" width="31.28515625" style="2" bestFit="1" customWidth="1"/>
    <col min="5034" max="5034" width="23.5703125" style="2" bestFit="1" customWidth="1"/>
    <col min="5035" max="5035" width="27.5703125" style="2" bestFit="1" customWidth="1"/>
    <col min="5036" max="5036" width="20.7109375" style="2" bestFit="1" customWidth="1"/>
    <col min="5037" max="5037" width="14.5703125" style="2" bestFit="1" customWidth="1"/>
    <col min="5038" max="5039" width="16.140625" style="2" bestFit="1" customWidth="1"/>
    <col min="5040" max="5041" width="15.7109375" style="2" bestFit="1" customWidth="1"/>
    <col min="5042" max="5042" width="11.42578125" style="2"/>
    <col min="5043" max="5043" width="9.42578125" style="2" bestFit="1" customWidth="1"/>
    <col min="5044" max="5044" width="10.5703125" style="2" bestFit="1" customWidth="1"/>
    <col min="5045" max="5045" width="9.85546875" style="2" bestFit="1" customWidth="1"/>
    <col min="5046" max="5046" width="16.7109375" style="2" bestFit="1" customWidth="1"/>
    <col min="5047" max="5047" width="20.85546875" style="2" bestFit="1" customWidth="1"/>
    <col min="5048" max="5048" width="10.5703125" style="2" bestFit="1" customWidth="1"/>
    <col min="5049" max="5049" width="9.28515625" style="2" bestFit="1" customWidth="1"/>
    <col min="5050" max="5050" width="13.140625" style="2" bestFit="1" customWidth="1"/>
    <col min="5051" max="5051" width="10.7109375" style="2" bestFit="1" customWidth="1"/>
    <col min="5052" max="5052" width="14.7109375" style="2" bestFit="1" customWidth="1"/>
    <col min="5053" max="5053" width="16.7109375" style="2" bestFit="1" customWidth="1"/>
    <col min="5054" max="5054" width="13.28515625" style="2" bestFit="1" customWidth="1"/>
    <col min="5055" max="5055" width="17.140625" style="2" bestFit="1" customWidth="1"/>
    <col min="5056" max="5056" width="22.85546875" style="2" bestFit="1" customWidth="1"/>
    <col min="5057" max="5057" width="32.7109375" style="2" bestFit="1" customWidth="1"/>
    <col min="5058" max="5058" width="52.28515625" style="2" bestFit="1" customWidth="1"/>
    <col min="5059" max="5059" width="23.140625" style="2" bestFit="1" customWidth="1"/>
    <col min="5060" max="5060" width="28.5703125" style="2" bestFit="1" customWidth="1"/>
    <col min="5061" max="5061" width="18.28515625" style="2" bestFit="1" customWidth="1"/>
    <col min="5062" max="5062" width="16.28515625" style="2" bestFit="1" customWidth="1"/>
    <col min="5063" max="5063" width="16.140625" style="2" bestFit="1" customWidth="1"/>
    <col min="5064" max="5064" width="44.28515625" style="2" bestFit="1" customWidth="1"/>
    <col min="5065" max="5065" width="24.28515625" style="2" bestFit="1" customWidth="1"/>
    <col min="5066" max="5066" width="16.28515625" style="2" bestFit="1" customWidth="1"/>
    <col min="5067" max="5067" width="19.28515625" style="2" bestFit="1" customWidth="1"/>
    <col min="5068" max="5068" width="14.140625" style="2" bestFit="1" customWidth="1"/>
    <col min="5069" max="5069" width="50.5703125" style="2" bestFit="1" customWidth="1"/>
    <col min="5070" max="5070" width="30.85546875" style="2" bestFit="1" customWidth="1"/>
    <col min="5071" max="5071" width="38.85546875" style="2" bestFit="1" customWidth="1"/>
    <col min="5072" max="5072" width="38.85546875" style="2" customWidth="1"/>
    <col min="5073" max="5073" width="27.140625" style="2" bestFit="1" customWidth="1"/>
    <col min="5074" max="5074" width="38.5703125" style="2" bestFit="1" customWidth="1"/>
    <col min="5075" max="5075" width="31.28515625" style="2" bestFit="1" customWidth="1"/>
    <col min="5076" max="5076" width="34.5703125" style="2" bestFit="1" customWidth="1"/>
    <col min="5077" max="5077" width="16.140625" style="2" bestFit="1" customWidth="1"/>
    <col min="5078" max="5078" width="14.7109375" style="2" bestFit="1" customWidth="1"/>
    <col min="5079" max="5079" width="53" style="2" customWidth="1"/>
    <col min="5080" max="5257" width="11.42578125" style="2"/>
    <col min="5258" max="5258" width="6.5703125" style="2" bestFit="1" customWidth="1"/>
    <col min="5259" max="5259" width="34.7109375" style="2" customWidth="1"/>
    <col min="5260" max="5260" width="5.5703125" style="2" customWidth="1"/>
    <col min="5261" max="5261" width="15.85546875" style="2" customWidth="1"/>
    <col min="5262" max="5262" width="26.5703125" style="2" bestFit="1" customWidth="1"/>
    <col min="5263" max="5263" width="21.85546875" style="2" bestFit="1" customWidth="1"/>
    <col min="5264" max="5264" width="13.7109375" style="2" customWidth="1"/>
    <col min="5265" max="5265" width="26.7109375" style="2" bestFit="1" customWidth="1"/>
    <col min="5266" max="5266" width="15.5703125" style="2" bestFit="1" customWidth="1"/>
    <col min="5267" max="5267" width="18" style="2" bestFit="1" customWidth="1"/>
    <col min="5268" max="5268" width="27.28515625" style="2" bestFit="1" customWidth="1"/>
    <col min="5269" max="5269" width="59.5703125" style="2" customWidth="1"/>
    <col min="5270" max="5270" width="101.42578125" style="2" bestFit="1" customWidth="1"/>
    <col min="5271" max="5271" width="25.42578125" style="2" bestFit="1" customWidth="1"/>
    <col min="5272" max="5272" width="37" style="2" bestFit="1" customWidth="1"/>
    <col min="5273" max="5273" width="23.28515625" style="2" bestFit="1" customWidth="1"/>
    <col min="5274" max="5274" width="17.28515625" style="2" bestFit="1" customWidth="1"/>
    <col min="5275" max="5275" width="19.28515625" style="2" bestFit="1" customWidth="1"/>
    <col min="5276" max="5276" width="17.28515625" style="2" bestFit="1" customWidth="1"/>
    <col min="5277" max="5277" width="11.42578125" style="2"/>
    <col min="5278" max="5278" width="16" style="2" bestFit="1" customWidth="1"/>
    <col min="5279" max="5280" width="13.5703125" style="2" bestFit="1" customWidth="1"/>
    <col min="5281" max="5281" width="18.42578125" style="2" bestFit="1" customWidth="1"/>
    <col min="5282" max="5282" width="26.42578125" style="2" bestFit="1" customWidth="1"/>
    <col min="5283" max="5283" width="17.5703125" style="2" bestFit="1" customWidth="1"/>
    <col min="5284" max="5284" width="15.7109375" style="2" bestFit="1" customWidth="1"/>
    <col min="5285" max="5285" width="13.7109375" style="2" bestFit="1" customWidth="1"/>
    <col min="5286" max="5286" width="24" style="2" bestFit="1" customWidth="1"/>
    <col min="5287" max="5287" width="18.140625" style="2" customWidth="1"/>
    <col min="5288" max="5288" width="29.140625" style="2" bestFit="1" customWidth="1"/>
    <col min="5289" max="5289" width="31.28515625" style="2" bestFit="1" customWidth="1"/>
    <col min="5290" max="5290" width="23.5703125" style="2" bestFit="1" customWidth="1"/>
    <col min="5291" max="5291" width="27.5703125" style="2" bestFit="1" customWidth="1"/>
    <col min="5292" max="5292" width="20.7109375" style="2" bestFit="1" customWidth="1"/>
    <col min="5293" max="5293" width="14.5703125" style="2" bestFit="1" customWidth="1"/>
    <col min="5294" max="5295" width="16.140625" style="2" bestFit="1" customWidth="1"/>
    <col min="5296" max="5297" width="15.7109375" style="2" bestFit="1" customWidth="1"/>
    <col min="5298" max="5298" width="11.42578125" style="2"/>
    <col min="5299" max="5299" width="9.42578125" style="2" bestFit="1" customWidth="1"/>
    <col min="5300" max="5300" width="10.5703125" style="2" bestFit="1" customWidth="1"/>
    <col min="5301" max="5301" width="9.85546875" style="2" bestFit="1" customWidth="1"/>
    <col min="5302" max="5302" width="16.7109375" style="2" bestFit="1" customWidth="1"/>
    <col min="5303" max="5303" width="20.85546875" style="2" bestFit="1" customWidth="1"/>
    <col min="5304" max="5304" width="10.5703125" style="2" bestFit="1" customWidth="1"/>
    <col min="5305" max="5305" width="9.28515625" style="2" bestFit="1" customWidth="1"/>
    <col min="5306" max="5306" width="13.140625" style="2" bestFit="1" customWidth="1"/>
    <col min="5307" max="5307" width="10.7109375" style="2" bestFit="1" customWidth="1"/>
    <col min="5308" max="5308" width="14.7109375" style="2" bestFit="1" customWidth="1"/>
    <col min="5309" max="5309" width="16.7109375" style="2" bestFit="1" customWidth="1"/>
    <col min="5310" max="5310" width="13.28515625" style="2" bestFit="1" customWidth="1"/>
    <col min="5311" max="5311" width="17.140625" style="2" bestFit="1" customWidth="1"/>
    <col min="5312" max="5312" width="22.85546875" style="2" bestFit="1" customWidth="1"/>
    <col min="5313" max="5313" width="32.7109375" style="2" bestFit="1" customWidth="1"/>
    <col min="5314" max="5314" width="52.28515625" style="2" bestFit="1" customWidth="1"/>
    <col min="5315" max="5315" width="23.140625" style="2" bestFit="1" customWidth="1"/>
    <col min="5316" max="5316" width="28.5703125" style="2" bestFit="1" customWidth="1"/>
    <col min="5317" max="5317" width="18.28515625" style="2" bestFit="1" customWidth="1"/>
    <col min="5318" max="5318" width="16.28515625" style="2" bestFit="1" customWidth="1"/>
    <col min="5319" max="5319" width="16.140625" style="2" bestFit="1" customWidth="1"/>
    <col min="5320" max="5320" width="44.28515625" style="2" bestFit="1" customWidth="1"/>
    <col min="5321" max="5321" width="24.28515625" style="2" bestFit="1" customWidth="1"/>
    <col min="5322" max="5322" width="16.28515625" style="2" bestFit="1" customWidth="1"/>
    <col min="5323" max="5323" width="19.28515625" style="2" bestFit="1" customWidth="1"/>
    <col min="5324" max="5324" width="14.140625" style="2" bestFit="1" customWidth="1"/>
    <col min="5325" max="5325" width="50.5703125" style="2" bestFit="1" customWidth="1"/>
    <col min="5326" max="5326" width="30.85546875" style="2" bestFit="1" customWidth="1"/>
    <col min="5327" max="5327" width="38.85546875" style="2" bestFit="1" customWidth="1"/>
    <col min="5328" max="5328" width="38.85546875" style="2" customWidth="1"/>
    <col min="5329" max="5329" width="27.140625" style="2" bestFit="1" customWidth="1"/>
    <col min="5330" max="5330" width="38.5703125" style="2" bestFit="1" customWidth="1"/>
    <col min="5331" max="5331" width="31.28515625" style="2" bestFit="1" customWidth="1"/>
    <col min="5332" max="5332" width="34.5703125" style="2" bestFit="1" customWidth="1"/>
    <col min="5333" max="5333" width="16.140625" style="2" bestFit="1" customWidth="1"/>
    <col min="5334" max="5334" width="14.7109375" style="2" bestFit="1" customWidth="1"/>
    <col min="5335" max="5335" width="53" style="2" customWidth="1"/>
    <col min="5336" max="5513" width="11.42578125" style="2"/>
    <col min="5514" max="5514" width="6.5703125" style="2" bestFit="1" customWidth="1"/>
    <col min="5515" max="5515" width="34.7109375" style="2" customWidth="1"/>
    <col min="5516" max="5516" width="5.5703125" style="2" customWidth="1"/>
    <col min="5517" max="5517" width="15.85546875" style="2" customWidth="1"/>
    <col min="5518" max="5518" width="26.5703125" style="2" bestFit="1" customWidth="1"/>
    <col min="5519" max="5519" width="21.85546875" style="2" bestFit="1" customWidth="1"/>
    <col min="5520" max="5520" width="13.7109375" style="2" customWidth="1"/>
    <col min="5521" max="5521" width="26.7109375" style="2" bestFit="1" customWidth="1"/>
    <col min="5522" max="5522" width="15.5703125" style="2" bestFit="1" customWidth="1"/>
    <col min="5523" max="5523" width="18" style="2" bestFit="1" customWidth="1"/>
    <col min="5524" max="5524" width="27.28515625" style="2" bestFit="1" customWidth="1"/>
    <col min="5525" max="5525" width="59.5703125" style="2" customWidth="1"/>
    <col min="5526" max="5526" width="101.42578125" style="2" bestFit="1" customWidth="1"/>
    <col min="5527" max="5527" width="25.42578125" style="2" bestFit="1" customWidth="1"/>
    <col min="5528" max="5528" width="37" style="2" bestFit="1" customWidth="1"/>
    <col min="5529" max="5529" width="23.28515625" style="2" bestFit="1" customWidth="1"/>
    <col min="5530" max="5530" width="17.28515625" style="2" bestFit="1" customWidth="1"/>
    <col min="5531" max="5531" width="19.28515625" style="2" bestFit="1" customWidth="1"/>
    <col min="5532" max="5532" width="17.28515625" style="2" bestFit="1" customWidth="1"/>
    <col min="5533" max="5533" width="11.42578125" style="2"/>
    <col min="5534" max="5534" width="16" style="2" bestFit="1" customWidth="1"/>
    <col min="5535" max="5536" width="13.5703125" style="2" bestFit="1" customWidth="1"/>
    <col min="5537" max="5537" width="18.42578125" style="2" bestFit="1" customWidth="1"/>
    <col min="5538" max="5538" width="26.42578125" style="2" bestFit="1" customWidth="1"/>
    <col min="5539" max="5539" width="17.5703125" style="2" bestFit="1" customWidth="1"/>
    <col min="5540" max="5540" width="15.7109375" style="2" bestFit="1" customWidth="1"/>
    <col min="5541" max="5541" width="13.7109375" style="2" bestFit="1" customWidth="1"/>
    <col min="5542" max="5542" width="24" style="2" bestFit="1" customWidth="1"/>
    <col min="5543" max="5543" width="18.140625" style="2" customWidth="1"/>
    <col min="5544" max="5544" width="29.140625" style="2" bestFit="1" customWidth="1"/>
    <col min="5545" max="5545" width="31.28515625" style="2" bestFit="1" customWidth="1"/>
    <col min="5546" max="5546" width="23.5703125" style="2" bestFit="1" customWidth="1"/>
    <col min="5547" max="5547" width="27.5703125" style="2" bestFit="1" customWidth="1"/>
    <col min="5548" max="5548" width="20.7109375" style="2" bestFit="1" customWidth="1"/>
    <col min="5549" max="5549" width="14.5703125" style="2" bestFit="1" customWidth="1"/>
    <col min="5550" max="5551" width="16.140625" style="2" bestFit="1" customWidth="1"/>
    <col min="5552" max="5553" width="15.7109375" style="2" bestFit="1" customWidth="1"/>
    <col min="5554" max="5554" width="11.42578125" style="2"/>
    <col min="5555" max="5555" width="9.42578125" style="2" bestFit="1" customWidth="1"/>
    <col min="5556" max="5556" width="10.5703125" style="2" bestFit="1" customWidth="1"/>
    <col min="5557" max="5557" width="9.85546875" style="2" bestFit="1" customWidth="1"/>
    <col min="5558" max="5558" width="16.7109375" style="2" bestFit="1" customWidth="1"/>
    <col min="5559" max="5559" width="20.85546875" style="2" bestFit="1" customWidth="1"/>
    <col min="5560" max="5560" width="10.5703125" style="2" bestFit="1" customWidth="1"/>
    <col min="5561" max="5561" width="9.28515625" style="2" bestFit="1" customWidth="1"/>
    <col min="5562" max="5562" width="13.140625" style="2" bestFit="1" customWidth="1"/>
    <col min="5563" max="5563" width="10.7109375" style="2" bestFit="1" customWidth="1"/>
    <col min="5564" max="5564" width="14.7109375" style="2" bestFit="1" customWidth="1"/>
    <col min="5565" max="5565" width="16.7109375" style="2" bestFit="1" customWidth="1"/>
    <col min="5566" max="5566" width="13.28515625" style="2" bestFit="1" customWidth="1"/>
    <col min="5567" max="5567" width="17.140625" style="2" bestFit="1" customWidth="1"/>
    <col min="5568" max="5568" width="22.85546875" style="2" bestFit="1" customWidth="1"/>
    <col min="5569" max="5569" width="32.7109375" style="2" bestFit="1" customWidth="1"/>
    <col min="5570" max="5570" width="52.28515625" style="2" bestFit="1" customWidth="1"/>
    <col min="5571" max="5571" width="23.140625" style="2" bestFit="1" customWidth="1"/>
    <col min="5572" max="5572" width="28.5703125" style="2" bestFit="1" customWidth="1"/>
    <col min="5573" max="5573" width="18.28515625" style="2" bestFit="1" customWidth="1"/>
    <col min="5574" max="5574" width="16.28515625" style="2" bestFit="1" customWidth="1"/>
    <col min="5575" max="5575" width="16.140625" style="2" bestFit="1" customWidth="1"/>
    <col min="5576" max="5576" width="44.28515625" style="2" bestFit="1" customWidth="1"/>
    <col min="5577" max="5577" width="24.28515625" style="2" bestFit="1" customWidth="1"/>
    <col min="5578" max="5578" width="16.28515625" style="2" bestFit="1" customWidth="1"/>
    <col min="5579" max="5579" width="19.28515625" style="2" bestFit="1" customWidth="1"/>
    <col min="5580" max="5580" width="14.140625" style="2" bestFit="1" customWidth="1"/>
    <col min="5581" max="5581" width="50.5703125" style="2" bestFit="1" customWidth="1"/>
    <col min="5582" max="5582" width="30.85546875" style="2" bestFit="1" customWidth="1"/>
    <col min="5583" max="5583" width="38.85546875" style="2" bestFit="1" customWidth="1"/>
    <col min="5584" max="5584" width="38.85546875" style="2" customWidth="1"/>
    <col min="5585" max="5585" width="27.140625" style="2" bestFit="1" customWidth="1"/>
    <col min="5586" max="5586" width="38.5703125" style="2" bestFit="1" customWidth="1"/>
    <col min="5587" max="5587" width="31.28515625" style="2" bestFit="1" customWidth="1"/>
    <col min="5588" max="5588" width="34.5703125" style="2" bestFit="1" customWidth="1"/>
    <col min="5589" max="5589" width="16.140625" style="2" bestFit="1" customWidth="1"/>
    <col min="5590" max="5590" width="14.7109375" style="2" bestFit="1" customWidth="1"/>
    <col min="5591" max="5591" width="53" style="2" customWidth="1"/>
    <col min="5592" max="5769" width="11.42578125" style="2"/>
    <col min="5770" max="5770" width="6.5703125" style="2" bestFit="1" customWidth="1"/>
    <col min="5771" max="5771" width="34.7109375" style="2" customWidth="1"/>
    <col min="5772" max="5772" width="5.5703125" style="2" customWidth="1"/>
    <col min="5773" max="5773" width="15.85546875" style="2" customWidth="1"/>
    <col min="5774" max="5774" width="26.5703125" style="2" bestFit="1" customWidth="1"/>
    <col min="5775" max="5775" width="21.85546875" style="2" bestFit="1" customWidth="1"/>
    <col min="5776" max="5776" width="13.7109375" style="2" customWidth="1"/>
    <col min="5777" max="5777" width="26.7109375" style="2" bestFit="1" customWidth="1"/>
    <col min="5778" max="5778" width="15.5703125" style="2" bestFit="1" customWidth="1"/>
    <col min="5779" max="5779" width="18" style="2" bestFit="1" customWidth="1"/>
    <col min="5780" max="5780" width="27.28515625" style="2" bestFit="1" customWidth="1"/>
    <col min="5781" max="5781" width="59.5703125" style="2" customWidth="1"/>
    <col min="5782" max="5782" width="101.42578125" style="2" bestFit="1" customWidth="1"/>
    <col min="5783" max="5783" width="25.42578125" style="2" bestFit="1" customWidth="1"/>
    <col min="5784" max="5784" width="37" style="2" bestFit="1" customWidth="1"/>
    <col min="5785" max="5785" width="23.28515625" style="2" bestFit="1" customWidth="1"/>
    <col min="5786" max="5786" width="17.28515625" style="2" bestFit="1" customWidth="1"/>
    <col min="5787" max="5787" width="19.28515625" style="2" bestFit="1" customWidth="1"/>
    <col min="5788" max="5788" width="17.28515625" style="2" bestFit="1" customWidth="1"/>
    <col min="5789" max="5789" width="11.42578125" style="2"/>
    <col min="5790" max="5790" width="16" style="2" bestFit="1" customWidth="1"/>
    <col min="5791" max="5792" width="13.5703125" style="2" bestFit="1" customWidth="1"/>
    <col min="5793" max="5793" width="18.42578125" style="2" bestFit="1" customWidth="1"/>
    <col min="5794" max="5794" width="26.42578125" style="2" bestFit="1" customWidth="1"/>
    <col min="5795" max="5795" width="17.5703125" style="2" bestFit="1" customWidth="1"/>
    <col min="5796" max="5796" width="15.7109375" style="2" bestFit="1" customWidth="1"/>
    <col min="5797" max="5797" width="13.7109375" style="2" bestFit="1" customWidth="1"/>
    <col min="5798" max="5798" width="24" style="2" bestFit="1" customWidth="1"/>
    <col min="5799" max="5799" width="18.140625" style="2" customWidth="1"/>
    <col min="5800" max="5800" width="29.140625" style="2" bestFit="1" customWidth="1"/>
    <col min="5801" max="5801" width="31.28515625" style="2" bestFit="1" customWidth="1"/>
    <col min="5802" max="5802" width="23.5703125" style="2" bestFit="1" customWidth="1"/>
    <col min="5803" max="5803" width="27.5703125" style="2" bestFit="1" customWidth="1"/>
    <col min="5804" max="5804" width="20.7109375" style="2" bestFit="1" customWidth="1"/>
    <col min="5805" max="5805" width="14.5703125" style="2" bestFit="1" customWidth="1"/>
    <col min="5806" max="5807" width="16.140625" style="2" bestFit="1" customWidth="1"/>
    <col min="5808" max="5809" width="15.7109375" style="2" bestFit="1" customWidth="1"/>
    <col min="5810" max="5810" width="11.42578125" style="2"/>
    <col min="5811" max="5811" width="9.42578125" style="2" bestFit="1" customWidth="1"/>
    <col min="5812" max="5812" width="10.5703125" style="2" bestFit="1" customWidth="1"/>
    <col min="5813" max="5813" width="9.85546875" style="2" bestFit="1" customWidth="1"/>
    <col min="5814" max="5814" width="16.7109375" style="2" bestFit="1" customWidth="1"/>
    <col min="5815" max="5815" width="20.85546875" style="2" bestFit="1" customWidth="1"/>
    <col min="5816" max="5816" width="10.5703125" style="2" bestFit="1" customWidth="1"/>
    <col min="5817" max="5817" width="9.28515625" style="2" bestFit="1" customWidth="1"/>
    <col min="5818" max="5818" width="13.140625" style="2" bestFit="1" customWidth="1"/>
    <col min="5819" max="5819" width="10.7109375" style="2" bestFit="1" customWidth="1"/>
    <col min="5820" max="5820" width="14.7109375" style="2" bestFit="1" customWidth="1"/>
    <col min="5821" max="5821" width="16.7109375" style="2" bestFit="1" customWidth="1"/>
    <col min="5822" max="5822" width="13.28515625" style="2" bestFit="1" customWidth="1"/>
    <col min="5823" max="5823" width="17.140625" style="2" bestFit="1" customWidth="1"/>
    <col min="5824" max="5824" width="22.85546875" style="2" bestFit="1" customWidth="1"/>
    <col min="5825" max="5825" width="32.7109375" style="2" bestFit="1" customWidth="1"/>
    <col min="5826" max="5826" width="52.28515625" style="2" bestFit="1" customWidth="1"/>
    <col min="5827" max="5827" width="23.140625" style="2" bestFit="1" customWidth="1"/>
    <col min="5828" max="5828" width="28.5703125" style="2" bestFit="1" customWidth="1"/>
    <col min="5829" max="5829" width="18.28515625" style="2" bestFit="1" customWidth="1"/>
    <col min="5830" max="5830" width="16.28515625" style="2" bestFit="1" customWidth="1"/>
    <col min="5831" max="5831" width="16.140625" style="2" bestFit="1" customWidth="1"/>
    <col min="5832" max="5832" width="44.28515625" style="2" bestFit="1" customWidth="1"/>
    <col min="5833" max="5833" width="24.28515625" style="2" bestFit="1" customWidth="1"/>
    <col min="5834" max="5834" width="16.28515625" style="2" bestFit="1" customWidth="1"/>
    <col min="5835" max="5835" width="19.28515625" style="2" bestFit="1" customWidth="1"/>
    <col min="5836" max="5836" width="14.140625" style="2" bestFit="1" customWidth="1"/>
    <col min="5837" max="5837" width="50.5703125" style="2" bestFit="1" customWidth="1"/>
    <col min="5838" max="5838" width="30.85546875" style="2" bestFit="1" customWidth="1"/>
    <col min="5839" max="5839" width="38.85546875" style="2" bestFit="1" customWidth="1"/>
    <col min="5840" max="5840" width="38.85546875" style="2" customWidth="1"/>
    <col min="5841" max="5841" width="27.140625" style="2" bestFit="1" customWidth="1"/>
    <col min="5842" max="5842" width="38.5703125" style="2" bestFit="1" customWidth="1"/>
    <col min="5843" max="5843" width="31.28515625" style="2" bestFit="1" customWidth="1"/>
    <col min="5844" max="5844" width="34.5703125" style="2" bestFit="1" customWidth="1"/>
    <col min="5845" max="5845" width="16.140625" style="2" bestFit="1" customWidth="1"/>
    <col min="5846" max="5846" width="14.7109375" style="2" bestFit="1" customWidth="1"/>
    <col min="5847" max="5847" width="53" style="2" customWidth="1"/>
    <col min="5848" max="6025" width="11.42578125" style="2"/>
    <col min="6026" max="6026" width="6.5703125" style="2" bestFit="1" customWidth="1"/>
    <col min="6027" max="6027" width="34.7109375" style="2" customWidth="1"/>
    <col min="6028" max="6028" width="5.5703125" style="2" customWidth="1"/>
    <col min="6029" max="6029" width="15.85546875" style="2" customWidth="1"/>
    <col min="6030" max="6030" width="26.5703125" style="2" bestFit="1" customWidth="1"/>
    <col min="6031" max="6031" width="21.85546875" style="2" bestFit="1" customWidth="1"/>
    <col min="6032" max="6032" width="13.7109375" style="2" customWidth="1"/>
    <col min="6033" max="6033" width="26.7109375" style="2" bestFit="1" customWidth="1"/>
    <col min="6034" max="6034" width="15.5703125" style="2" bestFit="1" customWidth="1"/>
    <col min="6035" max="6035" width="18" style="2" bestFit="1" customWidth="1"/>
    <col min="6036" max="6036" width="27.28515625" style="2" bestFit="1" customWidth="1"/>
    <col min="6037" max="6037" width="59.5703125" style="2" customWidth="1"/>
    <col min="6038" max="6038" width="101.42578125" style="2" bestFit="1" customWidth="1"/>
    <col min="6039" max="6039" width="25.42578125" style="2" bestFit="1" customWidth="1"/>
    <col min="6040" max="6040" width="37" style="2" bestFit="1" customWidth="1"/>
    <col min="6041" max="6041" width="23.28515625" style="2" bestFit="1" customWidth="1"/>
    <col min="6042" max="6042" width="17.28515625" style="2" bestFit="1" customWidth="1"/>
    <col min="6043" max="6043" width="19.28515625" style="2" bestFit="1" customWidth="1"/>
    <col min="6044" max="6044" width="17.28515625" style="2" bestFit="1" customWidth="1"/>
    <col min="6045" max="6045" width="11.42578125" style="2"/>
    <col min="6046" max="6046" width="16" style="2" bestFit="1" customWidth="1"/>
    <col min="6047" max="6048" width="13.5703125" style="2" bestFit="1" customWidth="1"/>
    <col min="6049" max="6049" width="18.42578125" style="2" bestFit="1" customWidth="1"/>
    <col min="6050" max="6050" width="26.42578125" style="2" bestFit="1" customWidth="1"/>
    <col min="6051" max="6051" width="17.5703125" style="2" bestFit="1" customWidth="1"/>
    <col min="6052" max="6052" width="15.7109375" style="2" bestFit="1" customWidth="1"/>
    <col min="6053" max="6053" width="13.7109375" style="2" bestFit="1" customWidth="1"/>
    <col min="6054" max="6054" width="24" style="2" bestFit="1" customWidth="1"/>
    <col min="6055" max="6055" width="18.140625" style="2" customWidth="1"/>
    <col min="6056" max="6056" width="29.140625" style="2" bestFit="1" customWidth="1"/>
    <col min="6057" max="6057" width="31.28515625" style="2" bestFit="1" customWidth="1"/>
    <col min="6058" max="6058" width="23.5703125" style="2" bestFit="1" customWidth="1"/>
    <col min="6059" max="6059" width="27.5703125" style="2" bestFit="1" customWidth="1"/>
    <col min="6060" max="6060" width="20.7109375" style="2" bestFit="1" customWidth="1"/>
    <col min="6061" max="6061" width="14.5703125" style="2" bestFit="1" customWidth="1"/>
    <col min="6062" max="6063" width="16.140625" style="2" bestFit="1" customWidth="1"/>
    <col min="6064" max="6065" width="15.7109375" style="2" bestFit="1" customWidth="1"/>
    <col min="6066" max="6066" width="11.42578125" style="2"/>
    <col min="6067" max="6067" width="9.42578125" style="2" bestFit="1" customWidth="1"/>
    <col min="6068" max="6068" width="10.5703125" style="2" bestFit="1" customWidth="1"/>
    <col min="6069" max="6069" width="9.85546875" style="2" bestFit="1" customWidth="1"/>
    <col min="6070" max="6070" width="16.7109375" style="2" bestFit="1" customWidth="1"/>
    <col min="6071" max="6071" width="20.85546875" style="2" bestFit="1" customWidth="1"/>
    <col min="6072" max="6072" width="10.5703125" style="2" bestFit="1" customWidth="1"/>
    <col min="6073" max="6073" width="9.28515625" style="2" bestFit="1" customWidth="1"/>
    <col min="6074" max="6074" width="13.140625" style="2" bestFit="1" customWidth="1"/>
    <col min="6075" max="6075" width="10.7109375" style="2" bestFit="1" customWidth="1"/>
    <col min="6076" max="6076" width="14.7109375" style="2" bestFit="1" customWidth="1"/>
    <col min="6077" max="6077" width="16.7109375" style="2" bestFit="1" customWidth="1"/>
    <col min="6078" max="6078" width="13.28515625" style="2" bestFit="1" customWidth="1"/>
    <col min="6079" max="6079" width="17.140625" style="2" bestFit="1" customWidth="1"/>
    <col min="6080" max="6080" width="22.85546875" style="2" bestFit="1" customWidth="1"/>
    <col min="6081" max="6081" width="32.7109375" style="2" bestFit="1" customWidth="1"/>
    <col min="6082" max="6082" width="52.28515625" style="2" bestFit="1" customWidth="1"/>
    <col min="6083" max="6083" width="23.140625" style="2" bestFit="1" customWidth="1"/>
    <col min="6084" max="6084" width="28.5703125" style="2" bestFit="1" customWidth="1"/>
    <col min="6085" max="6085" width="18.28515625" style="2" bestFit="1" customWidth="1"/>
    <col min="6086" max="6086" width="16.28515625" style="2" bestFit="1" customWidth="1"/>
    <col min="6087" max="6087" width="16.140625" style="2" bestFit="1" customWidth="1"/>
    <col min="6088" max="6088" width="44.28515625" style="2" bestFit="1" customWidth="1"/>
    <col min="6089" max="6089" width="24.28515625" style="2" bestFit="1" customWidth="1"/>
    <col min="6090" max="6090" width="16.28515625" style="2" bestFit="1" customWidth="1"/>
    <col min="6091" max="6091" width="19.28515625" style="2" bestFit="1" customWidth="1"/>
    <col min="6092" max="6092" width="14.140625" style="2" bestFit="1" customWidth="1"/>
    <col min="6093" max="6093" width="50.5703125" style="2" bestFit="1" customWidth="1"/>
    <col min="6094" max="6094" width="30.85546875" style="2" bestFit="1" customWidth="1"/>
    <col min="6095" max="6095" width="38.85546875" style="2" bestFit="1" customWidth="1"/>
    <col min="6096" max="6096" width="38.85546875" style="2" customWidth="1"/>
    <col min="6097" max="6097" width="27.140625" style="2" bestFit="1" customWidth="1"/>
    <col min="6098" max="6098" width="38.5703125" style="2" bestFit="1" customWidth="1"/>
    <col min="6099" max="6099" width="31.28515625" style="2" bestFit="1" customWidth="1"/>
    <col min="6100" max="6100" width="34.5703125" style="2" bestFit="1" customWidth="1"/>
    <col min="6101" max="6101" width="16.140625" style="2" bestFit="1" customWidth="1"/>
    <col min="6102" max="6102" width="14.7109375" style="2" bestFit="1" customWidth="1"/>
    <col min="6103" max="6103" width="53" style="2" customWidth="1"/>
    <col min="6104" max="6281" width="11.42578125" style="2"/>
    <col min="6282" max="6282" width="6.5703125" style="2" bestFit="1" customWidth="1"/>
    <col min="6283" max="6283" width="34.7109375" style="2" customWidth="1"/>
    <col min="6284" max="6284" width="5.5703125" style="2" customWidth="1"/>
    <col min="6285" max="6285" width="15.85546875" style="2" customWidth="1"/>
    <col min="6286" max="6286" width="26.5703125" style="2" bestFit="1" customWidth="1"/>
    <col min="6287" max="6287" width="21.85546875" style="2" bestFit="1" customWidth="1"/>
    <col min="6288" max="6288" width="13.7109375" style="2" customWidth="1"/>
    <col min="6289" max="6289" width="26.7109375" style="2" bestFit="1" customWidth="1"/>
    <col min="6290" max="6290" width="15.5703125" style="2" bestFit="1" customWidth="1"/>
    <col min="6291" max="6291" width="18" style="2" bestFit="1" customWidth="1"/>
    <col min="6292" max="6292" width="27.28515625" style="2" bestFit="1" customWidth="1"/>
    <col min="6293" max="6293" width="59.5703125" style="2" customWidth="1"/>
    <col min="6294" max="6294" width="101.42578125" style="2" bestFit="1" customWidth="1"/>
    <col min="6295" max="6295" width="25.42578125" style="2" bestFit="1" customWidth="1"/>
    <col min="6296" max="6296" width="37" style="2" bestFit="1" customWidth="1"/>
    <col min="6297" max="6297" width="23.28515625" style="2" bestFit="1" customWidth="1"/>
    <col min="6298" max="6298" width="17.28515625" style="2" bestFit="1" customWidth="1"/>
    <col min="6299" max="6299" width="19.28515625" style="2" bestFit="1" customWidth="1"/>
    <col min="6300" max="6300" width="17.28515625" style="2" bestFit="1" customWidth="1"/>
    <col min="6301" max="6301" width="11.42578125" style="2"/>
    <col min="6302" max="6302" width="16" style="2" bestFit="1" customWidth="1"/>
    <col min="6303" max="6304" width="13.5703125" style="2" bestFit="1" customWidth="1"/>
    <col min="6305" max="6305" width="18.42578125" style="2" bestFit="1" customWidth="1"/>
    <col min="6306" max="6306" width="26.42578125" style="2" bestFit="1" customWidth="1"/>
    <col min="6307" max="6307" width="17.5703125" style="2" bestFit="1" customWidth="1"/>
    <col min="6308" max="6308" width="15.7109375" style="2" bestFit="1" customWidth="1"/>
    <col min="6309" max="6309" width="13.7109375" style="2" bestFit="1" customWidth="1"/>
    <col min="6310" max="6310" width="24" style="2" bestFit="1" customWidth="1"/>
    <col min="6311" max="6311" width="18.140625" style="2" customWidth="1"/>
    <col min="6312" max="6312" width="29.140625" style="2" bestFit="1" customWidth="1"/>
    <col min="6313" max="6313" width="31.28515625" style="2" bestFit="1" customWidth="1"/>
    <col min="6314" max="6314" width="23.5703125" style="2" bestFit="1" customWidth="1"/>
    <col min="6315" max="6315" width="27.5703125" style="2" bestFit="1" customWidth="1"/>
    <col min="6316" max="6316" width="20.7109375" style="2" bestFit="1" customWidth="1"/>
    <col min="6317" max="6317" width="14.5703125" style="2" bestFit="1" customWidth="1"/>
    <col min="6318" max="6319" width="16.140625" style="2" bestFit="1" customWidth="1"/>
    <col min="6320" max="6321" width="15.7109375" style="2" bestFit="1" customWidth="1"/>
    <col min="6322" max="6322" width="11.42578125" style="2"/>
    <col min="6323" max="6323" width="9.42578125" style="2" bestFit="1" customWidth="1"/>
    <col min="6324" max="6324" width="10.5703125" style="2" bestFit="1" customWidth="1"/>
    <col min="6325" max="6325" width="9.85546875" style="2" bestFit="1" customWidth="1"/>
    <col min="6326" max="6326" width="16.7109375" style="2" bestFit="1" customWidth="1"/>
    <col min="6327" max="6327" width="20.85546875" style="2" bestFit="1" customWidth="1"/>
    <col min="6328" max="6328" width="10.5703125" style="2" bestFit="1" customWidth="1"/>
    <col min="6329" max="6329" width="9.28515625" style="2" bestFit="1" customWidth="1"/>
    <col min="6330" max="6330" width="13.140625" style="2" bestFit="1" customWidth="1"/>
    <col min="6331" max="6331" width="10.7109375" style="2" bestFit="1" customWidth="1"/>
    <col min="6332" max="6332" width="14.7109375" style="2" bestFit="1" customWidth="1"/>
    <col min="6333" max="6333" width="16.7109375" style="2" bestFit="1" customWidth="1"/>
    <col min="6334" max="6334" width="13.28515625" style="2" bestFit="1" customWidth="1"/>
    <col min="6335" max="6335" width="17.140625" style="2" bestFit="1" customWidth="1"/>
    <col min="6336" max="6336" width="22.85546875" style="2" bestFit="1" customWidth="1"/>
    <col min="6337" max="6337" width="32.7109375" style="2" bestFit="1" customWidth="1"/>
    <col min="6338" max="6338" width="52.28515625" style="2" bestFit="1" customWidth="1"/>
    <col min="6339" max="6339" width="23.140625" style="2" bestFit="1" customWidth="1"/>
    <col min="6340" max="6340" width="28.5703125" style="2" bestFit="1" customWidth="1"/>
    <col min="6341" max="6341" width="18.28515625" style="2" bestFit="1" customWidth="1"/>
    <col min="6342" max="6342" width="16.28515625" style="2" bestFit="1" customWidth="1"/>
    <col min="6343" max="6343" width="16.140625" style="2" bestFit="1" customWidth="1"/>
    <col min="6344" max="6344" width="44.28515625" style="2" bestFit="1" customWidth="1"/>
    <col min="6345" max="6345" width="24.28515625" style="2" bestFit="1" customWidth="1"/>
    <col min="6346" max="6346" width="16.28515625" style="2" bestFit="1" customWidth="1"/>
    <col min="6347" max="6347" width="19.28515625" style="2" bestFit="1" customWidth="1"/>
    <col min="6348" max="6348" width="14.140625" style="2" bestFit="1" customWidth="1"/>
    <col min="6349" max="6349" width="50.5703125" style="2" bestFit="1" customWidth="1"/>
    <col min="6350" max="6350" width="30.85546875" style="2" bestFit="1" customWidth="1"/>
    <col min="6351" max="6351" width="38.85546875" style="2" bestFit="1" customWidth="1"/>
    <col min="6352" max="6352" width="38.85546875" style="2" customWidth="1"/>
    <col min="6353" max="6353" width="27.140625" style="2" bestFit="1" customWidth="1"/>
    <col min="6354" max="6354" width="38.5703125" style="2" bestFit="1" customWidth="1"/>
    <col min="6355" max="6355" width="31.28515625" style="2" bestFit="1" customWidth="1"/>
    <col min="6356" max="6356" width="34.5703125" style="2" bestFit="1" customWidth="1"/>
    <col min="6357" max="6357" width="16.140625" style="2" bestFit="1" customWidth="1"/>
    <col min="6358" max="6358" width="14.7109375" style="2" bestFit="1" customWidth="1"/>
    <col min="6359" max="6359" width="53" style="2" customWidth="1"/>
    <col min="6360" max="6537" width="11.42578125" style="2"/>
    <col min="6538" max="6538" width="6.5703125" style="2" bestFit="1" customWidth="1"/>
    <col min="6539" max="6539" width="34.7109375" style="2" customWidth="1"/>
    <col min="6540" max="6540" width="5.5703125" style="2" customWidth="1"/>
    <col min="6541" max="6541" width="15.85546875" style="2" customWidth="1"/>
    <col min="6542" max="6542" width="26.5703125" style="2" bestFit="1" customWidth="1"/>
    <col min="6543" max="6543" width="21.85546875" style="2" bestFit="1" customWidth="1"/>
    <col min="6544" max="6544" width="13.7109375" style="2" customWidth="1"/>
    <col min="6545" max="6545" width="26.7109375" style="2" bestFit="1" customWidth="1"/>
    <col min="6546" max="6546" width="15.5703125" style="2" bestFit="1" customWidth="1"/>
    <col min="6547" max="6547" width="18" style="2" bestFit="1" customWidth="1"/>
    <col min="6548" max="6548" width="27.28515625" style="2" bestFit="1" customWidth="1"/>
    <col min="6549" max="6549" width="59.5703125" style="2" customWidth="1"/>
    <col min="6550" max="6550" width="101.42578125" style="2" bestFit="1" customWidth="1"/>
    <col min="6551" max="6551" width="25.42578125" style="2" bestFit="1" customWidth="1"/>
    <col min="6552" max="6552" width="37" style="2" bestFit="1" customWidth="1"/>
    <col min="6553" max="6553" width="23.28515625" style="2" bestFit="1" customWidth="1"/>
    <col min="6554" max="6554" width="17.28515625" style="2" bestFit="1" customWidth="1"/>
    <col min="6555" max="6555" width="19.28515625" style="2" bestFit="1" customWidth="1"/>
    <col min="6556" max="6556" width="17.28515625" style="2" bestFit="1" customWidth="1"/>
    <col min="6557" max="6557" width="11.42578125" style="2"/>
    <col min="6558" max="6558" width="16" style="2" bestFit="1" customWidth="1"/>
    <col min="6559" max="6560" width="13.5703125" style="2" bestFit="1" customWidth="1"/>
    <col min="6561" max="6561" width="18.42578125" style="2" bestFit="1" customWidth="1"/>
    <col min="6562" max="6562" width="26.42578125" style="2" bestFit="1" customWidth="1"/>
    <col min="6563" max="6563" width="17.5703125" style="2" bestFit="1" customWidth="1"/>
    <col min="6564" max="6564" width="15.7109375" style="2" bestFit="1" customWidth="1"/>
    <col min="6565" max="6565" width="13.7109375" style="2" bestFit="1" customWidth="1"/>
    <col min="6566" max="6566" width="24" style="2" bestFit="1" customWidth="1"/>
    <col min="6567" max="6567" width="18.140625" style="2" customWidth="1"/>
    <col min="6568" max="6568" width="29.140625" style="2" bestFit="1" customWidth="1"/>
    <col min="6569" max="6569" width="31.28515625" style="2" bestFit="1" customWidth="1"/>
    <col min="6570" max="6570" width="23.5703125" style="2" bestFit="1" customWidth="1"/>
    <col min="6571" max="6571" width="27.5703125" style="2" bestFit="1" customWidth="1"/>
    <col min="6572" max="6572" width="20.7109375" style="2" bestFit="1" customWidth="1"/>
    <col min="6573" max="6573" width="14.5703125" style="2" bestFit="1" customWidth="1"/>
    <col min="6574" max="6575" width="16.140625" style="2" bestFit="1" customWidth="1"/>
    <col min="6576" max="6577" width="15.7109375" style="2" bestFit="1" customWidth="1"/>
    <col min="6578" max="6578" width="11.42578125" style="2"/>
    <col min="6579" max="6579" width="9.42578125" style="2" bestFit="1" customWidth="1"/>
    <col min="6580" max="6580" width="10.5703125" style="2" bestFit="1" customWidth="1"/>
    <col min="6581" max="6581" width="9.85546875" style="2" bestFit="1" customWidth="1"/>
    <col min="6582" max="6582" width="16.7109375" style="2" bestFit="1" customWidth="1"/>
    <col min="6583" max="6583" width="20.85546875" style="2" bestFit="1" customWidth="1"/>
    <col min="6584" max="6584" width="10.5703125" style="2" bestFit="1" customWidth="1"/>
    <col min="6585" max="6585" width="9.28515625" style="2" bestFit="1" customWidth="1"/>
    <col min="6586" max="6586" width="13.140625" style="2" bestFit="1" customWidth="1"/>
    <col min="6587" max="6587" width="10.7109375" style="2" bestFit="1" customWidth="1"/>
    <col min="6588" max="6588" width="14.7109375" style="2" bestFit="1" customWidth="1"/>
    <col min="6589" max="6589" width="16.7109375" style="2" bestFit="1" customWidth="1"/>
    <col min="6590" max="6590" width="13.28515625" style="2" bestFit="1" customWidth="1"/>
    <col min="6591" max="6591" width="17.140625" style="2" bestFit="1" customWidth="1"/>
    <col min="6592" max="6592" width="22.85546875" style="2" bestFit="1" customWidth="1"/>
    <col min="6593" max="6593" width="32.7109375" style="2" bestFit="1" customWidth="1"/>
    <col min="6594" max="6594" width="52.28515625" style="2" bestFit="1" customWidth="1"/>
    <col min="6595" max="6595" width="23.140625" style="2" bestFit="1" customWidth="1"/>
    <col min="6596" max="6596" width="28.5703125" style="2" bestFit="1" customWidth="1"/>
    <col min="6597" max="6597" width="18.28515625" style="2" bestFit="1" customWidth="1"/>
    <col min="6598" max="6598" width="16.28515625" style="2" bestFit="1" customWidth="1"/>
    <col min="6599" max="6599" width="16.140625" style="2" bestFit="1" customWidth="1"/>
    <col min="6600" max="6600" width="44.28515625" style="2" bestFit="1" customWidth="1"/>
    <col min="6601" max="6601" width="24.28515625" style="2" bestFit="1" customWidth="1"/>
    <col min="6602" max="6602" width="16.28515625" style="2" bestFit="1" customWidth="1"/>
    <col min="6603" max="6603" width="19.28515625" style="2" bestFit="1" customWidth="1"/>
    <col min="6604" max="6604" width="14.140625" style="2" bestFit="1" customWidth="1"/>
    <col min="6605" max="6605" width="50.5703125" style="2" bestFit="1" customWidth="1"/>
    <col min="6606" max="6606" width="30.85546875" style="2" bestFit="1" customWidth="1"/>
    <col min="6607" max="6607" width="38.85546875" style="2" bestFit="1" customWidth="1"/>
    <col min="6608" max="6608" width="38.85546875" style="2" customWidth="1"/>
    <col min="6609" max="6609" width="27.140625" style="2" bestFit="1" customWidth="1"/>
    <col min="6610" max="6610" width="38.5703125" style="2" bestFit="1" customWidth="1"/>
    <col min="6611" max="6611" width="31.28515625" style="2" bestFit="1" customWidth="1"/>
    <col min="6612" max="6612" width="34.5703125" style="2" bestFit="1" customWidth="1"/>
    <col min="6613" max="6613" width="16.140625" style="2" bestFit="1" customWidth="1"/>
    <col min="6614" max="6614" width="14.7109375" style="2" bestFit="1" customWidth="1"/>
    <col min="6615" max="6615" width="53" style="2" customWidth="1"/>
    <col min="6616" max="6793" width="11.42578125" style="2"/>
    <col min="6794" max="6794" width="6.5703125" style="2" bestFit="1" customWidth="1"/>
    <col min="6795" max="6795" width="34.7109375" style="2" customWidth="1"/>
    <col min="6796" max="6796" width="5.5703125" style="2" customWidth="1"/>
    <col min="6797" max="6797" width="15.85546875" style="2" customWidth="1"/>
    <col min="6798" max="6798" width="26.5703125" style="2" bestFit="1" customWidth="1"/>
    <col min="6799" max="6799" width="21.85546875" style="2" bestFit="1" customWidth="1"/>
    <col min="6800" max="6800" width="13.7109375" style="2" customWidth="1"/>
    <col min="6801" max="6801" width="26.7109375" style="2" bestFit="1" customWidth="1"/>
    <col min="6802" max="6802" width="15.5703125" style="2" bestFit="1" customWidth="1"/>
    <col min="6803" max="6803" width="18" style="2" bestFit="1" customWidth="1"/>
    <col min="6804" max="6804" width="27.28515625" style="2" bestFit="1" customWidth="1"/>
    <col min="6805" max="6805" width="59.5703125" style="2" customWidth="1"/>
    <col min="6806" max="6806" width="101.42578125" style="2" bestFit="1" customWidth="1"/>
    <col min="6807" max="6807" width="25.42578125" style="2" bestFit="1" customWidth="1"/>
    <col min="6808" max="6808" width="37" style="2" bestFit="1" customWidth="1"/>
    <col min="6809" max="6809" width="23.28515625" style="2" bestFit="1" customWidth="1"/>
    <col min="6810" max="6810" width="17.28515625" style="2" bestFit="1" customWidth="1"/>
    <col min="6811" max="6811" width="19.28515625" style="2" bestFit="1" customWidth="1"/>
    <col min="6812" max="6812" width="17.28515625" style="2" bestFit="1" customWidth="1"/>
    <col min="6813" max="6813" width="11.42578125" style="2"/>
    <col min="6814" max="6814" width="16" style="2" bestFit="1" customWidth="1"/>
    <col min="6815" max="6816" width="13.5703125" style="2" bestFit="1" customWidth="1"/>
    <col min="6817" max="6817" width="18.42578125" style="2" bestFit="1" customWidth="1"/>
    <col min="6818" max="6818" width="26.42578125" style="2" bestFit="1" customWidth="1"/>
    <col min="6819" max="6819" width="17.5703125" style="2" bestFit="1" customWidth="1"/>
    <col min="6820" max="6820" width="15.7109375" style="2" bestFit="1" customWidth="1"/>
    <col min="6821" max="6821" width="13.7109375" style="2" bestFit="1" customWidth="1"/>
    <col min="6822" max="6822" width="24" style="2" bestFit="1" customWidth="1"/>
    <col min="6823" max="6823" width="18.140625" style="2" customWidth="1"/>
    <col min="6824" max="6824" width="29.140625" style="2" bestFit="1" customWidth="1"/>
    <col min="6825" max="6825" width="31.28515625" style="2" bestFit="1" customWidth="1"/>
    <col min="6826" max="6826" width="23.5703125" style="2" bestFit="1" customWidth="1"/>
    <col min="6827" max="6827" width="27.5703125" style="2" bestFit="1" customWidth="1"/>
    <col min="6828" max="6828" width="20.7109375" style="2" bestFit="1" customWidth="1"/>
    <col min="6829" max="6829" width="14.5703125" style="2" bestFit="1" customWidth="1"/>
    <col min="6830" max="6831" width="16.140625" style="2" bestFit="1" customWidth="1"/>
    <col min="6832" max="6833" width="15.7109375" style="2" bestFit="1" customWidth="1"/>
    <col min="6834" max="6834" width="11.42578125" style="2"/>
    <col min="6835" max="6835" width="9.42578125" style="2" bestFit="1" customWidth="1"/>
    <col min="6836" max="6836" width="10.5703125" style="2" bestFit="1" customWidth="1"/>
    <col min="6837" max="6837" width="9.85546875" style="2" bestFit="1" customWidth="1"/>
    <col min="6838" max="6838" width="16.7109375" style="2" bestFit="1" customWidth="1"/>
    <col min="6839" max="6839" width="20.85546875" style="2" bestFit="1" customWidth="1"/>
    <col min="6840" max="6840" width="10.5703125" style="2" bestFit="1" customWidth="1"/>
    <col min="6841" max="6841" width="9.28515625" style="2" bestFit="1" customWidth="1"/>
    <col min="6842" max="6842" width="13.140625" style="2" bestFit="1" customWidth="1"/>
    <col min="6843" max="6843" width="10.7109375" style="2" bestFit="1" customWidth="1"/>
    <col min="6844" max="6844" width="14.7109375" style="2" bestFit="1" customWidth="1"/>
    <col min="6845" max="6845" width="16.7109375" style="2" bestFit="1" customWidth="1"/>
    <col min="6846" max="6846" width="13.28515625" style="2" bestFit="1" customWidth="1"/>
    <col min="6847" max="6847" width="17.140625" style="2" bestFit="1" customWidth="1"/>
    <col min="6848" max="6848" width="22.85546875" style="2" bestFit="1" customWidth="1"/>
    <col min="6849" max="6849" width="32.7109375" style="2" bestFit="1" customWidth="1"/>
    <col min="6850" max="6850" width="52.28515625" style="2" bestFit="1" customWidth="1"/>
    <col min="6851" max="6851" width="23.140625" style="2" bestFit="1" customWidth="1"/>
    <col min="6852" max="6852" width="28.5703125" style="2" bestFit="1" customWidth="1"/>
    <col min="6853" max="6853" width="18.28515625" style="2" bestFit="1" customWidth="1"/>
    <col min="6854" max="6854" width="16.28515625" style="2" bestFit="1" customWidth="1"/>
    <col min="6855" max="6855" width="16.140625" style="2" bestFit="1" customWidth="1"/>
    <col min="6856" max="6856" width="44.28515625" style="2" bestFit="1" customWidth="1"/>
    <col min="6857" max="6857" width="24.28515625" style="2" bestFit="1" customWidth="1"/>
    <col min="6858" max="6858" width="16.28515625" style="2" bestFit="1" customWidth="1"/>
    <col min="6859" max="6859" width="19.28515625" style="2" bestFit="1" customWidth="1"/>
    <col min="6860" max="6860" width="14.140625" style="2" bestFit="1" customWidth="1"/>
    <col min="6861" max="6861" width="50.5703125" style="2" bestFit="1" customWidth="1"/>
    <col min="6862" max="6862" width="30.85546875" style="2" bestFit="1" customWidth="1"/>
    <col min="6863" max="6863" width="38.85546875" style="2" bestFit="1" customWidth="1"/>
    <col min="6864" max="6864" width="38.85546875" style="2" customWidth="1"/>
    <col min="6865" max="6865" width="27.140625" style="2" bestFit="1" customWidth="1"/>
    <col min="6866" max="6866" width="38.5703125" style="2" bestFit="1" customWidth="1"/>
    <col min="6867" max="6867" width="31.28515625" style="2" bestFit="1" customWidth="1"/>
    <col min="6868" max="6868" width="34.5703125" style="2" bestFit="1" customWidth="1"/>
    <col min="6869" max="6869" width="16.140625" style="2" bestFit="1" customWidth="1"/>
    <col min="6870" max="6870" width="14.7109375" style="2" bestFit="1" customWidth="1"/>
    <col min="6871" max="6871" width="53" style="2" customWidth="1"/>
    <col min="6872" max="7049" width="11.42578125" style="2"/>
    <col min="7050" max="7050" width="6.5703125" style="2" bestFit="1" customWidth="1"/>
    <col min="7051" max="7051" width="34.7109375" style="2" customWidth="1"/>
    <col min="7052" max="7052" width="5.5703125" style="2" customWidth="1"/>
    <col min="7053" max="7053" width="15.85546875" style="2" customWidth="1"/>
    <col min="7054" max="7054" width="26.5703125" style="2" bestFit="1" customWidth="1"/>
    <col min="7055" max="7055" width="21.85546875" style="2" bestFit="1" customWidth="1"/>
    <col min="7056" max="7056" width="13.7109375" style="2" customWidth="1"/>
    <col min="7057" max="7057" width="26.7109375" style="2" bestFit="1" customWidth="1"/>
    <col min="7058" max="7058" width="15.5703125" style="2" bestFit="1" customWidth="1"/>
    <col min="7059" max="7059" width="18" style="2" bestFit="1" customWidth="1"/>
    <col min="7060" max="7060" width="27.28515625" style="2" bestFit="1" customWidth="1"/>
    <col min="7061" max="7061" width="59.5703125" style="2" customWidth="1"/>
    <col min="7062" max="7062" width="101.42578125" style="2" bestFit="1" customWidth="1"/>
    <col min="7063" max="7063" width="25.42578125" style="2" bestFit="1" customWidth="1"/>
    <col min="7064" max="7064" width="37" style="2" bestFit="1" customWidth="1"/>
    <col min="7065" max="7065" width="23.28515625" style="2" bestFit="1" customWidth="1"/>
    <col min="7066" max="7066" width="17.28515625" style="2" bestFit="1" customWidth="1"/>
    <col min="7067" max="7067" width="19.28515625" style="2" bestFit="1" customWidth="1"/>
    <col min="7068" max="7068" width="17.28515625" style="2" bestFit="1" customWidth="1"/>
    <col min="7069" max="7069" width="11.42578125" style="2"/>
    <col min="7070" max="7070" width="16" style="2" bestFit="1" customWidth="1"/>
    <col min="7071" max="7072" width="13.5703125" style="2" bestFit="1" customWidth="1"/>
    <col min="7073" max="7073" width="18.42578125" style="2" bestFit="1" customWidth="1"/>
    <col min="7074" max="7074" width="26.42578125" style="2" bestFit="1" customWidth="1"/>
    <col min="7075" max="7075" width="17.5703125" style="2" bestFit="1" customWidth="1"/>
    <col min="7076" max="7076" width="15.7109375" style="2" bestFit="1" customWidth="1"/>
    <col min="7077" max="7077" width="13.7109375" style="2" bestFit="1" customWidth="1"/>
    <col min="7078" max="7078" width="24" style="2" bestFit="1" customWidth="1"/>
    <col min="7079" max="7079" width="18.140625" style="2" customWidth="1"/>
    <col min="7080" max="7080" width="29.140625" style="2" bestFit="1" customWidth="1"/>
    <col min="7081" max="7081" width="31.28515625" style="2" bestFit="1" customWidth="1"/>
    <col min="7082" max="7082" width="23.5703125" style="2" bestFit="1" customWidth="1"/>
    <col min="7083" max="7083" width="27.5703125" style="2" bestFit="1" customWidth="1"/>
    <col min="7084" max="7084" width="20.7109375" style="2" bestFit="1" customWidth="1"/>
    <col min="7085" max="7085" width="14.5703125" style="2" bestFit="1" customWidth="1"/>
    <col min="7086" max="7087" width="16.140625" style="2" bestFit="1" customWidth="1"/>
    <col min="7088" max="7089" width="15.7109375" style="2" bestFit="1" customWidth="1"/>
    <col min="7090" max="7090" width="11.42578125" style="2"/>
    <col min="7091" max="7091" width="9.42578125" style="2" bestFit="1" customWidth="1"/>
    <col min="7092" max="7092" width="10.5703125" style="2" bestFit="1" customWidth="1"/>
    <col min="7093" max="7093" width="9.85546875" style="2" bestFit="1" customWidth="1"/>
    <col min="7094" max="7094" width="16.7109375" style="2" bestFit="1" customWidth="1"/>
    <col min="7095" max="7095" width="20.85546875" style="2" bestFit="1" customWidth="1"/>
    <col min="7096" max="7096" width="10.5703125" style="2" bestFit="1" customWidth="1"/>
    <col min="7097" max="7097" width="9.28515625" style="2" bestFit="1" customWidth="1"/>
    <col min="7098" max="7098" width="13.140625" style="2" bestFit="1" customWidth="1"/>
    <col min="7099" max="7099" width="10.7109375" style="2" bestFit="1" customWidth="1"/>
    <col min="7100" max="7100" width="14.7109375" style="2" bestFit="1" customWidth="1"/>
    <col min="7101" max="7101" width="16.7109375" style="2" bestFit="1" customWidth="1"/>
    <col min="7102" max="7102" width="13.28515625" style="2" bestFit="1" customWidth="1"/>
    <col min="7103" max="7103" width="17.140625" style="2" bestFit="1" customWidth="1"/>
    <col min="7104" max="7104" width="22.85546875" style="2" bestFit="1" customWidth="1"/>
    <col min="7105" max="7105" width="32.7109375" style="2" bestFit="1" customWidth="1"/>
    <col min="7106" max="7106" width="52.28515625" style="2" bestFit="1" customWidth="1"/>
    <col min="7107" max="7107" width="23.140625" style="2" bestFit="1" customWidth="1"/>
    <col min="7108" max="7108" width="28.5703125" style="2" bestFit="1" customWidth="1"/>
    <col min="7109" max="7109" width="18.28515625" style="2" bestFit="1" customWidth="1"/>
    <col min="7110" max="7110" width="16.28515625" style="2" bestFit="1" customWidth="1"/>
    <col min="7111" max="7111" width="16.140625" style="2" bestFit="1" customWidth="1"/>
    <col min="7112" max="7112" width="44.28515625" style="2" bestFit="1" customWidth="1"/>
    <col min="7113" max="7113" width="24.28515625" style="2" bestFit="1" customWidth="1"/>
    <col min="7114" max="7114" width="16.28515625" style="2" bestFit="1" customWidth="1"/>
    <col min="7115" max="7115" width="19.28515625" style="2" bestFit="1" customWidth="1"/>
    <col min="7116" max="7116" width="14.140625" style="2" bestFit="1" customWidth="1"/>
    <col min="7117" max="7117" width="50.5703125" style="2" bestFit="1" customWidth="1"/>
    <col min="7118" max="7118" width="30.85546875" style="2" bestFit="1" customWidth="1"/>
    <col min="7119" max="7119" width="38.85546875" style="2" bestFit="1" customWidth="1"/>
    <col min="7120" max="7120" width="38.85546875" style="2" customWidth="1"/>
    <col min="7121" max="7121" width="27.140625" style="2" bestFit="1" customWidth="1"/>
    <col min="7122" max="7122" width="38.5703125" style="2" bestFit="1" customWidth="1"/>
    <col min="7123" max="7123" width="31.28515625" style="2" bestFit="1" customWidth="1"/>
    <col min="7124" max="7124" width="34.5703125" style="2" bestFit="1" customWidth="1"/>
    <col min="7125" max="7125" width="16.140625" style="2" bestFit="1" customWidth="1"/>
    <col min="7126" max="7126" width="14.7109375" style="2" bestFit="1" customWidth="1"/>
    <col min="7127" max="7127" width="53" style="2" customWidth="1"/>
    <col min="7128" max="7305" width="11.42578125" style="2"/>
    <col min="7306" max="7306" width="6.5703125" style="2" bestFit="1" customWidth="1"/>
    <col min="7307" max="7307" width="34.7109375" style="2" customWidth="1"/>
    <col min="7308" max="7308" width="5.5703125" style="2" customWidth="1"/>
    <col min="7309" max="7309" width="15.85546875" style="2" customWidth="1"/>
    <col min="7310" max="7310" width="26.5703125" style="2" bestFit="1" customWidth="1"/>
    <col min="7311" max="7311" width="21.85546875" style="2" bestFit="1" customWidth="1"/>
    <col min="7312" max="7312" width="13.7109375" style="2" customWidth="1"/>
    <col min="7313" max="7313" width="26.7109375" style="2" bestFit="1" customWidth="1"/>
    <col min="7314" max="7314" width="15.5703125" style="2" bestFit="1" customWidth="1"/>
    <col min="7315" max="7315" width="18" style="2" bestFit="1" customWidth="1"/>
    <col min="7316" max="7316" width="27.28515625" style="2" bestFit="1" customWidth="1"/>
    <col min="7317" max="7317" width="59.5703125" style="2" customWidth="1"/>
    <col min="7318" max="7318" width="101.42578125" style="2" bestFit="1" customWidth="1"/>
    <col min="7319" max="7319" width="25.42578125" style="2" bestFit="1" customWidth="1"/>
    <col min="7320" max="7320" width="37" style="2" bestFit="1" customWidth="1"/>
    <col min="7321" max="7321" width="23.28515625" style="2" bestFit="1" customWidth="1"/>
    <col min="7322" max="7322" width="17.28515625" style="2" bestFit="1" customWidth="1"/>
    <col min="7323" max="7323" width="19.28515625" style="2" bestFit="1" customWidth="1"/>
    <col min="7324" max="7324" width="17.28515625" style="2" bestFit="1" customWidth="1"/>
    <col min="7325" max="7325" width="11.42578125" style="2"/>
    <col min="7326" max="7326" width="16" style="2" bestFit="1" customWidth="1"/>
    <col min="7327" max="7328" width="13.5703125" style="2" bestFit="1" customWidth="1"/>
    <col min="7329" max="7329" width="18.42578125" style="2" bestFit="1" customWidth="1"/>
    <col min="7330" max="7330" width="26.42578125" style="2" bestFit="1" customWidth="1"/>
    <col min="7331" max="7331" width="17.5703125" style="2" bestFit="1" customWidth="1"/>
    <col min="7332" max="7332" width="15.7109375" style="2" bestFit="1" customWidth="1"/>
    <col min="7333" max="7333" width="13.7109375" style="2" bestFit="1" customWidth="1"/>
    <col min="7334" max="7334" width="24" style="2" bestFit="1" customWidth="1"/>
    <col min="7335" max="7335" width="18.140625" style="2" customWidth="1"/>
    <col min="7336" max="7336" width="29.140625" style="2" bestFit="1" customWidth="1"/>
    <col min="7337" max="7337" width="31.28515625" style="2" bestFit="1" customWidth="1"/>
    <col min="7338" max="7338" width="23.5703125" style="2" bestFit="1" customWidth="1"/>
    <col min="7339" max="7339" width="27.5703125" style="2" bestFit="1" customWidth="1"/>
    <col min="7340" max="7340" width="20.7109375" style="2" bestFit="1" customWidth="1"/>
    <col min="7341" max="7341" width="14.5703125" style="2" bestFit="1" customWidth="1"/>
    <col min="7342" max="7343" width="16.140625" style="2" bestFit="1" customWidth="1"/>
    <col min="7344" max="7345" width="15.7109375" style="2" bestFit="1" customWidth="1"/>
    <col min="7346" max="7346" width="11.42578125" style="2"/>
    <col min="7347" max="7347" width="9.42578125" style="2" bestFit="1" customWidth="1"/>
    <col min="7348" max="7348" width="10.5703125" style="2" bestFit="1" customWidth="1"/>
    <col min="7349" max="7349" width="9.85546875" style="2" bestFit="1" customWidth="1"/>
    <col min="7350" max="7350" width="16.7109375" style="2" bestFit="1" customWidth="1"/>
    <col min="7351" max="7351" width="20.85546875" style="2" bestFit="1" customWidth="1"/>
    <col min="7352" max="7352" width="10.5703125" style="2" bestFit="1" customWidth="1"/>
    <col min="7353" max="7353" width="9.28515625" style="2" bestFit="1" customWidth="1"/>
    <col min="7354" max="7354" width="13.140625" style="2" bestFit="1" customWidth="1"/>
    <col min="7355" max="7355" width="10.7109375" style="2" bestFit="1" customWidth="1"/>
    <col min="7356" max="7356" width="14.7109375" style="2" bestFit="1" customWidth="1"/>
    <col min="7357" max="7357" width="16.7109375" style="2" bestFit="1" customWidth="1"/>
    <col min="7358" max="7358" width="13.28515625" style="2" bestFit="1" customWidth="1"/>
    <col min="7359" max="7359" width="17.140625" style="2" bestFit="1" customWidth="1"/>
    <col min="7360" max="7360" width="22.85546875" style="2" bestFit="1" customWidth="1"/>
    <col min="7361" max="7361" width="32.7109375" style="2" bestFit="1" customWidth="1"/>
    <col min="7362" max="7362" width="52.28515625" style="2" bestFit="1" customWidth="1"/>
    <col min="7363" max="7363" width="23.140625" style="2" bestFit="1" customWidth="1"/>
    <col min="7364" max="7364" width="28.5703125" style="2" bestFit="1" customWidth="1"/>
    <col min="7365" max="7365" width="18.28515625" style="2" bestFit="1" customWidth="1"/>
    <col min="7366" max="7366" width="16.28515625" style="2" bestFit="1" customWidth="1"/>
    <col min="7367" max="7367" width="16.140625" style="2" bestFit="1" customWidth="1"/>
    <col min="7368" max="7368" width="44.28515625" style="2" bestFit="1" customWidth="1"/>
    <col min="7369" max="7369" width="24.28515625" style="2" bestFit="1" customWidth="1"/>
    <col min="7370" max="7370" width="16.28515625" style="2" bestFit="1" customWidth="1"/>
    <col min="7371" max="7371" width="19.28515625" style="2" bestFit="1" customWidth="1"/>
    <col min="7372" max="7372" width="14.140625" style="2" bestFit="1" customWidth="1"/>
    <col min="7373" max="7373" width="50.5703125" style="2" bestFit="1" customWidth="1"/>
    <col min="7374" max="7374" width="30.85546875" style="2" bestFit="1" customWidth="1"/>
    <col min="7375" max="7375" width="38.85546875" style="2" bestFit="1" customWidth="1"/>
    <col min="7376" max="7376" width="38.85546875" style="2" customWidth="1"/>
    <col min="7377" max="7377" width="27.140625" style="2" bestFit="1" customWidth="1"/>
    <col min="7378" max="7378" width="38.5703125" style="2" bestFit="1" customWidth="1"/>
    <col min="7379" max="7379" width="31.28515625" style="2" bestFit="1" customWidth="1"/>
    <col min="7380" max="7380" width="34.5703125" style="2" bestFit="1" customWidth="1"/>
    <col min="7381" max="7381" width="16.140625" style="2" bestFit="1" customWidth="1"/>
    <col min="7382" max="7382" width="14.7109375" style="2" bestFit="1" customWidth="1"/>
    <col min="7383" max="7383" width="53" style="2" customWidth="1"/>
    <col min="7384" max="7561" width="11.42578125" style="2"/>
    <col min="7562" max="7562" width="6.5703125" style="2" bestFit="1" customWidth="1"/>
    <col min="7563" max="7563" width="34.7109375" style="2" customWidth="1"/>
    <col min="7564" max="7564" width="5.5703125" style="2" customWidth="1"/>
    <col min="7565" max="7565" width="15.85546875" style="2" customWidth="1"/>
    <col min="7566" max="7566" width="26.5703125" style="2" bestFit="1" customWidth="1"/>
    <col min="7567" max="7567" width="21.85546875" style="2" bestFit="1" customWidth="1"/>
    <col min="7568" max="7568" width="13.7109375" style="2" customWidth="1"/>
    <col min="7569" max="7569" width="26.7109375" style="2" bestFit="1" customWidth="1"/>
    <col min="7570" max="7570" width="15.5703125" style="2" bestFit="1" customWidth="1"/>
    <col min="7571" max="7571" width="18" style="2" bestFit="1" customWidth="1"/>
    <col min="7572" max="7572" width="27.28515625" style="2" bestFit="1" customWidth="1"/>
    <col min="7573" max="7573" width="59.5703125" style="2" customWidth="1"/>
    <col min="7574" max="7574" width="101.42578125" style="2" bestFit="1" customWidth="1"/>
    <col min="7575" max="7575" width="25.42578125" style="2" bestFit="1" customWidth="1"/>
    <col min="7576" max="7576" width="37" style="2" bestFit="1" customWidth="1"/>
    <col min="7577" max="7577" width="23.28515625" style="2" bestFit="1" customWidth="1"/>
    <col min="7578" max="7578" width="17.28515625" style="2" bestFit="1" customWidth="1"/>
    <col min="7579" max="7579" width="19.28515625" style="2" bestFit="1" customWidth="1"/>
    <col min="7580" max="7580" width="17.28515625" style="2" bestFit="1" customWidth="1"/>
    <col min="7581" max="7581" width="11.42578125" style="2"/>
    <col min="7582" max="7582" width="16" style="2" bestFit="1" customWidth="1"/>
    <col min="7583" max="7584" width="13.5703125" style="2" bestFit="1" customWidth="1"/>
    <col min="7585" max="7585" width="18.42578125" style="2" bestFit="1" customWidth="1"/>
    <col min="7586" max="7586" width="26.42578125" style="2" bestFit="1" customWidth="1"/>
    <col min="7587" max="7587" width="17.5703125" style="2" bestFit="1" customWidth="1"/>
    <col min="7588" max="7588" width="15.7109375" style="2" bestFit="1" customWidth="1"/>
    <col min="7589" max="7589" width="13.7109375" style="2" bestFit="1" customWidth="1"/>
    <col min="7590" max="7590" width="24" style="2" bestFit="1" customWidth="1"/>
    <col min="7591" max="7591" width="18.140625" style="2" customWidth="1"/>
    <col min="7592" max="7592" width="29.140625" style="2" bestFit="1" customWidth="1"/>
    <col min="7593" max="7593" width="31.28515625" style="2" bestFit="1" customWidth="1"/>
    <col min="7594" max="7594" width="23.5703125" style="2" bestFit="1" customWidth="1"/>
    <col min="7595" max="7595" width="27.5703125" style="2" bestFit="1" customWidth="1"/>
    <col min="7596" max="7596" width="20.7109375" style="2" bestFit="1" customWidth="1"/>
    <col min="7597" max="7597" width="14.5703125" style="2" bestFit="1" customWidth="1"/>
    <col min="7598" max="7599" width="16.140625" style="2" bestFit="1" customWidth="1"/>
    <col min="7600" max="7601" width="15.7109375" style="2" bestFit="1" customWidth="1"/>
    <col min="7602" max="7602" width="11.42578125" style="2"/>
    <col min="7603" max="7603" width="9.42578125" style="2" bestFit="1" customWidth="1"/>
    <col min="7604" max="7604" width="10.5703125" style="2" bestFit="1" customWidth="1"/>
    <col min="7605" max="7605" width="9.85546875" style="2" bestFit="1" customWidth="1"/>
    <col min="7606" max="7606" width="16.7109375" style="2" bestFit="1" customWidth="1"/>
    <col min="7607" max="7607" width="20.85546875" style="2" bestFit="1" customWidth="1"/>
    <col min="7608" max="7608" width="10.5703125" style="2" bestFit="1" customWidth="1"/>
    <col min="7609" max="7609" width="9.28515625" style="2" bestFit="1" customWidth="1"/>
    <col min="7610" max="7610" width="13.140625" style="2" bestFit="1" customWidth="1"/>
    <col min="7611" max="7611" width="10.7109375" style="2" bestFit="1" customWidth="1"/>
    <col min="7612" max="7612" width="14.7109375" style="2" bestFit="1" customWidth="1"/>
    <col min="7613" max="7613" width="16.7109375" style="2" bestFit="1" customWidth="1"/>
    <col min="7614" max="7614" width="13.28515625" style="2" bestFit="1" customWidth="1"/>
    <col min="7615" max="7615" width="17.140625" style="2" bestFit="1" customWidth="1"/>
    <col min="7616" max="7616" width="22.85546875" style="2" bestFit="1" customWidth="1"/>
    <col min="7617" max="7617" width="32.7109375" style="2" bestFit="1" customWidth="1"/>
    <col min="7618" max="7618" width="52.28515625" style="2" bestFit="1" customWidth="1"/>
    <col min="7619" max="7619" width="23.140625" style="2" bestFit="1" customWidth="1"/>
    <col min="7620" max="7620" width="28.5703125" style="2" bestFit="1" customWidth="1"/>
    <col min="7621" max="7621" width="18.28515625" style="2" bestFit="1" customWidth="1"/>
    <col min="7622" max="7622" width="16.28515625" style="2" bestFit="1" customWidth="1"/>
    <col min="7623" max="7623" width="16.140625" style="2" bestFit="1" customWidth="1"/>
    <col min="7624" max="7624" width="44.28515625" style="2" bestFit="1" customWidth="1"/>
    <col min="7625" max="7625" width="24.28515625" style="2" bestFit="1" customWidth="1"/>
    <col min="7626" max="7626" width="16.28515625" style="2" bestFit="1" customWidth="1"/>
    <col min="7627" max="7627" width="19.28515625" style="2" bestFit="1" customWidth="1"/>
    <col min="7628" max="7628" width="14.140625" style="2" bestFit="1" customWidth="1"/>
    <col min="7629" max="7629" width="50.5703125" style="2" bestFit="1" customWidth="1"/>
    <col min="7630" max="7630" width="30.85546875" style="2" bestFit="1" customWidth="1"/>
    <col min="7631" max="7631" width="38.85546875" style="2" bestFit="1" customWidth="1"/>
    <col min="7632" max="7632" width="38.85546875" style="2" customWidth="1"/>
    <col min="7633" max="7633" width="27.140625" style="2" bestFit="1" customWidth="1"/>
    <col min="7634" max="7634" width="38.5703125" style="2" bestFit="1" customWidth="1"/>
    <col min="7635" max="7635" width="31.28515625" style="2" bestFit="1" customWidth="1"/>
    <col min="7636" max="7636" width="34.5703125" style="2" bestFit="1" customWidth="1"/>
    <col min="7637" max="7637" width="16.140625" style="2" bestFit="1" customWidth="1"/>
    <col min="7638" max="7638" width="14.7109375" style="2" bestFit="1" customWidth="1"/>
    <col min="7639" max="7639" width="53" style="2" customWidth="1"/>
    <col min="7640" max="7817" width="11.42578125" style="2"/>
    <col min="7818" max="7818" width="6.5703125" style="2" bestFit="1" customWidth="1"/>
    <col min="7819" max="7819" width="34.7109375" style="2" customWidth="1"/>
    <col min="7820" max="7820" width="5.5703125" style="2" customWidth="1"/>
    <col min="7821" max="7821" width="15.85546875" style="2" customWidth="1"/>
    <col min="7822" max="7822" width="26.5703125" style="2" bestFit="1" customWidth="1"/>
    <col min="7823" max="7823" width="21.85546875" style="2" bestFit="1" customWidth="1"/>
    <col min="7824" max="7824" width="13.7109375" style="2" customWidth="1"/>
    <col min="7825" max="7825" width="26.7109375" style="2" bestFit="1" customWidth="1"/>
    <col min="7826" max="7826" width="15.5703125" style="2" bestFit="1" customWidth="1"/>
    <col min="7827" max="7827" width="18" style="2" bestFit="1" customWidth="1"/>
    <col min="7828" max="7828" width="27.28515625" style="2" bestFit="1" customWidth="1"/>
    <col min="7829" max="7829" width="59.5703125" style="2" customWidth="1"/>
    <col min="7830" max="7830" width="101.42578125" style="2" bestFit="1" customWidth="1"/>
    <col min="7831" max="7831" width="25.42578125" style="2" bestFit="1" customWidth="1"/>
    <col min="7832" max="7832" width="37" style="2" bestFit="1" customWidth="1"/>
    <col min="7833" max="7833" width="23.28515625" style="2" bestFit="1" customWidth="1"/>
    <col min="7834" max="7834" width="17.28515625" style="2" bestFit="1" customWidth="1"/>
    <col min="7835" max="7835" width="19.28515625" style="2" bestFit="1" customWidth="1"/>
    <col min="7836" max="7836" width="17.28515625" style="2" bestFit="1" customWidth="1"/>
    <col min="7837" max="7837" width="11.42578125" style="2"/>
    <col min="7838" max="7838" width="16" style="2" bestFit="1" customWidth="1"/>
    <col min="7839" max="7840" width="13.5703125" style="2" bestFit="1" customWidth="1"/>
    <col min="7841" max="7841" width="18.42578125" style="2" bestFit="1" customWidth="1"/>
    <col min="7842" max="7842" width="26.42578125" style="2" bestFit="1" customWidth="1"/>
    <col min="7843" max="7843" width="17.5703125" style="2" bestFit="1" customWidth="1"/>
    <col min="7844" max="7844" width="15.7109375" style="2" bestFit="1" customWidth="1"/>
    <col min="7845" max="7845" width="13.7109375" style="2" bestFit="1" customWidth="1"/>
    <col min="7846" max="7846" width="24" style="2" bestFit="1" customWidth="1"/>
    <col min="7847" max="7847" width="18.140625" style="2" customWidth="1"/>
    <col min="7848" max="7848" width="29.140625" style="2" bestFit="1" customWidth="1"/>
    <col min="7849" max="7849" width="31.28515625" style="2" bestFit="1" customWidth="1"/>
    <col min="7850" max="7850" width="23.5703125" style="2" bestFit="1" customWidth="1"/>
    <col min="7851" max="7851" width="27.5703125" style="2" bestFit="1" customWidth="1"/>
    <col min="7852" max="7852" width="20.7109375" style="2" bestFit="1" customWidth="1"/>
    <col min="7853" max="7853" width="14.5703125" style="2" bestFit="1" customWidth="1"/>
    <col min="7854" max="7855" width="16.140625" style="2" bestFit="1" customWidth="1"/>
    <col min="7856" max="7857" width="15.7109375" style="2" bestFit="1" customWidth="1"/>
    <col min="7858" max="7858" width="11.42578125" style="2"/>
    <col min="7859" max="7859" width="9.42578125" style="2" bestFit="1" customWidth="1"/>
    <col min="7860" max="7860" width="10.5703125" style="2" bestFit="1" customWidth="1"/>
    <col min="7861" max="7861" width="9.85546875" style="2" bestFit="1" customWidth="1"/>
    <col min="7862" max="7862" width="16.7109375" style="2" bestFit="1" customWidth="1"/>
    <col min="7863" max="7863" width="20.85546875" style="2" bestFit="1" customWidth="1"/>
    <col min="7864" max="7864" width="10.5703125" style="2" bestFit="1" customWidth="1"/>
    <col min="7865" max="7865" width="9.28515625" style="2" bestFit="1" customWidth="1"/>
    <col min="7866" max="7866" width="13.140625" style="2" bestFit="1" customWidth="1"/>
    <col min="7867" max="7867" width="10.7109375" style="2" bestFit="1" customWidth="1"/>
    <col min="7868" max="7868" width="14.7109375" style="2" bestFit="1" customWidth="1"/>
    <col min="7869" max="7869" width="16.7109375" style="2" bestFit="1" customWidth="1"/>
    <col min="7870" max="7870" width="13.28515625" style="2" bestFit="1" customWidth="1"/>
    <col min="7871" max="7871" width="17.140625" style="2" bestFit="1" customWidth="1"/>
    <col min="7872" max="7872" width="22.85546875" style="2" bestFit="1" customWidth="1"/>
    <col min="7873" max="7873" width="32.7109375" style="2" bestFit="1" customWidth="1"/>
    <col min="7874" max="7874" width="52.28515625" style="2" bestFit="1" customWidth="1"/>
    <col min="7875" max="7875" width="23.140625" style="2" bestFit="1" customWidth="1"/>
    <col min="7876" max="7876" width="28.5703125" style="2" bestFit="1" customWidth="1"/>
    <col min="7877" max="7877" width="18.28515625" style="2" bestFit="1" customWidth="1"/>
    <col min="7878" max="7878" width="16.28515625" style="2" bestFit="1" customWidth="1"/>
    <col min="7879" max="7879" width="16.140625" style="2" bestFit="1" customWidth="1"/>
    <col min="7880" max="7880" width="44.28515625" style="2" bestFit="1" customWidth="1"/>
    <col min="7881" max="7881" width="24.28515625" style="2" bestFit="1" customWidth="1"/>
    <col min="7882" max="7882" width="16.28515625" style="2" bestFit="1" customWidth="1"/>
    <col min="7883" max="7883" width="19.28515625" style="2" bestFit="1" customWidth="1"/>
    <col min="7884" max="7884" width="14.140625" style="2" bestFit="1" customWidth="1"/>
    <col min="7885" max="7885" width="50.5703125" style="2" bestFit="1" customWidth="1"/>
    <col min="7886" max="7886" width="30.85546875" style="2" bestFit="1" customWidth="1"/>
    <col min="7887" max="7887" width="38.85546875" style="2" bestFit="1" customWidth="1"/>
    <col min="7888" max="7888" width="38.85546875" style="2" customWidth="1"/>
    <col min="7889" max="7889" width="27.140625" style="2" bestFit="1" customWidth="1"/>
    <col min="7890" max="7890" width="38.5703125" style="2" bestFit="1" customWidth="1"/>
    <col min="7891" max="7891" width="31.28515625" style="2" bestFit="1" customWidth="1"/>
    <col min="7892" max="7892" width="34.5703125" style="2" bestFit="1" customWidth="1"/>
    <col min="7893" max="7893" width="16.140625" style="2" bestFit="1" customWidth="1"/>
    <col min="7894" max="7894" width="14.7109375" style="2" bestFit="1" customWidth="1"/>
    <col min="7895" max="7895" width="53" style="2" customWidth="1"/>
    <col min="7896" max="8073" width="11.42578125" style="2"/>
    <col min="8074" max="8074" width="6.5703125" style="2" bestFit="1" customWidth="1"/>
    <col min="8075" max="8075" width="34.7109375" style="2" customWidth="1"/>
    <col min="8076" max="8076" width="5.5703125" style="2" customWidth="1"/>
    <col min="8077" max="8077" width="15.85546875" style="2" customWidth="1"/>
    <col min="8078" max="8078" width="26.5703125" style="2" bestFit="1" customWidth="1"/>
    <col min="8079" max="8079" width="21.85546875" style="2" bestFit="1" customWidth="1"/>
    <col min="8080" max="8080" width="13.7109375" style="2" customWidth="1"/>
    <col min="8081" max="8081" width="26.7109375" style="2" bestFit="1" customWidth="1"/>
    <col min="8082" max="8082" width="15.5703125" style="2" bestFit="1" customWidth="1"/>
    <col min="8083" max="8083" width="18" style="2" bestFit="1" customWidth="1"/>
    <col min="8084" max="8084" width="27.28515625" style="2" bestFit="1" customWidth="1"/>
    <col min="8085" max="8085" width="59.5703125" style="2" customWidth="1"/>
    <col min="8086" max="8086" width="101.42578125" style="2" bestFit="1" customWidth="1"/>
    <col min="8087" max="8087" width="25.42578125" style="2" bestFit="1" customWidth="1"/>
    <col min="8088" max="8088" width="37" style="2" bestFit="1" customWidth="1"/>
    <col min="8089" max="8089" width="23.28515625" style="2" bestFit="1" customWidth="1"/>
    <col min="8090" max="8090" width="17.28515625" style="2" bestFit="1" customWidth="1"/>
    <col min="8091" max="8091" width="19.28515625" style="2" bestFit="1" customWidth="1"/>
    <col min="8092" max="8092" width="17.28515625" style="2" bestFit="1" customWidth="1"/>
    <col min="8093" max="8093" width="11.42578125" style="2"/>
    <col min="8094" max="8094" width="16" style="2" bestFit="1" customWidth="1"/>
    <col min="8095" max="8096" width="13.5703125" style="2" bestFit="1" customWidth="1"/>
    <col min="8097" max="8097" width="18.42578125" style="2" bestFit="1" customWidth="1"/>
    <col min="8098" max="8098" width="26.42578125" style="2" bestFit="1" customWidth="1"/>
    <col min="8099" max="8099" width="17.5703125" style="2" bestFit="1" customWidth="1"/>
    <col min="8100" max="8100" width="15.7109375" style="2" bestFit="1" customWidth="1"/>
    <col min="8101" max="8101" width="13.7109375" style="2" bestFit="1" customWidth="1"/>
    <col min="8102" max="8102" width="24" style="2" bestFit="1" customWidth="1"/>
    <col min="8103" max="8103" width="18.140625" style="2" customWidth="1"/>
    <col min="8104" max="8104" width="29.140625" style="2" bestFit="1" customWidth="1"/>
    <col min="8105" max="8105" width="31.28515625" style="2" bestFit="1" customWidth="1"/>
    <col min="8106" max="8106" width="23.5703125" style="2" bestFit="1" customWidth="1"/>
    <col min="8107" max="8107" width="27.5703125" style="2" bestFit="1" customWidth="1"/>
    <col min="8108" max="8108" width="20.7109375" style="2" bestFit="1" customWidth="1"/>
    <col min="8109" max="8109" width="14.5703125" style="2" bestFit="1" customWidth="1"/>
    <col min="8110" max="8111" width="16.140625" style="2" bestFit="1" customWidth="1"/>
    <col min="8112" max="8113" width="15.7109375" style="2" bestFit="1" customWidth="1"/>
    <col min="8114" max="8114" width="11.42578125" style="2"/>
    <col min="8115" max="8115" width="9.42578125" style="2" bestFit="1" customWidth="1"/>
    <col min="8116" max="8116" width="10.5703125" style="2" bestFit="1" customWidth="1"/>
    <col min="8117" max="8117" width="9.85546875" style="2" bestFit="1" customWidth="1"/>
    <col min="8118" max="8118" width="16.7109375" style="2" bestFit="1" customWidth="1"/>
    <col min="8119" max="8119" width="20.85546875" style="2" bestFit="1" customWidth="1"/>
    <col min="8120" max="8120" width="10.5703125" style="2" bestFit="1" customWidth="1"/>
    <col min="8121" max="8121" width="9.28515625" style="2" bestFit="1" customWidth="1"/>
    <col min="8122" max="8122" width="13.140625" style="2" bestFit="1" customWidth="1"/>
    <col min="8123" max="8123" width="10.7109375" style="2" bestFit="1" customWidth="1"/>
    <col min="8124" max="8124" width="14.7109375" style="2" bestFit="1" customWidth="1"/>
    <col min="8125" max="8125" width="16.7109375" style="2" bestFit="1" customWidth="1"/>
    <col min="8126" max="8126" width="13.28515625" style="2" bestFit="1" customWidth="1"/>
    <col min="8127" max="8127" width="17.140625" style="2" bestFit="1" customWidth="1"/>
    <col min="8128" max="8128" width="22.85546875" style="2" bestFit="1" customWidth="1"/>
    <col min="8129" max="8129" width="32.7109375" style="2" bestFit="1" customWidth="1"/>
    <col min="8130" max="8130" width="52.28515625" style="2" bestFit="1" customWidth="1"/>
    <col min="8131" max="8131" width="23.140625" style="2" bestFit="1" customWidth="1"/>
    <col min="8132" max="8132" width="28.5703125" style="2" bestFit="1" customWidth="1"/>
    <col min="8133" max="8133" width="18.28515625" style="2" bestFit="1" customWidth="1"/>
    <col min="8134" max="8134" width="16.28515625" style="2" bestFit="1" customWidth="1"/>
    <col min="8135" max="8135" width="16.140625" style="2" bestFit="1" customWidth="1"/>
    <col min="8136" max="8136" width="44.28515625" style="2" bestFit="1" customWidth="1"/>
    <col min="8137" max="8137" width="24.28515625" style="2" bestFit="1" customWidth="1"/>
    <col min="8138" max="8138" width="16.28515625" style="2" bestFit="1" customWidth="1"/>
    <col min="8139" max="8139" width="19.28515625" style="2" bestFit="1" customWidth="1"/>
    <col min="8140" max="8140" width="14.140625" style="2" bestFit="1" customWidth="1"/>
    <col min="8141" max="8141" width="50.5703125" style="2" bestFit="1" customWidth="1"/>
    <col min="8142" max="8142" width="30.85546875" style="2" bestFit="1" customWidth="1"/>
    <col min="8143" max="8143" width="38.85546875" style="2" bestFit="1" customWidth="1"/>
    <col min="8144" max="8144" width="38.85546875" style="2" customWidth="1"/>
    <col min="8145" max="8145" width="27.140625" style="2" bestFit="1" customWidth="1"/>
    <col min="8146" max="8146" width="38.5703125" style="2" bestFit="1" customWidth="1"/>
    <col min="8147" max="8147" width="31.28515625" style="2" bestFit="1" customWidth="1"/>
    <col min="8148" max="8148" width="34.5703125" style="2" bestFit="1" customWidth="1"/>
    <col min="8149" max="8149" width="16.140625" style="2" bestFit="1" customWidth="1"/>
    <col min="8150" max="8150" width="14.7109375" style="2" bestFit="1" customWidth="1"/>
    <col min="8151" max="8151" width="53" style="2" customWidth="1"/>
    <col min="8152" max="8329" width="11.42578125" style="2"/>
    <col min="8330" max="8330" width="6.5703125" style="2" bestFit="1" customWidth="1"/>
    <col min="8331" max="8331" width="34.7109375" style="2" customWidth="1"/>
    <col min="8332" max="8332" width="5.5703125" style="2" customWidth="1"/>
    <col min="8333" max="8333" width="15.85546875" style="2" customWidth="1"/>
    <col min="8334" max="8334" width="26.5703125" style="2" bestFit="1" customWidth="1"/>
    <col min="8335" max="8335" width="21.85546875" style="2" bestFit="1" customWidth="1"/>
    <col min="8336" max="8336" width="13.7109375" style="2" customWidth="1"/>
    <col min="8337" max="8337" width="26.7109375" style="2" bestFit="1" customWidth="1"/>
    <col min="8338" max="8338" width="15.5703125" style="2" bestFit="1" customWidth="1"/>
    <col min="8339" max="8339" width="18" style="2" bestFit="1" customWidth="1"/>
    <col min="8340" max="8340" width="27.28515625" style="2" bestFit="1" customWidth="1"/>
    <col min="8341" max="8341" width="59.5703125" style="2" customWidth="1"/>
    <col min="8342" max="8342" width="101.42578125" style="2" bestFit="1" customWidth="1"/>
    <col min="8343" max="8343" width="25.42578125" style="2" bestFit="1" customWidth="1"/>
    <col min="8344" max="8344" width="37" style="2" bestFit="1" customWidth="1"/>
    <col min="8345" max="8345" width="23.28515625" style="2" bestFit="1" customWidth="1"/>
    <col min="8346" max="8346" width="17.28515625" style="2" bestFit="1" customWidth="1"/>
    <col min="8347" max="8347" width="19.28515625" style="2" bestFit="1" customWidth="1"/>
    <col min="8348" max="8348" width="17.28515625" style="2" bestFit="1" customWidth="1"/>
    <col min="8349" max="8349" width="11.42578125" style="2"/>
    <col min="8350" max="8350" width="16" style="2" bestFit="1" customWidth="1"/>
    <col min="8351" max="8352" width="13.5703125" style="2" bestFit="1" customWidth="1"/>
    <col min="8353" max="8353" width="18.42578125" style="2" bestFit="1" customWidth="1"/>
    <col min="8354" max="8354" width="26.42578125" style="2" bestFit="1" customWidth="1"/>
    <col min="8355" max="8355" width="17.5703125" style="2" bestFit="1" customWidth="1"/>
    <col min="8356" max="8356" width="15.7109375" style="2" bestFit="1" customWidth="1"/>
    <col min="8357" max="8357" width="13.7109375" style="2" bestFit="1" customWidth="1"/>
    <col min="8358" max="8358" width="24" style="2" bestFit="1" customWidth="1"/>
    <col min="8359" max="8359" width="18.140625" style="2" customWidth="1"/>
    <col min="8360" max="8360" width="29.140625" style="2" bestFit="1" customWidth="1"/>
    <col min="8361" max="8361" width="31.28515625" style="2" bestFit="1" customWidth="1"/>
    <col min="8362" max="8362" width="23.5703125" style="2" bestFit="1" customWidth="1"/>
    <col min="8363" max="8363" width="27.5703125" style="2" bestFit="1" customWidth="1"/>
    <col min="8364" max="8364" width="20.7109375" style="2" bestFit="1" customWidth="1"/>
    <col min="8365" max="8365" width="14.5703125" style="2" bestFit="1" customWidth="1"/>
    <col min="8366" max="8367" width="16.140625" style="2" bestFit="1" customWidth="1"/>
    <col min="8368" max="8369" width="15.7109375" style="2" bestFit="1" customWidth="1"/>
    <col min="8370" max="8370" width="11.42578125" style="2"/>
    <col min="8371" max="8371" width="9.42578125" style="2" bestFit="1" customWidth="1"/>
    <col min="8372" max="8372" width="10.5703125" style="2" bestFit="1" customWidth="1"/>
    <col min="8373" max="8373" width="9.85546875" style="2" bestFit="1" customWidth="1"/>
    <col min="8374" max="8374" width="16.7109375" style="2" bestFit="1" customWidth="1"/>
    <col min="8375" max="8375" width="20.85546875" style="2" bestFit="1" customWidth="1"/>
    <col min="8376" max="8376" width="10.5703125" style="2" bestFit="1" customWidth="1"/>
    <col min="8377" max="8377" width="9.28515625" style="2" bestFit="1" customWidth="1"/>
    <col min="8378" max="8378" width="13.140625" style="2" bestFit="1" customWidth="1"/>
    <col min="8379" max="8379" width="10.7109375" style="2" bestFit="1" customWidth="1"/>
    <col min="8380" max="8380" width="14.7109375" style="2" bestFit="1" customWidth="1"/>
    <col min="8381" max="8381" width="16.7109375" style="2" bestFit="1" customWidth="1"/>
    <col min="8382" max="8382" width="13.28515625" style="2" bestFit="1" customWidth="1"/>
    <col min="8383" max="8383" width="17.140625" style="2" bestFit="1" customWidth="1"/>
    <col min="8384" max="8384" width="22.85546875" style="2" bestFit="1" customWidth="1"/>
    <col min="8385" max="8385" width="32.7109375" style="2" bestFit="1" customWidth="1"/>
    <col min="8386" max="8386" width="52.28515625" style="2" bestFit="1" customWidth="1"/>
    <col min="8387" max="8387" width="23.140625" style="2" bestFit="1" customWidth="1"/>
    <col min="8388" max="8388" width="28.5703125" style="2" bestFit="1" customWidth="1"/>
    <col min="8389" max="8389" width="18.28515625" style="2" bestFit="1" customWidth="1"/>
    <col min="8390" max="8390" width="16.28515625" style="2" bestFit="1" customWidth="1"/>
    <col min="8391" max="8391" width="16.140625" style="2" bestFit="1" customWidth="1"/>
    <col min="8392" max="8392" width="44.28515625" style="2" bestFit="1" customWidth="1"/>
    <col min="8393" max="8393" width="24.28515625" style="2" bestFit="1" customWidth="1"/>
    <col min="8394" max="8394" width="16.28515625" style="2" bestFit="1" customWidth="1"/>
    <col min="8395" max="8395" width="19.28515625" style="2" bestFit="1" customWidth="1"/>
    <col min="8396" max="8396" width="14.140625" style="2" bestFit="1" customWidth="1"/>
    <col min="8397" max="8397" width="50.5703125" style="2" bestFit="1" customWidth="1"/>
    <col min="8398" max="8398" width="30.85546875" style="2" bestFit="1" customWidth="1"/>
    <col min="8399" max="8399" width="38.85546875" style="2" bestFit="1" customWidth="1"/>
    <col min="8400" max="8400" width="38.85546875" style="2" customWidth="1"/>
    <col min="8401" max="8401" width="27.140625" style="2" bestFit="1" customWidth="1"/>
    <col min="8402" max="8402" width="38.5703125" style="2" bestFit="1" customWidth="1"/>
    <col min="8403" max="8403" width="31.28515625" style="2" bestFit="1" customWidth="1"/>
    <col min="8404" max="8404" width="34.5703125" style="2" bestFit="1" customWidth="1"/>
    <col min="8405" max="8405" width="16.140625" style="2" bestFit="1" customWidth="1"/>
    <col min="8406" max="8406" width="14.7109375" style="2" bestFit="1" customWidth="1"/>
    <col min="8407" max="8407" width="53" style="2" customWidth="1"/>
    <col min="8408" max="8585" width="11.42578125" style="2"/>
    <col min="8586" max="8586" width="6.5703125" style="2" bestFit="1" customWidth="1"/>
    <col min="8587" max="8587" width="34.7109375" style="2" customWidth="1"/>
    <col min="8588" max="8588" width="5.5703125" style="2" customWidth="1"/>
    <col min="8589" max="8589" width="15.85546875" style="2" customWidth="1"/>
    <col min="8590" max="8590" width="26.5703125" style="2" bestFit="1" customWidth="1"/>
    <col min="8591" max="8591" width="21.85546875" style="2" bestFit="1" customWidth="1"/>
    <col min="8592" max="8592" width="13.7109375" style="2" customWidth="1"/>
    <col min="8593" max="8593" width="26.7109375" style="2" bestFit="1" customWidth="1"/>
    <col min="8594" max="8594" width="15.5703125" style="2" bestFit="1" customWidth="1"/>
    <col min="8595" max="8595" width="18" style="2" bestFit="1" customWidth="1"/>
    <col min="8596" max="8596" width="27.28515625" style="2" bestFit="1" customWidth="1"/>
    <col min="8597" max="8597" width="59.5703125" style="2" customWidth="1"/>
    <col min="8598" max="8598" width="101.42578125" style="2" bestFit="1" customWidth="1"/>
    <col min="8599" max="8599" width="25.42578125" style="2" bestFit="1" customWidth="1"/>
    <col min="8600" max="8600" width="37" style="2" bestFit="1" customWidth="1"/>
    <col min="8601" max="8601" width="23.28515625" style="2" bestFit="1" customWidth="1"/>
    <col min="8602" max="8602" width="17.28515625" style="2" bestFit="1" customWidth="1"/>
    <col min="8603" max="8603" width="19.28515625" style="2" bestFit="1" customWidth="1"/>
    <col min="8604" max="8604" width="17.28515625" style="2" bestFit="1" customWidth="1"/>
    <col min="8605" max="8605" width="11.42578125" style="2"/>
    <col min="8606" max="8606" width="16" style="2" bestFit="1" customWidth="1"/>
    <col min="8607" max="8608" width="13.5703125" style="2" bestFit="1" customWidth="1"/>
    <col min="8609" max="8609" width="18.42578125" style="2" bestFit="1" customWidth="1"/>
    <col min="8610" max="8610" width="26.42578125" style="2" bestFit="1" customWidth="1"/>
    <col min="8611" max="8611" width="17.5703125" style="2" bestFit="1" customWidth="1"/>
    <col min="8612" max="8612" width="15.7109375" style="2" bestFit="1" customWidth="1"/>
    <col min="8613" max="8613" width="13.7109375" style="2" bestFit="1" customWidth="1"/>
    <col min="8614" max="8614" width="24" style="2" bestFit="1" customWidth="1"/>
    <col min="8615" max="8615" width="18.140625" style="2" customWidth="1"/>
    <col min="8616" max="8616" width="29.140625" style="2" bestFit="1" customWidth="1"/>
    <col min="8617" max="8617" width="31.28515625" style="2" bestFit="1" customWidth="1"/>
    <col min="8618" max="8618" width="23.5703125" style="2" bestFit="1" customWidth="1"/>
    <col min="8619" max="8619" width="27.5703125" style="2" bestFit="1" customWidth="1"/>
    <col min="8620" max="8620" width="20.7109375" style="2" bestFit="1" customWidth="1"/>
    <col min="8621" max="8621" width="14.5703125" style="2" bestFit="1" customWidth="1"/>
    <col min="8622" max="8623" width="16.140625" style="2" bestFit="1" customWidth="1"/>
    <col min="8624" max="8625" width="15.7109375" style="2" bestFit="1" customWidth="1"/>
    <col min="8626" max="8626" width="11.42578125" style="2"/>
    <col min="8627" max="8627" width="9.42578125" style="2" bestFit="1" customWidth="1"/>
    <col min="8628" max="8628" width="10.5703125" style="2" bestFit="1" customWidth="1"/>
    <col min="8629" max="8629" width="9.85546875" style="2" bestFit="1" customWidth="1"/>
    <col min="8630" max="8630" width="16.7109375" style="2" bestFit="1" customWidth="1"/>
    <col min="8631" max="8631" width="20.85546875" style="2" bestFit="1" customWidth="1"/>
    <col min="8632" max="8632" width="10.5703125" style="2" bestFit="1" customWidth="1"/>
    <col min="8633" max="8633" width="9.28515625" style="2" bestFit="1" customWidth="1"/>
    <col min="8634" max="8634" width="13.140625" style="2" bestFit="1" customWidth="1"/>
    <col min="8635" max="8635" width="10.7109375" style="2" bestFit="1" customWidth="1"/>
    <col min="8636" max="8636" width="14.7109375" style="2" bestFit="1" customWidth="1"/>
    <col min="8637" max="8637" width="16.7109375" style="2" bestFit="1" customWidth="1"/>
    <col min="8638" max="8638" width="13.28515625" style="2" bestFit="1" customWidth="1"/>
    <col min="8639" max="8639" width="17.140625" style="2" bestFit="1" customWidth="1"/>
    <col min="8640" max="8640" width="22.85546875" style="2" bestFit="1" customWidth="1"/>
    <col min="8641" max="8641" width="32.7109375" style="2" bestFit="1" customWidth="1"/>
    <col min="8642" max="8642" width="52.28515625" style="2" bestFit="1" customWidth="1"/>
    <col min="8643" max="8643" width="23.140625" style="2" bestFit="1" customWidth="1"/>
    <col min="8644" max="8644" width="28.5703125" style="2" bestFit="1" customWidth="1"/>
    <col min="8645" max="8645" width="18.28515625" style="2" bestFit="1" customWidth="1"/>
    <col min="8646" max="8646" width="16.28515625" style="2" bestFit="1" customWidth="1"/>
    <col min="8647" max="8647" width="16.140625" style="2" bestFit="1" customWidth="1"/>
    <col min="8648" max="8648" width="44.28515625" style="2" bestFit="1" customWidth="1"/>
    <col min="8649" max="8649" width="24.28515625" style="2" bestFit="1" customWidth="1"/>
    <col min="8650" max="8650" width="16.28515625" style="2" bestFit="1" customWidth="1"/>
    <col min="8651" max="8651" width="19.28515625" style="2" bestFit="1" customWidth="1"/>
    <col min="8652" max="8652" width="14.140625" style="2" bestFit="1" customWidth="1"/>
    <col min="8653" max="8653" width="50.5703125" style="2" bestFit="1" customWidth="1"/>
    <col min="8654" max="8654" width="30.85546875" style="2" bestFit="1" customWidth="1"/>
    <col min="8655" max="8655" width="38.85546875" style="2" bestFit="1" customWidth="1"/>
    <col min="8656" max="8656" width="38.85546875" style="2" customWidth="1"/>
    <col min="8657" max="8657" width="27.140625" style="2" bestFit="1" customWidth="1"/>
    <col min="8658" max="8658" width="38.5703125" style="2" bestFit="1" customWidth="1"/>
    <col min="8659" max="8659" width="31.28515625" style="2" bestFit="1" customWidth="1"/>
    <col min="8660" max="8660" width="34.5703125" style="2" bestFit="1" customWidth="1"/>
    <col min="8661" max="8661" width="16.140625" style="2" bestFit="1" customWidth="1"/>
    <col min="8662" max="8662" width="14.7109375" style="2" bestFit="1" customWidth="1"/>
    <col min="8663" max="8663" width="53" style="2" customWidth="1"/>
    <col min="8664" max="8841" width="11.42578125" style="2"/>
    <col min="8842" max="8842" width="6.5703125" style="2" bestFit="1" customWidth="1"/>
    <col min="8843" max="8843" width="34.7109375" style="2" customWidth="1"/>
    <col min="8844" max="8844" width="5.5703125" style="2" customWidth="1"/>
    <col min="8845" max="8845" width="15.85546875" style="2" customWidth="1"/>
    <col min="8846" max="8846" width="26.5703125" style="2" bestFit="1" customWidth="1"/>
    <col min="8847" max="8847" width="21.85546875" style="2" bestFit="1" customWidth="1"/>
    <col min="8848" max="8848" width="13.7109375" style="2" customWidth="1"/>
    <col min="8849" max="8849" width="26.7109375" style="2" bestFit="1" customWidth="1"/>
    <col min="8850" max="8850" width="15.5703125" style="2" bestFit="1" customWidth="1"/>
    <col min="8851" max="8851" width="18" style="2" bestFit="1" customWidth="1"/>
    <col min="8852" max="8852" width="27.28515625" style="2" bestFit="1" customWidth="1"/>
    <col min="8853" max="8853" width="59.5703125" style="2" customWidth="1"/>
    <col min="8854" max="8854" width="101.42578125" style="2" bestFit="1" customWidth="1"/>
    <col min="8855" max="8855" width="25.42578125" style="2" bestFit="1" customWidth="1"/>
    <col min="8856" max="8856" width="37" style="2" bestFit="1" customWidth="1"/>
    <col min="8857" max="8857" width="23.28515625" style="2" bestFit="1" customWidth="1"/>
    <col min="8858" max="8858" width="17.28515625" style="2" bestFit="1" customWidth="1"/>
    <col min="8859" max="8859" width="19.28515625" style="2" bestFit="1" customWidth="1"/>
    <col min="8860" max="8860" width="17.28515625" style="2" bestFit="1" customWidth="1"/>
    <col min="8861" max="8861" width="11.42578125" style="2"/>
    <col min="8862" max="8862" width="16" style="2" bestFit="1" customWidth="1"/>
    <col min="8863" max="8864" width="13.5703125" style="2" bestFit="1" customWidth="1"/>
    <col min="8865" max="8865" width="18.42578125" style="2" bestFit="1" customWidth="1"/>
    <col min="8866" max="8866" width="26.42578125" style="2" bestFit="1" customWidth="1"/>
    <col min="8867" max="8867" width="17.5703125" style="2" bestFit="1" customWidth="1"/>
    <col min="8868" max="8868" width="15.7109375" style="2" bestFit="1" customWidth="1"/>
    <col min="8869" max="8869" width="13.7109375" style="2" bestFit="1" customWidth="1"/>
    <col min="8870" max="8870" width="24" style="2" bestFit="1" customWidth="1"/>
    <col min="8871" max="8871" width="18.140625" style="2" customWidth="1"/>
    <col min="8872" max="8872" width="29.140625" style="2" bestFit="1" customWidth="1"/>
    <col min="8873" max="8873" width="31.28515625" style="2" bestFit="1" customWidth="1"/>
    <col min="8874" max="8874" width="23.5703125" style="2" bestFit="1" customWidth="1"/>
    <col min="8875" max="8875" width="27.5703125" style="2" bestFit="1" customWidth="1"/>
    <col min="8876" max="8876" width="20.7109375" style="2" bestFit="1" customWidth="1"/>
    <col min="8877" max="8877" width="14.5703125" style="2" bestFit="1" customWidth="1"/>
    <col min="8878" max="8879" width="16.140625" style="2" bestFit="1" customWidth="1"/>
    <col min="8880" max="8881" width="15.7109375" style="2" bestFit="1" customWidth="1"/>
    <col min="8882" max="8882" width="11.42578125" style="2"/>
    <col min="8883" max="8883" width="9.42578125" style="2" bestFit="1" customWidth="1"/>
    <col min="8884" max="8884" width="10.5703125" style="2" bestFit="1" customWidth="1"/>
    <col min="8885" max="8885" width="9.85546875" style="2" bestFit="1" customWidth="1"/>
    <col min="8886" max="8886" width="16.7109375" style="2" bestFit="1" customWidth="1"/>
    <col min="8887" max="8887" width="20.85546875" style="2" bestFit="1" customWidth="1"/>
    <col min="8888" max="8888" width="10.5703125" style="2" bestFit="1" customWidth="1"/>
    <col min="8889" max="8889" width="9.28515625" style="2" bestFit="1" customWidth="1"/>
    <col min="8890" max="8890" width="13.140625" style="2" bestFit="1" customWidth="1"/>
    <col min="8891" max="8891" width="10.7109375" style="2" bestFit="1" customWidth="1"/>
    <col min="8892" max="8892" width="14.7109375" style="2" bestFit="1" customWidth="1"/>
    <col min="8893" max="8893" width="16.7109375" style="2" bestFit="1" customWidth="1"/>
    <col min="8894" max="8894" width="13.28515625" style="2" bestFit="1" customWidth="1"/>
    <col min="8895" max="8895" width="17.140625" style="2" bestFit="1" customWidth="1"/>
    <col min="8896" max="8896" width="22.85546875" style="2" bestFit="1" customWidth="1"/>
    <col min="8897" max="8897" width="32.7109375" style="2" bestFit="1" customWidth="1"/>
    <col min="8898" max="8898" width="52.28515625" style="2" bestFit="1" customWidth="1"/>
    <col min="8899" max="8899" width="23.140625" style="2" bestFit="1" customWidth="1"/>
    <col min="8900" max="8900" width="28.5703125" style="2" bestFit="1" customWidth="1"/>
    <col min="8901" max="8901" width="18.28515625" style="2" bestFit="1" customWidth="1"/>
    <col min="8902" max="8902" width="16.28515625" style="2" bestFit="1" customWidth="1"/>
    <col min="8903" max="8903" width="16.140625" style="2" bestFit="1" customWidth="1"/>
    <col min="8904" max="8904" width="44.28515625" style="2" bestFit="1" customWidth="1"/>
    <col min="8905" max="8905" width="24.28515625" style="2" bestFit="1" customWidth="1"/>
    <col min="8906" max="8906" width="16.28515625" style="2" bestFit="1" customWidth="1"/>
    <col min="8907" max="8907" width="19.28515625" style="2" bestFit="1" customWidth="1"/>
    <col min="8908" max="8908" width="14.140625" style="2" bestFit="1" customWidth="1"/>
    <col min="8909" max="8909" width="50.5703125" style="2" bestFit="1" customWidth="1"/>
    <col min="8910" max="8910" width="30.85546875" style="2" bestFit="1" customWidth="1"/>
    <col min="8911" max="8911" width="38.85546875" style="2" bestFit="1" customWidth="1"/>
    <col min="8912" max="8912" width="38.85546875" style="2" customWidth="1"/>
    <col min="8913" max="8913" width="27.140625" style="2" bestFit="1" customWidth="1"/>
    <col min="8914" max="8914" width="38.5703125" style="2" bestFit="1" customWidth="1"/>
    <col min="8915" max="8915" width="31.28515625" style="2" bestFit="1" customWidth="1"/>
    <col min="8916" max="8916" width="34.5703125" style="2" bestFit="1" customWidth="1"/>
    <col min="8917" max="8917" width="16.140625" style="2" bestFit="1" customWidth="1"/>
    <col min="8918" max="8918" width="14.7109375" style="2" bestFit="1" customWidth="1"/>
    <col min="8919" max="8919" width="53" style="2" customWidth="1"/>
    <col min="8920" max="9097" width="11.42578125" style="2"/>
    <col min="9098" max="9098" width="6.5703125" style="2" bestFit="1" customWidth="1"/>
    <col min="9099" max="9099" width="34.7109375" style="2" customWidth="1"/>
    <col min="9100" max="9100" width="5.5703125" style="2" customWidth="1"/>
    <col min="9101" max="9101" width="15.85546875" style="2" customWidth="1"/>
    <col min="9102" max="9102" width="26.5703125" style="2" bestFit="1" customWidth="1"/>
    <col min="9103" max="9103" width="21.85546875" style="2" bestFit="1" customWidth="1"/>
    <col min="9104" max="9104" width="13.7109375" style="2" customWidth="1"/>
    <col min="9105" max="9105" width="26.7109375" style="2" bestFit="1" customWidth="1"/>
    <col min="9106" max="9106" width="15.5703125" style="2" bestFit="1" customWidth="1"/>
    <col min="9107" max="9107" width="18" style="2" bestFit="1" customWidth="1"/>
    <col min="9108" max="9108" width="27.28515625" style="2" bestFit="1" customWidth="1"/>
    <col min="9109" max="9109" width="59.5703125" style="2" customWidth="1"/>
    <col min="9110" max="9110" width="101.42578125" style="2" bestFit="1" customWidth="1"/>
    <col min="9111" max="9111" width="25.42578125" style="2" bestFit="1" customWidth="1"/>
    <col min="9112" max="9112" width="37" style="2" bestFit="1" customWidth="1"/>
    <col min="9113" max="9113" width="23.28515625" style="2" bestFit="1" customWidth="1"/>
    <col min="9114" max="9114" width="17.28515625" style="2" bestFit="1" customWidth="1"/>
    <col min="9115" max="9115" width="19.28515625" style="2" bestFit="1" customWidth="1"/>
    <col min="9116" max="9116" width="17.28515625" style="2" bestFit="1" customWidth="1"/>
    <col min="9117" max="9117" width="11.42578125" style="2"/>
    <col min="9118" max="9118" width="16" style="2" bestFit="1" customWidth="1"/>
    <col min="9119" max="9120" width="13.5703125" style="2" bestFit="1" customWidth="1"/>
    <col min="9121" max="9121" width="18.42578125" style="2" bestFit="1" customWidth="1"/>
    <col min="9122" max="9122" width="26.42578125" style="2" bestFit="1" customWidth="1"/>
    <col min="9123" max="9123" width="17.5703125" style="2" bestFit="1" customWidth="1"/>
    <col min="9124" max="9124" width="15.7109375" style="2" bestFit="1" customWidth="1"/>
    <col min="9125" max="9125" width="13.7109375" style="2" bestFit="1" customWidth="1"/>
    <col min="9126" max="9126" width="24" style="2" bestFit="1" customWidth="1"/>
    <col min="9127" max="9127" width="18.140625" style="2" customWidth="1"/>
    <col min="9128" max="9128" width="29.140625" style="2" bestFit="1" customWidth="1"/>
    <col min="9129" max="9129" width="31.28515625" style="2" bestFit="1" customWidth="1"/>
    <col min="9130" max="9130" width="23.5703125" style="2" bestFit="1" customWidth="1"/>
    <col min="9131" max="9131" width="27.5703125" style="2" bestFit="1" customWidth="1"/>
    <col min="9132" max="9132" width="20.7109375" style="2" bestFit="1" customWidth="1"/>
    <col min="9133" max="9133" width="14.5703125" style="2" bestFit="1" customWidth="1"/>
    <col min="9134" max="9135" width="16.140625" style="2" bestFit="1" customWidth="1"/>
    <col min="9136" max="9137" width="15.7109375" style="2" bestFit="1" customWidth="1"/>
    <col min="9138" max="9138" width="11.42578125" style="2"/>
    <col min="9139" max="9139" width="9.42578125" style="2" bestFit="1" customWidth="1"/>
    <col min="9140" max="9140" width="10.5703125" style="2" bestFit="1" customWidth="1"/>
    <col min="9141" max="9141" width="9.85546875" style="2" bestFit="1" customWidth="1"/>
    <col min="9142" max="9142" width="16.7109375" style="2" bestFit="1" customWidth="1"/>
    <col min="9143" max="9143" width="20.85546875" style="2" bestFit="1" customWidth="1"/>
    <col min="9144" max="9144" width="10.5703125" style="2" bestFit="1" customWidth="1"/>
    <col min="9145" max="9145" width="9.28515625" style="2" bestFit="1" customWidth="1"/>
    <col min="9146" max="9146" width="13.140625" style="2" bestFit="1" customWidth="1"/>
    <col min="9147" max="9147" width="10.7109375" style="2" bestFit="1" customWidth="1"/>
    <col min="9148" max="9148" width="14.7109375" style="2" bestFit="1" customWidth="1"/>
    <col min="9149" max="9149" width="16.7109375" style="2" bestFit="1" customWidth="1"/>
    <col min="9150" max="9150" width="13.28515625" style="2" bestFit="1" customWidth="1"/>
    <col min="9151" max="9151" width="17.140625" style="2" bestFit="1" customWidth="1"/>
    <col min="9152" max="9152" width="22.85546875" style="2" bestFit="1" customWidth="1"/>
    <col min="9153" max="9153" width="32.7109375" style="2" bestFit="1" customWidth="1"/>
    <col min="9154" max="9154" width="52.28515625" style="2" bestFit="1" customWidth="1"/>
    <col min="9155" max="9155" width="23.140625" style="2" bestFit="1" customWidth="1"/>
    <col min="9156" max="9156" width="28.5703125" style="2" bestFit="1" customWidth="1"/>
    <col min="9157" max="9157" width="18.28515625" style="2" bestFit="1" customWidth="1"/>
    <col min="9158" max="9158" width="16.28515625" style="2" bestFit="1" customWidth="1"/>
    <col min="9159" max="9159" width="16.140625" style="2" bestFit="1" customWidth="1"/>
    <col min="9160" max="9160" width="44.28515625" style="2" bestFit="1" customWidth="1"/>
    <col min="9161" max="9161" width="24.28515625" style="2" bestFit="1" customWidth="1"/>
    <col min="9162" max="9162" width="16.28515625" style="2" bestFit="1" customWidth="1"/>
    <col min="9163" max="9163" width="19.28515625" style="2" bestFit="1" customWidth="1"/>
    <col min="9164" max="9164" width="14.140625" style="2" bestFit="1" customWidth="1"/>
    <col min="9165" max="9165" width="50.5703125" style="2" bestFit="1" customWidth="1"/>
    <col min="9166" max="9166" width="30.85546875" style="2" bestFit="1" customWidth="1"/>
    <col min="9167" max="9167" width="38.85546875" style="2" bestFit="1" customWidth="1"/>
    <col min="9168" max="9168" width="38.85546875" style="2" customWidth="1"/>
    <col min="9169" max="9169" width="27.140625" style="2" bestFit="1" customWidth="1"/>
    <col min="9170" max="9170" width="38.5703125" style="2" bestFit="1" customWidth="1"/>
    <col min="9171" max="9171" width="31.28515625" style="2" bestFit="1" customWidth="1"/>
    <col min="9172" max="9172" width="34.5703125" style="2" bestFit="1" customWidth="1"/>
    <col min="9173" max="9173" width="16.140625" style="2" bestFit="1" customWidth="1"/>
    <col min="9174" max="9174" width="14.7109375" style="2" bestFit="1" customWidth="1"/>
    <col min="9175" max="9175" width="53" style="2" customWidth="1"/>
    <col min="9176" max="9353" width="11.42578125" style="2"/>
    <col min="9354" max="9354" width="6.5703125" style="2" bestFit="1" customWidth="1"/>
    <col min="9355" max="9355" width="34.7109375" style="2" customWidth="1"/>
    <col min="9356" max="9356" width="5.5703125" style="2" customWidth="1"/>
    <col min="9357" max="9357" width="15.85546875" style="2" customWidth="1"/>
    <col min="9358" max="9358" width="26.5703125" style="2" bestFit="1" customWidth="1"/>
    <col min="9359" max="9359" width="21.85546875" style="2" bestFit="1" customWidth="1"/>
    <col min="9360" max="9360" width="13.7109375" style="2" customWidth="1"/>
    <col min="9361" max="9361" width="26.7109375" style="2" bestFit="1" customWidth="1"/>
    <col min="9362" max="9362" width="15.5703125" style="2" bestFit="1" customWidth="1"/>
    <col min="9363" max="9363" width="18" style="2" bestFit="1" customWidth="1"/>
    <col min="9364" max="9364" width="27.28515625" style="2" bestFit="1" customWidth="1"/>
    <col min="9365" max="9365" width="59.5703125" style="2" customWidth="1"/>
    <col min="9366" max="9366" width="101.42578125" style="2" bestFit="1" customWidth="1"/>
    <col min="9367" max="9367" width="25.42578125" style="2" bestFit="1" customWidth="1"/>
    <col min="9368" max="9368" width="37" style="2" bestFit="1" customWidth="1"/>
    <col min="9369" max="9369" width="23.28515625" style="2" bestFit="1" customWidth="1"/>
    <col min="9370" max="9370" width="17.28515625" style="2" bestFit="1" customWidth="1"/>
    <col min="9371" max="9371" width="19.28515625" style="2" bestFit="1" customWidth="1"/>
    <col min="9372" max="9372" width="17.28515625" style="2" bestFit="1" customWidth="1"/>
    <col min="9373" max="9373" width="11.42578125" style="2"/>
    <col min="9374" max="9374" width="16" style="2" bestFit="1" customWidth="1"/>
    <col min="9375" max="9376" width="13.5703125" style="2" bestFit="1" customWidth="1"/>
    <col min="9377" max="9377" width="18.42578125" style="2" bestFit="1" customWidth="1"/>
    <col min="9378" max="9378" width="26.42578125" style="2" bestFit="1" customWidth="1"/>
    <col min="9379" max="9379" width="17.5703125" style="2" bestFit="1" customWidth="1"/>
    <col min="9380" max="9380" width="15.7109375" style="2" bestFit="1" customWidth="1"/>
    <col min="9381" max="9381" width="13.7109375" style="2" bestFit="1" customWidth="1"/>
    <col min="9382" max="9382" width="24" style="2" bestFit="1" customWidth="1"/>
    <col min="9383" max="9383" width="18.140625" style="2" customWidth="1"/>
    <col min="9384" max="9384" width="29.140625" style="2" bestFit="1" customWidth="1"/>
    <col min="9385" max="9385" width="31.28515625" style="2" bestFit="1" customWidth="1"/>
    <col min="9386" max="9386" width="23.5703125" style="2" bestFit="1" customWidth="1"/>
    <col min="9387" max="9387" width="27.5703125" style="2" bestFit="1" customWidth="1"/>
    <col min="9388" max="9388" width="20.7109375" style="2" bestFit="1" customWidth="1"/>
    <col min="9389" max="9389" width="14.5703125" style="2" bestFit="1" customWidth="1"/>
    <col min="9390" max="9391" width="16.140625" style="2" bestFit="1" customWidth="1"/>
    <col min="9392" max="9393" width="15.7109375" style="2" bestFit="1" customWidth="1"/>
    <col min="9394" max="9394" width="11.42578125" style="2"/>
    <col min="9395" max="9395" width="9.42578125" style="2" bestFit="1" customWidth="1"/>
    <col min="9396" max="9396" width="10.5703125" style="2" bestFit="1" customWidth="1"/>
    <col min="9397" max="9397" width="9.85546875" style="2" bestFit="1" customWidth="1"/>
    <col min="9398" max="9398" width="16.7109375" style="2" bestFit="1" customWidth="1"/>
    <col min="9399" max="9399" width="20.85546875" style="2" bestFit="1" customWidth="1"/>
    <col min="9400" max="9400" width="10.5703125" style="2" bestFit="1" customWidth="1"/>
    <col min="9401" max="9401" width="9.28515625" style="2" bestFit="1" customWidth="1"/>
    <col min="9402" max="9402" width="13.140625" style="2" bestFit="1" customWidth="1"/>
    <col min="9403" max="9403" width="10.7109375" style="2" bestFit="1" customWidth="1"/>
    <col min="9404" max="9404" width="14.7109375" style="2" bestFit="1" customWidth="1"/>
    <col min="9405" max="9405" width="16.7109375" style="2" bestFit="1" customWidth="1"/>
    <col min="9406" max="9406" width="13.28515625" style="2" bestFit="1" customWidth="1"/>
    <col min="9407" max="9407" width="17.140625" style="2" bestFit="1" customWidth="1"/>
    <col min="9408" max="9408" width="22.85546875" style="2" bestFit="1" customWidth="1"/>
    <col min="9409" max="9409" width="32.7109375" style="2" bestFit="1" customWidth="1"/>
    <col min="9410" max="9410" width="52.28515625" style="2" bestFit="1" customWidth="1"/>
    <col min="9411" max="9411" width="23.140625" style="2" bestFit="1" customWidth="1"/>
    <col min="9412" max="9412" width="28.5703125" style="2" bestFit="1" customWidth="1"/>
    <col min="9413" max="9413" width="18.28515625" style="2" bestFit="1" customWidth="1"/>
    <col min="9414" max="9414" width="16.28515625" style="2" bestFit="1" customWidth="1"/>
    <col min="9415" max="9415" width="16.140625" style="2" bestFit="1" customWidth="1"/>
    <col min="9416" max="9416" width="44.28515625" style="2" bestFit="1" customWidth="1"/>
    <col min="9417" max="9417" width="24.28515625" style="2" bestFit="1" customWidth="1"/>
    <col min="9418" max="9418" width="16.28515625" style="2" bestFit="1" customWidth="1"/>
    <col min="9419" max="9419" width="19.28515625" style="2" bestFit="1" customWidth="1"/>
    <col min="9420" max="9420" width="14.140625" style="2" bestFit="1" customWidth="1"/>
    <col min="9421" max="9421" width="50.5703125" style="2" bestFit="1" customWidth="1"/>
    <col min="9422" max="9422" width="30.85546875" style="2" bestFit="1" customWidth="1"/>
    <col min="9423" max="9423" width="38.85546875" style="2" bestFit="1" customWidth="1"/>
    <col min="9424" max="9424" width="38.85546875" style="2" customWidth="1"/>
    <col min="9425" max="9425" width="27.140625" style="2" bestFit="1" customWidth="1"/>
    <col min="9426" max="9426" width="38.5703125" style="2" bestFit="1" customWidth="1"/>
    <col min="9427" max="9427" width="31.28515625" style="2" bestFit="1" customWidth="1"/>
    <col min="9428" max="9428" width="34.5703125" style="2" bestFit="1" customWidth="1"/>
    <col min="9429" max="9429" width="16.140625" style="2" bestFit="1" customWidth="1"/>
    <col min="9430" max="9430" width="14.7109375" style="2" bestFit="1" customWidth="1"/>
    <col min="9431" max="9431" width="53" style="2" customWidth="1"/>
    <col min="9432" max="9609" width="11.42578125" style="2"/>
    <col min="9610" max="9610" width="6.5703125" style="2" bestFit="1" customWidth="1"/>
    <col min="9611" max="9611" width="34.7109375" style="2" customWidth="1"/>
    <col min="9612" max="9612" width="5.5703125" style="2" customWidth="1"/>
    <col min="9613" max="9613" width="15.85546875" style="2" customWidth="1"/>
    <col min="9614" max="9614" width="26.5703125" style="2" bestFit="1" customWidth="1"/>
    <col min="9615" max="9615" width="21.85546875" style="2" bestFit="1" customWidth="1"/>
    <col min="9616" max="9616" width="13.7109375" style="2" customWidth="1"/>
    <col min="9617" max="9617" width="26.7109375" style="2" bestFit="1" customWidth="1"/>
    <col min="9618" max="9618" width="15.5703125" style="2" bestFit="1" customWidth="1"/>
    <col min="9619" max="9619" width="18" style="2" bestFit="1" customWidth="1"/>
    <col min="9620" max="9620" width="27.28515625" style="2" bestFit="1" customWidth="1"/>
    <col min="9621" max="9621" width="59.5703125" style="2" customWidth="1"/>
    <col min="9622" max="9622" width="101.42578125" style="2" bestFit="1" customWidth="1"/>
    <col min="9623" max="9623" width="25.42578125" style="2" bestFit="1" customWidth="1"/>
    <col min="9624" max="9624" width="37" style="2" bestFit="1" customWidth="1"/>
    <col min="9625" max="9625" width="23.28515625" style="2" bestFit="1" customWidth="1"/>
    <col min="9626" max="9626" width="17.28515625" style="2" bestFit="1" customWidth="1"/>
    <col min="9627" max="9627" width="19.28515625" style="2" bestFit="1" customWidth="1"/>
    <col min="9628" max="9628" width="17.28515625" style="2" bestFit="1" customWidth="1"/>
    <col min="9629" max="9629" width="11.42578125" style="2"/>
    <col min="9630" max="9630" width="16" style="2" bestFit="1" customWidth="1"/>
    <col min="9631" max="9632" width="13.5703125" style="2" bestFit="1" customWidth="1"/>
    <col min="9633" max="9633" width="18.42578125" style="2" bestFit="1" customWidth="1"/>
    <col min="9634" max="9634" width="26.42578125" style="2" bestFit="1" customWidth="1"/>
    <col min="9635" max="9635" width="17.5703125" style="2" bestFit="1" customWidth="1"/>
    <col min="9636" max="9636" width="15.7109375" style="2" bestFit="1" customWidth="1"/>
    <col min="9637" max="9637" width="13.7109375" style="2" bestFit="1" customWidth="1"/>
    <col min="9638" max="9638" width="24" style="2" bestFit="1" customWidth="1"/>
    <col min="9639" max="9639" width="18.140625" style="2" customWidth="1"/>
    <col min="9640" max="9640" width="29.140625" style="2" bestFit="1" customWidth="1"/>
    <col min="9641" max="9641" width="31.28515625" style="2" bestFit="1" customWidth="1"/>
    <col min="9642" max="9642" width="23.5703125" style="2" bestFit="1" customWidth="1"/>
    <col min="9643" max="9643" width="27.5703125" style="2" bestFit="1" customWidth="1"/>
    <col min="9644" max="9644" width="20.7109375" style="2" bestFit="1" customWidth="1"/>
    <col min="9645" max="9645" width="14.5703125" style="2" bestFit="1" customWidth="1"/>
    <col min="9646" max="9647" width="16.140625" style="2" bestFit="1" customWidth="1"/>
    <col min="9648" max="9649" width="15.7109375" style="2" bestFit="1" customWidth="1"/>
    <col min="9650" max="9650" width="11.42578125" style="2"/>
    <col min="9651" max="9651" width="9.42578125" style="2" bestFit="1" customWidth="1"/>
    <col min="9652" max="9652" width="10.5703125" style="2" bestFit="1" customWidth="1"/>
    <col min="9653" max="9653" width="9.85546875" style="2" bestFit="1" customWidth="1"/>
    <col min="9654" max="9654" width="16.7109375" style="2" bestFit="1" customWidth="1"/>
    <col min="9655" max="9655" width="20.85546875" style="2" bestFit="1" customWidth="1"/>
    <col min="9656" max="9656" width="10.5703125" style="2" bestFit="1" customWidth="1"/>
    <col min="9657" max="9657" width="9.28515625" style="2" bestFit="1" customWidth="1"/>
    <col min="9658" max="9658" width="13.140625" style="2" bestFit="1" customWidth="1"/>
    <col min="9659" max="9659" width="10.7109375" style="2" bestFit="1" customWidth="1"/>
    <col min="9660" max="9660" width="14.7109375" style="2" bestFit="1" customWidth="1"/>
    <col min="9661" max="9661" width="16.7109375" style="2" bestFit="1" customWidth="1"/>
    <col min="9662" max="9662" width="13.28515625" style="2" bestFit="1" customWidth="1"/>
    <col min="9663" max="9663" width="17.140625" style="2" bestFit="1" customWidth="1"/>
    <col min="9664" max="9664" width="22.85546875" style="2" bestFit="1" customWidth="1"/>
    <col min="9665" max="9665" width="32.7109375" style="2" bestFit="1" customWidth="1"/>
    <col min="9666" max="9666" width="52.28515625" style="2" bestFit="1" customWidth="1"/>
    <col min="9667" max="9667" width="23.140625" style="2" bestFit="1" customWidth="1"/>
    <col min="9668" max="9668" width="28.5703125" style="2" bestFit="1" customWidth="1"/>
    <col min="9669" max="9669" width="18.28515625" style="2" bestFit="1" customWidth="1"/>
    <col min="9670" max="9670" width="16.28515625" style="2" bestFit="1" customWidth="1"/>
    <col min="9671" max="9671" width="16.140625" style="2" bestFit="1" customWidth="1"/>
    <col min="9672" max="9672" width="44.28515625" style="2" bestFit="1" customWidth="1"/>
    <col min="9673" max="9673" width="24.28515625" style="2" bestFit="1" customWidth="1"/>
    <col min="9674" max="9674" width="16.28515625" style="2" bestFit="1" customWidth="1"/>
    <col min="9675" max="9675" width="19.28515625" style="2" bestFit="1" customWidth="1"/>
    <col min="9676" max="9676" width="14.140625" style="2" bestFit="1" customWidth="1"/>
    <col min="9677" max="9677" width="50.5703125" style="2" bestFit="1" customWidth="1"/>
    <col min="9678" max="9678" width="30.85546875" style="2" bestFit="1" customWidth="1"/>
    <col min="9679" max="9679" width="38.85546875" style="2" bestFit="1" customWidth="1"/>
    <col min="9680" max="9680" width="38.85546875" style="2" customWidth="1"/>
    <col min="9681" max="9681" width="27.140625" style="2" bestFit="1" customWidth="1"/>
    <col min="9682" max="9682" width="38.5703125" style="2" bestFit="1" customWidth="1"/>
    <col min="9683" max="9683" width="31.28515625" style="2" bestFit="1" customWidth="1"/>
    <col min="9684" max="9684" width="34.5703125" style="2" bestFit="1" customWidth="1"/>
    <col min="9685" max="9685" width="16.140625" style="2" bestFit="1" customWidth="1"/>
    <col min="9686" max="9686" width="14.7109375" style="2" bestFit="1" customWidth="1"/>
    <col min="9687" max="9687" width="53" style="2" customWidth="1"/>
    <col min="9688" max="9865" width="11.42578125" style="2"/>
    <col min="9866" max="9866" width="6.5703125" style="2" bestFit="1" customWidth="1"/>
    <col min="9867" max="9867" width="34.7109375" style="2" customWidth="1"/>
    <col min="9868" max="9868" width="5.5703125" style="2" customWidth="1"/>
    <col min="9869" max="9869" width="15.85546875" style="2" customWidth="1"/>
    <col min="9870" max="9870" width="26.5703125" style="2" bestFit="1" customWidth="1"/>
    <col min="9871" max="9871" width="21.85546875" style="2" bestFit="1" customWidth="1"/>
    <col min="9872" max="9872" width="13.7109375" style="2" customWidth="1"/>
    <col min="9873" max="9873" width="26.7109375" style="2" bestFit="1" customWidth="1"/>
    <col min="9874" max="9874" width="15.5703125" style="2" bestFit="1" customWidth="1"/>
    <col min="9875" max="9875" width="18" style="2" bestFit="1" customWidth="1"/>
    <col min="9876" max="9876" width="27.28515625" style="2" bestFit="1" customWidth="1"/>
    <col min="9877" max="9877" width="59.5703125" style="2" customWidth="1"/>
    <col min="9878" max="9878" width="101.42578125" style="2" bestFit="1" customWidth="1"/>
    <col min="9879" max="9879" width="25.42578125" style="2" bestFit="1" customWidth="1"/>
    <col min="9880" max="9880" width="37" style="2" bestFit="1" customWidth="1"/>
    <col min="9881" max="9881" width="23.28515625" style="2" bestFit="1" customWidth="1"/>
    <col min="9882" max="9882" width="17.28515625" style="2" bestFit="1" customWidth="1"/>
    <col min="9883" max="9883" width="19.28515625" style="2" bestFit="1" customWidth="1"/>
    <col min="9884" max="9884" width="17.28515625" style="2" bestFit="1" customWidth="1"/>
    <col min="9885" max="9885" width="11.42578125" style="2"/>
    <col min="9886" max="9886" width="16" style="2" bestFit="1" customWidth="1"/>
    <col min="9887" max="9888" width="13.5703125" style="2" bestFit="1" customWidth="1"/>
    <col min="9889" max="9889" width="18.42578125" style="2" bestFit="1" customWidth="1"/>
    <col min="9890" max="9890" width="26.42578125" style="2" bestFit="1" customWidth="1"/>
    <col min="9891" max="9891" width="17.5703125" style="2" bestFit="1" customWidth="1"/>
    <col min="9892" max="9892" width="15.7109375" style="2" bestFit="1" customWidth="1"/>
    <col min="9893" max="9893" width="13.7109375" style="2" bestFit="1" customWidth="1"/>
    <col min="9894" max="9894" width="24" style="2" bestFit="1" customWidth="1"/>
    <col min="9895" max="9895" width="18.140625" style="2" customWidth="1"/>
    <col min="9896" max="9896" width="29.140625" style="2" bestFit="1" customWidth="1"/>
    <col min="9897" max="9897" width="31.28515625" style="2" bestFit="1" customWidth="1"/>
    <col min="9898" max="9898" width="23.5703125" style="2" bestFit="1" customWidth="1"/>
    <col min="9899" max="9899" width="27.5703125" style="2" bestFit="1" customWidth="1"/>
    <col min="9900" max="9900" width="20.7109375" style="2" bestFit="1" customWidth="1"/>
    <col min="9901" max="9901" width="14.5703125" style="2" bestFit="1" customWidth="1"/>
    <col min="9902" max="9903" width="16.140625" style="2" bestFit="1" customWidth="1"/>
    <col min="9904" max="9905" width="15.7109375" style="2" bestFit="1" customWidth="1"/>
    <col min="9906" max="9906" width="11.42578125" style="2"/>
    <col min="9907" max="9907" width="9.42578125" style="2" bestFit="1" customWidth="1"/>
    <col min="9908" max="9908" width="10.5703125" style="2" bestFit="1" customWidth="1"/>
    <col min="9909" max="9909" width="9.85546875" style="2" bestFit="1" customWidth="1"/>
    <col min="9910" max="9910" width="16.7109375" style="2" bestFit="1" customWidth="1"/>
    <col min="9911" max="9911" width="20.85546875" style="2" bestFit="1" customWidth="1"/>
    <col min="9912" max="9912" width="10.5703125" style="2" bestFit="1" customWidth="1"/>
    <col min="9913" max="9913" width="9.28515625" style="2" bestFit="1" customWidth="1"/>
    <col min="9914" max="9914" width="13.140625" style="2" bestFit="1" customWidth="1"/>
    <col min="9915" max="9915" width="10.7109375" style="2" bestFit="1" customWidth="1"/>
    <col min="9916" max="9916" width="14.7109375" style="2" bestFit="1" customWidth="1"/>
    <col min="9917" max="9917" width="16.7109375" style="2" bestFit="1" customWidth="1"/>
    <col min="9918" max="9918" width="13.28515625" style="2" bestFit="1" customWidth="1"/>
    <col min="9919" max="9919" width="17.140625" style="2" bestFit="1" customWidth="1"/>
    <col min="9920" max="9920" width="22.85546875" style="2" bestFit="1" customWidth="1"/>
    <col min="9921" max="9921" width="32.7109375" style="2" bestFit="1" customWidth="1"/>
    <col min="9922" max="9922" width="52.28515625" style="2" bestFit="1" customWidth="1"/>
    <col min="9923" max="9923" width="23.140625" style="2" bestFit="1" customWidth="1"/>
    <col min="9924" max="9924" width="28.5703125" style="2" bestFit="1" customWidth="1"/>
    <col min="9925" max="9925" width="18.28515625" style="2" bestFit="1" customWidth="1"/>
    <col min="9926" max="9926" width="16.28515625" style="2" bestFit="1" customWidth="1"/>
    <col min="9927" max="9927" width="16.140625" style="2" bestFit="1" customWidth="1"/>
    <col min="9928" max="9928" width="44.28515625" style="2" bestFit="1" customWidth="1"/>
    <col min="9929" max="9929" width="24.28515625" style="2" bestFit="1" customWidth="1"/>
    <col min="9930" max="9930" width="16.28515625" style="2" bestFit="1" customWidth="1"/>
    <col min="9931" max="9931" width="19.28515625" style="2" bestFit="1" customWidth="1"/>
    <col min="9932" max="9932" width="14.140625" style="2" bestFit="1" customWidth="1"/>
    <col min="9933" max="9933" width="50.5703125" style="2" bestFit="1" customWidth="1"/>
    <col min="9934" max="9934" width="30.85546875" style="2" bestFit="1" customWidth="1"/>
    <col min="9935" max="9935" width="38.85546875" style="2" bestFit="1" customWidth="1"/>
    <col min="9936" max="9936" width="38.85546875" style="2" customWidth="1"/>
    <col min="9937" max="9937" width="27.140625" style="2" bestFit="1" customWidth="1"/>
    <col min="9938" max="9938" width="38.5703125" style="2" bestFit="1" customWidth="1"/>
    <col min="9939" max="9939" width="31.28515625" style="2" bestFit="1" customWidth="1"/>
    <col min="9940" max="9940" width="34.5703125" style="2" bestFit="1" customWidth="1"/>
    <col min="9941" max="9941" width="16.140625" style="2" bestFit="1" customWidth="1"/>
    <col min="9942" max="9942" width="14.7109375" style="2" bestFit="1" customWidth="1"/>
    <col min="9943" max="9943" width="53" style="2" customWidth="1"/>
    <col min="9944" max="10121" width="11.42578125" style="2"/>
    <col min="10122" max="10122" width="6.5703125" style="2" bestFit="1" customWidth="1"/>
    <col min="10123" max="10123" width="34.7109375" style="2" customWidth="1"/>
    <col min="10124" max="10124" width="5.5703125" style="2" customWidth="1"/>
    <col min="10125" max="10125" width="15.85546875" style="2" customWidth="1"/>
    <col min="10126" max="10126" width="26.5703125" style="2" bestFit="1" customWidth="1"/>
    <col min="10127" max="10127" width="21.85546875" style="2" bestFit="1" customWidth="1"/>
    <col min="10128" max="10128" width="13.7109375" style="2" customWidth="1"/>
    <col min="10129" max="10129" width="26.7109375" style="2" bestFit="1" customWidth="1"/>
    <col min="10130" max="10130" width="15.5703125" style="2" bestFit="1" customWidth="1"/>
    <col min="10131" max="10131" width="18" style="2" bestFit="1" customWidth="1"/>
    <col min="10132" max="10132" width="27.28515625" style="2" bestFit="1" customWidth="1"/>
    <col min="10133" max="10133" width="59.5703125" style="2" customWidth="1"/>
    <col min="10134" max="10134" width="101.42578125" style="2" bestFit="1" customWidth="1"/>
    <col min="10135" max="10135" width="25.42578125" style="2" bestFit="1" customWidth="1"/>
    <col min="10136" max="10136" width="37" style="2" bestFit="1" customWidth="1"/>
    <col min="10137" max="10137" width="23.28515625" style="2" bestFit="1" customWidth="1"/>
    <col min="10138" max="10138" width="17.28515625" style="2" bestFit="1" customWidth="1"/>
    <col min="10139" max="10139" width="19.28515625" style="2" bestFit="1" customWidth="1"/>
    <col min="10140" max="10140" width="17.28515625" style="2" bestFit="1" customWidth="1"/>
    <col min="10141" max="10141" width="11.42578125" style="2"/>
    <col min="10142" max="10142" width="16" style="2" bestFit="1" customWidth="1"/>
    <col min="10143" max="10144" width="13.5703125" style="2" bestFit="1" customWidth="1"/>
    <col min="10145" max="10145" width="18.42578125" style="2" bestFit="1" customWidth="1"/>
    <col min="10146" max="10146" width="26.42578125" style="2" bestFit="1" customWidth="1"/>
    <col min="10147" max="10147" width="17.5703125" style="2" bestFit="1" customWidth="1"/>
    <col min="10148" max="10148" width="15.7109375" style="2" bestFit="1" customWidth="1"/>
    <col min="10149" max="10149" width="13.7109375" style="2" bestFit="1" customWidth="1"/>
    <col min="10150" max="10150" width="24" style="2" bestFit="1" customWidth="1"/>
    <col min="10151" max="10151" width="18.140625" style="2" customWidth="1"/>
    <col min="10152" max="10152" width="29.140625" style="2" bestFit="1" customWidth="1"/>
    <col min="10153" max="10153" width="31.28515625" style="2" bestFit="1" customWidth="1"/>
    <col min="10154" max="10154" width="23.5703125" style="2" bestFit="1" customWidth="1"/>
    <col min="10155" max="10155" width="27.5703125" style="2" bestFit="1" customWidth="1"/>
    <col min="10156" max="10156" width="20.7109375" style="2" bestFit="1" customWidth="1"/>
    <col min="10157" max="10157" width="14.5703125" style="2" bestFit="1" customWidth="1"/>
    <col min="10158" max="10159" width="16.140625" style="2" bestFit="1" customWidth="1"/>
    <col min="10160" max="10161" width="15.7109375" style="2" bestFit="1" customWidth="1"/>
    <col min="10162" max="10162" width="11.42578125" style="2"/>
    <col min="10163" max="10163" width="9.42578125" style="2" bestFit="1" customWidth="1"/>
    <col min="10164" max="10164" width="10.5703125" style="2" bestFit="1" customWidth="1"/>
    <col min="10165" max="10165" width="9.85546875" style="2" bestFit="1" customWidth="1"/>
    <col min="10166" max="10166" width="16.7109375" style="2" bestFit="1" customWidth="1"/>
    <col min="10167" max="10167" width="20.85546875" style="2" bestFit="1" customWidth="1"/>
    <col min="10168" max="10168" width="10.5703125" style="2" bestFit="1" customWidth="1"/>
    <col min="10169" max="10169" width="9.28515625" style="2" bestFit="1" customWidth="1"/>
    <col min="10170" max="10170" width="13.140625" style="2" bestFit="1" customWidth="1"/>
    <col min="10171" max="10171" width="10.7109375" style="2" bestFit="1" customWidth="1"/>
    <col min="10172" max="10172" width="14.7109375" style="2" bestFit="1" customWidth="1"/>
    <col min="10173" max="10173" width="16.7109375" style="2" bestFit="1" customWidth="1"/>
    <col min="10174" max="10174" width="13.28515625" style="2" bestFit="1" customWidth="1"/>
    <col min="10175" max="10175" width="17.140625" style="2" bestFit="1" customWidth="1"/>
    <col min="10176" max="10176" width="22.85546875" style="2" bestFit="1" customWidth="1"/>
    <col min="10177" max="10177" width="32.7109375" style="2" bestFit="1" customWidth="1"/>
    <col min="10178" max="10178" width="52.28515625" style="2" bestFit="1" customWidth="1"/>
    <col min="10179" max="10179" width="23.140625" style="2" bestFit="1" customWidth="1"/>
    <col min="10180" max="10180" width="28.5703125" style="2" bestFit="1" customWidth="1"/>
    <col min="10181" max="10181" width="18.28515625" style="2" bestFit="1" customWidth="1"/>
    <col min="10182" max="10182" width="16.28515625" style="2" bestFit="1" customWidth="1"/>
    <col min="10183" max="10183" width="16.140625" style="2" bestFit="1" customWidth="1"/>
    <col min="10184" max="10184" width="44.28515625" style="2" bestFit="1" customWidth="1"/>
    <col min="10185" max="10185" width="24.28515625" style="2" bestFit="1" customWidth="1"/>
    <col min="10186" max="10186" width="16.28515625" style="2" bestFit="1" customWidth="1"/>
    <col min="10187" max="10187" width="19.28515625" style="2" bestFit="1" customWidth="1"/>
    <col min="10188" max="10188" width="14.140625" style="2" bestFit="1" customWidth="1"/>
    <col min="10189" max="10189" width="50.5703125" style="2" bestFit="1" customWidth="1"/>
    <col min="10190" max="10190" width="30.85546875" style="2" bestFit="1" customWidth="1"/>
    <col min="10191" max="10191" width="38.85546875" style="2" bestFit="1" customWidth="1"/>
    <col min="10192" max="10192" width="38.85546875" style="2" customWidth="1"/>
    <col min="10193" max="10193" width="27.140625" style="2" bestFit="1" customWidth="1"/>
    <col min="10194" max="10194" width="38.5703125" style="2" bestFit="1" customWidth="1"/>
    <col min="10195" max="10195" width="31.28515625" style="2" bestFit="1" customWidth="1"/>
    <col min="10196" max="10196" width="34.5703125" style="2" bestFit="1" customWidth="1"/>
    <col min="10197" max="10197" width="16.140625" style="2" bestFit="1" customWidth="1"/>
    <col min="10198" max="10198" width="14.7109375" style="2" bestFit="1" customWidth="1"/>
    <col min="10199" max="10199" width="53" style="2" customWidth="1"/>
    <col min="10200" max="10377" width="11.42578125" style="2"/>
    <col min="10378" max="10378" width="6.5703125" style="2" bestFit="1" customWidth="1"/>
    <col min="10379" max="10379" width="34.7109375" style="2" customWidth="1"/>
    <col min="10380" max="10380" width="5.5703125" style="2" customWidth="1"/>
    <col min="10381" max="10381" width="15.85546875" style="2" customWidth="1"/>
    <col min="10382" max="10382" width="26.5703125" style="2" bestFit="1" customWidth="1"/>
    <col min="10383" max="10383" width="21.85546875" style="2" bestFit="1" customWidth="1"/>
    <col min="10384" max="10384" width="13.7109375" style="2" customWidth="1"/>
    <col min="10385" max="10385" width="26.7109375" style="2" bestFit="1" customWidth="1"/>
    <col min="10386" max="10386" width="15.5703125" style="2" bestFit="1" customWidth="1"/>
    <col min="10387" max="10387" width="18" style="2" bestFit="1" customWidth="1"/>
    <col min="10388" max="10388" width="27.28515625" style="2" bestFit="1" customWidth="1"/>
    <col min="10389" max="10389" width="59.5703125" style="2" customWidth="1"/>
    <col min="10390" max="10390" width="101.42578125" style="2" bestFit="1" customWidth="1"/>
    <col min="10391" max="10391" width="25.42578125" style="2" bestFit="1" customWidth="1"/>
    <col min="10392" max="10392" width="37" style="2" bestFit="1" customWidth="1"/>
    <col min="10393" max="10393" width="23.28515625" style="2" bestFit="1" customWidth="1"/>
    <col min="10394" max="10394" width="17.28515625" style="2" bestFit="1" customWidth="1"/>
    <col min="10395" max="10395" width="19.28515625" style="2" bestFit="1" customWidth="1"/>
    <col min="10396" max="10396" width="17.28515625" style="2" bestFit="1" customWidth="1"/>
    <col min="10397" max="10397" width="11.42578125" style="2"/>
    <col min="10398" max="10398" width="16" style="2" bestFit="1" customWidth="1"/>
    <col min="10399" max="10400" width="13.5703125" style="2" bestFit="1" customWidth="1"/>
    <col min="10401" max="10401" width="18.42578125" style="2" bestFit="1" customWidth="1"/>
    <col min="10402" max="10402" width="26.42578125" style="2" bestFit="1" customWidth="1"/>
    <col min="10403" max="10403" width="17.5703125" style="2" bestFit="1" customWidth="1"/>
    <col min="10404" max="10404" width="15.7109375" style="2" bestFit="1" customWidth="1"/>
    <col min="10405" max="10405" width="13.7109375" style="2" bestFit="1" customWidth="1"/>
    <col min="10406" max="10406" width="24" style="2" bestFit="1" customWidth="1"/>
    <col min="10407" max="10407" width="18.140625" style="2" customWidth="1"/>
    <col min="10408" max="10408" width="29.140625" style="2" bestFit="1" customWidth="1"/>
    <col min="10409" max="10409" width="31.28515625" style="2" bestFit="1" customWidth="1"/>
    <col min="10410" max="10410" width="23.5703125" style="2" bestFit="1" customWidth="1"/>
    <col min="10411" max="10411" width="27.5703125" style="2" bestFit="1" customWidth="1"/>
    <col min="10412" max="10412" width="20.7109375" style="2" bestFit="1" customWidth="1"/>
    <col min="10413" max="10413" width="14.5703125" style="2" bestFit="1" customWidth="1"/>
    <col min="10414" max="10415" width="16.140625" style="2" bestFit="1" customWidth="1"/>
    <col min="10416" max="10417" width="15.7109375" style="2" bestFit="1" customWidth="1"/>
    <col min="10418" max="10418" width="11.42578125" style="2"/>
    <col min="10419" max="10419" width="9.42578125" style="2" bestFit="1" customWidth="1"/>
    <col min="10420" max="10420" width="10.5703125" style="2" bestFit="1" customWidth="1"/>
    <col min="10421" max="10421" width="9.85546875" style="2" bestFit="1" customWidth="1"/>
    <col min="10422" max="10422" width="16.7109375" style="2" bestFit="1" customWidth="1"/>
    <col min="10423" max="10423" width="20.85546875" style="2" bestFit="1" customWidth="1"/>
    <col min="10424" max="10424" width="10.5703125" style="2" bestFit="1" customWidth="1"/>
    <col min="10425" max="10425" width="9.28515625" style="2" bestFit="1" customWidth="1"/>
    <col min="10426" max="10426" width="13.140625" style="2" bestFit="1" customWidth="1"/>
    <col min="10427" max="10427" width="10.7109375" style="2" bestFit="1" customWidth="1"/>
    <col min="10428" max="10428" width="14.7109375" style="2" bestFit="1" customWidth="1"/>
    <col min="10429" max="10429" width="16.7109375" style="2" bestFit="1" customWidth="1"/>
    <col min="10430" max="10430" width="13.28515625" style="2" bestFit="1" customWidth="1"/>
    <col min="10431" max="10431" width="17.140625" style="2" bestFit="1" customWidth="1"/>
    <col min="10432" max="10432" width="22.85546875" style="2" bestFit="1" customWidth="1"/>
    <col min="10433" max="10433" width="32.7109375" style="2" bestFit="1" customWidth="1"/>
    <col min="10434" max="10434" width="52.28515625" style="2" bestFit="1" customWidth="1"/>
    <col min="10435" max="10435" width="23.140625" style="2" bestFit="1" customWidth="1"/>
    <col min="10436" max="10436" width="28.5703125" style="2" bestFit="1" customWidth="1"/>
    <col min="10437" max="10437" width="18.28515625" style="2" bestFit="1" customWidth="1"/>
    <col min="10438" max="10438" width="16.28515625" style="2" bestFit="1" customWidth="1"/>
    <col min="10439" max="10439" width="16.140625" style="2" bestFit="1" customWidth="1"/>
    <col min="10440" max="10440" width="44.28515625" style="2" bestFit="1" customWidth="1"/>
    <col min="10441" max="10441" width="24.28515625" style="2" bestFit="1" customWidth="1"/>
    <col min="10442" max="10442" width="16.28515625" style="2" bestFit="1" customWidth="1"/>
    <col min="10443" max="10443" width="19.28515625" style="2" bestFit="1" customWidth="1"/>
    <col min="10444" max="10444" width="14.140625" style="2" bestFit="1" customWidth="1"/>
    <col min="10445" max="10445" width="50.5703125" style="2" bestFit="1" customWidth="1"/>
    <col min="10446" max="10446" width="30.85546875" style="2" bestFit="1" customWidth="1"/>
    <col min="10447" max="10447" width="38.85546875" style="2" bestFit="1" customWidth="1"/>
    <col min="10448" max="10448" width="38.85546875" style="2" customWidth="1"/>
    <col min="10449" max="10449" width="27.140625" style="2" bestFit="1" customWidth="1"/>
    <col min="10450" max="10450" width="38.5703125" style="2" bestFit="1" customWidth="1"/>
    <col min="10451" max="10451" width="31.28515625" style="2" bestFit="1" customWidth="1"/>
    <col min="10452" max="10452" width="34.5703125" style="2" bestFit="1" customWidth="1"/>
    <col min="10453" max="10453" width="16.140625" style="2" bestFit="1" customWidth="1"/>
    <col min="10454" max="10454" width="14.7109375" style="2" bestFit="1" customWidth="1"/>
    <col min="10455" max="10455" width="53" style="2" customWidth="1"/>
    <col min="10456" max="10633" width="11.42578125" style="2"/>
    <col min="10634" max="10634" width="6.5703125" style="2" bestFit="1" customWidth="1"/>
    <col min="10635" max="10635" width="34.7109375" style="2" customWidth="1"/>
    <col min="10636" max="10636" width="5.5703125" style="2" customWidth="1"/>
    <col min="10637" max="10637" width="15.85546875" style="2" customWidth="1"/>
    <col min="10638" max="10638" width="26.5703125" style="2" bestFit="1" customWidth="1"/>
    <col min="10639" max="10639" width="21.85546875" style="2" bestFit="1" customWidth="1"/>
    <col min="10640" max="10640" width="13.7109375" style="2" customWidth="1"/>
    <col min="10641" max="10641" width="26.7109375" style="2" bestFit="1" customWidth="1"/>
    <col min="10642" max="10642" width="15.5703125" style="2" bestFit="1" customWidth="1"/>
    <col min="10643" max="10643" width="18" style="2" bestFit="1" customWidth="1"/>
    <col min="10644" max="10644" width="27.28515625" style="2" bestFit="1" customWidth="1"/>
    <col min="10645" max="10645" width="59.5703125" style="2" customWidth="1"/>
    <col min="10646" max="10646" width="101.42578125" style="2" bestFit="1" customWidth="1"/>
    <col min="10647" max="10647" width="25.42578125" style="2" bestFit="1" customWidth="1"/>
    <col min="10648" max="10648" width="37" style="2" bestFit="1" customWidth="1"/>
    <col min="10649" max="10649" width="23.28515625" style="2" bestFit="1" customWidth="1"/>
    <col min="10650" max="10650" width="17.28515625" style="2" bestFit="1" customWidth="1"/>
    <col min="10651" max="10651" width="19.28515625" style="2" bestFit="1" customWidth="1"/>
    <col min="10652" max="10652" width="17.28515625" style="2" bestFit="1" customWidth="1"/>
    <col min="10653" max="10653" width="11.42578125" style="2"/>
    <col min="10654" max="10654" width="16" style="2" bestFit="1" customWidth="1"/>
    <col min="10655" max="10656" width="13.5703125" style="2" bestFit="1" customWidth="1"/>
    <col min="10657" max="10657" width="18.42578125" style="2" bestFit="1" customWidth="1"/>
    <col min="10658" max="10658" width="26.42578125" style="2" bestFit="1" customWidth="1"/>
    <col min="10659" max="10659" width="17.5703125" style="2" bestFit="1" customWidth="1"/>
    <col min="10660" max="10660" width="15.7109375" style="2" bestFit="1" customWidth="1"/>
    <col min="10661" max="10661" width="13.7109375" style="2" bestFit="1" customWidth="1"/>
    <col min="10662" max="10662" width="24" style="2" bestFit="1" customWidth="1"/>
    <col min="10663" max="10663" width="18.140625" style="2" customWidth="1"/>
    <col min="10664" max="10664" width="29.140625" style="2" bestFit="1" customWidth="1"/>
    <col min="10665" max="10665" width="31.28515625" style="2" bestFit="1" customWidth="1"/>
    <col min="10666" max="10666" width="23.5703125" style="2" bestFit="1" customWidth="1"/>
    <col min="10667" max="10667" width="27.5703125" style="2" bestFit="1" customWidth="1"/>
    <col min="10668" max="10668" width="20.7109375" style="2" bestFit="1" customWidth="1"/>
    <col min="10669" max="10669" width="14.5703125" style="2" bestFit="1" customWidth="1"/>
    <col min="10670" max="10671" width="16.140625" style="2" bestFit="1" customWidth="1"/>
    <col min="10672" max="10673" width="15.7109375" style="2" bestFit="1" customWidth="1"/>
    <col min="10674" max="10674" width="11.42578125" style="2"/>
    <col min="10675" max="10675" width="9.42578125" style="2" bestFit="1" customWidth="1"/>
    <col min="10676" max="10676" width="10.5703125" style="2" bestFit="1" customWidth="1"/>
    <col min="10677" max="10677" width="9.85546875" style="2" bestFit="1" customWidth="1"/>
    <col min="10678" max="10678" width="16.7109375" style="2" bestFit="1" customWidth="1"/>
    <col min="10679" max="10679" width="20.85546875" style="2" bestFit="1" customWidth="1"/>
    <col min="10680" max="10680" width="10.5703125" style="2" bestFit="1" customWidth="1"/>
    <col min="10681" max="10681" width="9.28515625" style="2" bestFit="1" customWidth="1"/>
    <col min="10682" max="10682" width="13.140625" style="2" bestFit="1" customWidth="1"/>
    <col min="10683" max="10683" width="10.7109375" style="2" bestFit="1" customWidth="1"/>
    <col min="10684" max="10684" width="14.7109375" style="2" bestFit="1" customWidth="1"/>
    <col min="10685" max="10685" width="16.7109375" style="2" bestFit="1" customWidth="1"/>
    <col min="10686" max="10686" width="13.28515625" style="2" bestFit="1" customWidth="1"/>
    <col min="10687" max="10687" width="17.140625" style="2" bestFit="1" customWidth="1"/>
    <col min="10688" max="10688" width="22.85546875" style="2" bestFit="1" customWidth="1"/>
    <col min="10689" max="10689" width="32.7109375" style="2" bestFit="1" customWidth="1"/>
    <col min="10690" max="10690" width="52.28515625" style="2" bestFit="1" customWidth="1"/>
    <col min="10691" max="10691" width="23.140625" style="2" bestFit="1" customWidth="1"/>
    <col min="10692" max="10692" width="28.5703125" style="2" bestFit="1" customWidth="1"/>
    <col min="10693" max="10693" width="18.28515625" style="2" bestFit="1" customWidth="1"/>
    <col min="10694" max="10694" width="16.28515625" style="2" bestFit="1" customWidth="1"/>
    <col min="10695" max="10695" width="16.140625" style="2" bestFit="1" customWidth="1"/>
    <col min="10696" max="10696" width="44.28515625" style="2" bestFit="1" customWidth="1"/>
    <col min="10697" max="10697" width="24.28515625" style="2" bestFit="1" customWidth="1"/>
    <col min="10698" max="10698" width="16.28515625" style="2" bestFit="1" customWidth="1"/>
    <col min="10699" max="10699" width="19.28515625" style="2" bestFit="1" customWidth="1"/>
    <col min="10700" max="10700" width="14.140625" style="2" bestFit="1" customWidth="1"/>
    <col min="10701" max="10701" width="50.5703125" style="2" bestFit="1" customWidth="1"/>
    <col min="10702" max="10702" width="30.85546875" style="2" bestFit="1" customWidth="1"/>
    <col min="10703" max="10703" width="38.85546875" style="2" bestFit="1" customWidth="1"/>
    <col min="10704" max="10704" width="38.85546875" style="2" customWidth="1"/>
    <col min="10705" max="10705" width="27.140625" style="2" bestFit="1" customWidth="1"/>
    <col min="10706" max="10706" width="38.5703125" style="2" bestFit="1" customWidth="1"/>
    <col min="10707" max="10707" width="31.28515625" style="2" bestFit="1" customWidth="1"/>
    <col min="10708" max="10708" width="34.5703125" style="2" bestFit="1" customWidth="1"/>
    <col min="10709" max="10709" width="16.140625" style="2" bestFit="1" customWidth="1"/>
    <col min="10710" max="10710" width="14.7109375" style="2" bestFit="1" customWidth="1"/>
    <col min="10711" max="10711" width="53" style="2" customWidth="1"/>
    <col min="10712" max="10889" width="11.42578125" style="2"/>
    <col min="10890" max="10890" width="6.5703125" style="2" bestFit="1" customWidth="1"/>
    <col min="10891" max="10891" width="34.7109375" style="2" customWidth="1"/>
    <col min="10892" max="10892" width="5.5703125" style="2" customWidth="1"/>
    <col min="10893" max="10893" width="15.85546875" style="2" customWidth="1"/>
    <col min="10894" max="10894" width="26.5703125" style="2" bestFit="1" customWidth="1"/>
    <col min="10895" max="10895" width="21.85546875" style="2" bestFit="1" customWidth="1"/>
    <col min="10896" max="10896" width="13.7109375" style="2" customWidth="1"/>
    <col min="10897" max="10897" width="26.7109375" style="2" bestFit="1" customWidth="1"/>
    <col min="10898" max="10898" width="15.5703125" style="2" bestFit="1" customWidth="1"/>
    <col min="10899" max="10899" width="18" style="2" bestFit="1" customWidth="1"/>
    <col min="10900" max="10900" width="27.28515625" style="2" bestFit="1" customWidth="1"/>
    <col min="10901" max="10901" width="59.5703125" style="2" customWidth="1"/>
    <col min="10902" max="10902" width="101.42578125" style="2" bestFit="1" customWidth="1"/>
    <col min="10903" max="10903" width="25.42578125" style="2" bestFit="1" customWidth="1"/>
    <col min="10904" max="10904" width="37" style="2" bestFit="1" customWidth="1"/>
    <col min="10905" max="10905" width="23.28515625" style="2" bestFit="1" customWidth="1"/>
    <col min="10906" max="10906" width="17.28515625" style="2" bestFit="1" customWidth="1"/>
    <col min="10907" max="10907" width="19.28515625" style="2" bestFit="1" customWidth="1"/>
    <col min="10908" max="10908" width="17.28515625" style="2" bestFit="1" customWidth="1"/>
    <col min="10909" max="10909" width="11.42578125" style="2"/>
    <col min="10910" max="10910" width="16" style="2" bestFit="1" customWidth="1"/>
    <col min="10911" max="10912" width="13.5703125" style="2" bestFit="1" customWidth="1"/>
    <col min="10913" max="10913" width="18.42578125" style="2" bestFit="1" customWidth="1"/>
    <col min="10914" max="10914" width="26.42578125" style="2" bestFit="1" customWidth="1"/>
    <col min="10915" max="10915" width="17.5703125" style="2" bestFit="1" customWidth="1"/>
    <col min="10916" max="10916" width="15.7109375" style="2" bestFit="1" customWidth="1"/>
    <col min="10917" max="10917" width="13.7109375" style="2" bestFit="1" customWidth="1"/>
    <col min="10918" max="10918" width="24" style="2" bestFit="1" customWidth="1"/>
    <col min="10919" max="10919" width="18.140625" style="2" customWidth="1"/>
    <col min="10920" max="10920" width="29.140625" style="2" bestFit="1" customWidth="1"/>
    <col min="10921" max="10921" width="31.28515625" style="2" bestFit="1" customWidth="1"/>
    <col min="10922" max="10922" width="23.5703125" style="2" bestFit="1" customWidth="1"/>
    <col min="10923" max="10923" width="27.5703125" style="2" bestFit="1" customWidth="1"/>
    <col min="10924" max="10924" width="20.7109375" style="2" bestFit="1" customWidth="1"/>
    <col min="10925" max="10925" width="14.5703125" style="2" bestFit="1" customWidth="1"/>
    <col min="10926" max="10927" width="16.140625" style="2" bestFit="1" customWidth="1"/>
    <col min="10928" max="10929" width="15.7109375" style="2" bestFit="1" customWidth="1"/>
    <col min="10930" max="10930" width="11.42578125" style="2"/>
    <col min="10931" max="10931" width="9.42578125" style="2" bestFit="1" customWidth="1"/>
    <col min="10932" max="10932" width="10.5703125" style="2" bestFit="1" customWidth="1"/>
    <col min="10933" max="10933" width="9.85546875" style="2" bestFit="1" customWidth="1"/>
    <col min="10934" max="10934" width="16.7109375" style="2" bestFit="1" customWidth="1"/>
    <col min="10935" max="10935" width="20.85546875" style="2" bestFit="1" customWidth="1"/>
    <col min="10936" max="10936" width="10.5703125" style="2" bestFit="1" customWidth="1"/>
    <col min="10937" max="10937" width="9.28515625" style="2" bestFit="1" customWidth="1"/>
    <col min="10938" max="10938" width="13.140625" style="2" bestFit="1" customWidth="1"/>
    <col min="10939" max="10939" width="10.7109375" style="2" bestFit="1" customWidth="1"/>
    <col min="10940" max="10940" width="14.7109375" style="2" bestFit="1" customWidth="1"/>
    <col min="10941" max="10941" width="16.7109375" style="2" bestFit="1" customWidth="1"/>
    <col min="10942" max="10942" width="13.28515625" style="2" bestFit="1" customWidth="1"/>
    <col min="10943" max="10943" width="17.140625" style="2" bestFit="1" customWidth="1"/>
    <col min="10944" max="10944" width="22.85546875" style="2" bestFit="1" customWidth="1"/>
    <col min="10945" max="10945" width="32.7109375" style="2" bestFit="1" customWidth="1"/>
    <col min="10946" max="10946" width="52.28515625" style="2" bestFit="1" customWidth="1"/>
    <col min="10947" max="10947" width="23.140625" style="2" bestFit="1" customWidth="1"/>
    <col min="10948" max="10948" width="28.5703125" style="2" bestFit="1" customWidth="1"/>
    <col min="10949" max="10949" width="18.28515625" style="2" bestFit="1" customWidth="1"/>
    <col min="10950" max="10950" width="16.28515625" style="2" bestFit="1" customWidth="1"/>
    <col min="10951" max="10951" width="16.140625" style="2" bestFit="1" customWidth="1"/>
    <col min="10952" max="10952" width="44.28515625" style="2" bestFit="1" customWidth="1"/>
    <col min="10953" max="10953" width="24.28515625" style="2" bestFit="1" customWidth="1"/>
    <col min="10954" max="10954" width="16.28515625" style="2" bestFit="1" customWidth="1"/>
    <col min="10955" max="10955" width="19.28515625" style="2" bestFit="1" customWidth="1"/>
    <col min="10956" max="10956" width="14.140625" style="2" bestFit="1" customWidth="1"/>
    <col min="10957" max="10957" width="50.5703125" style="2" bestFit="1" customWidth="1"/>
    <col min="10958" max="10958" width="30.85546875" style="2" bestFit="1" customWidth="1"/>
    <col min="10959" max="10959" width="38.85546875" style="2" bestFit="1" customWidth="1"/>
    <col min="10960" max="10960" width="38.85546875" style="2" customWidth="1"/>
    <col min="10961" max="10961" width="27.140625" style="2" bestFit="1" customWidth="1"/>
    <col min="10962" max="10962" width="38.5703125" style="2" bestFit="1" customWidth="1"/>
    <col min="10963" max="10963" width="31.28515625" style="2" bestFit="1" customWidth="1"/>
    <col min="10964" max="10964" width="34.5703125" style="2" bestFit="1" customWidth="1"/>
    <col min="10965" max="10965" width="16.140625" style="2" bestFit="1" customWidth="1"/>
    <col min="10966" max="10966" width="14.7109375" style="2" bestFit="1" customWidth="1"/>
    <col min="10967" max="10967" width="53" style="2" customWidth="1"/>
    <col min="10968" max="11145" width="11.42578125" style="2"/>
    <col min="11146" max="11146" width="6.5703125" style="2" bestFit="1" customWidth="1"/>
    <col min="11147" max="11147" width="34.7109375" style="2" customWidth="1"/>
    <col min="11148" max="11148" width="5.5703125" style="2" customWidth="1"/>
    <col min="11149" max="11149" width="15.85546875" style="2" customWidth="1"/>
    <col min="11150" max="11150" width="26.5703125" style="2" bestFit="1" customWidth="1"/>
    <col min="11151" max="11151" width="21.85546875" style="2" bestFit="1" customWidth="1"/>
    <col min="11152" max="11152" width="13.7109375" style="2" customWidth="1"/>
    <col min="11153" max="11153" width="26.7109375" style="2" bestFit="1" customWidth="1"/>
    <col min="11154" max="11154" width="15.5703125" style="2" bestFit="1" customWidth="1"/>
    <col min="11155" max="11155" width="18" style="2" bestFit="1" customWidth="1"/>
    <col min="11156" max="11156" width="27.28515625" style="2" bestFit="1" customWidth="1"/>
    <col min="11157" max="11157" width="59.5703125" style="2" customWidth="1"/>
    <col min="11158" max="11158" width="101.42578125" style="2" bestFit="1" customWidth="1"/>
    <col min="11159" max="11159" width="25.42578125" style="2" bestFit="1" customWidth="1"/>
    <col min="11160" max="11160" width="37" style="2" bestFit="1" customWidth="1"/>
    <col min="11161" max="11161" width="23.28515625" style="2" bestFit="1" customWidth="1"/>
    <col min="11162" max="11162" width="17.28515625" style="2" bestFit="1" customWidth="1"/>
    <col min="11163" max="11163" width="19.28515625" style="2" bestFit="1" customWidth="1"/>
    <col min="11164" max="11164" width="17.28515625" style="2" bestFit="1" customWidth="1"/>
    <col min="11165" max="11165" width="11.42578125" style="2"/>
    <col min="11166" max="11166" width="16" style="2" bestFit="1" customWidth="1"/>
    <col min="11167" max="11168" width="13.5703125" style="2" bestFit="1" customWidth="1"/>
    <col min="11169" max="11169" width="18.42578125" style="2" bestFit="1" customWidth="1"/>
    <col min="11170" max="11170" width="26.42578125" style="2" bestFit="1" customWidth="1"/>
    <col min="11171" max="11171" width="17.5703125" style="2" bestFit="1" customWidth="1"/>
    <col min="11172" max="11172" width="15.7109375" style="2" bestFit="1" customWidth="1"/>
    <col min="11173" max="11173" width="13.7109375" style="2" bestFit="1" customWidth="1"/>
    <col min="11174" max="11174" width="24" style="2" bestFit="1" customWidth="1"/>
    <col min="11175" max="11175" width="18.140625" style="2" customWidth="1"/>
    <col min="11176" max="11176" width="29.140625" style="2" bestFit="1" customWidth="1"/>
    <col min="11177" max="11177" width="31.28515625" style="2" bestFit="1" customWidth="1"/>
    <col min="11178" max="11178" width="23.5703125" style="2" bestFit="1" customWidth="1"/>
    <col min="11179" max="11179" width="27.5703125" style="2" bestFit="1" customWidth="1"/>
    <col min="11180" max="11180" width="20.7109375" style="2" bestFit="1" customWidth="1"/>
    <col min="11181" max="11181" width="14.5703125" style="2" bestFit="1" customWidth="1"/>
    <col min="11182" max="11183" width="16.140625" style="2" bestFit="1" customWidth="1"/>
    <col min="11184" max="11185" width="15.7109375" style="2" bestFit="1" customWidth="1"/>
    <col min="11186" max="11186" width="11.42578125" style="2"/>
    <col min="11187" max="11187" width="9.42578125" style="2" bestFit="1" customWidth="1"/>
    <col min="11188" max="11188" width="10.5703125" style="2" bestFit="1" customWidth="1"/>
    <col min="11189" max="11189" width="9.85546875" style="2" bestFit="1" customWidth="1"/>
    <col min="11190" max="11190" width="16.7109375" style="2" bestFit="1" customWidth="1"/>
    <col min="11191" max="11191" width="20.85546875" style="2" bestFit="1" customWidth="1"/>
    <col min="11192" max="11192" width="10.5703125" style="2" bestFit="1" customWidth="1"/>
    <col min="11193" max="11193" width="9.28515625" style="2" bestFit="1" customWidth="1"/>
    <col min="11194" max="11194" width="13.140625" style="2" bestFit="1" customWidth="1"/>
    <col min="11195" max="11195" width="10.7109375" style="2" bestFit="1" customWidth="1"/>
    <col min="11196" max="11196" width="14.7109375" style="2" bestFit="1" customWidth="1"/>
    <col min="11197" max="11197" width="16.7109375" style="2" bestFit="1" customWidth="1"/>
    <col min="11198" max="11198" width="13.28515625" style="2" bestFit="1" customWidth="1"/>
    <col min="11199" max="11199" width="17.140625" style="2" bestFit="1" customWidth="1"/>
    <col min="11200" max="11200" width="22.85546875" style="2" bestFit="1" customWidth="1"/>
    <col min="11201" max="11201" width="32.7109375" style="2" bestFit="1" customWidth="1"/>
    <col min="11202" max="11202" width="52.28515625" style="2" bestFit="1" customWidth="1"/>
    <col min="11203" max="11203" width="23.140625" style="2" bestFit="1" customWidth="1"/>
    <col min="11204" max="11204" width="28.5703125" style="2" bestFit="1" customWidth="1"/>
    <col min="11205" max="11205" width="18.28515625" style="2" bestFit="1" customWidth="1"/>
    <col min="11206" max="11206" width="16.28515625" style="2" bestFit="1" customWidth="1"/>
    <col min="11207" max="11207" width="16.140625" style="2" bestFit="1" customWidth="1"/>
    <col min="11208" max="11208" width="44.28515625" style="2" bestFit="1" customWidth="1"/>
    <col min="11209" max="11209" width="24.28515625" style="2" bestFit="1" customWidth="1"/>
    <col min="11210" max="11210" width="16.28515625" style="2" bestFit="1" customWidth="1"/>
    <col min="11211" max="11211" width="19.28515625" style="2" bestFit="1" customWidth="1"/>
    <col min="11212" max="11212" width="14.140625" style="2" bestFit="1" customWidth="1"/>
    <col min="11213" max="11213" width="50.5703125" style="2" bestFit="1" customWidth="1"/>
    <col min="11214" max="11214" width="30.85546875" style="2" bestFit="1" customWidth="1"/>
    <col min="11215" max="11215" width="38.85546875" style="2" bestFit="1" customWidth="1"/>
    <col min="11216" max="11216" width="38.85546875" style="2" customWidth="1"/>
    <col min="11217" max="11217" width="27.140625" style="2" bestFit="1" customWidth="1"/>
    <col min="11218" max="11218" width="38.5703125" style="2" bestFit="1" customWidth="1"/>
    <col min="11219" max="11219" width="31.28515625" style="2" bestFit="1" customWidth="1"/>
    <col min="11220" max="11220" width="34.5703125" style="2" bestFit="1" customWidth="1"/>
    <col min="11221" max="11221" width="16.140625" style="2" bestFit="1" customWidth="1"/>
    <col min="11222" max="11222" width="14.7109375" style="2" bestFit="1" customWidth="1"/>
    <col min="11223" max="11223" width="53" style="2" customWidth="1"/>
    <col min="11224" max="11401" width="11.42578125" style="2"/>
    <col min="11402" max="11402" width="6.5703125" style="2" bestFit="1" customWidth="1"/>
    <col min="11403" max="11403" width="34.7109375" style="2" customWidth="1"/>
    <col min="11404" max="11404" width="5.5703125" style="2" customWidth="1"/>
    <col min="11405" max="11405" width="15.85546875" style="2" customWidth="1"/>
    <col min="11406" max="11406" width="26.5703125" style="2" bestFit="1" customWidth="1"/>
    <col min="11407" max="11407" width="21.85546875" style="2" bestFit="1" customWidth="1"/>
    <col min="11408" max="11408" width="13.7109375" style="2" customWidth="1"/>
    <col min="11409" max="11409" width="26.7109375" style="2" bestFit="1" customWidth="1"/>
    <col min="11410" max="11410" width="15.5703125" style="2" bestFit="1" customWidth="1"/>
    <col min="11411" max="11411" width="18" style="2" bestFit="1" customWidth="1"/>
    <col min="11412" max="11412" width="27.28515625" style="2" bestFit="1" customWidth="1"/>
    <col min="11413" max="11413" width="59.5703125" style="2" customWidth="1"/>
    <col min="11414" max="11414" width="101.42578125" style="2" bestFit="1" customWidth="1"/>
    <col min="11415" max="11415" width="25.42578125" style="2" bestFit="1" customWidth="1"/>
    <col min="11416" max="11416" width="37" style="2" bestFit="1" customWidth="1"/>
    <col min="11417" max="11417" width="23.28515625" style="2" bestFit="1" customWidth="1"/>
    <col min="11418" max="11418" width="17.28515625" style="2" bestFit="1" customWidth="1"/>
    <col min="11419" max="11419" width="19.28515625" style="2" bestFit="1" customWidth="1"/>
    <col min="11420" max="11420" width="17.28515625" style="2" bestFit="1" customWidth="1"/>
    <col min="11421" max="11421" width="11.42578125" style="2"/>
    <col min="11422" max="11422" width="16" style="2" bestFit="1" customWidth="1"/>
    <col min="11423" max="11424" width="13.5703125" style="2" bestFit="1" customWidth="1"/>
    <col min="11425" max="11425" width="18.42578125" style="2" bestFit="1" customWidth="1"/>
    <col min="11426" max="11426" width="26.42578125" style="2" bestFit="1" customWidth="1"/>
    <col min="11427" max="11427" width="17.5703125" style="2" bestFit="1" customWidth="1"/>
    <col min="11428" max="11428" width="15.7109375" style="2" bestFit="1" customWidth="1"/>
    <col min="11429" max="11429" width="13.7109375" style="2" bestFit="1" customWidth="1"/>
    <col min="11430" max="11430" width="24" style="2" bestFit="1" customWidth="1"/>
    <col min="11431" max="11431" width="18.140625" style="2" customWidth="1"/>
    <col min="11432" max="11432" width="29.140625" style="2" bestFit="1" customWidth="1"/>
    <col min="11433" max="11433" width="31.28515625" style="2" bestFit="1" customWidth="1"/>
    <col min="11434" max="11434" width="23.5703125" style="2" bestFit="1" customWidth="1"/>
    <col min="11435" max="11435" width="27.5703125" style="2" bestFit="1" customWidth="1"/>
    <col min="11436" max="11436" width="20.7109375" style="2" bestFit="1" customWidth="1"/>
    <col min="11437" max="11437" width="14.5703125" style="2" bestFit="1" customWidth="1"/>
    <col min="11438" max="11439" width="16.140625" style="2" bestFit="1" customWidth="1"/>
    <col min="11440" max="11441" width="15.7109375" style="2" bestFit="1" customWidth="1"/>
    <col min="11442" max="11442" width="11.42578125" style="2"/>
    <col min="11443" max="11443" width="9.42578125" style="2" bestFit="1" customWidth="1"/>
    <col min="11444" max="11444" width="10.5703125" style="2" bestFit="1" customWidth="1"/>
    <col min="11445" max="11445" width="9.85546875" style="2" bestFit="1" customWidth="1"/>
    <col min="11446" max="11446" width="16.7109375" style="2" bestFit="1" customWidth="1"/>
    <col min="11447" max="11447" width="20.85546875" style="2" bestFit="1" customWidth="1"/>
    <col min="11448" max="11448" width="10.5703125" style="2" bestFit="1" customWidth="1"/>
    <col min="11449" max="11449" width="9.28515625" style="2" bestFit="1" customWidth="1"/>
    <col min="11450" max="11450" width="13.140625" style="2" bestFit="1" customWidth="1"/>
    <col min="11451" max="11451" width="10.7109375" style="2" bestFit="1" customWidth="1"/>
    <col min="11452" max="11452" width="14.7109375" style="2" bestFit="1" customWidth="1"/>
    <col min="11453" max="11453" width="16.7109375" style="2" bestFit="1" customWidth="1"/>
    <col min="11454" max="11454" width="13.28515625" style="2" bestFit="1" customWidth="1"/>
    <col min="11455" max="11455" width="17.140625" style="2" bestFit="1" customWidth="1"/>
    <col min="11456" max="11456" width="22.85546875" style="2" bestFit="1" customWidth="1"/>
    <col min="11457" max="11457" width="32.7109375" style="2" bestFit="1" customWidth="1"/>
    <col min="11458" max="11458" width="52.28515625" style="2" bestFit="1" customWidth="1"/>
    <col min="11459" max="11459" width="23.140625" style="2" bestFit="1" customWidth="1"/>
    <col min="11460" max="11460" width="28.5703125" style="2" bestFit="1" customWidth="1"/>
    <col min="11461" max="11461" width="18.28515625" style="2" bestFit="1" customWidth="1"/>
    <col min="11462" max="11462" width="16.28515625" style="2" bestFit="1" customWidth="1"/>
    <col min="11463" max="11463" width="16.140625" style="2" bestFit="1" customWidth="1"/>
    <col min="11464" max="11464" width="44.28515625" style="2" bestFit="1" customWidth="1"/>
    <col min="11465" max="11465" width="24.28515625" style="2" bestFit="1" customWidth="1"/>
    <col min="11466" max="11466" width="16.28515625" style="2" bestFit="1" customWidth="1"/>
    <col min="11467" max="11467" width="19.28515625" style="2" bestFit="1" customWidth="1"/>
    <col min="11468" max="11468" width="14.140625" style="2" bestFit="1" customWidth="1"/>
    <col min="11469" max="11469" width="50.5703125" style="2" bestFit="1" customWidth="1"/>
    <col min="11470" max="11470" width="30.85546875" style="2" bestFit="1" customWidth="1"/>
    <col min="11471" max="11471" width="38.85546875" style="2" bestFit="1" customWidth="1"/>
    <col min="11472" max="11472" width="38.85546875" style="2" customWidth="1"/>
    <col min="11473" max="11473" width="27.140625" style="2" bestFit="1" customWidth="1"/>
    <col min="11474" max="11474" width="38.5703125" style="2" bestFit="1" customWidth="1"/>
    <col min="11475" max="11475" width="31.28515625" style="2" bestFit="1" customWidth="1"/>
    <col min="11476" max="11476" width="34.5703125" style="2" bestFit="1" customWidth="1"/>
    <col min="11477" max="11477" width="16.140625" style="2" bestFit="1" customWidth="1"/>
    <col min="11478" max="11478" width="14.7109375" style="2" bestFit="1" customWidth="1"/>
    <col min="11479" max="11479" width="53" style="2" customWidth="1"/>
    <col min="11480" max="11657" width="11.42578125" style="2"/>
    <col min="11658" max="11658" width="6.5703125" style="2" bestFit="1" customWidth="1"/>
    <col min="11659" max="11659" width="34.7109375" style="2" customWidth="1"/>
    <col min="11660" max="11660" width="5.5703125" style="2" customWidth="1"/>
    <col min="11661" max="11661" width="15.85546875" style="2" customWidth="1"/>
    <col min="11662" max="11662" width="26.5703125" style="2" bestFit="1" customWidth="1"/>
    <col min="11663" max="11663" width="21.85546875" style="2" bestFit="1" customWidth="1"/>
    <col min="11664" max="11664" width="13.7109375" style="2" customWidth="1"/>
    <col min="11665" max="11665" width="26.7109375" style="2" bestFit="1" customWidth="1"/>
    <col min="11666" max="11666" width="15.5703125" style="2" bestFit="1" customWidth="1"/>
    <col min="11667" max="11667" width="18" style="2" bestFit="1" customWidth="1"/>
    <col min="11668" max="11668" width="27.28515625" style="2" bestFit="1" customWidth="1"/>
    <col min="11669" max="11669" width="59.5703125" style="2" customWidth="1"/>
    <col min="11670" max="11670" width="101.42578125" style="2" bestFit="1" customWidth="1"/>
    <col min="11671" max="11671" width="25.42578125" style="2" bestFit="1" customWidth="1"/>
    <col min="11672" max="11672" width="37" style="2" bestFit="1" customWidth="1"/>
    <col min="11673" max="11673" width="23.28515625" style="2" bestFit="1" customWidth="1"/>
    <col min="11674" max="11674" width="17.28515625" style="2" bestFit="1" customWidth="1"/>
    <col min="11675" max="11675" width="19.28515625" style="2" bestFit="1" customWidth="1"/>
    <col min="11676" max="11676" width="17.28515625" style="2" bestFit="1" customWidth="1"/>
    <col min="11677" max="11677" width="11.42578125" style="2"/>
    <col min="11678" max="11678" width="16" style="2" bestFit="1" customWidth="1"/>
    <col min="11679" max="11680" width="13.5703125" style="2" bestFit="1" customWidth="1"/>
    <col min="11681" max="11681" width="18.42578125" style="2" bestFit="1" customWidth="1"/>
    <col min="11682" max="11682" width="26.42578125" style="2" bestFit="1" customWidth="1"/>
    <col min="11683" max="11683" width="17.5703125" style="2" bestFit="1" customWidth="1"/>
    <col min="11684" max="11684" width="15.7109375" style="2" bestFit="1" customWidth="1"/>
    <col min="11685" max="11685" width="13.7109375" style="2" bestFit="1" customWidth="1"/>
    <col min="11686" max="11686" width="24" style="2" bestFit="1" customWidth="1"/>
    <col min="11687" max="11687" width="18.140625" style="2" customWidth="1"/>
    <col min="11688" max="11688" width="29.140625" style="2" bestFit="1" customWidth="1"/>
    <col min="11689" max="11689" width="31.28515625" style="2" bestFit="1" customWidth="1"/>
    <col min="11690" max="11690" width="23.5703125" style="2" bestFit="1" customWidth="1"/>
    <col min="11691" max="11691" width="27.5703125" style="2" bestFit="1" customWidth="1"/>
    <col min="11692" max="11692" width="20.7109375" style="2" bestFit="1" customWidth="1"/>
    <col min="11693" max="11693" width="14.5703125" style="2" bestFit="1" customWidth="1"/>
    <col min="11694" max="11695" width="16.140625" style="2" bestFit="1" customWidth="1"/>
    <col min="11696" max="11697" width="15.7109375" style="2" bestFit="1" customWidth="1"/>
    <col min="11698" max="11698" width="11.42578125" style="2"/>
    <col min="11699" max="11699" width="9.42578125" style="2" bestFit="1" customWidth="1"/>
    <col min="11700" max="11700" width="10.5703125" style="2" bestFit="1" customWidth="1"/>
    <col min="11701" max="11701" width="9.85546875" style="2" bestFit="1" customWidth="1"/>
    <col min="11702" max="11702" width="16.7109375" style="2" bestFit="1" customWidth="1"/>
    <col min="11703" max="11703" width="20.85546875" style="2" bestFit="1" customWidth="1"/>
    <col min="11704" max="11704" width="10.5703125" style="2" bestFit="1" customWidth="1"/>
    <col min="11705" max="11705" width="9.28515625" style="2" bestFit="1" customWidth="1"/>
    <col min="11706" max="11706" width="13.140625" style="2" bestFit="1" customWidth="1"/>
    <col min="11707" max="11707" width="10.7109375" style="2" bestFit="1" customWidth="1"/>
    <col min="11708" max="11708" width="14.7109375" style="2" bestFit="1" customWidth="1"/>
    <col min="11709" max="11709" width="16.7109375" style="2" bestFit="1" customWidth="1"/>
    <col min="11710" max="11710" width="13.28515625" style="2" bestFit="1" customWidth="1"/>
    <col min="11711" max="11711" width="17.140625" style="2" bestFit="1" customWidth="1"/>
    <col min="11712" max="11712" width="22.85546875" style="2" bestFit="1" customWidth="1"/>
    <col min="11713" max="11713" width="32.7109375" style="2" bestFit="1" customWidth="1"/>
    <col min="11714" max="11714" width="52.28515625" style="2" bestFit="1" customWidth="1"/>
    <col min="11715" max="11715" width="23.140625" style="2" bestFit="1" customWidth="1"/>
    <col min="11716" max="11716" width="28.5703125" style="2" bestFit="1" customWidth="1"/>
    <col min="11717" max="11717" width="18.28515625" style="2" bestFit="1" customWidth="1"/>
    <col min="11718" max="11718" width="16.28515625" style="2" bestFit="1" customWidth="1"/>
    <col min="11719" max="11719" width="16.140625" style="2" bestFit="1" customWidth="1"/>
    <col min="11720" max="11720" width="44.28515625" style="2" bestFit="1" customWidth="1"/>
    <col min="11721" max="11721" width="24.28515625" style="2" bestFit="1" customWidth="1"/>
    <col min="11722" max="11722" width="16.28515625" style="2" bestFit="1" customWidth="1"/>
    <col min="11723" max="11723" width="19.28515625" style="2" bestFit="1" customWidth="1"/>
    <col min="11724" max="11724" width="14.140625" style="2" bestFit="1" customWidth="1"/>
    <col min="11725" max="11725" width="50.5703125" style="2" bestFit="1" customWidth="1"/>
    <col min="11726" max="11726" width="30.85546875" style="2" bestFit="1" customWidth="1"/>
    <col min="11727" max="11727" width="38.85546875" style="2" bestFit="1" customWidth="1"/>
    <col min="11728" max="11728" width="38.85546875" style="2" customWidth="1"/>
    <col min="11729" max="11729" width="27.140625" style="2" bestFit="1" customWidth="1"/>
    <col min="11730" max="11730" width="38.5703125" style="2" bestFit="1" customWidth="1"/>
    <col min="11731" max="11731" width="31.28515625" style="2" bestFit="1" customWidth="1"/>
    <col min="11732" max="11732" width="34.5703125" style="2" bestFit="1" customWidth="1"/>
    <col min="11733" max="11733" width="16.140625" style="2" bestFit="1" customWidth="1"/>
    <col min="11734" max="11734" width="14.7109375" style="2" bestFit="1" customWidth="1"/>
    <col min="11735" max="11735" width="53" style="2" customWidth="1"/>
    <col min="11736" max="11913" width="11.42578125" style="2"/>
    <col min="11914" max="11914" width="6.5703125" style="2" bestFit="1" customWidth="1"/>
    <col min="11915" max="11915" width="34.7109375" style="2" customWidth="1"/>
    <col min="11916" max="11916" width="5.5703125" style="2" customWidth="1"/>
    <col min="11917" max="11917" width="15.85546875" style="2" customWidth="1"/>
    <col min="11918" max="11918" width="26.5703125" style="2" bestFit="1" customWidth="1"/>
    <col min="11919" max="11919" width="21.85546875" style="2" bestFit="1" customWidth="1"/>
    <col min="11920" max="11920" width="13.7109375" style="2" customWidth="1"/>
    <col min="11921" max="11921" width="26.7109375" style="2" bestFit="1" customWidth="1"/>
    <col min="11922" max="11922" width="15.5703125" style="2" bestFit="1" customWidth="1"/>
    <col min="11923" max="11923" width="18" style="2" bestFit="1" customWidth="1"/>
    <col min="11924" max="11924" width="27.28515625" style="2" bestFit="1" customWidth="1"/>
    <col min="11925" max="11925" width="59.5703125" style="2" customWidth="1"/>
    <col min="11926" max="11926" width="101.42578125" style="2" bestFit="1" customWidth="1"/>
    <col min="11927" max="11927" width="25.42578125" style="2" bestFit="1" customWidth="1"/>
    <col min="11928" max="11928" width="37" style="2" bestFit="1" customWidth="1"/>
    <col min="11929" max="11929" width="23.28515625" style="2" bestFit="1" customWidth="1"/>
    <col min="11930" max="11930" width="17.28515625" style="2" bestFit="1" customWidth="1"/>
    <col min="11931" max="11931" width="19.28515625" style="2" bestFit="1" customWidth="1"/>
    <col min="11932" max="11932" width="17.28515625" style="2" bestFit="1" customWidth="1"/>
    <col min="11933" max="11933" width="11.42578125" style="2"/>
    <col min="11934" max="11934" width="16" style="2" bestFit="1" customWidth="1"/>
    <col min="11935" max="11936" width="13.5703125" style="2" bestFit="1" customWidth="1"/>
    <col min="11937" max="11937" width="18.42578125" style="2" bestFit="1" customWidth="1"/>
    <col min="11938" max="11938" width="26.42578125" style="2" bestFit="1" customWidth="1"/>
    <col min="11939" max="11939" width="17.5703125" style="2" bestFit="1" customWidth="1"/>
    <col min="11940" max="11940" width="15.7109375" style="2" bestFit="1" customWidth="1"/>
    <col min="11941" max="11941" width="13.7109375" style="2" bestFit="1" customWidth="1"/>
    <col min="11942" max="11942" width="24" style="2" bestFit="1" customWidth="1"/>
    <col min="11943" max="11943" width="18.140625" style="2" customWidth="1"/>
    <col min="11944" max="11944" width="29.140625" style="2" bestFit="1" customWidth="1"/>
    <col min="11945" max="11945" width="31.28515625" style="2" bestFit="1" customWidth="1"/>
    <col min="11946" max="11946" width="23.5703125" style="2" bestFit="1" customWidth="1"/>
    <col min="11947" max="11947" width="27.5703125" style="2" bestFit="1" customWidth="1"/>
    <col min="11948" max="11948" width="20.7109375" style="2" bestFit="1" customWidth="1"/>
    <col min="11949" max="11949" width="14.5703125" style="2" bestFit="1" customWidth="1"/>
    <col min="11950" max="11951" width="16.140625" style="2" bestFit="1" customWidth="1"/>
    <col min="11952" max="11953" width="15.7109375" style="2" bestFit="1" customWidth="1"/>
    <col min="11954" max="11954" width="11.42578125" style="2"/>
    <col min="11955" max="11955" width="9.42578125" style="2" bestFit="1" customWidth="1"/>
    <col min="11956" max="11956" width="10.5703125" style="2" bestFit="1" customWidth="1"/>
    <col min="11957" max="11957" width="9.85546875" style="2" bestFit="1" customWidth="1"/>
    <col min="11958" max="11958" width="16.7109375" style="2" bestFit="1" customWidth="1"/>
    <col min="11959" max="11959" width="20.85546875" style="2" bestFit="1" customWidth="1"/>
    <col min="11960" max="11960" width="10.5703125" style="2" bestFit="1" customWidth="1"/>
    <col min="11961" max="11961" width="9.28515625" style="2" bestFit="1" customWidth="1"/>
    <col min="11962" max="11962" width="13.140625" style="2" bestFit="1" customWidth="1"/>
    <col min="11963" max="11963" width="10.7109375" style="2" bestFit="1" customWidth="1"/>
    <col min="11964" max="11964" width="14.7109375" style="2" bestFit="1" customWidth="1"/>
    <col min="11965" max="11965" width="16.7109375" style="2" bestFit="1" customWidth="1"/>
    <col min="11966" max="11966" width="13.28515625" style="2" bestFit="1" customWidth="1"/>
    <col min="11967" max="11967" width="17.140625" style="2" bestFit="1" customWidth="1"/>
    <col min="11968" max="11968" width="22.85546875" style="2" bestFit="1" customWidth="1"/>
    <col min="11969" max="11969" width="32.7109375" style="2" bestFit="1" customWidth="1"/>
    <col min="11970" max="11970" width="52.28515625" style="2" bestFit="1" customWidth="1"/>
    <col min="11971" max="11971" width="23.140625" style="2" bestFit="1" customWidth="1"/>
    <col min="11972" max="11972" width="28.5703125" style="2" bestFit="1" customWidth="1"/>
    <col min="11973" max="11973" width="18.28515625" style="2" bestFit="1" customWidth="1"/>
    <col min="11974" max="11974" width="16.28515625" style="2" bestFit="1" customWidth="1"/>
    <col min="11975" max="11975" width="16.140625" style="2" bestFit="1" customWidth="1"/>
    <col min="11976" max="11976" width="44.28515625" style="2" bestFit="1" customWidth="1"/>
    <col min="11977" max="11977" width="24.28515625" style="2" bestFit="1" customWidth="1"/>
    <col min="11978" max="11978" width="16.28515625" style="2" bestFit="1" customWidth="1"/>
    <col min="11979" max="11979" width="19.28515625" style="2" bestFit="1" customWidth="1"/>
    <col min="11980" max="11980" width="14.140625" style="2" bestFit="1" customWidth="1"/>
    <col min="11981" max="11981" width="50.5703125" style="2" bestFit="1" customWidth="1"/>
    <col min="11982" max="11982" width="30.85546875" style="2" bestFit="1" customWidth="1"/>
    <col min="11983" max="11983" width="38.85546875" style="2" bestFit="1" customWidth="1"/>
    <col min="11984" max="11984" width="38.85546875" style="2" customWidth="1"/>
    <col min="11985" max="11985" width="27.140625" style="2" bestFit="1" customWidth="1"/>
    <col min="11986" max="11986" width="38.5703125" style="2" bestFit="1" customWidth="1"/>
    <col min="11987" max="11987" width="31.28515625" style="2" bestFit="1" customWidth="1"/>
    <col min="11988" max="11988" width="34.5703125" style="2" bestFit="1" customWidth="1"/>
    <col min="11989" max="11989" width="16.140625" style="2" bestFit="1" customWidth="1"/>
    <col min="11990" max="11990" width="14.7109375" style="2" bestFit="1" customWidth="1"/>
    <col min="11991" max="11991" width="53" style="2" customWidth="1"/>
    <col min="11992" max="12169" width="11.42578125" style="2"/>
    <col min="12170" max="12170" width="6.5703125" style="2" bestFit="1" customWidth="1"/>
    <col min="12171" max="12171" width="34.7109375" style="2" customWidth="1"/>
    <col min="12172" max="12172" width="5.5703125" style="2" customWidth="1"/>
    <col min="12173" max="12173" width="15.85546875" style="2" customWidth="1"/>
    <col min="12174" max="12174" width="26.5703125" style="2" bestFit="1" customWidth="1"/>
    <col min="12175" max="12175" width="21.85546875" style="2" bestFit="1" customWidth="1"/>
    <col min="12176" max="12176" width="13.7109375" style="2" customWidth="1"/>
    <col min="12177" max="12177" width="26.7109375" style="2" bestFit="1" customWidth="1"/>
    <col min="12178" max="12178" width="15.5703125" style="2" bestFit="1" customWidth="1"/>
    <col min="12179" max="12179" width="18" style="2" bestFit="1" customWidth="1"/>
    <col min="12180" max="12180" width="27.28515625" style="2" bestFit="1" customWidth="1"/>
    <col min="12181" max="12181" width="59.5703125" style="2" customWidth="1"/>
    <col min="12182" max="12182" width="101.42578125" style="2" bestFit="1" customWidth="1"/>
    <col min="12183" max="12183" width="25.42578125" style="2" bestFit="1" customWidth="1"/>
    <col min="12184" max="12184" width="37" style="2" bestFit="1" customWidth="1"/>
    <col min="12185" max="12185" width="23.28515625" style="2" bestFit="1" customWidth="1"/>
    <col min="12186" max="12186" width="17.28515625" style="2" bestFit="1" customWidth="1"/>
    <col min="12187" max="12187" width="19.28515625" style="2" bestFit="1" customWidth="1"/>
    <col min="12188" max="12188" width="17.28515625" style="2" bestFit="1" customWidth="1"/>
    <col min="12189" max="12189" width="11.42578125" style="2"/>
    <col min="12190" max="12190" width="16" style="2" bestFit="1" customWidth="1"/>
    <col min="12191" max="12192" width="13.5703125" style="2" bestFit="1" customWidth="1"/>
    <col min="12193" max="12193" width="18.42578125" style="2" bestFit="1" customWidth="1"/>
    <col min="12194" max="12194" width="26.42578125" style="2" bestFit="1" customWidth="1"/>
    <col min="12195" max="12195" width="17.5703125" style="2" bestFit="1" customWidth="1"/>
    <col min="12196" max="12196" width="15.7109375" style="2" bestFit="1" customWidth="1"/>
    <col min="12197" max="12197" width="13.7109375" style="2" bestFit="1" customWidth="1"/>
    <col min="12198" max="12198" width="24" style="2" bestFit="1" customWidth="1"/>
    <col min="12199" max="12199" width="18.140625" style="2" customWidth="1"/>
    <col min="12200" max="12200" width="29.140625" style="2" bestFit="1" customWidth="1"/>
    <col min="12201" max="12201" width="31.28515625" style="2" bestFit="1" customWidth="1"/>
    <col min="12202" max="12202" width="23.5703125" style="2" bestFit="1" customWidth="1"/>
    <col min="12203" max="12203" width="27.5703125" style="2" bestFit="1" customWidth="1"/>
    <col min="12204" max="12204" width="20.7109375" style="2" bestFit="1" customWidth="1"/>
    <col min="12205" max="12205" width="14.5703125" style="2" bestFit="1" customWidth="1"/>
    <col min="12206" max="12207" width="16.140625" style="2" bestFit="1" customWidth="1"/>
    <col min="12208" max="12209" width="15.7109375" style="2" bestFit="1" customWidth="1"/>
    <col min="12210" max="12210" width="11.42578125" style="2"/>
    <col min="12211" max="12211" width="9.42578125" style="2" bestFit="1" customWidth="1"/>
    <col min="12212" max="12212" width="10.5703125" style="2" bestFit="1" customWidth="1"/>
    <col min="12213" max="12213" width="9.85546875" style="2" bestFit="1" customWidth="1"/>
    <col min="12214" max="12214" width="16.7109375" style="2" bestFit="1" customWidth="1"/>
    <col min="12215" max="12215" width="20.85546875" style="2" bestFit="1" customWidth="1"/>
    <col min="12216" max="12216" width="10.5703125" style="2" bestFit="1" customWidth="1"/>
    <col min="12217" max="12217" width="9.28515625" style="2" bestFit="1" customWidth="1"/>
    <col min="12218" max="12218" width="13.140625" style="2" bestFit="1" customWidth="1"/>
    <col min="12219" max="12219" width="10.7109375" style="2" bestFit="1" customWidth="1"/>
    <col min="12220" max="12220" width="14.7109375" style="2" bestFit="1" customWidth="1"/>
    <col min="12221" max="12221" width="16.7109375" style="2" bestFit="1" customWidth="1"/>
    <col min="12222" max="12222" width="13.28515625" style="2" bestFit="1" customWidth="1"/>
    <col min="12223" max="12223" width="17.140625" style="2" bestFit="1" customWidth="1"/>
    <col min="12224" max="12224" width="22.85546875" style="2" bestFit="1" customWidth="1"/>
    <col min="12225" max="12225" width="32.7109375" style="2" bestFit="1" customWidth="1"/>
    <col min="12226" max="12226" width="52.28515625" style="2" bestFit="1" customWidth="1"/>
    <col min="12227" max="12227" width="23.140625" style="2" bestFit="1" customWidth="1"/>
    <col min="12228" max="12228" width="28.5703125" style="2" bestFit="1" customWidth="1"/>
    <col min="12229" max="12229" width="18.28515625" style="2" bestFit="1" customWidth="1"/>
    <col min="12230" max="12230" width="16.28515625" style="2" bestFit="1" customWidth="1"/>
    <col min="12231" max="12231" width="16.140625" style="2" bestFit="1" customWidth="1"/>
    <col min="12232" max="12232" width="44.28515625" style="2" bestFit="1" customWidth="1"/>
    <col min="12233" max="12233" width="24.28515625" style="2" bestFit="1" customWidth="1"/>
    <col min="12234" max="12234" width="16.28515625" style="2" bestFit="1" customWidth="1"/>
    <col min="12235" max="12235" width="19.28515625" style="2" bestFit="1" customWidth="1"/>
    <col min="12236" max="12236" width="14.140625" style="2" bestFit="1" customWidth="1"/>
    <col min="12237" max="12237" width="50.5703125" style="2" bestFit="1" customWidth="1"/>
    <col min="12238" max="12238" width="30.85546875" style="2" bestFit="1" customWidth="1"/>
    <col min="12239" max="12239" width="38.85546875" style="2" bestFit="1" customWidth="1"/>
    <col min="12240" max="12240" width="38.85546875" style="2" customWidth="1"/>
    <col min="12241" max="12241" width="27.140625" style="2" bestFit="1" customWidth="1"/>
    <col min="12242" max="12242" width="38.5703125" style="2" bestFit="1" customWidth="1"/>
    <col min="12243" max="12243" width="31.28515625" style="2" bestFit="1" customWidth="1"/>
    <col min="12244" max="12244" width="34.5703125" style="2" bestFit="1" customWidth="1"/>
    <col min="12245" max="12245" width="16.140625" style="2" bestFit="1" customWidth="1"/>
    <col min="12246" max="12246" width="14.7109375" style="2" bestFit="1" customWidth="1"/>
    <col min="12247" max="12247" width="53" style="2" customWidth="1"/>
    <col min="12248" max="12425" width="11.42578125" style="2"/>
    <col min="12426" max="12426" width="6.5703125" style="2" bestFit="1" customWidth="1"/>
    <col min="12427" max="12427" width="34.7109375" style="2" customWidth="1"/>
    <col min="12428" max="12428" width="5.5703125" style="2" customWidth="1"/>
    <col min="12429" max="12429" width="15.85546875" style="2" customWidth="1"/>
    <col min="12430" max="12430" width="26.5703125" style="2" bestFit="1" customWidth="1"/>
    <col min="12431" max="12431" width="21.85546875" style="2" bestFit="1" customWidth="1"/>
    <col min="12432" max="12432" width="13.7109375" style="2" customWidth="1"/>
    <col min="12433" max="12433" width="26.7109375" style="2" bestFit="1" customWidth="1"/>
    <col min="12434" max="12434" width="15.5703125" style="2" bestFit="1" customWidth="1"/>
    <col min="12435" max="12435" width="18" style="2" bestFit="1" customWidth="1"/>
    <col min="12436" max="12436" width="27.28515625" style="2" bestFit="1" customWidth="1"/>
    <col min="12437" max="12437" width="59.5703125" style="2" customWidth="1"/>
    <col min="12438" max="12438" width="101.42578125" style="2" bestFit="1" customWidth="1"/>
    <col min="12439" max="12439" width="25.42578125" style="2" bestFit="1" customWidth="1"/>
    <col min="12440" max="12440" width="37" style="2" bestFit="1" customWidth="1"/>
    <col min="12441" max="12441" width="23.28515625" style="2" bestFit="1" customWidth="1"/>
    <col min="12442" max="12442" width="17.28515625" style="2" bestFit="1" customWidth="1"/>
    <col min="12443" max="12443" width="19.28515625" style="2" bestFit="1" customWidth="1"/>
    <col min="12444" max="12444" width="17.28515625" style="2" bestFit="1" customWidth="1"/>
    <col min="12445" max="12445" width="11.42578125" style="2"/>
    <col min="12446" max="12446" width="16" style="2" bestFit="1" customWidth="1"/>
    <col min="12447" max="12448" width="13.5703125" style="2" bestFit="1" customWidth="1"/>
    <col min="12449" max="12449" width="18.42578125" style="2" bestFit="1" customWidth="1"/>
    <col min="12450" max="12450" width="26.42578125" style="2" bestFit="1" customWidth="1"/>
    <col min="12451" max="12451" width="17.5703125" style="2" bestFit="1" customWidth="1"/>
    <col min="12452" max="12452" width="15.7109375" style="2" bestFit="1" customWidth="1"/>
    <col min="12453" max="12453" width="13.7109375" style="2" bestFit="1" customWidth="1"/>
    <col min="12454" max="12454" width="24" style="2" bestFit="1" customWidth="1"/>
    <col min="12455" max="12455" width="18.140625" style="2" customWidth="1"/>
    <col min="12456" max="12456" width="29.140625" style="2" bestFit="1" customWidth="1"/>
    <col min="12457" max="12457" width="31.28515625" style="2" bestFit="1" customWidth="1"/>
    <col min="12458" max="12458" width="23.5703125" style="2" bestFit="1" customWidth="1"/>
    <col min="12459" max="12459" width="27.5703125" style="2" bestFit="1" customWidth="1"/>
    <col min="12460" max="12460" width="20.7109375" style="2" bestFit="1" customWidth="1"/>
    <col min="12461" max="12461" width="14.5703125" style="2" bestFit="1" customWidth="1"/>
    <col min="12462" max="12463" width="16.140625" style="2" bestFit="1" customWidth="1"/>
    <col min="12464" max="12465" width="15.7109375" style="2" bestFit="1" customWidth="1"/>
    <col min="12466" max="12466" width="11.42578125" style="2"/>
    <col min="12467" max="12467" width="9.42578125" style="2" bestFit="1" customWidth="1"/>
    <col min="12468" max="12468" width="10.5703125" style="2" bestFit="1" customWidth="1"/>
    <col min="12469" max="12469" width="9.85546875" style="2" bestFit="1" customWidth="1"/>
    <col min="12470" max="12470" width="16.7109375" style="2" bestFit="1" customWidth="1"/>
    <col min="12471" max="12471" width="20.85546875" style="2" bestFit="1" customWidth="1"/>
    <col min="12472" max="12472" width="10.5703125" style="2" bestFit="1" customWidth="1"/>
    <col min="12473" max="12473" width="9.28515625" style="2" bestFit="1" customWidth="1"/>
    <col min="12474" max="12474" width="13.140625" style="2" bestFit="1" customWidth="1"/>
    <col min="12475" max="12475" width="10.7109375" style="2" bestFit="1" customWidth="1"/>
    <col min="12476" max="12476" width="14.7109375" style="2" bestFit="1" customWidth="1"/>
    <col min="12477" max="12477" width="16.7109375" style="2" bestFit="1" customWidth="1"/>
    <col min="12478" max="12478" width="13.28515625" style="2" bestFit="1" customWidth="1"/>
    <col min="12479" max="12479" width="17.140625" style="2" bestFit="1" customWidth="1"/>
    <col min="12480" max="12480" width="22.85546875" style="2" bestFit="1" customWidth="1"/>
    <col min="12481" max="12481" width="32.7109375" style="2" bestFit="1" customWidth="1"/>
    <col min="12482" max="12482" width="52.28515625" style="2" bestFit="1" customWidth="1"/>
    <col min="12483" max="12483" width="23.140625" style="2" bestFit="1" customWidth="1"/>
    <col min="12484" max="12484" width="28.5703125" style="2" bestFit="1" customWidth="1"/>
    <col min="12485" max="12485" width="18.28515625" style="2" bestFit="1" customWidth="1"/>
    <col min="12486" max="12486" width="16.28515625" style="2" bestFit="1" customWidth="1"/>
    <col min="12487" max="12487" width="16.140625" style="2" bestFit="1" customWidth="1"/>
    <col min="12488" max="12488" width="44.28515625" style="2" bestFit="1" customWidth="1"/>
    <col min="12489" max="12489" width="24.28515625" style="2" bestFit="1" customWidth="1"/>
    <col min="12490" max="12490" width="16.28515625" style="2" bestFit="1" customWidth="1"/>
    <col min="12491" max="12491" width="19.28515625" style="2" bestFit="1" customWidth="1"/>
    <col min="12492" max="12492" width="14.140625" style="2" bestFit="1" customWidth="1"/>
    <col min="12493" max="12493" width="50.5703125" style="2" bestFit="1" customWidth="1"/>
    <col min="12494" max="12494" width="30.85546875" style="2" bestFit="1" customWidth="1"/>
    <col min="12495" max="12495" width="38.85546875" style="2" bestFit="1" customWidth="1"/>
    <col min="12496" max="12496" width="38.85546875" style="2" customWidth="1"/>
    <col min="12497" max="12497" width="27.140625" style="2" bestFit="1" customWidth="1"/>
    <col min="12498" max="12498" width="38.5703125" style="2" bestFit="1" customWidth="1"/>
    <col min="12499" max="12499" width="31.28515625" style="2" bestFit="1" customWidth="1"/>
    <col min="12500" max="12500" width="34.5703125" style="2" bestFit="1" customWidth="1"/>
    <col min="12501" max="12501" width="16.140625" style="2" bestFit="1" customWidth="1"/>
    <col min="12502" max="12502" width="14.7109375" style="2" bestFit="1" customWidth="1"/>
    <col min="12503" max="12503" width="53" style="2" customWidth="1"/>
    <col min="12504" max="12681" width="11.42578125" style="2"/>
    <col min="12682" max="12682" width="6.5703125" style="2" bestFit="1" customWidth="1"/>
    <col min="12683" max="12683" width="34.7109375" style="2" customWidth="1"/>
    <col min="12684" max="12684" width="5.5703125" style="2" customWidth="1"/>
    <col min="12685" max="12685" width="15.85546875" style="2" customWidth="1"/>
    <col min="12686" max="12686" width="26.5703125" style="2" bestFit="1" customWidth="1"/>
    <col min="12687" max="12687" width="21.85546875" style="2" bestFit="1" customWidth="1"/>
    <col min="12688" max="12688" width="13.7109375" style="2" customWidth="1"/>
    <col min="12689" max="12689" width="26.7109375" style="2" bestFit="1" customWidth="1"/>
    <col min="12690" max="12690" width="15.5703125" style="2" bestFit="1" customWidth="1"/>
    <col min="12691" max="12691" width="18" style="2" bestFit="1" customWidth="1"/>
    <col min="12692" max="12692" width="27.28515625" style="2" bestFit="1" customWidth="1"/>
    <col min="12693" max="12693" width="59.5703125" style="2" customWidth="1"/>
    <col min="12694" max="12694" width="101.42578125" style="2" bestFit="1" customWidth="1"/>
    <col min="12695" max="12695" width="25.42578125" style="2" bestFit="1" customWidth="1"/>
    <col min="12696" max="12696" width="37" style="2" bestFit="1" customWidth="1"/>
    <col min="12697" max="12697" width="23.28515625" style="2" bestFit="1" customWidth="1"/>
    <col min="12698" max="12698" width="17.28515625" style="2" bestFit="1" customWidth="1"/>
    <col min="12699" max="12699" width="19.28515625" style="2" bestFit="1" customWidth="1"/>
    <col min="12700" max="12700" width="17.28515625" style="2" bestFit="1" customWidth="1"/>
    <col min="12701" max="12701" width="11.42578125" style="2"/>
    <col min="12702" max="12702" width="16" style="2" bestFit="1" customWidth="1"/>
    <col min="12703" max="12704" width="13.5703125" style="2" bestFit="1" customWidth="1"/>
    <col min="12705" max="12705" width="18.42578125" style="2" bestFit="1" customWidth="1"/>
    <col min="12706" max="12706" width="26.42578125" style="2" bestFit="1" customWidth="1"/>
    <col min="12707" max="12707" width="17.5703125" style="2" bestFit="1" customWidth="1"/>
    <col min="12708" max="12708" width="15.7109375" style="2" bestFit="1" customWidth="1"/>
    <col min="12709" max="12709" width="13.7109375" style="2" bestFit="1" customWidth="1"/>
    <col min="12710" max="12710" width="24" style="2" bestFit="1" customWidth="1"/>
    <col min="12711" max="12711" width="18.140625" style="2" customWidth="1"/>
    <col min="12712" max="12712" width="29.140625" style="2" bestFit="1" customWidth="1"/>
    <col min="12713" max="12713" width="31.28515625" style="2" bestFit="1" customWidth="1"/>
    <col min="12714" max="12714" width="23.5703125" style="2" bestFit="1" customWidth="1"/>
    <col min="12715" max="12715" width="27.5703125" style="2" bestFit="1" customWidth="1"/>
    <col min="12716" max="12716" width="20.7109375" style="2" bestFit="1" customWidth="1"/>
    <col min="12717" max="12717" width="14.5703125" style="2" bestFit="1" customWidth="1"/>
    <col min="12718" max="12719" width="16.140625" style="2" bestFit="1" customWidth="1"/>
    <col min="12720" max="12721" width="15.7109375" style="2" bestFit="1" customWidth="1"/>
    <col min="12722" max="12722" width="11.42578125" style="2"/>
    <col min="12723" max="12723" width="9.42578125" style="2" bestFit="1" customWidth="1"/>
    <col min="12724" max="12724" width="10.5703125" style="2" bestFit="1" customWidth="1"/>
    <col min="12725" max="12725" width="9.85546875" style="2" bestFit="1" customWidth="1"/>
    <col min="12726" max="12726" width="16.7109375" style="2" bestFit="1" customWidth="1"/>
    <col min="12727" max="12727" width="20.85546875" style="2" bestFit="1" customWidth="1"/>
    <col min="12728" max="12728" width="10.5703125" style="2" bestFit="1" customWidth="1"/>
    <col min="12729" max="12729" width="9.28515625" style="2" bestFit="1" customWidth="1"/>
    <col min="12730" max="12730" width="13.140625" style="2" bestFit="1" customWidth="1"/>
    <col min="12731" max="12731" width="10.7109375" style="2" bestFit="1" customWidth="1"/>
    <col min="12732" max="12732" width="14.7109375" style="2" bestFit="1" customWidth="1"/>
    <col min="12733" max="12733" width="16.7109375" style="2" bestFit="1" customWidth="1"/>
    <col min="12734" max="12734" width="13.28515625" style="2" bestFit="1" customWidth="1"/>
    <col min="12735" max="12735" width="17.140625" style="2" bestFit="1" customWidth="1"/>
    <col min="12736" max="12736" width="22.85546875" style="2" bestFit="1" customWidth="1"/>
    <col min="12737" max="12737" width="32.7109375" style="2" bestFit="1" customWidth="1"/>
    <col min="12738" max="12738" width="52.28515625" style="2" bestFit="1" customWidth="1"/>
    <col min="12739" max="12739" width="23.140625" style="2" bestFit="1" customWidth="1"/>
    <col min="12740" max="12740" width="28.5703125" style="2" bestFit="1" customWidth="1"/>
    <col min="12741" max="12741" width="18.28515625" style="2" bestFit="1" customWidth="1"/>
    <col min="12742" max="12742" width="16.28515625" style="2" bestFit="1" customWidth="1"/>
    <col min="12743" max="12743" width="16.140625" style="2" bestFit="1" customWidth="1"/>
    <col min="12744" max="12744" width="44.28515625" style="2" bestFit="1" customWidth="1"/>
    <col min="12745" max="12745" width="24.28515625" style="2" bestFit="1" customWidth="1"/>
    <col min="12746" max="12746" width="16.28515625" style="2" bestFit="1" customWidth="1"/>
    <col min="12747" max="12747" width="19.28515625" style="2" bestFit="1" customWidth="1"/>
    <col min="12748" max="12748" width="14.140625" style="2" bestFit="1" customWidth="1"/>
    <col min="12749" max="12749" width="50.5703125" style="2" bestFit="1" customWidth="1"/>
    <col min="12750" max="12750" width="30.85546875" style="2" bestFit="1" customWidth="1"/>
    <col min="12751" max="12751" width="38.85546875" style="2" bestFit="1" customWidth="1"/>
    <col min="12752" max="12752" width="38.85546875" style="2" customWidth="1"/>
    <col min="12753" max="12753" width="27.140625" style="2" bestFit="1" customWidth="1"/>
    <col min="12754" max="12754" width="38.5703125" style="2" bestFit="1" customWidth="1"/>
    <col min="12755" max="12755" width="31.28515625" style="2" bestFit="1" customWidth="1"/>
    <col min="12756" max="12756" width="34.5703125" style="2" bestFit="1" customWidth="1"/>
    <col min="12757" max="12757" width="16.140625" style="2" bestFit="1" customWidth="1"/>
    <col min="12758" max="12758" width="14.7109375" style="2" bestFit="1" customWidth="1"/>
    <col min="12759" max="12759" width="53" style="2" customWidth="1"/>
    <col min="12760" max="12937" width="11.42578125" style="2"/>
    <col min="12938" max="12938" width="6.5703125" style="2" bestFit="1" customWidth="1"/>
    <col min="12939" max="12939" width="34.7109375" style="2" customWidth="1"/>
    <col min="12940" max="12940" width="5.5703125" style="2" customWidth="1"/>
    <col min="12941" max="12941" width="15.85546875" style="2" customWidth="1"/>
    <col min="12942" max="12942" width="26.5703125" style="2" bestFit="1" customWidth="1"/>
    <col min="12943" max="12943" width="21.85546875" style="2" bestFit="1" customWidth="1"/>
    <col min="12944" max="12944" width="13.7109375" style="2" customWidth="1"/>
    <col min="12945" max="12945" width="26.7109375" style="2" bestFit="1" customWidth="1"/>
    <col min="12946" max="12946" width="15.5703125" style="2" bestFit="1" customWidth="1"/>
    <col min="12947" max="12947" width="18" style="2" bestFit="1" customWidth="1"/>
    <col min="12948" max="12948" width="27.28515625" style="2" bestFit="1" customWidth="1"/>
    <col min="12949" max="12949" width="59.5703125" style="2" customWidth="1"/>
    <col min="12950" max="12950" width="101.42578125" style="2" bestFit="1" customWidth="1"/>
    <col min="12951" max="12951" width="25.42578125" style="2" bestFit="1" customWidth="1"/>
    <col min="12952" max="12952" width="37" style="2" bestFit="1" customWidth="1"/>
    <col min="12953" max="12953" width="23.28515625" style="2" bestFit="1" customWidth="1"/>
    <col min="12954" max="12954" width="17.28515625" style="2" bestFit="1" customWidth="1"/>
    <col min="12955" max="12955" width="19.28515625" style="2" bestFit="1" customWidth="1"/>
    <col min="12956" max="12956" width="17.28515625" style="2" bestFit="1" customWidth="1"/>
    <col min="12957" max="12957" width="11.42578125" style="2"/>
    <col min="12958" max="12958" width="16" style="2" bestFit="1" customWidth="1"/>
    <col min="12959" max="12960" width="13.5703125" style="2" bestFit="1" customWidth="1"/>
    <col min="12961" max="12961" width="18.42578125" style="2" bestFit="1" customWidth="1"/>
    <col min="12962" max="12962" width="26.42578125" style="2" bestFit="1" customWidth="1"/>
    <col min="12963" max="12963" width="17.5703125" style="2" bestFit="1" customWidth="1"/>
    <col min="12964" max="12964" width="15.7109375" style="2" bestFit="1" customWidth="1"/>
    <col min="12965" max="12965" width="13.7109375" style="2" bestFit="1" customWidth="1"/>
    <col min="12966" max="12966" width="24" style="2" bestFit="1" customWidth="1"/>
    <col min="12967" max="12967" width="18.140625" style="2" customWidth="1"/>
    <col min="12968" max="12968" width="29.140625" style="2" bestFit="1" customWidth="1"/>
    <col min="12969" max="12969" width="31.28515625" style="2" bestFit="1" customWidth="1"/>
    <col min="12970" max="12970" width="23.5703125" style="2" bestFit="1" customWidth="1"/>
    <col min="12971" max="12971" width="27.5703125" style="2" bestFit="1" customWidth="1"/>
    <col min="12972" max="12972" width="20.7109375" style="2" bestFit="1" customWidth="1"/>
    <col min="12973" max="12973" width="14.5703125" style="2" bestFit="1" customWidth="1"/>
    <col min="12974" max="12975" width="16.140625" style="2" bestFit="1" customWidth="1"/>
    <col min="12976" max="12977" width="15.7109375" style="2" bestFit="1" customWidth="1"/>
    <col min="12978" max="12978" width="11.42578125" style="2"/>
    <col min="12979" max="12979" width="9.42578125" style="2" bestFit="1" customWidth="1"/>
    <col min="12980" max="12980" width="10.5703125" style="2" bestFit="1" customWidth="1"/>
    <col min="12981" max="12981" width="9.85546875" style="2" bestFit="1" customWidth="1"/>
    <col min="12982" max="12982" width="16.7109375" style="2" bestFit="1" customWidth="1"/>
    <col min="12983" max="12983" width="20.85546875" style="2" bestFit="1" customWidth="1"/>
    <col min="12984" max="12984" width="10.5703125" style="2" bestFit="1" customWidth="1"/>
    <col min="12985" max="12985" width="9.28515625" style="2" bestFit="1" customWidth="1"/>
    <col min="12986" max="12986" width="13.140625" style="2" bestFit="1" customWidth="1"/>
    <col min="12987" max="12987" width="10.7109375" style="2" bestFit="1" customWidth="1"/>
    <col min="12988" max="12988" width="14.7109375" style="2" bestFit="1" customWidth="1"/>
    <col min="12989" max="12989" width="16.7109375" style="2" bestFit="1" customWidth="1"/>
    <col min="12990" max="12990" width="13.28515625" style="2" bestFit="1" customWidth="1"/>
    <col min="12991" max="12991" width="17.140625" style="2" bestFit="1" customWidth="1"/>
    <col min="12992" max="12992" width="22.85546875" style="2" bestFit="1" customWidth="1"/>
    <col min="12993" max="12993" width="32.7109375" style="2" bestFit="1" customWidth="1"/>
    <col min="12994" max="12994" width="52.28515625" style="2" bestFit="1" customWidth="1"/>
    <col min="12995" max="12995" width="23.140625" style="2" bestFit="1" customWidth="1"/>
    <col min="12996" max="12996" width="28.5703125" style="2" bestFit="1" customWidth="1"/>
    <col min="12997" max="12997" width="18.28515625" style="2" bestFit="1" customWidth="1"/>
    <col min="12998" max="12998" width="16.28515625" style="2" bestFit="1" customWidth="1"/>
    <col min="12999" max="12999" width="16.140625" style="2" bestFit="1" customWidth="1"/>
    <col min="13000" max="13000" width="44.28515625" style="2" bestFit="1" customWidth="1"/>
    <col min="13001" max="13001" width="24.28515625" style="2" bestFit="1" customWidth="1"/>
    <col min="13002" max="13002" width="16.28515625" style="2" bestFit="1" customWidth="1"/>
    <col min="13003" max="13003" width="19.28515625" style="2" bestFit="1" customWidth="1"/>
    <col min="13004" max="13004" width="14.140625" style="2" bestFit="1" customWidth="1"/>
    <col min="13005" max="13005" width="50.5703125" style="2" bestFit="1" customWidth="1"/>
    <col min="13006" max="13006" width="30.85546875" style="2" bestFit="1" customWidth="1"/>
    <col min="13007" max="13007" width="38.85546875" style="2" bestFit="1" customWidth="1"/>
    <col min="13008" max="13008" width="38.85546875" style="2" customWidth="1"/>
    <col min="13009" max="13009" width="27.140625" style="2" bestFit="1" customWidth="1"/>
    <col min="13010" max="13010" width="38.5703125" style="2" bestFit="1" customWidth="1"/>
    <col min="13011" max="13011" width="31.28515625" style="2" bestFit="1" customWidth="1"/>
    <col min="13012" max="13012" width="34.5703125" style="2" bestFit="1" customWidth="1"/>
    <col min="13013" max="13013" width="16.140625" style="2" bestFit="1" customWidth="1"/>
    <col min="13014" max="13014" width="14.7109375" style="2" bestFit="1" customWidth="1"/>
    <col min="13015" max="13015" width="53" style="2" customWidth="1"/>
    <col min="13016" max="13193" width="11.42578125" style="2"/>
    <col min="13194" max="13194" width="6.5703125" style="2" bestFit="1" customWidth="1"/>
    <col min="13195" max="13195" width="34.7109375" style="2" customWidth="1"/>
    <col min="13196" max="13196" width="5.5703125" style="2" customWidth="1"/>
    <col min="13197" max="13197" width="15.85546875" style="2" customWidth="1"/>
    <col min="13198" max="13198" width="26.5703125" style="2" bestFit="1" customWidth="1"/>
    <col min="13199" max="13199" width="21.85546875" style="2" bestFit="1" customWidth="1"/>
    <col min="13200" max="13200" width="13.7109375" style="2" customWidth="1"/>
    <col min="13201" max="13201" width="26.7109375" style="2" bestFit="1" customWidth="1"/>
    <col min="13202" max="13202" width="15.5703125" style="2" bestFit="1" customWidth="1"/>
    <col min="13203" max="13203" width="18" style="2" bestFit="1" customWidth="1"/>
    <col min="13204" max="13204" width="27.28515625" style="2" bestFit="1" customWidth="1"/>
    <col min="13205" max="13205" width="59.5703125" style="2" customWidth="1"/>
    <col min="13206" max="13206" width="101.42578125" style="2" bestFit="1" customWidth="1"/>
    <col min="13207" max="13207" width="25.42578125" style="2" bestFit="1" customWidth="1"/>
    <col min="13208" max="13208" width="37" style="2" bestFit="1" customWidth="1"/>
    <col min="13209" max="13209" width="23.28515625" style="2" bestFit="1" customWidth="1"/>
    <col min="13210" max="13210" width="17.28515625" style="2" bestFit="1" customWidth="1"/>
    <col min="13211" max="13211" width="19.28515625" style="2" bestFit="1" customWidth="1"/>
    <col min="13212" max="13212" width="17.28515625" style="2" bestFit="1" customWidth="1"/>
    <col min="13213" max="13213" width="11.42578125" style="2"/>
    <col min="13214" max="13214" width="16" style="2" bestFit="1" customWidth="1"/>
    <col min="13215" max="13216" width="13.5703125" style="2" bestFit="1" customWidth="1"/>
    <col min="13217" max="13217" width="18.42578125" style="2" bestFit="1" customWidth="1"/>
    <col min="13218" max="13218" width="26.42578125" style="2" bestFit="1" customWidth="1"/>
    <col min="13219" max="13219" width="17.5703125" style="2" bestFit="1" customWidth="1"/>
    <col min="13220" max="13220" width="15.7109375" style="2" bestFit="1" customWidth="1"/>
    <col min="13221" max="13221" width="13.7109375" style="2" bestFit="1" customWidth="1"/>
    <col min="13222" max="13222" width="24" style="2" bestFit="1" customWidth="1"/>
    <col min="13223" max="13223" width="18.140625" style="2" customWidth="1"/>
    <col min="13224" max="13224" width="29.140625" style="2" bestFit="1" customWidth="1"/>
    <col min="13225" max="13225" width="31.28515625" style="2" bestFit="1" customWidth="1"/>
    <col min="13226" max="13226" width="23.5703125" style="2" bestFit="1" customWidth="1"/>
    <col min="13227" max="13227" width="27.5703125" style="2" bestFit="1" customWidth="1"/>
    <col min="13228" max="13228" width="20.7109375" style="2" bestFit="1" customWidth="1"/>
    <col min="13229" max="13229" width="14.5703125" style="2" bestFit="1" customWidth="1"/>
    <col min="13230" max="13231" width="16.140625" style="2" bestFit="1" customWidth="1"/>
    <col min="13232" max="13233" width="15.7109375" style="2" bestFit="1" customWidth="1"/>
    <col min="13234" max="13234" width="11.42578125" style="2"/>
    <col min="13235" max="13235" width="9.42578125" style="2" bestFit="1" customWidth="1"/>
    <col min="13236" max="13236" width="10.5703125" style="2" bestFit="1" customWidth="1"/>
    <col min="13237" max="13237" width="9.85546875" style="2" bestFit="1" customWidth="1"/>
    <col min="13238" max="13238" width="16.7109375" style="2" bestFit="1" customWidth="1"/>
    <col min="13239" max="13239" width="20.85546875" style="2" bestFit="1" customWidth="1"/>
    <col min="13240" max="13240" width="10.5703125" style="2" bestFit="1" customWidth="1"/>
    <col min="13241" max="13241" width="9.28515625" style="2" bestFit="1" customWidth="1"/>
    <col min="13242" max="13242" width="13.140625" style="2" bestFit="1" customWidth="1"/>
    <col min="13243" max="13243" width="10.7109375" style="2" bestFit="1" customWidth="1"/>
    <col min="13244" max="13244" width="14.7109375" style="2" bestFit="1" customWidth="1"/>
    <col min="13245" max="13245" width="16.7109375" style="2" bestFit="1" customWidth="1"/>
    <col min="13246" max="13246" width="13.28515625" style="2" bestFit="1" customWidth="1"/>
    <col min="13247" max="13247" width="17.140625" style="2" bestFit="1" customWidth="1"/>
    <col min="13248" max="13248" width="22.85546875" style="2" bestFit="1" customWidth="1"/>
    <col min="13249" max="13249" width="32.7109375" style="2" bestFit="1" customWidth="1"/>
    <col min="13250" max="13250" width="52.28515625" style="2" bestFit="1" customWidth="1"/>
    <col min="13251" max="13251" width="23.140625" style="2" bestFit="1" customWidth="1"/>
    <col min="13252" max="13252" width="28.5703125" style="2" bestFit="1" customWidth="1"/>
    <col min="13253" max="13253" width="18.28515625" style="2" bestFit="1" customWidth="1"/>
    <col min="13254" max="13254" width="16.28515625" style="2" bestFit="1" customWidth="1"/>
    <col min="13255" max="13255" width="16.140625" style="2" bestFit="1" customWidth="1"/>
    <col min="13256" max="13256" width="44.28515625" style="2" bestFit="1" customWidth="1"/>
    <col min="13257" max="13257" width="24.28515625" style="2" bestFit="1" customWidth="1"/>
    <col min="13258" max="13258" width="16.28515625" style="2" bestFit="1" customWidth="1"/>
    <col min="13259" max="13259" width="19.28515625" style="2" bestFit="1" customWidth="1"/>
    <col min="13260" max="13260" width="14.140625" style="2" bestFit="1" customWidth="1"/>
    <col min="13261" max="13261" width="50.5703125" style="2" bestFit="1" customWidth="1"/>
    <col min="13262" max="13262" width="30.85546875" style="2" bestFit="1" customWidth="1"/>
    <col min="13263" max="13263" width="38.85546875" style="2" bestFit="1" customWidth="1"/>
    <col min="13264" max="13264" width="38.85546875" style="2" customWidth="1"/>
    <col min="13265" max="13265" width="27.140625" style="2" bestFit="1" customWidth="1"/>
    <col min="13266" max="13266" width="38.5703125" style="2" bestFit="1" customWidth="1"/>
    <col min="13267" max="13267" width="31.28515625" style="2" bestFit="1" customWidth="1"/>
    <col min="13268" max="13268" width="34.5703125" style="2" bestFit="1" customWidth="1"/>
    <col min="13269" max="13269" width="16.140625" style="2" bestFit="1" customWidth="1"/>
    <col min="13270" max="13270" width="14.7109375" style="2" bestFit="1" customWidth="1"/>
    <col min="13271" max="13271" width="53" style="2" customWidth="1"/>
    <col min="13272" max="13449" width="11.42578125" style="2"/>
    <col min="13450" max="13450" width="6.5703125" style="2" bestFit="1" customWidth="1"/>
    <col min="13451" max="13451" width="34.7109375" style="2" customWidth="1"/>
    <col min="13452" max="13452" width="5.5703125" style="2" customWidth="1"/>
    <col min="13453" max="13453" width="15.85546875" style="2" customWidth="1"/>
    <col min="13454" max="13454" width="26.5703125" style="2" bestFit="1" customWidth="1"/>
    <col min="13455" max="13455" width="21.85546875" style="2" bestFit="1" customWidth="1"/>
    <col min="13456" max="13456" width="13.7109375" style="2" customWidth="1"/>
    <col min="13457" max="13457" width="26.7109375" style="2" bestFit="1" customWidth="1"/>
    <col min="13458" max="13458" width="15.5703125" style="2" bestFit="1" customWidth="1"/>
    <col min="13459" max="13459" width="18" style="2" bestFit="1" customWidth="1"/>
    <col min="13460" max="13460" width="27.28515625" style="2" bestFit="1" customWidth="1"/>
    <col min="13461" max="13461" width="59.5703125" style="2" customWidth="1"/>
    <col min="13462" max="13462" width="101.42578125" style="2" bestFit="1" customWidth="1"/>
    <col min="13463" max="13463" width="25.42578125" style="2" bestFit="1" customWidth="1"/>
    <col min="13464" max="13464" width="37" style="2" bestFit="1" customWidth="1"/>
    <col min="13465" max="13465" width="23.28515625" style="2" bestFit="1" customWidth="1"/>
    <col min="13466" max="13466" width="17.28515625" style="2" bestFit="1" customWidth="1"/>
    <col min="13467" max="13467" width="19.28515625" style="2" bestFit="1" customWidth="1"/>
    <col min="13468" max="13468" width="17.28515625" style="2" bestFit="1" customWidth="1"/>
    <col min="13469" max="13469" width="11.42578125" style="2"/>
    <col min="13470" max="13470" width="16" style="2" bestFit="1" customWidth="1"/>
    <col min="13471" max="13472" width="13.5703125" style="2" bestFit="1" customWidth="1"/>
    <col min="13473" max="13473" width="18.42578125" style="2" bestFit="1" customWidth="1"/>
    <col min="13474" max="13474" width="26.42578125" style="2" bestFit="1" customWidth="1"/>
    <col min="13475" max="13475" width="17.5703125" style="2" bestFit="1" customWidth="1"/>
    <col min="13476" max="13476" width="15.7109375" style="2" bestFit="1" customWidth="1"/>
    <col min="13477" max="13477" width="13.7109375" style="2" bestFit="1" customWidth="1"/>
    <col min="13478" max="13478" width="24" style="2" bestFit="1" customWidth="1"/>
    <col min="13479" max="13479" width="18.140625" style="2" customWidth="1"/>
    <col min="13480" max="13480" width="29.140625" style="2" bestFit="1" customWidth="1"/>
    <col min="13481" max="13481" width="31.28515625" style="2" bestFit="1" customWidth="1"/>
    <col min="13482" max="13482" width="23.5703125" style="2" bestFit="1" customWidth="1"/>
    <col min="13483" max="13483" width="27.5703125" style="2" bestFit="1" customWidth="1"/>
    <col min="13484" max="13484" width="20.7109375" style="2" bestFit="1" customWidth="1"/>
    <col min="13485" max="13485" width="14.5703125" style="2" bestFit="1" customWidth="1"/>
    <col min="13486" max="13487" width="16.140625" style="2" bestFit="1" customWidth="1"/>
    <col min="13488" max="13489" width="15.7109375" style="2" bestFit="1" customWidth="1"/>
    <col min="13490" max="13490" width="11.42578125" style="2"/>
    <col min="13491" max="13491" width="9.42578125" style="2" bestFit="1" customWidth="1"/>
    <col min="13492" max="13492" width="10.5703125" style="2" bestFit="1" customWidth="1"/>
    <col min="13493" max="13493" width="9.85546875" style="2" bestFit="1" customWidth="1"/>
    <col min="13494" max="13494" width="16.7109375" style="2" bestFit="1" customWidth="1"/>
    <col min="13495" max="13495" width="20.85546875" style="2" bestFit="1" customWidth="1"/>
    <col min="13496" max="13496" width="10.5703125" style="2" bestFit="1" customWidth="1"/>
    <col min="13497" max="13497" width="9.28515625" style="2" bestFit="1" customWidth="1"/>
    <col min="13498" max="13498" width="13.140625" style="2" bestFit="1" customWidth="1"/>
    <col min="13499" max="13499" width="10.7109375" style="2" bestFit="1" customWidth="1"/>
    <col min="13500" max="13500" width="14.7109375" style="2" bestFit="1" customWidth="1"/>
    <col min="13501" max="13501" width="16.7109375" style="2" bestFit="1" customWidth="1"/>
    <col min="13502" max="13502" width="13.28515625" style="2" bestFit="1" customWidth="1"/>
    <col min="13503" max="13503" width="17.140625" style="2" bestFit="1" customWidth="1"/>
    <col min="13504" max="13504" width="22.85546875" style="2" bestFit="1" customWidth="1"/>
    <col min="13505" max="13505" width="32.7109375" style="2" bestFit="1" customWidth="1"/>
    <col min="13506" max="13506" width="52.28515625" style="2" bestFit="1" customWidth="1"/>
    <col min="13507" max="13507" width="23.140625" style="2" bestFit="1" customWidth="1"/>
    <col min="13508" max="13508" width="28.5703125" style="2" bestFit="1" customWidth="1"/>
    <col min="13509" max="13509" width="18.28515625" style="2" bestFit="1" customWidth="1"/>
    <col min="13510" max="13510" width="16.28515625" style="2" bestFit="1" customWidth="1"/>
    <col min="13511" max="13511" width="16.140625" style="2" bestFit="1" customWidth="1"/>
    <col min="13512" max="13512" width="44.28515625" style="2" bestFit="1" customWidth="1"/>
    <col min="13513" max="13513" width="24.28515625" style="2" bestFit="1" customWidth="1"/>
    <col min="13514" max="13514" width="16.28515625" style="2" bestFit="1" customWidth="1"/>
    <col min="13515" max="13515" width="19.28515625" style="2" bestFit="1" customWidth="1"/>
    <col min="13516" max="13516" width="14.140625" style="2" bestFit="1" customWidth="1"/>
    <col min="13517" max="13517" width="50.5703125" style="2" bestFit="1" customWidth="1"/>
    <col min="13518" max="13518" width="30.85546875" style="2" bestFit="1" customWidth="1"/>
    <col min="13519" max="13519" width="38.85546875" style="2" bestFit="1" customWidth="1"/>
    <col min="13520" max="13520" width="38.85546875" style="2" customWidth="1"/>
    <col min="13521" max="13521" width="27.140625" style="2" bestFit="1" customWidth="1"/>
    <col min="13522" max="13522" width="38.5703125" style="2" bestFit="1" customWidth="1"/>
    <col min="13523" max="13523" width="31.28515625" style="2" bestFit="1" customWidth="1"/>
    <col min="13524" max="13524" width="34.5703125" style="2" bestFit="1" customWidth="1"/>
    <col min="13525" max="13525" width="16.140625" style="2" bestFit="1" customWidth="1"/>
    <col min="13526" max="13526" width="14.7109375" style="2" bestFit="1" customWidth="1"/>
    <col min="13527" max="13527" width="53" style="2" customWidth="1"/>
    <col min="13528" max="13705" width="11.42578125" style="2"/>
    <col min="13706" max="13706" width="6.5703125" style="2" bestFit="1" customWidth="1"/>
    <col min="13707" max="13707" width="34.7109375" style="2" customWidth="1"/>
    <col min="13708" max="13708" width="5.5703125" style="2" customWidth="1"/>
    <col min="13709" max="13709" width="15.85546875" style="2" customWidth="1"/>
    <col min="13710" max="13710" width="26.5703125" style="2" bestFit="1" customWidth="1"/>
    <col min="13711" max="13711" width="21.85546875" style="2" bestFit="1" customWidth="1"/>
    <col min="13712" max="13712" width="13.7109375" style="2" customWidth="1"/>
    <col min="13713" max="13713" width="26.7109375" style="2" bestFit="1" customWidth="1"/>
    <col min="13714" max="13714" width="15.5703125" style="2" bestFit="1" customWidth="1"/>
    <col min="13715" max="13715" width="18" style="2" bestFit="1" customWidth="1"/>
    <col min="13716" max="13716" width="27.28515625" style="2" bestFit="1" customWidth="1"/>
    <col min="13717" max="13717" width="59.5703125" style="2" customWidth="1"/>
    <col min="13718" max="13718" width="101.42578125" style="2" bestFit="1" customWidth="1"/>
    <col min="13719" max="13719" width="25.42578125" style="2" bestFit="1" customWidth="1"/>
    <col min="13720" max="13720" width="37" style="2" bestFit="1" customWidth="1"/>
    <col min="13721" max="13721" width="23.28515625" style="2" bestFit="1" customWidth="1"/>
    <col min="13722" max="13722" width="17.28515625" style="2" bestFit="1" customWidth="1"/>
    <col min="13723" max="13723" width="19.28515625" style="2" bestFit="1" customWidth="1"/>
    <col min="13724" max="13724" width="17.28515625" style="2" bestFit="1" customWidth="1"/>
    <col min="13725" max="13725" width="11.42578125" style="2"/>
    <col min="13726" max="13726" width="16" style="2" bestFit="1" customWidth="1"/>
    <col min="13727" max="13728" width="13.5703125" style="2" bestFit="1" customWidth="1"/>
    <col min="13729" max="13729" width="18.42578125" style="2" bestFit="1" customWidth="1"/>
    <col min="13730" max="13730" width="26.42578125" style="2" bestFit="1" customWidth="1"/>
    <col min="13731" max="13731" width="17.5703125" style="2" bestFit="1" customWidth="1"/>
    <col min="13732" max="13732" width="15.7109375" style="2" bestFit="1" customWidth="1"/>
    <col min="13733" max="13733" width="13.7109375" style="2" bestFit="1" customWidth="1"/>
    <col min="13734" max="13734" width="24" style="2" bestFit="1" customWidth="1"/>
    <col min="13735" max="13735" width="18.140625" style="2" customWidth="1"/>
    <col min="13736" max="13736" width="29.140625" style="2" bestFit="1" customWidth="1"/>
    <col min="13737" max="13737" width="31.28515625" style="2" bestFit="1" customWidth="1"/>
    <col min="13738" max="13738" width="23.5703125" style="2" bestFit="1" customWidth="1"/>
    <col min="13739" max="13739" width="27.5703125" style="2" bestFit="1" customWidth="1"/>
    <col min="13740" max="13740" width="20.7109375" style="2" bestFit="1" customWidth="1"/>
    <col min="13741" max="13741" width="14.5703125" style="2" bestFit="1" customWidth="1"/>
    <col min="13742" max="13743" width="16.140625" style="2" bestFit="1" customWidth="1"/>
    <col min="13744" max="13745" width="15.7109375" style="2" bestFit="1" customWidth="1"/>
    <col min="13746" max="13746" width="11.42578125" style="2"/>
    <col min="13747" max="13747" width="9.42578125" style="2" bestFit="1" customWidth="1"/>
    <col min="13748" max="13748" width="10.5703125" style="2" bestFit="1" customWidth="1"/>
    <col min="13749" max="13749" width="9.85546875" style="2" bestFit="1" customWidth="1"/>
    <col min="13750" max="13750" width="16.7109375" style="2" bestFit="1" customWidth="1"/>
    <col min="13751" max="13751" width="20.85546875" style="2" bestFit="1" customWidth="1"/>
    <col min="13752" max="13752" width="10.5703125" style="2" bestFit="1" customWidth="1"/>
    <col min="13753" max="13753" width="9.28515625" style="2" bestFit="1" customWidth="1"/>
    <col min="13754" max="13754" width="13.140625" style="2" bestFit="1" customWidth="1"/>
    <col min="13755" max="13755" width="10.7109375" style="2" bestFit="1" customWidth="1"/>
    <col min="13756" max="13756" width="14.7109375" style="2" bestFit="1" customWidth="1"/>
    <col min="13757" max="13757" width="16.7109375" style="2" bestFit="1" customWidth="1"/>
    <col min="13758" max="13758" width="13.28515625" style="2" bestFit="1" customWidth="1"/>
    <col min="13759" max="13759" width="17.140625" style="2" bestFit="1" customWidth="1"/>
    <col min="13760" max="13760" width="22.85546875" style="2" bestFit="1" customWidth="1"/>
    <col min="13761" max="13761" width="32.7109375" style="2" bestFit="1" customWidth="1"/>
    <col min="13762" max="13762" width="52.28515625" style="2" bestFit="1" customWidth="1"/>
    <col min="13763" max="13763" width="23.140625" style="2" bestFit="1" customWidth="1"/>
    <col min="13764" max="13764" width="28.5703125" style="2" bestFit="1" customWidth="1"/>
    <col min="13765" max="13765" width="18.28515625" style="2" bestFit="1" customWidth="1"/>
    <col min="13766" max="13766" width="16.28515625" style="2" bestFit="1" customWidth="1"/>
    <col min="13767" max="13767" width="16.140625" style="2" bestFit="1" customWidth="1"/>
    <col min="13768" max="13768" width="44.28515625" style="2" bestFit="1" customWidth="1"/>
    <col min="13769" max="13769" width="24.28515625" style="2" bestFit="1" customWidth="1"/>
    <col min="13770" max="13770" width="16.28515625" style="2" bestFit="1" customWidth="1"/>
    <col min="13771" max="13771" width="19.28515625" style="2" bestFit="1" customWidth="1"/>
    <col min="13772" max="13772" width="14.140625" style="2" bestFit="1" customWidth="1"/>
    <col min="13773" max="13773" width="50.5703125" style="2" bestFit="1" customWidth="1"/>
    <col min="13774" max="13774" width="30.85546875" style="2" bestFit="1" customWidth="1"/>
    <col min="13775" max="13775" width="38.85546875" style="2" bestFit="1" customWidth="1"/>
    <col min="13776" max="13776" width="38.85546875" style="2" customWidth="1"/>
    <col min="13777" max="13777" width="27.140625" style="2" bestFit="1" customWidth="1"/>
    <col min="13778" max="13778" width="38.5703125" style="2" bestFit="1" customWidth="1"/>
    <col min="13779" max="13779" width="31.28515625" style="2" bestFit="1" customWidth="1"/>
    <col min="13780" max="13780" width="34.5703125" style="2" bestFit="1" customWidth="1"/>
    <col min="13781" max="13781" width="16.140625" style="2" bestFit="1" customWidth="1"/>
    <col min="13782" max="13782" width="14.7109375" style="2" bestFit="1" customWidth="1"/>
    <col min="13783" max="13783" width="53" style="2" customWidth="1"/>
    <col min="13784" max="13961" width="11.42578125" style="2"/>
    <col min="13962" max="13962" width="6.5703125" style="2" bestFit="1" customWidth="1"/>
    <col min="13963" max="13963" width="34.7109375" style="2" customWidth="1"/>
    <col min="13964" max="13964" width="5.5703125" style="2" customWidth="1"/>
    <col min="13965" max="13965" width="15.85546875" style="2" customWidth="1"/>
    <col min="13966" max="13966" width="26.5703125" style="2" bestFit="1" customWidth="1"/>
    <col min="13967" max="13967" width="21.85546875" style="2" bestFit="1" customWidth="1"/>
    <col min="13968" max="13968" width="13.7109375" style="2" customWidth="1"/>
    <col min="13969" max="13969" width="26.7109375" style="2" bestFit="1" customWidth="1"/>
    <col min="13970" max="13970" width="15.5703125" style="2" bestFit="1" customWidth="1"/>
    <col min="13971" max="13971" width="18" style="2" bestFit="1" customWidth="1"/>
    <col min="13972" max="13972" width="27.28515625" style="2" bestFit="1" customWidth="1"/>
    <col min="13973" max="13973" width="59.5703125" style="2" customWidth="1"/>
    <col min="13974" max="13974" width="101.42578125" style="2" bestFit="1" customWidth="1"/>
    <col min="13975" max="13975" width="25.42578125" style="2" bestFit="1" customWidth="1"/>
    <col min="13976" max="13976" width="37" style="2" bestFit="1" customWidth="1"/>
    <col min="13977" max="13977" width="23.28515625" style="2" bestFit="1" customWidth="1"/>
    <col min="13978" max="13978" width="17.28515625" style="2" bestFit="1" customWidth="1"/>
    <col min="13979" max="13979" width="19.28515625" style="2" bestFit="1" customWidth="1"/>
    <col min="13980" max="13980" width="17.28515625" style="2" bestFit="1" customWidth="1"/>
    <col min="13981" max="13981" width="11.42578125" style="2"/>
    <col min="13982" max="13982" width="16" style="2" bestFit="1" customWidth="1"/>
    <col min="13983" max="13984" width="13.5703125" style="2" bestFit="1" customWidth="1"/>
    <col min="13985" max="13985" width="18.42578125" style="2" bestFit="1" customWidth="1"/>
    <col min="13986" max="13986" width="26.42578125" style="2" bestFit="1" customWidth="1"/>
    <col min="13987" max="13987" width="17.5703125" style="2" bestFit="1" customWidth="1"/>
    <col min="13988" max="13988" width="15.7109375" style="2" bestFit="1" customWidth="1"/>
    <col min="13989" max="13989" width="13.7109375" style="2" bestFit="1" customWidth="1"/>
    <col min="13990" max="13990" width="24" style="2" bestFit="1" customWidth="1"/>
    <col min="13991" max="13991" width="18.140625" style="2" customWidth="1"/>
    <col min="13992" max="13992" width="29.140625" style="2" bestFit="1" customWidth="1"/>
    <col min="13993" max="13993" width="31.28515625" style="2" bestFit="1" customWidth="1"/>
    <col min="13994" max="13994" width="23.5703125" style="2" bestFit="1" customWidth="1"/>
    <col min="13995" max="13995" width="27.5703125" style="2" bestFit="1" customWidth="1"/>
    <col min="13996" max="13996" width="20.7109375" style="2" bestFit="1" customWidth="1"/>
    <col min="13997" max="13997" width="14.5703125" style="2" bestFit="1" customWidth="1"/>
    <col min="13998" max="13999" width="16.140625" style="2" bestFit="1" customWidth="1"/>
    <col min="14000" max="14001" width="15.7109375" style="2" bestFit="1" customWidth="1"/>
    <col min="14002" max="14002" width="11.42578125" style="2"/>
    <col min="14003" max="14003" width="9.42578125" style="2" bestFit="1" customWidth="1"/>
    <col min="14004" max="14004" width="10.5703125" style="2" bestFit="1" customWidth="1"/>
    <col min="14005" max="14005" width="9.85546875" style="2" bestFit="1" customWidth="1"/>
    <col min="14006" max="14006" width="16.7109375" style="2" bestFit="1" customWidth="1"/>
    <col min="14007" max="14007" width="20.85546875" style="2" bestFit="1" customWidth="1"/>
    <col min="14008" max="14008" width="10.5703125" style="2" bestFit="1" customWidth="1"/>
    <col min="14009" max="14009" width="9.28515625" style="2" bestFit="1" customWidth="1"/>
    <col min="14010" max="14010" width="13.140625" style="2" bestFit="1" customWidth="1"/>
    <col min="14011" max="14011" width="10.7109375" style="2" bestFit="1" customWidth="1"/>
    <col min="14012" max="14012" width="14.7109375" style="2" bestFit="1" customWidth="1"/>
    <col min="14013" max="14013" width="16.7109375" style="2" bestFit="1" customWidth="1"/>
    <col min="14014" max="14014" width="13.28515625" style="2" bestFit="1" customWidth="1"/>
    <col min="14015" max="14015" width="17.140625" style="2" bestFit="1" customWidth="1"/>
    <col min="14016" max="14016" width="22.85546875" style="2" bestFit="1" customWidth="1"/>
    <col min="14017" max="14017" width="32.7109375" style="2" bestFit="1" customWidth="1"/>
    <col min="14018" max="14018" width="52.28515625" style="2" bestFit="1" customWidth="1"/>
    <col min="14019" max="14019" width="23.140625" style="2" bestFit="1" customWidth="1"/>
    <col min="14020" max="14020" width="28.5703125" style="2" bestFit="1" customWidth="1"/>
    <col min="14021" max="14021" width="18.28515625" style="2" bestFit="1" customWidth="1"/>
    <col min="14022" max="14022" width="16.28515625" style="2" bestFit="1" customWidth="1"/>
    <col min="14023" max="14023" width="16.140625" style="2" bestFit="1" customWidth="1"/>
    <col min="14024" max="14024" width="44.28515625" style="2" bestFit="1" customWidth="1"/>
    <col min="14025" max="14025" width="24.28515625" style="2" bestFit="1" customWidth="1"/>
    <col min="14026" max="14026" width="16.28515625" style="2" bestFit="1" customWidth="1"/>
    <col min="14027" max="14027" width="19.28515625" style="2" bestFit="1" customWidth="1"/>
    <col min="14028" max="14028" width="14.140625" style="2" bestFit="1" customWidth="1"/>
    <col min="14029" max="14029" width="50.5703125" style="2" bestFit="1" customWidth="1"/>
    <col min="14030" max="14030" width="30.85546875" style="2" bestFit="1" customWidth="1"/>
    <col min="14031" max="14031" width="38.85546875" style="2" bestFit="1" customWidth="1"/>
    <col min="14032" max="14032" width="38.85546875" style="2" customWidth="1"/>
    <col min="14033" max="14033" width="27.140625" style="2" bestFit="1" customWidth="1"/>
    <col min="14034" max="14034" width="38.5703125" style="2" bestFit="1" customWidth="1"/>
    <col min="14035" max="14035" width="31.28515625" style="2" bestFit="1" customWidth="1"/>
    <col min="14036" max="14036" width="34.5703125" style="2" bestFit="1" customWidth="1"/>
    <col min="14037" max="14037" width="16.140625" style="2" bestFit="1" customWidth="1"/>
    <col min="14038" max="14038" width="14.7109375" style="2" bestFit="1" customWidth="1"/>
    <col min="14039" max="14039" width="53" style="2" customWidth="1"/>
    <col min="14040" max="14217" width="11.42578125" style="2"/>
    <col min="14218" max="14218" width="6.5703125" style="2" bestFit="1" customWidth="1"/>
    <col min="14219" max="14219" width="34.7109375" style="2" customWidth="1"/>
    <col min="14220" max="14220" width="5.5703125" style="2" customWidth="1"/>
    <col min="14221" max="14221" width="15.85546875" style="2" customWidth="1"/>
    <col min="14222" max="14222" width="26.5703125" style="2" bestFit="1" customWidth="1"/>
    <col min="14223" max="14223" width="21.85546875" style="2" bestFit="1" customWidth="1"/>
    <col min="14224" max="14224" width="13.7109375" style="2" customWidth="1"/>
    <col min="14225" max="14225" width="26.7109375" style="2" bestFit="1" customWidth="1"/>
    <col min="14226" max="14226" width="15.5703125" style="2" bestFit="1" customWidth="1"/>
    <col min="14227" max="14227" width="18" style="2" bestFit="1" customWidth="1"/>
    <col min="14228" max="14228" width="27.28515625" style="2" bestFit="1" customWidth="1"/>
    <col min="14229" max="14229" width="59.5703125" style="2" customWidth="1"/>
    <col min="14230" max="14230" width="101.42578125" style="2" bestFit="1" customWidth="1"/>
    <col min="14231" max="14231" width="25.42578125" style="2" bestFit="1" customWidth="1"/>
    <col min="14232" max="14232" width="37" style="2" bestFit="1" customWidth="1"/>
    <col min="14233" max="14233" width="23.28515625" style="2" bestFit="1" customWidth="1"/>
    <col min="14234" max="14234" width="17.28515625" style="2" bestFit="1" customWidth="1"/>
    <col min="14235" max="14235" width="19.28515625" style="2" bestFit="1" customWidth="1"/>
    <col min="14236" max="14236" width="17.28515625" style="2" bestFit="1" customWidth="1"/>
    <col min="14237" max="14237" width="11.42578125" style="2"/>
    <col min="14238" max="14238" width="16" style="2" bestFit="1" customWidth="1"/>
    <col min="14239" max="14240" width="13.5703125" style="2" bestFit="1" customWidth="1"/>
    <col min="14241" max="14241" width="18.42578125" style="2" bestFit="1" customWidth="1"/>
    <col min="14242" max="14242" width="26.42578125" style="2" bestFit="1" customWidth="1"/>
    <col min="14243" max="14243" width="17.5703125" style="2" bestFit="1" customWidth="1"/>
    <col min="14244" max="14244" width="15.7109375" style="2" bestFit="1" customWidth="1"/>
    <col min="14245" max="14245" width="13.7109375" style="2" bestFit="1" customWidth="1"/>
    <col min="14246" max="14246" width="24" style="2" bestFit="1" customWidth="1"/>
    <col min="14247" max="14247" width="18.140625" style="2" customWidth="1"/>
    <col min="14248" max="14248" width="29.140625" style="2" bestFit="1" customWidth="1"/>
    <col min="14249" max="14249" width="31.28515625" style="2" bestFit="1" customWidth="1"/>
    <col min="14250" max="14250" width="23.5703125" style="2" bestFit="1" customWidth="1"/>
    <col min="14251" max="14251" width="27.5703125" style="2" bestFit="1" customWidth="1"/>
    <col min="14252" max="14252" width="20.7109375" style="2" bestFit="1" customWidth="1"/>
    <col min="14253" max="14253" width="14.5703125" style="2" bestFit="1" customWidth="1"/>
    <col min="14254" max="14255" width="16.140625" style="2" bestFit="1" customWidth="1"/>
    <col min="14256" max="14257" width="15.7109375" style="2" bestFit="1" customWidth="1"/>
    <col min="14258" max="14258" width="11.42578125" style="2"/>
    <col min="14259" max="14259" width="9.42578125" style="2" bestFit="1" customWidth="1"/>
    <col min="14260" max="14260" width="10.5703125" style="2" bestFit="1" customWidth="1"/>
    <col min="14261" max="14261" width="9.85546875" style="2" bestFit="1" customWidth="1"/>
    <col min="14262" max="14262" width="16.7109375" style="2" bestFit="1" customWidth="1"/>
    <col min="14263" max="14263" width="20.85546875" style="2" bestFit="1" customWidth="1"/>
    <col min="14264" max="14264" width="10.5703125" style="2" bestFit="1" customWidth="1"/>
    <col min="14265" max="14265" width="9.28515625" style="2" bestFit="1" customWidth="1"/>
    <col min="14266" max="14266" width="13.140625" style="2" bestFit="1" customWidth="1"/>
    <col min="14267" max="14267" width="10.7109375" style="2" bestFit="1" customWidth="1"/>
    <col min="14268" max="14268" width="14.7109375" style="2" bestFit="1" customWidth="1"/>
    <col min="14269" max="14269" width="16.7109375" style="2" bestFit="1" customWidth="1"/>
    <col min="14270" max="14270" width="13.28515625" style="2" bestFit="1" customWidth="1"/>
    <col min="14271" max="14271" width="17.140625" style="2" bestFit="1" customWidth="1"/>
    <col min="14272" max="14272" width="22.85546875" style="2" bestFit="1" customWidth="1"/>
    <col min="14273" max="14273" width="32.7109375" style="2" bestFit="1" customWidth="1"/>
    <col min="14274" max="14274" width="52.28515625" style="2" bestFit="1" customWidth="1"/>
    <col min="14275" max="14275" width="23.140625" style="2" bestFit="1" customWidth="1"/>
    <col min="14276" max="14276" width="28.5703125" style="2" bestFit="1" customWidth="1"/>
    <col min="14277" max="14277" width="18.28515625" style="2" bestFit="1" customWidth="1"/>
    <col min="14278" max="14278" width="16.28515625" style="2" bestFit="1" customWidth="1"/>
    <col min="14279" max="14279" width="16.140625" style="2" bestFit="1" customWidth="1"/>
    <col min="14280" max="14280" width="44.28515625" style="2" bestFit="1" customWidth="1"/>
    <col min="14281" max="14281" width="24.28515625" style="2" bestFit="1" customWidth="1"/>
    <col min="14282" max="14282" width="16.28515625" style="2" bestFit="1" customWidth="1"/>
    <col min="14283" max="14283" width="19.28515625" style="2" bestFit="1" customWidth="1"/>
    <col min="14284" max="14284" width="14.140625" style="2" bestFit="1" customWidth="1"/>
    <col min="14285" max="14285" width="50.5703125" style="2" bestFit="1" customWidth="1"/>
    <col min="14286" max="14286" width="30.85546875" style="2" bestFit="1" customWidth="1"/>
    <col min="14287" max="14287" width="38.85546875" style="2" bestFit="1" customWidth="1"/>
    <col min="14288" max="14288" width="38.85546875" style="2" customWidth="1"/>
    <col min="14289" max="14289" width="27.140625" style="2" bestFit="1" customWidth="1"/>
    <col min="14290" max="14290" width="38.5703125" style="2" bestFit="1" customWidth="1"/>
    <col min="14291" max="14291" width="31.28515625" style="2" bestFit="1" customWidth="1"/>
    <col min="14292" max="14292" width="34.5703125" style="2" bestFit="1" customWidth="1"/>
    <col min="14293" max="14293" width="16.140625" style="2" bestFit="1" customWidth="1"/>
    <col min="14294" max="14294" width="14.7109375" style="2" bestFit="1" customWidth="1"/>
    <col min="14295" max="14295" width="53" style="2" customWidth="1"/>
    <col min="14296" max="14473" width="11.42578125" style="2"/>
    <col min="14474" max="14474" width="6.5703125" style="2" bestFit="1" customWidth="1"/>
    <col min="14475" max="14475" width="34.7109375" style="2" customWidth="1"/>
    <col min="14476" max="14476" width="5.5703125" style="2" customWidth="1"/>
    <col min="14477" max="14477" width="15.85546875" style="2" customWidth="1"/>
    <col min="14478" max="14478" width="26.5703125" style="2" bestFit="1" customWidth="1"/>
    <col min="14479" max="14479" width="21.85546875" style="2" bestFit="1" customWidth="1"/>
    <col min="14480" max="14480" width="13.7109375" style="2" customWidth="1"/>
    <col min="14481" max="14481" width="26.7109375" style="2" bestFit="1" customWidth="1"/>
    <col min="14482" max="14482" width="15.5703125" style="2" bestFit="1" customWidth="1"/>
    <col min="14483" max="14483" width="18" style="2" bestFit="1" customWidth="1"/>
    <col min="14484" max="14484" width="27.28515625" style="2" bestFit="1" customWidth="1"/>
    <col min="14485" max="14485" width="59.5703125" style="2" customWidth="1"/>
    <col min="14486" max="14486" width="101.42578125" style="2" bestFit="1" customWidth="1"/>
    <col min="14487" max="14487" width="25.42578125" style="2" bestFit="1" customWidth="1"/>
    <col min="14488" max="14488" width="37" style="2" bestFit="1" customWidth="1"/>
    <col min="14489" max="14489" width="23.28515625" style="2" bestFit="1" customWidth="1"/>
    <col min="14490" max="14490" width="17.28515625" style="2" bestFit="1" customWidth="1"/>
    <col min="14491" max="14491" width="19.28515625" style="2" bestFit="1" customWidth="1"/>
    <col min="14492" max="14492" width="17.28515625" style="2" bestFit="1" customWidth="1"/>
    <col min="14493" max="14493" width="11.42578125" style="2"/>
    <col min="14494" max="14494" width="16" style="2" bestFit="1" customWidth="1"/>
    <col min="14495" max="14496" width="13.5703125" style="2" bestFit="1" customWidth="1"/>
    <col min="14497" max="14497" width="18.42578125" style="2" bestFit="1" customWidth="1"/>
    <col min="14498" max="14498" width="26.42578125" style="2" bestFit="1" customWidth="1"/>
    <col min="14499" max="14499" width="17.5703125" style="2" bestFit="1" customWidth="1"/>
    <col min="14500" max="14500" width="15.7109375" style="2" bestFit="1" customWidth="1"/>
    <col min="14501" max="14501" width="13.7109375" style="2" bestFit="1" customWidth="1"/>
    <col min="14502" max="14502" width="24" style="2" bestFit="1" customWidth="1"/>
    <col min="14503" max="14503" width="18.140625" style="2" customWidth="1"/>
    <col min="14504" max="14504" width="29.140625" style="2" bestFit="1" customWidth="1"/>
    <col min="14505" max="14505" width="31.28515625" style="2" bestFit="1" customWidth="1"/>
    <col min="14506" max="14506" width="23.5703125" style="2" bestFit="1" customWidth="1"/>
    <col min="14507" max="14507" width="27.5703125" style="2" bestFit="1" customWidth="1"/>
    <col min="14508" max="14508" width="20.7109375" style="2" bestFit="1" customWidth="1"/>
    <col min="14509" max="14509" width="14.5703125" style="2" bestFit="1" customWidth="1"/>
    <col min="14510" max="14511" width="16.140625" style="2" bestFit="1" customWidth="1"/>
    <col min="14512" max="14513" width="15.7109375" style="2" bestFit="1" customWidth="1"/>
    <col min="14514" max="14514" width="11.42578125" style="2"/>
    <col min="14515" max="14515" width="9.42578125" style="2" bestFit="1" customWidth="1"/>
    <col min="14516" max="14516" width="10.5703125" style="2" bestFit="1" customWidth="1"/>
    <col min="14517" max="14517" width="9.85546875" style="2" bestFit="1" customWidth="1"/>
    <col min="14518" max="14518" width="16.7109375" style="2" bestFit="1" customWidth="1"/>
    <col min="14519" max="14519" width="20.85546875" style="2" bestFit="1" customWidth="1"/>
    <col min="14520" max="14520" width="10.5703125" style="2" bestFit="1" customWidth="1"/>
    <col min="14521" max="14521" width="9.28515625" style="2" bestFit="1" customWidth="1"/>
    <col min="14522" max="14522" width="13.140625" style="2" bestFit="1" customWidth="1"/>
    <col min="14523" max="14523" width="10.7109375" style="2" bestFit="1" customWidth="1"/>
    <col min="14524" max="14524" width="14.7109375" style="2" bestFit="1" customWidth="1"/>
    <col min="14525" max="14525" width="16.7109375" style="2" bestFit="1" customWidth="1"/>
    <col min="14526" max="14526" width="13.28515625" style="2" bestFit="1" customWidth="1"/>
    <col min="14527" max="14527" width="17.140625" style="2" bestFit="1" customWidth="1"/>
    <col min="14528" max="14528" width="22.85546875" style="2" bestFit="1" customWidth="1"/>
    <col min="14529" max="14529" width="32.7109375" style="2" bestFit="1" customWidth="1"/>
    <col min="14530" max="14530" width="52.28515625" style="2" bestFit="1" customWidth="1"/>
    <col min="14531" max="14531" width="23.140625" style="2" bestFit="1" customWidth="1"/>
    <col min="14532" max="14532" width="28.5703125" style="2" bestFit="1" customWidth="1"/>
    <col min="14533" max="14533" width="18.28515625" style="2" bestFit="1" customWidth="1"/>
    <col min="14534" max="14534" width="16.28515625" style="2" bestFit="1" customWidth="1"/>
    <col min="14535" max="14535" width="16.140625" style="2" bestFit="1" customWidth="1"/>
    <col min="14536" max="14536" width="44.28515625" style="2" bestFit="1" customWidth="1"/>
    <col min="14537" max="14537" width="24.28515625" style="2" bestFit="1" customWidth="1"/>
    <col min="14538" max="14538" width="16.28515625" style="2" bestFit="1" customWidth="1"/>
    <col min="14539" max="14539" width="19.28515625" style="2" bestFit="1" customWidth="1"/>
    <col min="14540" max="14540" width="14.140625" style="2" bestFit="1" customWidth="1"/>
    <col min="14541" max="14541" width="50.5703125" style="2" bestFit="1" customWidth="1"/>
    <col min="14542" max="14542" width="30.85546875" style="2" bestFit="1" customWidth="1"/>
    <col min="14543" max="14543" width="38.85546875" style="2" bestFit="1" customWidth="1"/>
    <col min="14544" max="14544" width="38.85546875" style="2" customWidth="1"/>
    <col min="14545" max="14545" width="27.140625" style="2" bestFit="1" customWidth="1"/>
    <col min="14546" max="14546" width="38.5703125" style="2" bestFit="1" customWidth="1"/>
    <col min="14547" max="14547" width="31.28515625" style="2" bestFit="1" customWidth="1"/>
    <col min="14548" max="14548" width="34.5703125" style="2" bestFit="1" customWidth="1"/>
    <col min="14549" max="14549" width="16.140625" style="2" bestFit="1" customWidth="1"/>
    <col min="14550" max="14550" width="14.7109375" style="2" bestFit="1" customWidth="1"/>
    <col min="14551" max="14551" width="53" style="2" customWidth="1"/>
    <col min="14552" max="14729" width="11.42578125" style="2"/>
    <col min="14730" max="14730" width="6.5703125" style="2" bestFit="1" customWidth="1"/>
    <col min="14731" max="14731" width="34.7109375" style="2" customWidth="1"/>
    <col min="14732" max="14732" width="5.5703125" style="2" customWidth="1"/>
    <col min="14733" max="14733" width="15.85546875" style="2" customWidth="1"/>
    <col min="14734" max="14734" width="26.5703125" style="2" bestFit="1" customWidth="1"/>
    <col min="14735" max="14735" width="21.85546875" style="2" bestFit="1" customWidth="1"/>
    <col min="14736" max="14736" width="13.7109375" style="2" customWidth="1"/>
    <col min="14737" max="14737" width="26.7109375" style="2" bestFit="1" customWidth="1"/>
    <col min="14738" max="14738" width="15.5703125" style="2" bestFit="1" customWidth="1"/>
    <col min="14739" max="14739" width="18" style="2" bestFit="1" customWidth="1"/>
    <col min="14740" max="14740" width="27.28515625" style="2" bestFit="1" customWidth="1"/>
    <col min="14741" max="14741" width="59.5703125" style="2" customWidth="1"/>
    <col min="14742" max="14742" width="101.42578125" style="2" bestFit="1" customWidth="1"/>
    <col min="14743" max="14743" width="25.42578125" style="2" bestFit="1" customWidth="1"/>
    <col min="14744" max="14744" width="37" style="2" bestFit="1" customWidth="1"/>
    <col min="14745" max="14745" width="23.28515625" style="2" bestFit="1" customWidth="1"/>
    <col min="14746" max="14746" width="17.28515625" style="2" bestFit="1" customWidth="1"/>
    <col min="14747" max="14747" width="19.28515625" style="2" bestFit="1" customWidth="1"/>
    <col min="14748" max="14748" width="17.28515625" style="2" bestFit="1" customWidth="1"/>
    <col min="14749" max="14749" width="11.42578125" style="2"/>
    <col min="14750" max="14750" width="16" style="2" bestFit="1" customWidth="1"/>
    <col min="14751" max="14752" width="13.5703125" style="2" bestFit="1" customWidth="1"/>
    <col min="14753" max="14753" width="18.42578125" style="2" bestFit="1" customWidth="1"/>
    <col min="14754" max="14754" width="26.42578125" style="2" bestFit="1" customWidth="1"/>
    <col min="14755" max="14755" width="17.5703125" style="2" bestFit="1" customWidth="1"/>
    <col min="14756" max="14756" width="15.7109375" style="2" bestFit="1" customWidth="1"/>
    <col min="14757" max="14757" width="13.7109375" style="2" bestFit="1" customWidth="1"/>
    <col min="14758" max="14758" width="24" style="2" bestFit="1" customWidth="1"/>
    <col min="14759" max="14759" width="18.140625" style="2" customWidth="1"/>
    <col min="14760" max="14760" width="29.140625" style="2" bestFit="1" customWidth="1"/>
    <col min="14761" max="14761" width="31.28515625" style="2" bestFit="1" customWidth="1"/>
    <col min="14762" max="14762" width="23.5703125" style="2" bestFit="1" customWidth="1"/>
    <col min="14763" max="14763" width="27.5703125" style="2" bestFit="1" customWidth="1"/>
    <col min="14764" max="14764" width="20.7109375" style="2" bestFit="1" customWidth="1"/>
    <col min="14765" max="14765" width="14.5703125" style="2" bestFit="1" customWidth="1"/>
    <col min="14766" max="14767" width="16.140625" style="2" bestFit="1" customWidth="1"/>
    <col min="14768" max="14769" width="15.7109375" style="2" bestFit="1" customWidth="1"/>
    <col min="14770" max="14770" width="11.42578125" style="2"/>
    <col min="14771" max="14771" width="9.42578125" style="2" bestFit="1" customWidth="1"/>
    <col min="14772" max="14772" width="10.5703125" style="2" bestFit="1" customWidth="1"/>
    <col min="14773" max="14773" width="9.85546875" style="2" bestFit="1" customWidth="1"/>
    <col min="14774" max="14774" width="16.7109375" style="2" bestFit="1" customWidth="1"/>
    <col min="14775" max="14775" width="20.85546875" style="2" bestFit="1" customWidth="1"/>
    <col min="14776" max="14776" width="10.5703125" style="2" bestFit="1" customWidth="1"/>
    <col min="14777" max="14777" width="9.28515625" style="2" bestFit="1" customWidth="1"/>
    <col min="14778" max="14778" width="13.140625" style="2" bestFit="1" customWidth="1"/>
    <col min="14779" max="14779" width="10.7109375" style="2" bestFit="1" customWidth="1"/>
    <col min="14780" max="14780" width="14.7109375" style="2" bestFit="1" customWidth="1"/>
    <col min="14781" max="14781" width="16.7109375" style="2" bestFit="1" customWidth="1"/>
    <col min="14782" max="14782" width="13.28515625" style="2" bestFit="1" customWidth="1"/>
    <col min="14783" max="14783" width="17.140625" style="2" bestFit="1" customWidth="1"/>
    <col min="14784" max="14784" width="22.85546875" style="2" bestFit="1" customWidth="1"/>
    <col min="14785" max="14785" width="32.7109375" style="2" bestFit="1" customWidth="1"/>
    <col min="14786" max="14786" width="52.28515625" style="2" bestFit="1" customWidth="1"/>
    <col min="14787" max="14787" width="23.140625" style="2" bestFit="1" customWidth="1"/>
    <col min="14788" max="14788" width="28.5703125" style="2" bestFit="1" customWidth="1"/>
    <col min="14789" max="14789" width="18.28515625" style="2" bestFit="1" customWidth="1"/>
    <col min="14790" max="14790" width="16.28515625" style="2" bestFit="1" customWidth="1"/>
    <col min="14791" max="14791" width="16.140625" style="2" bestFit="1" customWidth="1"/>
    <col min="14792" max="14792" width="44.28515625" style="2" bestFit="1" customWidth="1"/>
    <col min="14793" max="14793" width="24.28515625" style="2" bestFit="1" customWidth="1"/>
    <col min="14794" max="14794" width="16.28515625" style="2" bestFit="1" customWidth="1"/>
    <col min="14795" max="14795" width="19.28515625" style="2" bestFit="1" customWidth="1"/>
    <col min="14796" max="14796" width="14.140625" style="2" bestFit="1" customWidth="1"/>
    <col min="14797" max="14797" width="50.5703125" style="2" bestFit="1" customWidth="1"/>
    <col min="14798" max="14798" width="30.85546875" style="2" bestFit="1" customWidth="1"/>
    <col min="14799" max="14799" width="38.85546875" style="2" bestFit="1" customWidth="1"/>
    <col min="14800" max="14800" width="38.85546875" style="2" customWidth="1"/>
    <col min="14801" max="14801" width="27.140625" style="2" bestFit="1" customWidth="1"/>
    <col min="14802" max="14802" width="38.5703125" style="2" bestFit="1" customWidth="1"/>
    <col min="14803" max="14803" width="31.28515625" style="2" bestFit="1" customWidth="1"/>
    <col min="14804" max="14804" width="34.5703125" style="2" bestFit="1" customWidth="1"/>
    <col min="14805" max="14805" width="16.140625" style="2" bestFit="1" customWidth="1"/>
    <col min="14806" max="14806" width="14.7109375" style="2" bestFit="1" customWidth="1"/>
    <col min="14807" max="14807" width="53" style="2" customWidth="1"/>
    <col min="14808" max="14985" width="11.42578125" style="2"/>
    <col min="14986" max="14986" width="6.5703125" style="2" bestFit="1" customWidth="1"/>
    <col min="14987" max="14987" width="34.7109375" style="2" customWidth="1"/>
    <col min="14988" max="14988" width="5.5703125" style="2" customWidth="1"/>
    <col min="14989" max="14989" width="15.85546875" style="2" customWidth="1"/>
    <col min="14990" max="14990" width="26.5703125" style="2" bestFit="1" customWidth="1"/>
    <col min="14991" max="14991" width="21.85546875" style="2" bestFit="1" customWidth="1"/>
    <col min="14992" max="14992" width="13.7109375" style="2" customWidth="1"/>
    <col min="14993" max="14993" width="26.7109375" style="2" bestFit="1" customWidth="1"/>
    <col min="14994" max="14994" width="15.5703125" style="2" bestFit="1" customWidth="1"/>
    <col min="14995" max="14995" width="18" style="2" bestFit="1" customWidth="1"/>
    <col min="14996" max="14996" width="27.28515625" style="2" bestFit="1" customWidth="1"/>
    <col min="14997" max="14997" width="59.5703125" style="2" customWidth="1"/>
    <col min="14998" max="14998" width="101.42578125" style="2" bestFit="1" customWidth="1"/>
    <col min="14999" max="14999" width="25.42578125" style="2" bestFit="1" customWidth="1"/>
    <col min="15000" max="15000" width="37" style="2" bestFit="1" customWidth="1"/>
    <col min="15001" max="15001" width="23.28515625" style="2" bestFit="1" customWidth="1"/>
    <col min="15002" max="15002" width="17.28515625" style="2" bestFit="1" customWidth="1"/>
    <col min="15003" max="15003" width="19.28515625" style="2" bestFit="1" customWidth="1"/>
    <col min="15004" max="15004" width="17.28515625" style="2" bestFit="1" customWidth="1"/>
    <col min="15005" max="15005" width="11.42578125" style="2"/>
    <col min="15006" max="15006" width="16" style="2" bestFit="1" customWidth="1"/>
    <col min="15007" max="15008" width="13.5703125" style="2" bestFit="1" customWidth="1"/>
    <col min="15009" max="15009" width="18.42578125" style="2" bestFit="1" customWidth="1"/>
    <col min="15010" max="15010" width="26.42578125" style="2" bestFit="1" customWidth="1"/>
    <col min="15011" max="15011" width="17.5703125" style="2" bestFit="1" customWidth="1"/>
    <col min="15012" max="15012" width="15.7109375" style="2" bestFit="1" customWidth="1"/>
    <col min="15013" max="15013" width="13.7109375" style="2" bestFit="1" customWidth="1"/>
    <col min="15014" max="15014" width="24" style="2" bestFit="1" customWidth="1"/>
    <col min="15015" max="15015" width="18.140625" style="2" customWidth="1"/>
    <col min="15016" max="15016" width="29.140625" style="2" bestFit="1" customWidth="1"/>
    <col min="15017" max="15017" width="31.28515625" style="2" bestFit="1" customWidth="1"/>
    <col min="15018" max="15018" width="23.5703125" style="2" bestFit="1" customWidth="1"/>
    <col min="15019" max="15019" width="27.5703125" style="2" bestFit="1" customWidth="1"/>
    <col min="15020" max="15020" width="20.7109375" style="2" bestFit="1" customWidth="1"/>
    <col min="15021" max="15021" width="14.5703125" style="2" bestFit="1" customWidth="1"/>
    <col min="15022" max="15023" width="16.140625" style="2" bestFit="1" customWidth="1"/>
    <col min="15024" max="15025" width="15.7109375" style="2" bestFit="1" customWidth="1"/>
    <col min="15026" max="15026" width="11.42578125" style="2"/>
    <col min="15027" max="15027" width="9.42578125" style="2" bestFit="1" customWidth="1"/>
    <col min="15028" max="15028" width="10.5703125" style="2" bestFit="1" customWidth="1"/>
    <col min="15029" max="15029" width="9.85546875" style="2" bestFit="1" customWidth="1"/>
    <col min="15030" max="15030" width="16.7109375" style="2" bestFit="1" customWidth="1"/>
    <col min="15031" max="15031" width="20.85546875" style="2" bestFit="1" customWidth="1"/>
    <col min="15032" max="15032" width="10.5703125" style="2" bestFit="1" customWidth="1"/>
    <col min="15033" max="15033" width="9.28515625" style="2" bestFit="1" customWidth="1"/>
    <col min="15034" max="15034" width="13.140625" style="2" bestFit="1" customWidth="1"/>
    <col min="15035" max="15035" width="10.7109375" style="2" bestFit="1" customWidth="1"/>
    <col min="15036" max="15036" width="14.7109375" style="2" bestFit="1" customWidth="1"/>
    <col min="15037" max="15037" width="16.7109375" style="2" bestFit="1" customWidth="1"/>
    <col min="15038" max="15038" width="13.28515625" style="2" bestFit="1" customWidth="1"/>
    <col min="15039" max="15039" width="17.140625" style="2" bestFit="1" customWidth="1"/>
    <col min="15040" max="15040" width="22.85546875" style="2" bestFit="1" customWidth="1"/>
    <col min="15041" max="15041" width="32.7109375" style="2" bestFit="1" customWidth="1"/>
    <col min="15042" max="15042" width="52.28515625" style="2" bestFit="1" customWidth="1"/>
    <col min="15043" max="15043" width="23.140625" style="2" bestFit="1" customWidth="1"/>
    <col min="15044" max="15044" width="28.5703125" style="2" bestFit="1" customWidth="1"/>
    <col min="15045" max="15045" width="18.28515625" style="2" bestFit="1" customWidth="1"/>
    <col min="15046" max="15046" width="16.28515625" style="2" bestFit="1" customWidth="1"/>
    <col min="15047" max="15047" width="16.140625" style="2" bestFit="1" customWidth="1"/>
    <col min="15048" max="15048" width="44.28515625" style="2" bestFit="1" customWidth="1"/>
    <col min="15049" max="15049" width="24.28515625" style="2" bestFit="1" customWidth="1"/>
    <col min="15050" max="15050" width="16.28515625" style="2" bestFit="1" customWidth="1"/>
    <col min="15051" max="15051" width="19.28515625" style="2" bestFit="1" customWidth="1"/>
    <col min="15052" max="15052" width="14.140625" style="2" bestFit="1" customWidth="1"/>
    <col min="15053" max="15053" width="50.5703125" style="2" bestFit="1" customWidth="1"/>
    <col min="15054" max="15054" width="30.85546875" style="2" bestFit="1" customWidth="1"/>
    <col min="15055" max="15055" width="38.85546875" style="2" bestFit="1" customWidth="1"/>
    <col min="15056" max="15056" width="38.85546875" style="2" customWidth="1"/>
    <col min="15057" max="15057" width="27.140625" style="2" bestFit="1" customWidth="1"/>
    <col min="15058" max="15058" width="38.5703125" style="2" bestFit="1" customWidth="1"/>
    <col min="15059" max="15059" width="31.28515625" style="2" bestFit="1" customWidth="1"/>
    <col min="15060" max="15060" width="34.5703125" style="2" bestFit="1" customWidth="1"/>
    <col min="15061" max="15061" width="16.140625" style="2" bestFit="1" customWidth="1"/>
    <col min="15062" max="15062" width="14.7109375" style="2" bestFit="1" customWidth="1"/>
    <col min="15063" max="15063" width="53" style="2" customWidth="1"/>
    <col min="15064" max="15241" width="11.42578125" style="2"/>
    <col min="15242" max="15242" width="6.5703125" style="2" bestFit="1" customWidth="1"/>
    <col min="15243" max="15243" width="34.7109375" style="2" customWidth="1"/>
    <col min="15244" max="15244" width="5.5703125" style="2" customWidth="1"/>
    <col min="15245" max="15245" width="15.85546875" style="2" customWidth="1"/>
    <col min="15246" max="15246" width="26.5703125" style="2" bestFit="1" customWidth="1"/>
    <col min="15247" max="15247" width="21.85546875" style="2" bestFit="1" customWidth="1"/>
    <col min="15248" max="15248" width="13.7109375" style="2" customWidth="1"/>
    <col min="15249" max="15249" width="26.7109375" style="2" bestFit="1" customWidth="1"/>
    <col min="15250" max="15250" width="15.5703125" style="2" bestFit="1" customWidth="1"/>
    <col min="15251" max="15251" width="18" style="2" bestFit="1" customWidth="1"/>
    <col min="15252" max="15252" width="27.28515625" style="2" bestFit="1" customWidth="1"/>
    <col min="15253" max="15253" width="59.5703125" style="2" customWidth="1"/>
    <col min="15254" max="15254" width="101.42578125" style="2" bestFit="1" customWidth="1"/>
    <col min="15255" max="15255" width="25.42578125" style="2" bestFit="1" customWidth="1"/>
    <col min="15256" max="15256" width="37" style="2" bestFit="1" customWidth="1"/>
    <col min="15257" max="15257" width="23.28515625" style="2" bestFit="1" customWidth="1"/>
    <col min="15258" max="15258" width="17.28515625" style="2" bestFit="1" customWidth="1"/>
    <col min="15259" max="15259" width="19.28515625" style="2" bestFit="1" customWidth="1"/>
    <col min="15260" max="15260" width="17.28515625" style="2" bestFit="1" customWidth="1"/>
    <col min="15261" max="15261" width="11.42578125" style="2"/>
    <col min="15262" max="15262" width="16" style="2" bestFit="1" customWidth="1"/>
    <col min="15263" max="15264" width="13.5703125" style="2" bestFit="1" customWidth="1"/>
    <col min="15265" max="15265" width="18.42578125" style="2" bestFit="1" customWidth="1"/>
    <col min="15266" max="15266" width="26.42578125" style="2" bestFit="1" customWidth="1"/>
    <col min="15267" max="15267" width="17.5703125" style="2" bestFit="1" customWidth="1"/>
    <col min="15268" max="15268" width="15.7109375" style="2" bestFit="1" customWidth="1"/>
    <col min="15269" max="15269" width="13.7109375" style="2" bestFit="1" customWidth="1"/>
    <col min="15270" max="15270" width="24" style="2" bestFit="1" customWidth="1"/>
    <col min="15271" max="15271" width="18.140625" style="2" customWidth="1"/>
    <col min="15272" max="15272" width="29.140625" style="2" bestFit="1" customWidth="1"/>
    <col min="15273" max="15273" width="31.28515625" style="2" bestFit="1" customWidth="1"/>
    <col min="15274" max="15274" width="23.5703125" style="2" bestFit="1" customWidth="1"/>
    <col min="15275" max="15275" width="27.5703125" style="2" bestFit="1" customWidth="1"/>
    <col min="15276" max="15276" width="20.7109375" style="2" bestFit="1" customWidth="1"/>
    <col min="15277" max="15277" width="14.5703125" style="2" bestFit="1" customWidth="1"/>
    <col min="15278" max="15279" width="16.140625" style="2" bestFit="1" customWidth="1"/>
    <col min="15280" max="15281" width="15.7109375" style="2" bestFit="1" customWidth="1"/>
    <col min="15282" max="15282" width="11.42578125" style="2"/>
    <col min="15283" max="15283" width="9.42578125" style="2" bestFit="1" customWidth="1"/>
    <col min="15284" max="15284" width="10.5703125" style="2" bestFit="1" customWidth="1"/>
    <col min="15285" max="15285" width="9.85546875" style="2" bestFit="1" customWidth="1"/>
    <col min="15286" max="15286" width="16.7109375" style="2" bestFit="1" customWidth="1"/>
    <col min="15287" max="15287" width="20.85546875" style="2" bestFit="1" customWidth="1"/>
    <col min="15288" max="15288" width="10.5703125" style="2" bestFit="1" customWidth="1"/>
    <col min="15289" max="15289" width="9.28515625" style="2" bestFit="1" customWidth="1"/>
    <col min="15290" max="15290" width="13.140625" style="2" bestFit="1" customWidth="1"/>
    <col min="15291" max="15291" width="10.7109375" style="2" bestFit="1" customWidth="1"/>
    <col min="15292" max="15292" width="14.7109375" style="2" bestFit="1" customWidth="1"/>
    <col min="15293" max="15293" width="16.7109375" style="2" bestFit="1" customWidth="1"/>
    <col min="15294" max="15294" width="13.28515625" style="2" bestFit="1" customWidth="1"/>
    <col min="15295" max="15295" width="17.140625" style="2" bestFit="1" customWidth="1"/>
    <col min="15296" max="15296" width="22.85546875" style="2" bestFit="1" customWidth="1"/>
    <col min="15297" max="15297" width="32.7109375" style="2" bestFit="1" customWidth="1"/>
    <col min="15298" max="15298" width="52.28515625" style="2" bestFit="1" customWidth="1"/>
    <col min="15299" max="15299" width="23.140625" style="2" bestFit="1" customWidth="1"/>
    <col min="15300" max="15300" width="28.5703125" style="2" bestFit="1" customWidth="1"/>
    <col min="15301" max="15301" width="18.28515625" style="2" bestFit="1" customWidth="1"/>
    <col min="15302" max="15302" width="16.28515625" style="2" bestFit="1" customWidth="1"/>
    <col min="15303" max="15303" width="16.140625" style="2" bestFit="1" customWidth="1"/>
    <col min="15304" max="15304" width="44.28515625" style="2" bestFit="1" customWidth="1"/>
    <col min="15305" max="15305" width="24.28515625" style="2" bestFit="1" customWidth="1"/>
    <col min="15306" max="15306" width="16.28515625" style="2" bestFit="1" customWidth="1"/>
    <col min="15307" max="15307" width="19.28515625" style="2" bestFit="1" customWidth="1"/>
    <col min="15308" max="15308" width="14.140625" style="2" bestFit="1" customWidth="1"/>
    <col min="15309" max="15309" width="50.5703125" style="2" bestFit="1" customWidth="1"/>
    <col min="15310" max="15310" width="30.85546875" style="2" bestFit="1" customWidth="1"/>
    <col min="15311" max="15311" width="38.85546875" style="2" bestFit="1" customWidth="1"/>
    <col min="15312" max="15312" width="38.85546875" style="2" customWidth="1"/>
    <col min="15313" max="15313" width="27.140625" style="2" bestFit="1" customWidth="1"/>
    <col min="15314" max="15314" width="38.5703125" style="2" bestFit="1" customWidth="1"/>
    <col min="15315" max="15315" width="31.28515625" style="2" bestFit="1" customWidth="1"/>
    <col min="15316" max="15316" width="34.5703125" style="2" bestFit="1" customWidth="1"/>
    <col min="15317" max="15317" width="16.140625" style="2" bestFit="1" customWidth="1"/>
    <col min="15318" max="15318" width="14.7109375" style="2" bestFit="1" customWidth="1"/>
    <col min="15319" max="15319" width="53" style="2" customWidth="1"/>
    <col min="15320" max="15497" width="11.42578125" style="2"/>
    <col min="15498" max="15498" width="6.5703125" style="2" bestFit="1" customWidth="1"/>
    <col min="15499" max="15499" width="34.7109375" style="2" customWidth="1"/>
    <col min="15500" max="15500" width="5.5703125" style="2" customWidth="1"/>
    <col min="15501" max="15501" width="15.85546875" style="2" customWidth="1"/>
    <col min="15502" max="15502" width="26.5703125" style="2" bestFit="1" customWidth="1"/>
    <col min="15503" max="15503" width="21.85546875" style="2" bestFit="1" customWidth="1"/>
    <col min="15504" max="15504" width="13.7109375" style="2" customWidth="1"/>
    <col min="15505" max="15505" width="26.7109375" style="2" bestFit="1" customWidth="1"/>
    <col min="15506" max="15506" width="15.5703125" style="2" bestFit="1" customWidth="1"/>
    <col min="15507" max="15507" width="18" style="2" bestFit="1" customWidth="1"/>
    <col min="15508" max="15508" width="27.28515625" style="2" bestFit="1" customWidth="1"/>
    <col min="15509" max="15509" width="59.5703125" style="2" customWidth="1"/>
    <col min="15510" max="15510" width="101.42578125" style="2" bestFit="1" customWidth="1"/>
    <col min="15511" max="15511" width="25.42578125" style="2" bestFit="1" customWidth="1"/>
    <col min="15512" max="15512" width="37" style="2" bestFit="1" customWidth="1"/>
    <col min="15513" max="15513" width="23.28515625" style="2" bestFit="1" customWidth="1"/>
    <col min="15514" max="15514" width="17.28515625" style="2" bestFit="1" customWidth="1"/>
    <col min="15515" max="15515" width="19.28515625" style="2" bestFit="1" customWidth="1"/>
    <col min="15516" max="15516" width="17.28515625" style="2" bestFit="1" customWidth="1"/>
    <col min="15517" max="15517" width="11.42578125" style="2"/>
    <col min="15518" max="15518" width="16" style="2" bestFit="1" customWidth="1"/>
    <col min="15519" max="15520" width="13.5703125" style="2" bestFit="1" customWidth="1"/>
    <col min="15521" max="15521" width="18.42578125" style="2" bestFit="1" customWidth="1"/>
    <col min="15522" max="15522" width="26.42578125" style="2" bestFit="1" customWidth="1"/>
    <col min="15523" max="15523" width="17.5703125" style="2" bestFit="1" customWidth="1"/>
    <col min="15524" max="15524" width="15.7109375" style="2" bestFit="1" customWidth="1"/>
    <col min="15525" max="15525" width="13.7109375" style="2" bestFit="1" customWidth="1"/>
    <col min="15526" max="15526" width="24" style="2" bestFit="1" customWidth="1"/>
    <col min="15527" max="15527" width="18.140625" style="2" customWidth="1"/>
    <col min="15528" max="15528" width="29.140625" style="2" bestFit="1" customWidth="1"/>
    <col min="15529" max="15529" width="31.28515625" style="2" bestFit="1" customWidth="1"/>
    <col min="15530" max="15530" width="23.5703125" style="2" bestFit="1" customWidth="1"/>
    <col min="15531" max="15531" width="27.5703125" style="2" bestFit="1" customWidth="1"/>
    <col min="15532" max="15532" width="20.7109375" style="2" bestFit="1" customWidth="1"/>
    <col min="15533" max="15533" width="14.5703125" style="2" bestFit="1" customWidth="1"/>
    <col min="15534" max="15535" width="16.140625" style="2" bestFit="1" customWidth="1"/>
    <col min="15536" max="15537" width="15.7109375" style="2" bestFit="1" customWidth="1"/>
    <col min="15538" max="15538" width="11.42578125" style="2"/>
    <col min="15539" max="15539" width="9.42578125" style="2" bestFit="1" customWidth="1"/>
    <col min="15540" max="15540" width="10.5703125" style="2" bestFit="1" customWidth="1"/>
    <col min="15541" max="15541" width="9.85546875" style="2" bestFit="1" customWidth="1"/>
    <col min="15542" max="15542" width="16.7109375" style="2" bestFit="1" customWidth="1"/>
    <col min="15543" max="15543" width="20.85546875" style="2" bestFit="1" customWidth="1"/>
    <col min="15544" max="15544" width="10.5703125" style="2" bestFit="1" customWidth="1"/>
    <col min="15545" max="15545" width="9.28515625" style="2" bestFit="1" customWidth="1"/>
    <col min="15546" max="15546" width="13.140625" style="2" bestFit="1" customWidth="1"/>
    <col min="15547" max="15547" width="10.7109375" style="2" bestFit="1" customWidth="1"/>
    <col min="15548" max="15548" width="14.7109375" style="2" bestFit="1" customWidth="1"/>
    <col min="15549" max="15549" width="16.7109375" style="2" bestFit="1" customWidth="1"/>
    <col min="15550" max="15550" width="13.28515625" style="2" bestFit="1" customWidth="1"/>
    <col min="15551" max="15551" width="17.140625" style="2" bestFit="1" customWidth="1"/>
    <col min="15552" max="15552" width="22.85546875" style="2" bestFit="1" customWidth="1"/>
    <col min="15553" max="15553" width="32.7109375" style="2" bestFit="1" customWidth="1"/>
    <col min="15554" max="15554" width="52.28515625" style="2" bestFit="1" customWidth="1"/>
    <col min="15555" max="15555" width="23.140625" style="2" bestFit="1" customWidth="1"/>
    <col min="15556" max="15556" width="28.5703125" style="2" bestFit="1" customWidth="1"/>
    <col min="15557" max="15557" width="18.28515625" style="2" bestFit="1" customWidth="1"/>
    <col min="15558" max="15558" width="16.28515625" style="2" bestFit="1" customWidth="1"/>
    <col min="15559" max="15559" width="16.140625" style="2" bestFit="1" customWidth="1"/>
    <col min="15560" max="15560" width="44.28515625" style="2" bestFit="1" customWidth="1"/>
    <col min="15561" max="15561" width="24.28515625" style="2" bestFit="1" customWidth="1"/>
    <col min="15562" max="15562" width="16.28515625" style="2" bestFit="1" customWidth="1"/>
    <col min="15563" max="15563" width="19.28515625" style="2" bestFit="1" customWidth="1"/>
    <col min="15564" max="15564" width="14.140625" style="2" bestFit="1" customWidth="1"/>
    <col min="15565" max="15565" width="50.5703125" style="2" bestFit="1" customWidth="1"/>
    <col min="15566" max="15566" width="30.85546875" style="2" bestFit="1" customWidth="1"/>
    <col min="15567" max="15567" width="38.85546875" style="2" bestFit="1" customWidth="1"/>
    <col min="15568" max="15568" width="38.85546875" style="2" customWidth="1"/>
    <col min="15569" max="15569" width="27.140625" style="2" bestFit="1" customWidth="1"/>
    <col min="15570" max="15570" width="38.5703125" style="2" bestFit="1" customWidth="1"/>
    <col min="15571" max="15571" width="31.28515625" style="2" bestFit="1" customWidth="1"/>
    <col min="15572" max="15572" width="34.5703125" style="2" bestFit="1" customWidth="1"/>
    <col min="15573" max="15573" width="16.140625" style="2" bestFit="1" customWidth="1"/>
    <col min="15574" max="15574" width="14.7109375" style="2" bestFit="1" customWidth="1"/>
    <col min="15575" max="15575" width="53" style="2" customWidth="1"/>
    <col min="15576" max="15753" width="11.42578125" style="2"/>
    <col min="15754" max="15754" width="6.5703125" style="2" bestFit="1" customWidth="1"/>
    <col min="15755" max="15755" width="34.7109375" style="2" customWidth="1"/>
    <col min="15756" max="15756" width="5.5703125" style="2" customWidth="1"/>
    <col min="15757" max="15757" width="15.85546875" style="2" customWidth="1"/>
    <col min="15758" max="15758" width="26.5703125" style="2" bestFit="1" customWidth="1"/>
    <col min="15759" max="15759" width="21.85546875" style="2" bestFit="1" customWidth="1"/>
    <col min="15760" max="15760" width="13.7109375" style="2" customWidth="1"/>
    <col min="15761" max="15761" width="26.7109375" style="2" bestFit="1" customWidth="1"/>
    <col min="15762" max="15762" width="15.5703125" style="2" bestFit="1" customWidth="1"/>
    <col min="15763" max="15763" width="18" style="2" bestFit="1" customWidth="1"/>
    <col min="15764" max="15764" width="27.28515625" style="2" bestFit="1" customWidth="1"/>
    <col min="15765" max="15765" width="59.5703125" style="2" customWidth="1"/>
    <col min="15766" max="15766" width="101.42578125" style="2" bestFit="1" customWidth="1"/>
    <col min="15767" max="15767" width="25.42578125" style="2" bestFit="1" customWidth="1"/>
    <col min="15768" max="15768" width="37" style="2" bestFit="1" customWidth="1"/>
    <col min="15769" max="15769" width="23.28515625" style="2" bestFit="1" customWidth="1"/>
    <col min="15770" max="15770" width="17.28515625" style="2" bestFit="1" customWidth="1"/>
    <col min="15771" max="15771" width="19.28515625" style="2" bestFit="1" customWidth="1"/>
    <col min="15772" max="15772" width="17.28515625" style="2" bestFit="1" customWidth="1"/>
    <col min="15773" max="15773" width="11.42578125" style="2"/>
    <col min="15774" max="15774" width="16" style="2" bestFit="1" customWidth="1"/>
    <col min="15775" max="15776" width="13.5703125" style="2" bestFit="1" customWidth="1"/>
    <col min="15777" max="15777" width="18.42578125" style="2" bestFit="1" customWidth="1"/>
    <col min="15778" max="15778" width="26.42578125" style="2" bestFit="1" customWidth="1"/>
    <col min="15779" max="15779" width="17.5703125" style="2" bestFit="1" customWidth="1"/>
    <col min="15780" max="15780" width="15.7109375" style="2" bestFit="1" customWidth="1"/>
    <col min="15781" max="15781" width="13.7109375" style="2" bestFit="1" customWidth="1"/>
    <col min="15782" max="15782" width="24" style="2" bestFit="1" customWidth="1"/>
    <col min="15783" max="15783" width="18.140625" style="2" customWidth="1"/>
    <col min="15784" max="15784" width="29.140625" style="2" bestFit="1" customWidth="1"/>
    <col min="15785" max="15785" width="31.28515625" style="2" bestFit="1" customWidth="1"/>
    <col min="15786" max="15786" width="23.5703125" style="2" bestFit="1" customWidth="1"/>
    <col min="15787" max="15787" width="27.5703125" style="2" bestFit="1" customWidth="1"/>
    <col min="15788" max="15788" width="20.7109375" style="2" bestFit="1" customWidth="1"/>
    <col min="15789" max="15789" width="14.5703125" style="2" bestFit="1" customWidth="1"/>
    <col min="15790" max="15791" width="16.140625" style="2" bestFit="1" customWidth="1"/>
    <col min="15792" max="15793" width="15.7109375" style="2" bestFit="1" customWidth="1"/>
    <col min="15794" max="15794" width="11.42578125" style="2"/>
    <col min="15795" max="15795" width="9.42578125" style="2" bestFit="1" customWidth="1"/>
    <col min="15796" max="15796" width="10.5703125" style="2" bestFit="1" customWidth="1"/>
    <col min="15797" max="15797" width="9.85546875" style="2" bestFit="1" customWidth="1"/>
    <col min="15798" max="15798" width="16.7109375" style="2" bestFit="1" customWidth="1"/>
    <col min="15799" max="15799" width="20.85546875" style="2" bestFit="1" customWidth="1"/>
    <col min="15800" max="15800" width="10.5703125" style="2" bestFit="1" customWidth="1"/>
    <col min="15801" max="15801" width="9.28515625" style="2" bestFit="1" customWidth="1"/>
    <col min="15802" max="15802" width="13.140625" style="2" bestFit="1" customWidth="1"/>
    <col min="15803" max="15803" width="10.7109375" style="2" bestFit="1" customWidth="1"/>
    <col min="15804" max="15804" width="14.7109375" style="2" bestFit="1" customWidth="1"/>
    <col min="15805" max="15805" width="16.7109375" style="2" bestFit="1" customWidth="1"/>
    <col min="15806" max="15806" width="13.28515625" style="2" bestFit="1" customWidth="1"/>
    <col min="15807" max="15807" width="17.140625" style="2" bestFit="1" customWidth="1"/>
    <col min="15808" max="15808" width="22.85546875" style="2" bestFit="1" customWidth="1"/>
    <col min="15809" max="15809" width="32.7109375" style="2" bestFit="1" customWidth="1"/>
    <col min="15810" max="15810" width="52.28515625" style="2" bestFit="1" customWidth="1"/>
    <col min="15811" max="15811" width="23.140625" style="2" bestFit="1" customWidth="1"/>
    <col min="15812" max="15812" width="28.5703125" style="2" bestFit="1" customWidth="1"/>
    <col min="15813" max="15813" width="18.28515625" style="2" bestFit="1" customWidth="1"/>
    <col min="15814" max="15814" width="16.28515625" style="2" bestFit="1" customWidth="1"/>
    <col min="15815" max="15815" width="16.140625" style="2" bestFit="1" customWidth="1"/>
    <col min="15816" max="15816" width="44.28515625" style="2" bestFit="1" customWidth="1"/>
    <col min="15817" max="15817" width="24.28515625" style="2" bestFit="1" customWidth="1"/>
    <col min="15818" max="15818" width="16.28515625" style="2" bestFit="1" customWidth="1"/>
    <col min="15819" max="15819" width="19.28515625" style="2" bestFit="1" customWidth="1"/>
    <col min="15820" max="15820" width="14.140625" style="2" bestFit="1" customWidth="1"/>
    <col min="15821" max="15821" width="50.5703125" style="2" bestFit="1" customWidth="1"/>
    <col min="15822" max="15822" width="30.85546875" style="2" bestFit="1" customWidth="1"/>
    <col min="15823" max="15823" width="38.85546875" style="2" bestFit="1" customWidth="1"/>
    <col min="15824" max="15824" width="38.85546875" style="2" customWidth="1"/>
    <col min="15825" max="15825" width="27.140625" style="2" bestFit="1" customWidth="1"/>
    <col min="15826" max="15826" width="38.5703125" style="2" bestFit="1" customWidth="1"/>
    <col min="15827" max="15827" width="31.28515625" style="2" bestFit="1" customWidth="1"/>
    <col min="15828" max="15828" width="34.5703125" style="2" bestFit="1" customWidth="1"/>
    <col min="15829" max="15829" width="16.140625" style="2" bestFit="1" customWidth="1"/>
    <col min="15830" max="15830" width="14.7109375" style="2" bestFit="1" customWidth="1"/>
    <col min="15831" max="15831" width="53" style="2" customWidth="1"/>
    <col min="15832" max="16009" width="11.42578125" style="2"/>
    <col min="16010" max="16010" width="6.5703125" style="2" bestFit="1" customWidth="1"/>
    <col min="16011" max="16011" width="34.7109375" style="2" customWidth="1"/>
    <col min="16012" max="16012" width="5.5703125" style="2" customWidth="1"/>
    <col min="16013" max="16013" width="15.85546875" style="2" customWidth="1"/>
    <col min="16014" max="16014" width="26.5703125" style="2" bestFit="1" customWidth="1"/>
    <col min="16015" max="16015" width="21.85546875" style="2" bestFit="1" customWidth="1"/>
    <col min="16016" max="16016" width="13.7109375" style="2" customWidth="1"/>
    <col min="16017" max="16017" width="26.7109375" style="2" bestFit="1" customWidth="1"/>
    <col min="16018" max="16018" width="15.5703125" style="2" bestFit="1" customWidth="1"/>
    <col min="16019" max="16019" width="18" style="2" bestFit="1" customWidth="1"/>
    <col min="16020" max="16020" width="27.28515625" style="2" bestFit="1" customWidth="1"/>
    <col min="16021" max="16021" width="59.5703125" style="2" customWidth="1"/>
    <col min="16022" max="16022" width="101.42578125" style="2" bestFit="1" customWidth="1"/>
    <col min="16023" max="16023" width="25.42578125" style="2" bestFit="1" customWidth="1"/>
    <col min="16024" max="16024" width="37" style="2" bestFit="1" customWidth="1"/>
    <col min="16025" max="16025" width="23.28515625" style="2" bestFit="1" customWidth="1"/>
    <col min="16026" max="16026" width="17.28515625" style="2" bestFit="1" customWidth="1"/>
    <col min="16027" max="16027" width="19.28515625" style="2" bestFit="1" customWidth="1"/>
    <col min="16028" max="16028" width="17.28515625" style="2" bestFit="1" customWidth="1"/>
    <col min="16029" max="16029" width="11.42578125" style="2"/>
    <col min="16030" max="16030" width="16" style="2" bestFit="1" customWidth="1"/>
    <col min="16031" max="16032" width="13.5703125" style="2" bestFit="1" customWidth="1"/>
    <col min="16033" max="16033" width="18.42578125" style="2" bestFit="1" customWidth="1"/>
    <col min="16034" max="16034" width="26.42578125" style="2" bestFit="1" customWidth="1"/>
    <col min="16035" max="16035" width="17.5703125" style="2" bestFit="1" customWidth="1"/>
    <col min="16036" max="16036" width="15.7109375" style="2" bestFit="1" customWidth="1"/>
    <col min="16037" max="16037" width="13.7109375" style="2" bestFit="1" customWidth="1"/>
    <col min="16038" max="16038" width="24" style="2" bestFit="1" customWidth="1"/>
    <col min="16039" max="16039" width="18.140625" style="2" customWidth="1"/>
    <col min="16040" max="16040" width="29.140625" style="2" bestFit="1" customWidth="1"/>
    <col min="16041" max="16041" width="31.28515625" style="2" bestFit="1" customWidth="1"/>
    <col min="16042" max="16042" width="23.5703125" style="2" bestFit="1" customWidth="1"/>
    <col min="16043" max="16043" width="27.5703125" style="2" bestFit="1" customWidth="1"/>
    <col min="16044" max="16044" width="20.7109375" style="2" bestFit="1" customWidth="1"/>
    <col min="16045" max="16045" width="14.5703125" style="2" bestFit="1" customWidth="1"/>
    <col min="16046" max="16047" width="16.140625" style="2" bestFit="1" customWidth="1"/>
    <col min="16048" max="16049" width="15.7109375" style="2" bestFit="1" customWidth="1"/>
    <col min="16050" max="16050" width="11.42578125" style="2"/>
    <col min="16051" max="16051" width="9.42578125" style="2" bestFit="1" customWidth="1"/>
    <col min="16052" max="16052" width="10.5703125" style="2" bestFit="1" customWidth="1"/>
    <col min="16053" max="16053" width="9.85546875" style="2" bestFit="1" customWidth="1"/>
    <col min="16054" max="16054" width="16.7109375" style="2" bestFit="1" customWidth="1"/>
    <col min="16055" max="16055" width="20.85546875" style="2" bestFit="1" customWidth="1"/>
    <col min="16056" max="16056" width="10.5703125" style="2" bestFit="1" customWidth="1"/>
    <col min="16057" max="16057" width="9.28515625" style="2" bestFit="1" customWidth="1"/>
    <col min="16058" max="16058" width="13.140625" style="2" bestFit="1" customWidth="1"/>
    <col min="16059" max="16059" width="10.7109375" style="2" bestFit="1" customWidth="1"/>
    <col min="16060" max="16060" width="14.7109375" style="2" bestFit="1" customWidth="1"/>
    <col min="16061" max="16061" width="16.7109375" style="2" bestFit="1" customWidth="1"/>
    <col min="16062" max="16062" width="13.28515625" style="2" bestFit="1" customWidth="1"/>
    <col min="16063" max="16063" width="17.140625" style="2" bestFit="1" customWidth="1"/>
    <col min="16064" max="16064" width="22.85546875" style="2" bestFit="1" customWidth="1"/>
    <col min="16065" max="16065" width="32.7109375" style="2" bestFit="1" customWidth="1"/>
    <col min="16066" max="16066" width="52.28515625" style="2" bestFit="1" customWidth="1"/>
    <col min="16067" max="16067" width="23.140625" style="2" bestFit="1" customWidth="1"/>
    <col min="16068" max="16068" width="28.5703125" style="2" bestFit="1" customWidth="1"/>
    <col min="16069" max="16069" width="18.28515625" style="2" bestFit="1" customWidth="1"/>
    <col min="16070" max="16070" width="16.28515625" style="2" bestFit="1" customWidth="1"/>
    <col min="16071" max="16071" width="16.140625" style="2" bestFit="1" customWidth="1"/>
    <col min="16072" max="16072" width="44.28515625" style="2" bestFit="1" customWidth="1"/>
    <col min="16073" max="16073" width="24.28515625" style="2" bestFit="1" customWidth="1"/>
    <col min="16074" max="16074" width="16.28515625" style="2" bestFit="1" customWidth="1"/>
    <col min="16075" max="16075" width="19.28515625" style="2" bestFit="1" customWidth="1"/>
    <col min="16076" max="16076" width="14.140625" style="2" bestFit="1" customWidth="1"/>
    <col min="16077" max="16077" width="50.5703125" style="2" bestFit="1" customWidth="1"/>
    <col min="16078" max="16078" width="30.85546875" style="2" bestFit="1" customWidth="1"/>
    <col min="16079" max="16079" width="38.85546875" style="2" bestFit="1" customWidth="1"/>
    <col min="16080" max="16080" width="38.85546875" style="2" customWidth="1"/>
    <col min="16081" max="16081" width="27.140625" style="2" bestFit="1" customWidth="1"/>
    <col min="16082" max="16082" width="38.5703125" style="2" bestFit="1" customWidth="1"/>
    <col min="16083" max="16083" width="31.28515625" style="2" bestFit="1" customWidth="1"/>
    <col min="16084" max="16084" width="34.5703125" style="2" bestFit="1" customWidth="1"/>
    <col min="16085" max="16085" width="16.140625" style="2" bestFit="1" customWidth="1"/>
    <col min="16086" max="16086" width="14.7109375" style="2" bestFit="1" customWidth="1"/>
    <col min="16087" max="16087" width="53" style="2" customWidth="1"/>
    <col min="16088" max="16294" width="11.42578125" style="2"/>
    <col min="16295" max="16384" width="11.5703125" style="2" customWidth="1"/>
  </cols>
  <sheetData>
    <row r="1" spans="1:137" ht="12.75" customHeight="1" x14ac:dyDescent="0.25">
      <c r="A1" s="68" t="s">
        <v>0</v>
      </c>
      <c r="B1" s="67" t="s">
        <v>3</v>
      </c>
      <c r="C1" s="67" t="s">
        <v>4</v>
      </c>
      <c r="D1" s="67" t="s">
        <v>9</v>
      </c>
      <c r="E1" s="67" t="s">
        <v>566</v>
      </c>
      <c r="F1" s="67" t="s">
        <v>567</v>
      </c>
      <c r="G1" s="67" t="s">
        <v>1</v>
      </c>
      <c r="H1" s="67" t="s">
        <v>2</v>
      </c>
      <c r="I1" s="67" t="s">
        <v>572</v>
      </c>
      <c r="J1" s="67" t="s">
        <v>654</v>
      </c>
      <c r="K1" s="67" t="s">
        <v>568</v>
      </c>
      <c r="L1" s="67" t="s">
        <v>672</v>
      </c>
      <c r="M1" s="67" t="s">
        <v>5</v>
      </c>
      <c r="N1" s="67" t="s">
        <v>6</v>
      </c>
      <c r="O1" s="67" t="s">
        <v>7</v>
      </c>
      <c r="P1" s="67" t="s">
        <v>8</v>
      </c>
      <c r="Q1" s="67" t="s">
        <v>10</v>
      </c>
      <c r="R1" s="67" t="s">
        <v>11</v>
      </c>
      <c r="S1" s="67" t="s">
        <v>12</v>
      </c>
      <c r="T1" s="29"/>
      <c r="U1" s="29"/>
    </row>
    <row r="2" spans="1:137" ht="123.75" customHeight="1" x14ac:dyDescent="0.25">
      <c r="A2" s="68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30"/>
      <c r="U2" s="30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</row>
    <row r="3" spans="1:137" s="12" customFormat="1" ht="30" customHeight="1" x14ac:dyDescent="0.25">
      <c r="A3" s="4">
        <v>1</v>
      </c>
      <c r="B3" s="5" t="s">
        <v>16</v>
      </c>
      <c r="C3" s="5" t="s">
        <v>17</v>
      </c>
      <c r="D3" s="10">
        <v>43831</v>
      </c>
      <c r="E3" s="14">
        <f ca="1">(TODAY()-D3)-30</f>
        <v>829</v>
      </c>
      <c r="F3" s="5" t="s">
        <v>14</v>
      </c>
      <c r="G3" s="6">
        <v>20</v>
      </c>
      <c r="H3" s="32">
        <v>9</v>
      </c>
      <c r="I3" s="33" t="s">
        <v>13</v>
      </c>
      <c r="J3" s="34">
        <v>9675191</v>
      </c>
      <c r="K3" s="4" t="s">
        <v>15</v>
      </c>
      <c r="L3" s="4" t="s">
        <v>571</v>
      </c>
      <c r="M3" s="13" t="s">
        <v>18</v>
      </c>
      <c r="N3" s="25" t="s">
        <v>19</v>
      </c>
      <c r="O3" s="4" t="s">
        <v>20</v>
      </c>
      <c r="P3" s="10">
        <v>36861</v>
      </c>
      <c r="Q3" s="14"/>
      <c r="R3" s="15" t="s">
        <v>21</v>
      </c>
      <c r="S3" s="35">
        <v>8875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</row>
    <row r="4" spans="1:137" s="12" customFormat="1" ht="26.25" x14ac:dyDescent="0.25">
      <c r="A4" s="4">
        <v>2</v>
      </c>
      <c r="B4" s="5" t="s">
        <v>23</v>
      </c>
      <c r="C4" s="5" t="s">
        <v>24</v>
      </c>
      <c r="D4" s="10">
        <v>43844</v>
      </c>
      <c r="E4" s="14">
        <f ca="1">(TODAY()-D4)-31</f>
        <v>815</v>
      </c>
      <c r="F4" s="36" t="s">
        <v>22</v>
      </c>
      <c r="G4" s="6">
        <v>105</v>
      </c>
      <c r="H4" s="32">
        <v>6</v>
      </c>
      <c r="I4" s="33" t="s">
        <v>13</v>
      </c>
      <c r="J4" s="34">
        <v>7028513</v>
      </c>
      <c r="K4" s="4" t="s">
        <v>22</v>
      </c>
      <c r="L4" s="4" t="s">
        <v>571</v>
      </c>
      <c r="M4" s="13" t="s">
        <v>25</v>
      </c>
      <c r="N4" s="69" t="s">
        <v>26</v>
      </c>
      <c r="O4" s="37" t="s">
        <v>27</v>
      </c>
      <c r="P4" s="10">
        <v>37434</v>
      </c>
      <c r="Q4" s="14"/>
      <c r="R4" s="15" t="s">
        <v>28</v>
      </c>
      <c r="S4" s="4">
        <v>8831</v>
      </c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</row>
    <row r="5" spans="1:137" s="12" customFormat="1" ht="15" x14ac:dyDescent="0.25">
      <c r="A5" s="4">
        <f>+A4+1</f>
        <v>3</v>
      </c>
      <c r="B5" s="5" t="s">
        <v>32</v>
      </c>
      <c r="C5" s="5" t="s">
        <v>33</v>
      </c>
      <c r="D5" s="10">
        <v>33527</v>
      </c>
      <c r="E5" s="14">
        <f ca="1">(TODAY()-D5)-31</f>
        <v>11132</v>
      </c>
      <c r="F5" s="5" t="s">
        <v>29</v>
      </c>
      <c r="G5" s="6">
        <v>425</v>
      </c>
      <c r="H5" s="7">
        <v>27</v>
      </c>
      <c r="I5" s="33" t="s">
        <v>13</v>
      </c>
      <c r="J5" s="34">
        <v>2961318</v>
      </c>
      <c r="K5" s="4" t="s">
        <v>30</v>
      </c>
      <c r="L5" s="4" t="s">
        <v>31</v>
      </c>
      <c r="M5" s="13" t="s">
        <v>34</v>
      </c>
      <c r="N5" s="25" t="s">
        <v>35</v>
      </c>
      <c r="O5" s="4" t="s">
        <v>36</v>
      </c>
      <c r="P5" s="10">
        <v>36399</v>
      </c>
      <c r="Q5" s="14">
        <f ca="1">TODAY()-D5</f>
        <v>11163</v>
      </c>
      <c r="R5" s="15" t="s">
        <v>38</v>
      </c>
      <c r="S5" s="4">
        <v>8834</v>
      </c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</row>
    <row r="6" spans="1:137" s="12" customFormat="1" ht="15" x14ac:dyDescent="0.25">
      <c r="A6" s="4">
        <v>4</v>
      </c>
      <c r="B6" s="20" t="s">
        <v>41</v>
      </c>
      <c r="C6" s="20" t="s">
        <v>42</v>
      </c>
      <c r="D6" s="19">
        <v>43864</v>
      </c>
      <c r="E6" s="14">
        <f ca="1">(TODAY()-D6)-30</f>
        <v>796</v>
      </c>
      <c r="F6" s="20" t="s">
        <v>40</v>
      </c>
      <c r="G6" s="21">
        <v>115</v>
      </c>
      <c r="H6" s="38">
        <v>5</v>
      </c>
      <c r="I6" s="33" t="s">
        <v>39</v>
      </c>
      <c r="J6" s="34">
        <v>6303113</v>
      </c>
      <c r="K6" s="18" t="s">
        <v>22</v>
      </c>
      <c r="L6" s="4" t="s">
        <v>571</v>
      </c>
      <c r="M6" s="13" t="s">
        <v>18</v>
      </c>
      <c r="N6" s="70" t="s">
        <v>43</v>
      </c>
      <c r="O6" s="18" t="s">
        <v>44</v>
      </c>
      <c r="P6" s="19"/>
      <c r="Q6" s="14"/>
      <c r="R6" s="15" t="s">
        <v>45</v>
      </c>
      <c r="S6" s="18">
        <v>8861</v>
      </c>
      <c r="T6" s="39"/>
      <c r="U6" s="40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/>
      <c r="CV6" s="41"/>
      <c r="CW6" s="41"/>
      <c r="CX6" s="41"/>
      <c r="CY6" s="41"/>
      <c r="CZ6" s="41"/>
      <c r="DA6" s="41"/>
      <c r="DB6" s="41"/>
      <c r="DC6" s="41"/>
      <c r="DD6" s="41"/>
      <c r="DE6" s="41"/>
      <c r="DF6" s="41"/>
      <c r="DG6" s="41"/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  <c r="DS6" s="41"/>
      <c r="DT6" s="41"/>
      <c r="DU6" s="41"/>
      <c r="DV6" s="41"/>
      <c r="DW6" s="41"/>
      <c r="DX6" s="41"/>
      <c r="DY6" s="41"/>
      <c r="DZ6" s="41"/>
      <c r="EA6" s="41"/>
      <c r="EB6" s="41"/>
      <c r="EC6" s="41"/>
      <c r="ED6" s="41"/>
      <c r="EE6" s="41"/>
      <c r="EF6" s="41"/>
      <c r="EG6" s="41"/>
    </row>
    <row r="7" spans="1:137" s="12" customFormat="1" ht="15" x14ac:dyDescent="0.25">
      <c r="A7" s="4">
        <v>5</v>
      </c>
      <c r="B7" s="20" t="s">
        <v>48</v>
      </c>
      <c r="C7" s="20" t="s">
        <v>49</v>
      </c>
      <c r="D7" s="19">
        <v>35062</v>
      </c>
      <c r="E7" s="14">
        <f t="shared" ref="E7:E71" ca="1" si="0">(TODAY()-D7)-31</f>
        <v>9597</v>
      </c>
      <c r="F7" s="20" t="s">
        <v>46</v>
      </c>
      <c r="G7" s="21">
        <v>222</v>
      </c>
      <c r="H7" s="38">
        <v>19</v>
      </c>
      <c r="I7" s="33" t="s">
        <v>39</v>
      </c>
      <c r="J7" s="34">
        <v>4293731</v>
      </c>
      <c r="K7" s="18" t="s">
        <v>47</v>
      </c>
      <c r="L7" s="18" t="s">
        <v>31</v>
      </c>
      <c r="M7" s="13" t="s">
        <v>34</v>
      </c>
      <c r="N7" s="69" t="s">
        <v>50</v>
      </c>
      <c r="O7" s="18" t="s">
        <v>51</v>
      </c>
      <c r="P7" s="19">
        <v>33847</v>
      </c>
      <c r="Q7" s="14">
        <f ca="1">TODAY()-D7</f>
        <v>9628</v>
      </c>
      <c r="R7" s="15" t="s">
        <v>52</v>
      </c>
      <c r="S7" s="18">
        <v>8861</v>
      </c>
      <c r="T7" s="39"/>
      <c r="U7" s="40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</row>
    <row r="8" spans="1:137" s="12" customFormat="1" ht="18.75" customHeight="1" x14ac:dyDescent="0.25">
      <c r="A8" s="4">
        <v>6</v>
      </c>
      <c r="B8" s="5" t="s">
        <v>586</v>
      </c>
      <c r="C8" s="5" t="s">
        <v>587</v>
      </c>
      <c r="D8" s="10">
        <v>44378</v>
      </c>
      <c r="E8" s="14">
        <f ca="1">(TODAY()-D8)-30</f>
        <v>282</v>
      </c>
      <c r="F8" s="5" t="s">
        <v>55</v>
      </c>
      <c r="G8" s="6">
        <v>6</v>
      </c>
      <c r="H8" s="32">
        <v>5</v>
      </c>
      <c r="I8" s="33" t="s">
        <v>54</v>
      </c>
      <c r="J8" s="34">
        <v>6303113</v>
      </c>
      <c r="K8" s="4" t="s">
        <v>15</v>
      </c>
      <c r="L8" s="10" t="s">
        <v>570</v>
      </c>
      <c r="M8" s="13" t="s">
        <v>655</v>
      </c>
      <c r="N8" s="25" t="s">
        <v>497</v>
      </c>
      <c r="O8" s="25" t="s">
        <v>588</v>
      </c>
      <c r="P8" s="10">
        <v>38590</v>
      </c>
      <c r="Q8" s="14">
        <f ca="1">TODAY()-D8</f>
        <v>312</v>
      </c>
      <c r="R8" s="61" t="s">
        <v>653</v>
      </c>
      <c r="S8" s="4">
        <v>8859</v>
      </c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</row>
    <row r="9" spans="1:137" s="12" customFormat="1" ht="15" x14ac:dyDescent="0.25">
      <c r="A9" s="4">
        <f t="shared" ref="A9:A72" si="1">+A8+1</f>
        <v>7</v>
      </c>
      <c r="B9" s="5" t="s">
        <v>56</v>
      </c>
      <c r="C9" s="5" t="s">
        <v>57</v>
      </c>
      <c r="D9" s="10">
        <v>35060</v>
      </c>
      <c r="E9" s="14">
        <f ca="1">(TODAY()-D9)-31</f>
        <v>9599</v>
      </c>
      <c r="F9" s="5" t="s">
        <v>46</v>
      </c>
      <c r="G9" s="6">
        <v>222</v>
      </c>
      <c r="H9" s="7">
        <v>24</v>
      </c>
      <c r="I9" s="33" t="s">
        <v>54</v>
      </c>
      <c r="J9" s="34">
        <v>4671719</v>
      </c>
      <c r="K9" s="4" t="s">
        <v>47</v>
      </c>
      <c r="L9" s="4" t="s">
        <v>31</v>
      </c>
      <c r="M9" s="13" t="s">
        <v>34</v>
      </c>
      <c r="N9" s="25" t="s">
        <v>58</v>
      </c>
      <c r="O9" s="4" t="s">
        <v>59</v>
      </c>
      <c r="P9" s="10">
        <v>33031</v>
      </c>
      <c r="Q9" s="14">
        <f ca="1">TODAY()-D9</f>
        <v>9630</v>
      </c>
      <c r="R9" s="15" t="s">
        <v>60</v>
      </c>
      <c r="S9" s="4">
        <v>8859</v>
      </c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</row>
    <row r="10" spans="1:137" s="12" customFormat="1" ht="15" x14ac:dyDescent="0.25">
      <c r="A10" s="4">
        <f t="shared" si="1"/>
        <v>8</v>
      </c>
      <c r="B10" s="5" t="s">
        <v>61</v>
      </c>
      <c r="C10" s="5" t="s">
        <v>62</v>
      </c>
      <c r="D10" s="43">
        <v>35394</v>
      </c>
      <c r="E10" s="14">
        <f t="shared" ca="1" si="0"/>
        <v>9265</v>
      </c>
      <c r="F10" s="5" t="s">
        <v>46</v>
      </c>
      <c r="G10" s="6">
        <v>222</v>
      </c>
      <c r="H10" s="7">
        <v>19</v>
      </c>
      <c r="I10" s="33" t="s">
        <v>54</v>
      </c>
      <c r="J10" s="34">
        <v>4293731</v>
      </c>
      <c r="K10" s="4" t="s">
        <v>47</v>
      </c>
      <c r="L10" s="4" t="s">
        <v>31</v>
      </c>
      <c r="M10" s="13" t="s">
        <v>34</v>
      </c>
      <c r="N10" s="25" t="s">
        <v>64</v>
      </c>
      <c r="O10" s="4" t="s">
        <v>65</v>
      </c>
      <c r="P10" s="10">
        <v>33023</v>
      </c>
      <c r="Q10" s="14">
        <f ca="1">TODAY()-D10</f>
        <v>9296</v>
      </c>
      <c r="R10" s="15" t="s">
        <v>66</v>
      </c>
      <c r="S10" s="4">
        <v>8869</v>
      </c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</row>
    <row r="11" spans="1:137" s="12" customFormat="1" ht="12.75" customHeight="1" x14ac:dyDescent="0.25">
      <c r="A11" s="4">
        <f t="shared" si="1"/>
        <v>9</v>
      </c>
      <c r="B11" s="5" t="s">
        <v>562</v>
      </c>
      <c r="C11" s="5" t="s">
        <v>202</v>
      </c>
      <c r="D11" s="10"/>
      <c r="E11" s="14">
        <f t="shared" ca="1" si="0"/>
        <v>44659</v>
      </c>
      <c r="F11" s="5" t="s">
        <v>68</v>
      </c>
      <c r="G11" s="6">
        <v>407</v>
      </c>
      <c r="H11" s="7">
        <v>17</v>
      </c>
      <c r="I11" s="33" t="s">
        <v>54</v>
      </c>
      <c r="J11" s="34">
        <v>2357383</v>
      </c>
      <c r="K11" s="4" t="s">
        <v>30</v>
      </c>
      <c r="L11" s="4" t="s">
        <v>562</v>
      </c>
      <c r="M11" s="9"/>
      <c r="N11" s="71"/>
      <c r="O11" s="9"/>
      <c r="P11" s="9"/>
      <c r="Q11" s="9"/>
      <c r="R11" s="9"/>
      <c r="S11" s="9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</row>
    <row r="12" spans="1:137" s="12" customFormat="1" ht="25.5" x14ac:dyDescent="0.25">
      <c r="A12" s="4">
        <v>10</v>
      </c>
      <c r="B12" s="5" t="s">
        <v>74</v>
      </c>
      <c r="C12" s="5" t="s">
        <v>75</v>
      </c>
      <c r="D12" s="10">
        <v>34985</v>
      </c>
      <c r="E12" s="14">
        <f t="shared" ca="1" si="0"/>
        <v>9674</v>
      </c>
      <c r="F12" s="5" t="s">
        <v>29</v>
      </c>
      <c r="G12" s="6">
        <v>425</v>
      </c>
      <c r="H12" s="7">
        <v>24</v>
      </c>
      <c r="I12" s="33" t="s">
        <v>54</v>
      </c>
      <c r="J12" s="34">
        <v>2819574</v>
      </c>
      <c r="K12" s="4" t="s">
        <v>30</v>
      </c>
      <c r="L12" s="4" t="s">
        <v>31</v>
      </c>
      <c r="M12" s="13" t="s">
        <v>34</v>
      </c>
      <c r="N12" s="25" t="s">
        <v>76</v>
      </c>
      <c r="O12" s="4"/>
      <c r="P12" s="4" t="s">
        <v>37</v>
      </c>
      <c r="Q12" s="14">
        <f ca="1">TODAY()-D12</f>
        <v>9705</v>
      </c>
      <c r="R12" s="61" t="s">
        <v>603</v>
      </c>
      <c r="S12" s="4">
        <v>8834</v>
      </c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</row>
    <row r="13" spans="1:137" s="12" customFormat="1" ht="15" x14ac:dyDescent="0.25">
      <c r="A13" s="4">
        <v>11</v>
      </c>
      <c r="B13" s="20" t="s">
        <v>78</v>
      </c>
      <c r="C13" s="20" t="s">
        <v>79</v>
      </c>
      <c r="D13" s="19">
        <v>42389</v>
      </c>
      <c r="E13" s="14">
        <f t="shared" ca="1" si="0"/>
        <v>2270</v>
      </c>
      <c r="F13" s="20" t="s">
        <v>55</v>
      </c>
      <c r="G13" s="21">
        <v>6</v>
      </c>
      <c r="H13" s="22">
        <v>4</v>
      </c>
      <c r="I13" s="33" t="s">
        <v>77</v>
      </c>
      <c r="J13" s="34">
        <v>5711218</v>
      </c>
      <c r="K13" s="18" t="s">
        <v>15</v>
      </c>
      <c r="L13" s="4" t="s">
        <v>571</v>
      </c>
      <c r="M13" s="13" t="s">
        <v>656</v>
      </c>
      <c r="N13" s="69" t="s">
        <v>80</v>
      </c>
      <c r="O13" s="18" t="s">
        <v>81</v>
      </c>
      <c r="P13" s="19">
        <v>34499</v>
      </c>
      <c r="Q13" s="14">
        <f ca="1">TODAY()-D13</f>
        <v>2301</v>
      </c>
      <c r="R13" s="15" t="s">
        <v>82</v>
      </c>
      <c r="S13" s="18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</row>
    <row r="14" spans="1:137" s="12" customFormat="1" ht="15" x14ac:dyDescent="0.25">
      <c r="A14" s="4">
        <f>+A13+1</f>
        <v>12</v>
      </c>
      <c r="B14" s="5" t="s">
        <v>83</v>
      </c>
      <c r="C14" s="5" t="s">
        <v>84</v>
      </c>
      <c r="D14" s="10">
        <v>35052</v>
      </c>
      <c r="E14" s="14">
        <f t="shared" ca="1" si="0"/>
        <v>9607</v>
      </c>
      <c r="F14" s="5" t="s">
        <v>46</v>
      </c>
      <c r="G14" s="6">
        <v>222</v>
      </c>
      <c r="H14" s="7">
        <v>20</v>
      </c>
      <c r="I14" s="33" t="s">
        <v>77</v>
      </c>
      <c r="J14" s="34">
        <v>4394591</v>
      </c>
      <c r="K14" s="4" t="s">
        <v>47</v>
      </c>
      <c r="L14" s="4" t="s">
        <v>31</v>
      </c>
      <c r="M14" s="13" t="s">
        <v>657</v>
      </c>
      <c r="N14" s="25" t="s">
        <v>85</v>
      </c>
      <c r="O14" s="4" t="s">
        <v>86</v>
      </c>
      <c r="P14" s="10">
        <v>32920</v>
      </c>
      <c r="Q14" s="14">
        <f ca="1">TODAY()-D14</f>
        <v>9638</v>
      </c>
      <c r="R14" s="15" t="s">
        <v>87</v>
      </c>
      <c r="S14" s="4">
        <v>8852</v>
      </c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</row>
    <row r="15" spans="1:137" s="12" customFormat="1" ht="15" x14ac:dyDescent="0.25">
      <c r="A15" s="4">
        <f t="shared" si="1"/>
        <v>13</v>
      </c>
      <c r="B15" s="5" t="s">
        <v>89</v>
      </c>
      <c r="C15" s="5" t="s">
        <v>90</v>
      </c>
      <c r="D15" s="10">
        <v>35312</v>
      </c>
      <c r="E15" s="14">
        <f t="shared" ca="1" si="0"/>
        <v>9347</v>
      </c>
      <c r="F15" s="5" t="s">
        <v>88</v>
      </c>
      <c r="G15" s="6">
        <v>219</v>
      </c>
      <c r="H15" s="7">
        <v>18</v>
      </c>
      <c r="I15" s="33" t="s">
        <v>77</v>
      </c>
      <c r="J15" s="34">
        <v>4082666</v>
      </c>
      <c r="K15" s="4" t="s">
        <v>47</v>
      </c>
      <c r="L15" s="4" t="s">
        <v>31</v>
      </c>
      <c r="M15" s="13" t="s">
        <v>658</v>
      </c>
      <c r="N15" s="25" t="s">
        <v>91</v>
      </c>
      <c r="O15" s="4" t="s">
        <v>92</v>
      </c>
      <c r="P15" s="10">
        <v>29196</v>
      </c>
      <c r="Q15" s="14">
        <f ca="1">TODAY()-D15</f>
        <v>9378</v>
      </c>
      <c r="R15" s="15" t="s">
        <v>93</v>
      </c>
      <c r="S15" s="4">
        <v>8833</v>
      </c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</row>
    <row r="16" spans="1:137" s="12" customFormat="1" ht="15" x14ac:dyDescent="0.25">
      <c r="A16" s="4">
        <f t="shared" si="1"/>
        <v>14</v>
      </c>
      <c r="B16" s="5" t="s">
        <v>94</v>
      </c>
      <c r="C16" s="5" t="s">
        <v>95</v>
      </c>
      <c r="D16" s="10">
        <v>40197</v>
      </c>
      <c r="E16" s="14">
        <f t="shared" ca="1" si="0"/>
        <v>4462</v>
      </c>
      <c r="F16" s="5" t="s">
        <v>88</v>
      </c>
      <c r="G16" s="6">
        <v>219</v>
      </c>
      <c r="H16" s="7">
        <v>18</v>
      </c>
      <c r="I16" s="33" t="s">
        <v>77</v>
      </c>
      <c r="J16" s="34">
        <v>4082666</v>
      </c>
      <c r="K16" s="4" t="s">
        <v>47</v>
      </c>
      <c r="L16" s="4" t="s">
        <v>31</v>
      </c>
      <c r="M16" s="13" t="s">
        <v>659</v>
      </c>
      <c r="N16" s="72" t="s">
        <v>80</v>
      </c>
      <c r="O16" s="44"/>
      <c r="P16" s="10">
        <v>33073</v>
      </c>
      <c r="Q16" s="14">
        <f ca="1">TODAY()-D16</f>
        <v>4493</v>
      </c>
      <c r="R16" s="61" t="s">
        <v>604</v>
      </c>
      <c r="S16" s="4">
        <v>8881</v>
      </c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</row>
    <row r="17" spans="1:137" s="12" customFormat="1" ht="15" x14ac:dyDescent="0.25">
      <c r="A17" s="4">
        <f t="shared" si="1"/>
        <v>15</v>
      </c>
      <c r="B17" s="5" t="s">
        <v>369</v>
      </c>
      <c r="C17" s="5" t="s">
        <v>370</v>
      </c>
      <c r="D17" s="8">
        <v>43374</v>
      </c>
      <c r="E17" s="14">
        <f t="shared" ca="1" si="0"/>
        <v>1285</v>
      </c>
      <c r="F17" s="5" t="s">
        <v>96</v>
      </c>
      <c r="G17" s="6">
        <v>440</v>
      </c>
      <c r="H17" s="7">
        <v>17</v>
      </c>
      <c r="I17" s="33" t="s">
        <v>77</v>
      </c>
      <c r="J17" s="34">
        <v>2357383</v>
      </c>
      <c r="K17" s="4" t="s">
        <v>30</v>
      </c>
      <c r="L17" s="4" t="s">
        <v>31</v>
      </c>
      <c r="M17" s="4" t="s">
        <v>120</v>
      </c>
      <c r="N17" s="25"/>
      <c r="O17" s="4" t="s">
        <v>624</v>
      </c>
      <c r="P17" s="10">
        <v>42338</v>
      </c>
      <c r="Q17" s="14">
        <f ca="1">TODAY()-D84</f>
        <v>178</v>
      </c>
      <c r="R17" s="15" t="s">
        <v>371</v>
      </c>
      <c r="S17" s="4">
        <v>8828</v>
      </c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45"/>
      <c r="DX17" s="45"/>
      <c r="DY17" s="45"/>
      <c r="DZ17" s="45"/>
      <c r="EA17" s="45"/>
      <c r="EB17" s="45"/>
      <c r="EC17" s="45"/>
      <c r="ED17" s="45"/>
      <c r="EE17" s="45"/>
      <c r="EF17" s="45"/>
      <c r="EG17" s="45"/>
    </row>
    <row r="18" spans="1:137" s="12" customFormat="1" ht="15" x14ac:dyDescent="0.25">
      <c r="A18" s="4">
        <f t="shared" si="1"/>
        <v>16</v>
      </c>
      <c r="B18" s="5" t="s">
        <v>541</v>
      </c>
      <c r="C18" s="5" t="s">
        <v>202</v>
      </c>
      <c r="D18" s="8"/>
      <c r="E18" s="14">
        <f t="shared" ca="1" si="0"/>
        <v>44659</v>
      </c>
      <c r="F18" s="5" t="s">
        <v>55</v>
      </c>
      <c r="G18" s="6">
        <v>6</v>
      </c>
      <c r="H18" s="7">
        <v>5</v>
      </c>
      <c r="I18" s="33" t="s">
        <v>620</v>
      </c>
      <c r="J18" s="34">
        <v>6303113</v>
      </c>
      <c r="K18" s="4" t="s">
        <v>15</v>
      </c>
      <c r="L18" s="4" t="s">
        <v>541</v>
      </c>
      <c r="M18" s="4"/>
      <c r="N18" s="25"/>
      <c r="O18" s="4"/>
      <c r="P18" s="10"/>
      <c r="Q18" s="14"/>
      <c r="R18" s="15"/>
      <c r="S18" s="4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  <c r="CB18" s="45"/>
      <c r="CC18" s="45"/>
      <c r="CD18" s="45"/>
      <c r="CE18" s="45"/>
      <c r="CF18" s="45"/>
      <c r="CG18" s="45"/>
      <c r="CH18" s="45"/>
      <c r="CI18" s="45"/>
      <c r="CJ18" s="45"/>
      <c r="CK18" s="45"/>
      <c r="CL18" s="45"/>
      <c r="CM18" s="45"/>
      <c r="CN18" s="45"/>
      <c r="CO18" s="45"/>
      <c r="CP18" s="45"/>
      <c r="CQ18" s="45"/>
      <c r="CR18" s="45"/>
      <c r="CS18" s="45"/>
      <c r="CT18" s="45"/>
      <c r="CU18" s="45"/>
      <c r="CV18" s="45"/>
      <c r="CW18" s="45"/>
      <c r="CX18" s="45"/>
      <c r="CY18" s="45"/>
      <c r="CZ18" s="45"/>
      <c r="DA18" s="45"/>
      <c r="DB18" s="45"/>
      <c r="DC18" s="45"/>
      <c r="DD18" s="45"/>
      <c r="DE18" s="45"/>
      <c r="DF18" s="45"/>
      <c r="DG18" s="45"/>
      <c r="DH18" s="45"/>
      <c r="DI18" s="45"/>
      <c r="DJ18" s="45"/>
      <c r="DK18" s="45"/>
      <c r="DL18" s="45"/>
      <c r="DM18" s="45"/>
      <c r="DN18" s="45"/>
      <c r="DO18" s="45"/>
      <c r="DP18" s="45"/>
      <c r="DQ18" s="45"/>
      <c r="DR18" s="45"/>
      <c r="DS18" s="45"/>
      <c r="DT18" s="45"/>
      <c r="DU18" s="45"/>
      <c r="DV18" s="45"/>
      <c r="DW18" s="45"/>
      <c r="DX18" s="45"/>
      <c r="DY18" s="45"/>
      <c r="DZ18" s="45"/>
      <c r="EA18" s="45"/>
      <c r="EB18" s="45"/>
      <c r="EC18" s="45"/>
      <c r="ED18" s="45"/>
      <c r="EE18" s="45"/>
      <c r="EF18" s="45"/>
      <c r="EG18" s="45"/>
    </row>
    <row r="19" spans="1:137" s="12" customFormat="1" ht="15" x14ac:dyDescent="0.25">
      <c r="A19" s="4">
        <f t="shared" si="1"/>
        <v>17</v>
      </c>
      <c r="B19" s="5" t="s">
        <v>102</v>
      </c>
      <c r="C19" s="5" t="s">
        <v>103</v>
      </c>
      <c r="D19" s="10">
        <v>43839</v>
      </c>
      <c r="E19" s="14">
        <f t="shared" ca="1" si="0"/>
        <v>820</v>
      </c>
      <c r="F19" s="5" t="s">
        <v>101</v>
      </c>
      <c r="G19" s="6">
        <v>45</v>
      </c>
      <c r="H19" s="7">
        <v>8</v>
      </c>
      <c r="I19" s="33" t="s">
        <v>67</v>
      </c>
      <c r="J19" s="34">
        <v>8628086</v>
      </c>
      <c r="K19" s="4" t="s">
        <v>15</v>
      </c>
      <c r="L19" s="4" t="s">
        <v>571</v>
      </c>
      <c r="M19" s="13" t="s">
        <v>34</v>
      </c>
      <c r="N19" s="25" t="s">
        <v>104</v>
      </c>
      <c r="O19" s="4" t="s">
        <v>105</v>
      </c>
      <c r="P19" s="10"/>
      <c r="Q19" s="14"/>
      <c r="R19" s="15" t="s">
        <v>106</v>
      </c>
      <c r="S19" s="4">
        <v>8878</v>
      </c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</row>
    <row r="20" spans="1:137" s="12" customFormat="1" ht="15" x14ac:dyDescent="0.25">
      <c r="A20" s="4">
        <f t="shared" si="1"/>
        <v>18</v>
      </c>
      <c r="B20" s="5" t="s">
        <v>108</v>
      </c>
      <c r="C20" s="5" t="s">
        <v>109</v>
      </c>
      <c r="D20" s="10">
        <v>43720</v>
      </c>
      <c r="E20" s="14">
        <f t="shared" ca="1" si="0"/>
        <v>939</v>
      </c>
      <c r="F20" s="5" t="s">
        <v>46</v>
      </c>
      <c r="G20" s="6">
        <v>222</v>
      </c>
      <c r="H20" s="7">
        <v>25</v>
      </c>
      <c r="I20" s="33" t="s">
        <v>67</v>
      </c>
      <c r="J20" s="34">
        <v>4789802</v>
      </c>
      <c r="K20" s="4" t="s">
        <v>47</v>
      </c>
      <c r="L20" s="4" t="s">
        <v>31</v>
      </c>
      <c r="M20" s="13" t="s">
        <v>110</v>
      </c>
      <c r="N20" s="25" t="s">
        <v>111</v>
      </c>
      <c r="O20" s="4" t="s">
        <v>112</v>
      </c>
      <c r="P20" s="10">
        <v>39718</v>
      </c>
      <c r="Q20" s="14">
        <f t="shared" ref="Q20:Q25" ca="1" si="2">TODAY()-D20</f>
        <v>970</v>
      </c>
      <c r="R20" s="15" t="s">
        <v>113</v>
      </c>
      <c r="S20" s="4">
        <v>8898</v>
      </c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</row>
    <row r="21" spans="1:137" s="12" customFormat="1" ht="15" x14ac:dyDescent="0.25">
      <c r="A21" s="4">
        <f t="shared" si="1"/>
        <v>19</v>
      </c>
      <c r="B21" s="9" t="s">
        <v>114</v>
      </c>
      <c r="C21" s="5" t="s">
        <v>115</v>
      </c>
      <c r="D21" s="10">
        <v>34983</v>
      </c>
      <c r="E21" s="14">
        <f t="shared" ca="1" si="0"/>
        <v>9676</v>
      </c>
      <c r="F21" s="5" t="s">
        <v>46</v>
      </c>
      <c r="G21" s="6">
        <v>222</v>
      </c>
      <c r="H21" s="7">
        <v>20</v>
      </c>
      <c r="I21" s="33" t="s">
        <v>67</v>
      </c>
      <c r="J21" s="34">
        <v>4394591</v>
      </c>
      <c r="K21" s="4" t="s">
        <v>47</v>
      </c>
      <c r="L21" s="4" t="s">
        <v>31</v>
      </c>
      <c r="M21" s="13" t="s">
        <v>34</v>
      </c>
      <c r="N21" s="25" t="s">
        <v>116</v>
      </c>
      <c r="O21" s="4"/>
      <c r="P21" s="10">
        <v>33592</v>
      </c>
      <c r="Q21" s="14">
        <f t="shared" ca="1" si="2"/>
        <v>9707</v>
      </c>
      <c r="R21" s="15" t="s">
        <v>117</v>
      </c>
      <c r="S21" s="9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</row>
    <row r="22" spans="1:137" s="12" customFormat="1" ht="15" x14ac:dyDescent="0.25">
      <c r="A22" s="4">
        <f t="shared" si="1"/>
        <v>20</v>
      </c>
      <c r="B22" s="5" t="s">
        <v>118</v>
      </c>
      <c r="C22" s="5" t="s">
        <v>119</v>
      </c>
      <c r="D22" s="10">
        <v>43385</v>
      </c>
      <c r="E22" s="14">
        <f t="shared" ca="1" si="0"/>
        <v>1274</v>
      </c>
      <c r="F22" s="5" t="s">
        <v>88</v>
      </c>
      <c r="G22" s="6">
        <v>219</v>
      </c>
      <c r="H22" s="7">
        <v>18</v>
      </c>
      <c r="I22" s="33" t="s">
        <v>67</v>
      </c>
      <c r="J22" s="34">
        <v>4082666</v>
      </c>
      <c r="K22" s="4" t="s">
        <v>47</v>
      </c>
      <c r="L22" s="4" t="s">
        <v>31</v>
      </c>
      <c r="M22" s="13" t="s">
        <v>120</v>
      </c>
      <c r="N22" s="25" t="s">
        <v>121</v>
      </c>
      <c r="O22" s="4"/>
      <c r="P22" s="10">
        <v>35636</v>
      </c>
      <c r="Q22" s="14">
        <f t="shared" ca="1" si="2"/>
        <v>1305</v>
      </c>
      <c r="R22" s="15" t="s">
        <v>122</v>
      </c>
      <c r="S22" s="4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</row>
    <row r="23" spans="1:137" s="12" customFormat="1" ht="63.75" x14ac:dyDescent="0.25">
      <c r="A23" s="4">
        <f t="shared" si="1"/>
        <v>21</v>
      </c>
      <c r="B23" s="9" t="s">
        <v>483</v>
      </c>
      <c r="C23" s="5" t="s">
        <v>127</v>
      </c>
      <c r="D23" s="10">
        <v>35905</v>
      </c>
      <c r="E23" s="14">
        <f t="shared" ca="1" si="0"/>
        <v>8754</v>
      </c>
      <c r="F23" s="5" t="s">
        <v>88</v>
      </c>
      <c r="G23" s="47">
        <v>219</v>
      </c>
      <c r="H23" s="32">
        <v>18</v>
      </c>
      <c r="I23" s="33" t="s">
        <v>67</v>
      </c>
      <c r="J23" s="34">
        <v>4082666</v>
      </c>
      <c r="K23" s="4" t="s">
        <v>47</v>
      </c>
      <c r="L23" s="4" t="s">
        <v>31</v>
      </c>
      <c r="M23" s="4" t="s">
        <v>34</v>
      </c>
      <c r="N23" s="25" t="s">
        <v>484</v>
      </c>
      <c r="O23" s="25" t="s">
        <v>613</v>
      </c>
      <c r="P23" s="10">
        <v>41698</v>
      </c>
      <c r="Q23" s="14">
        <f t="shared" ca="1" si="2"/>
        <v>8785</v>
      </c>
      <c r="R23" s="46" t="s">
        <v>485</v>
      </c>
      <c r="S23" s="4">
        <v>8803</v>
      </c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</row>
    <row r="24" spans="1:137" s="12" customFormat="1" ht="15" x14ac:dyDescent="0.25">
      <c r="A24" s="4">
        <f t="shared" si="1"/>
        <v>22</v>
      </c>
      <c r="B24" s="5" t="s">
        <v>123</v>
      </c>
      <c r="C24" s="5" t="s">
        <v>124</v>
      </c>
      <c r="D24" s="10">
        <v>43368</v>
      </c>
      <c r="E24" s="14">
        <f t="shared" ca="1" si="0"/>
        <v>1291</v>
      </c>
      <c r="F24" s="5" t="s">
        <v>68</v>
      </c>
      <c r="G24" s="6">
        <v>407</v>
      </c>
      <c r="H24" s="7">
        <v>17</v>
      </c>
      <c r="I24" s="33" t="s">
        <v>67</v>
      </c>
      <c r="J24" s="34">
        <v>2357383</v>
      </c>
      <c r="K24" s="4" t="s">
        <v>30</v>
      </c>
      <c r="L24" s="4" t="s">
        <v>31</v>
      </c>
      <c r="M24" s="13" t="s">
        <v>34</v>
      </c>
      <c r="N24" s="25" t="s">
        <v>99</v>
      </c>
      <c r="O24" s="4" t="s">
        <v>125</v>
      </c>
      <c r="P24" s="4" t="s">
        <v>37</v>
      </c>
      <c r="Q24" s="14">
        <f t="shared" ca="1" si="2"/>
        <v>1322</v>
      </c>
      <c r="R24" s="15" t="s">
        <v>126</v>
      </c>
      <c r="S24" s="4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</row>
    <row r="25" spans="1:137" s="12" customFormat="1" ht="38.25" x14ac:dyDescent="0.25">
      <c r="A25" s="4">
        <f t="shared" si="1"/>
        <v>23</v>
      </c>
      <c r="B25" s="5" t="s">
        <v>229</v>
      </c>
      <c r="C25" s="5" t="s">
        <v>75</v>
      </c>
      <c r="D25" s="10">
        <v>37909</v>
      </c>
      <c r="E25" s="14">
        <f t="shared" ca="1" si="0"/>
        <v>6750</v>
      </c>
      <c r="F25" s="5" t="s">
        <v>68</v>
      </c>
      <c r="G25" s="6">
        <v>407</v>
      </c>
      <c r="H25" s="7">
        <v>9</v>
      </c>
      <c r="I25" s="33" t="s">
        <v>67</v>
      </c>
      <c r="J25" s="34">
        <v>1835483</v>
      </c>
      <c r="K25" s="4" t="s">
        <v>30</v>
      </c>
      <c r="L25" s="4" t="s">
        <v>31</v>
      </c>
      <c r="M25" s="4" t="s">
        <v>231</v>
      </c>
      <c r="N25" s="25" t="s">
        <v>232</v>
      </c>
      <c r="O25" s="4" t="s">
        <v>233</v>
      </c>
      <c r="P25" s="10">
        <v>39437</v>
      </c>
      <c r="Q25" s="14">
        <f t="shared" ca="1" si="2"/>
        <v>6781</v>
      </c>
      <c r="R25" s="61" t="s">
        <v>605</v>
      </c>
      <c r="S25" s="9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</row>
    <row r="26" spans="1:137" s="12" customFormat="1" ht="15" x14ac:dyDescent="0.25">
      <c r="A26" s="4">
        <f t="shared" si="1"/>
        <v>24</v>
      </c>
      <c r="B26" s="9" t="s">
        <v>172</v>
      </c>
      <c r="C26" s="5" t="s">
        <v>173</v>
      </c>
      <c r="D26" s="10">
        <v>43845</v>
      </c>
      <c r="E26" s="14">
        <f t="shared" ca="1" si="0"/>
        <v>814</v>
      </c>
      <c r="F26" s="5" t="s">
        <v>129</v>
      </c>
      <c r="G26" s="6">
        <v>9</v>
      </c>
      <c r="H26" s="7">
        <v>7</v>
      </c>
      <c r="I26" s="33" t="s">
        <v>128</v>
      </c>
      <c r="J26" s="34">
        <v>7702101</v>
      </c>
      <c r="K26" s="4" t="s">
        <v>15</v>
      </c>
      <c r="L26" s="4" t="s">
        <v>571</v>
      </c>
      <c r="M26" s="13" t="s">
        <v>18</v>
      </c>
      <c r="N26" s="25" t="s">
        <v>174</v>
      </c>
      <c r="O26" s="4" t="s">
        <v>175</v>
      </c>
      <c r="P26" s="10"/>
      <c r="Q26" s="14"/>
      <c r="R26" s="61" t="s">
        <v>176</v>
      </c>
      <c r="S26" s="4">
        <v>8828</v>
      </c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</row>
    <row r="27" spans="1:137" s="12" customFormat="1" ht="15" x14ac:dyDescent="0.25">
      <c r="A27" s="4">
        <f t="shared" si="1"/>
        <v>25</v>
      </c>
      <c r="B27" s="5" t="s">
        <v>130</v>
      </c>
      <c r="C27" s="5" t="s">
        <v>131</v>
      </c>
      <c r="D27" s="10">
        <v>35073</v>
      </c>
      <c r="E27" s="14">
        <f t="shared" ca="1" si="0"/>
        <v>9586</v>
      </c>
      <c r="F27" s="5" t="s">
        <v>46</v>
      </c>
      <c r="G27" s="6">
        <v>222</v>
      </c>
      <c r="H27" s="7">
        <v>24</v>
      </c>
      <c r="I27" s="33" t="s">
        <v>128</v>
      </c>
      <c r="J27" s="34">
        <v>4671719</v>
      </c>
      <c r="K27" s="4" t="s">
        <v>47</v>
      </c>
      <c r="L27" s="4" t="s">
        <v>31</v>
      </c>
      <c r="M27" s="13" t="s">
        <v>34</v>
      </c>
      <c r="N27" s="25" t="s">
        <v>132</v>
      </c>
      <c r="O27" s="4" t="s">
        <v>133</v>
      </c>
      <c r="P27" s="10">
        <v>29791</v>
      </c>
      <c r="Q27" s="14">
        <f ca="1">TODAY()-D27</f>
        <v>9617</v>
      </c>
      <c r="R27" s="15" t="s">
        <v>134</v>
      </c>
      <c r="S27" s="4">
        <v>8951</v>
      </c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</row>
    <row r="28" spans="1:137" s="12" customFormat="1" ht="15" x14ac:dyDescent="0.25">
      <c r="A28" s="4">
        <f t="shared" si="1"/>
        <v>26</v>
      </c>
      <c r="B28" s="5" t="s">
        <v>135</v>
      </c>
      <c r="C28" s="5" t="s">
        <v>136</v>
      </c>
      <c r="D28" s="10">
        <v>40007</v>
      </c>
      <c r="E28" s="14">
        <f t="shared" ca="1" si="0"/>
        <v>4652</v>
      </c>
      <c r="F28" s="5" t="s">
        <v>46</v>
      </c>
      <c r="G28" s="6">
        <v>222</v>
      </c>
      <c r="H28" s="7">
        <v>21</v>
      </c>
      <c r="I28" s="33" t="s">
        <v>128</v>
      </c>
      <c r="J28" s="34">
        <v>4504693</v>
      </c>
      <c r="K28" s="4" t="s">
        <v>47</v>
      </c>
      <c r="L28" s="4" t="s">
        <v>31</v>
      </c>
      <c r="M28" s="13" t="s">
        <v>137</v>
      </c>
      <c r="N28" s="25" t="s">
        <v>138</v>
      </c>
      <c r="O28" s="4" t="s">
        <v>139</v>
      </c>
      <c r="P28" s="10">
        <v>37897</v>
      </c>
      <c r="Q28" s="14">
        <f ca="1">TODAY()-D28</f>
        <v>4683</v>
      </c>
      <c r="R28" s="15" t="s">
        <v>140</v>
      </c>
      <c r="S28" s="4">
        <v>8828</v>
      </c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</row>
    <row r="29" spans="1:137" s="12" customFormat="1" ht="15" x14ac:dyDescent="0.25">
      <c r="A29" s="4">
        <f t="shared" si="1"/>
        <v>27</v>
      </c>
      <c r="B29" s="5" t="s">
        <v>141</v>
      </c>
      <c r="C29" s="5" t="s">
        <v>142</v>
      </c>
      <c r="D29" s="10">
        <v>33486</v>
      </c>
      <c r="E29" s="14">
        <f t="shared" ca="1" si="0"/>
        <v>11173</v>
      </c>
      <c r="F29" s="5" t="s">
        <v>46</v>
      </c>
      <c r="G29" s="6">
        <v>222</v>
      </c>
      <c r="H29" s="7">
        <v>20</v>
      </c>
      <c r="I29" s="33" t="s">
        <v>128</v>
      </c>
      <c r="J29" s="34">
        <v>4394591</v>
      </c>
      <c r="K29" s="4" t="s">
        <v>47</v>
      </c>
      <c r="L29" s="4" t="s">
        <v>31</v>
      </c>
      <c r="M29" s="13" t="s">
        <v>143</v>
      </c>
      <c r="N29" s="25" t="s">
        <v>144</v>
      </c>
      <c r="O29" s="4" t="s">
        <v>145</v>
      </c>
      <c r="P29" s="10">
        <v>33508</v>
      </c>
      <c r="Q29" s="14">
        <f ca="1">TODAY()-D29</f>
        <v>11204</v>
      </c>
      <c r="R29" s="15" t="s">
        <v>146</v>
      </c>
      <c r="S29" s="4">
        <v>8815</v>
      </c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</row>
    <row r="30" spans="1:137" s="12" customFormat="1" ht="15" x14ac:dyDescent="0.25">
      <c r="A30" s="4">
        <f t="shared" si="1"/>
        <v>28</v>
      </c>
      <c r="B30" s="5" t="s">
        <v>147</v>
      </c>
      <c r="C30" s="5" t="s">
        <v>148</v>
      </c>
      <c r="D30" s="10">
        <v>40008</v>
      </c>
      <c r="E30" s="14">
        <f t="shared" ca="1" si="0"/>
        <v>4651</v>
      </c>
      <c r="F30" s="5" t="s">
        <v>46</v>
      </c>
      <c r="G30" s="6">
        <v>222</v>
      </c>
      <c r="H30" s="7">
        <v>20</v>
      </c>
      <c r="I30" s="33" t="s">
        <v>128</v>
      </c>
      <c r="J30" s="34">
        <v>4394591</v>
      </c>
      <c r="K30" s="4" t="s">
        <v>47</v>
      </c>
      <c r="L30" s="4" t="s">
        <v>31</v>
      </c>
      <c r="M30" s="13" t="s">
        <v>34</v>
      </c>
      <c r="N30" s="25" t="s">
        <v>144</v>
      </c>
      <c r="O30" s="4"/>
      <c r="P30" s="10">
        <v>34509</v>
      </c>
      <c r="Q30" s="14">
        <f ca="1">TODAY()-D30</f>
        <v>4682</v>
      </c>
      <c r="R30" s="15" t="s">
        <v>149</v>
      </c>
      <c r="S30" s="4">
        <v>8813</v>
      </c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</row>
    <row r="31" spans="1:137" s="12" customFormat="1" ht="29.25" customHeight="1" x14ac:dyDescent="0.25">
      <c r="A31" s="4">
        <f t="shared" si="1"/>
        <v>29</v>
      </c>
      <c r="B31" s="9" t="s">
        <v>562</v>
      </c>
      <c r="C31" s="9" t="s">
        <v>202</v>
      </c>
      <c r="D31" s="9"/>
      <c r="E31" s="14">
        <f t="shared" ca="1" si="0"/>
        <v>44659</v>
      </c>
      <c r="F31" s="5" t="s">
        <v>150</v>
      </c>
      <c r="G31" s="6">
        <v>314</v>
      </c>
      <c r="H31" s="7">
        <v>17</v>
      </c>
      <c r="I31" s="33" t="s">
        <v>128</v>
      </c>
      <c r="J31" s="34">
        <v>3607462</v>
      </c>
      <c r="K31" s="4" t="s">
        <v>151</v>
      </c>
      <c r="L31" s="4" t="s">
        <v>562</v>
      </c>
      <c r="M31" s="9"/>
      <c r="N31" s="71"/>
      <c r="O31" s="9"/>
      <c r="P31" s="9"/>
      <c r="Q31" s="9"/>
      <c r="R31" s="9"/>
      <c r="S31" s="9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</row>
    <row r="32" spans="1:137" s="12" customFormat="1" ht="15" x14ac:dyDescent="0.25">
      <c r="A32" s="4">
        <v>30</v>
      </c>
      <c r="B32" s="66" t="s">
        <v>626</v>
      </c>
      <c r="C32" s="5" t="s">
        <v>625</v>
      </c>
      <c r="D32" s="10">
        <v>44564</v>
      </c>
      <c r="E32" s="14">
        <f ca="1">(TODAY()-D32)</f>
        <v>126</v>
      </c>
      <c r="F32" s="5" t="s">
        <v>29</v>
      </c>
      <c r="G32" s="6">
        <v>425</v>
      </c>
      <c r="H32" s="7">
        <v>24</v>
      </c>
      <c r="I32" s="33" t="s">
        <v>128</v>
      </c>
      <c r="J32" s="34">
        <v>2819574</v>
      </c>
      <c r="K32" s="4" t="s">
        <v>30</v>
      </c>
      <c r="L32" s="4" t="s">
        <v>107</v>
      </c>
      <c r="M32" s="13" t="s">
        <v>18</v>
      </c>
      <c r="N32" s="25" t="s">
        <v>99</v>
      </c>
      <c r="O32" s="4" t="s">
        <v>581</v>
      </c>
      <c r="P32" s="4" t="s">
        <v>37</v>
      </c>
      <c r="Q32" s="14">
        <f t="shared" ref="Q32:Q63" ca="1" si="3">TODAY()-D32</f>
        <v>126</v>
      </c>
      <c r="R32" s="61" t="s">
        <v>646</v>
      </c>
      <c r="S32" s="4">
        <v>8913</v>
      </c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</row>
    <row r="33" spans="1:137" s="12" customFormat="1" ht="15" x14ac:dyDescent="0.25">
      <c r="A33" s="4">
        <f t="shared" si="1"/>
        <v>31</v>
      </c>
      <c r="B33" s="5" t="s">
        <v>541</v>
      </c>
      <c r="C33" s="5" t="s">
        <v>202</v>
      </c>
      <c r="D33" s="10"/>
      <c r="E33" s="14">
        <f t="shared" ca="1" si="0"/>
        <v>44659</v>
      </c>
      <c r="F33" s="5" t="s">
        <v>160</v>
      </c>
      <c r="G33" s="6">
        <v>68</v>
      </c>
      <c r="H33" s="7">
        <v>4</v>
      </c>
      <c r="I33" s="33" t="s">
        <v>159</v>
      </c>
      <c r="J33" s="34">
        <v>5711218</v>
      </c>
      <c r="K33" s="4" t="s">
        <v>15</v>
      </c>
      <c r="L33" s="4" t="s">
        <v>541</v>
      </c>
      <c r="M33" s="13"/>
      <c r="N33" s="25"/>
      <c r="O33" s="4"/>
      <c r="P33" s="10"/>
      <c r="Q33" s="14">
        <f t="shared" ca="1" si="3"/>
        <v>44690</v>
      </c>
      <c r="R33" s="61"/>
      <c r="S33" s="4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</row>
    <row r="34" spans="1:137" s="12" customFormat="1" ht="15" x14ac:dyDescent="0.25">
      <c r="A34" s="4">
        <f t="shared" si="1"/>
        <v>32</v>
      </c>
      <c r="B34" s="5" t="s">
        <v>161</v>
      </c>
      <c r="C34" s="5" t="s">
        <v>162</v>
      </c>
      <c r="D34" s="10">
        <v>35506</v>
      </c>
      <c r="E34" s="14">
        <f t="shared" ca="1" si="0"/>
        <v>9153</v>
      </c>
      <c r="F34" s="5" t="s">
        <v>46</v>
      </c>
      <c r="G34" s="6">
        <v>222</v>
      </c>
      <c r="H34" s="7">
        <v>25</v>
      </c>
      <c r="I34" s="33" t="s">
        <v>159</v>
      </c>
      <c r="J34" s="34">
        <v>4789802</v>
      </c>
      <c r="K34" s="4" t="s">
        <v>47</v>
      </c>
      <c r="L34" s="4" t="s">
        <v>31</v>
      </c>
      <c r="M34" s="13" t="s">
        <v>163</v>
      </c>
      <c r="N34" s="25" t="s">
        <v>132</v>
      </c>
      <c r="O34" s="4" t="s">
        <v>164</v>
      </c>
      <c r="P34" s="10">
        <v>34145</v>
      </c>
      <c r="Q34" s="14">
        <f t="shared" ca="1" si="3"/>
        <v>9184</v>
      </c>
      <c r="R34" s="15" t="s">
        <v>165</v>
      </c>
      <c r="S34" s="4">
        <v>8894</v>
      </c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8"/>
      <c r="CA34" s="48"/>
      <c r="CB34" s="48"/>
      <c r="CC34" s="48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48"/>
      <c r="CO34" s="48"/>
      <c r="CP34" s="48"/>
      <c r="CQ34" s="48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48"/>
      <c r="DC34" s="48"/>
      <c r="DD34" s="48"/>
      <c r="DE34" s="48"/>
      <c r="DF34" s="48"/>
      <c r="DG34" s="48"/>
      <c r="DH34" s="48"/>
      <c r="DI34" s="48"/>
      <c r="DJ34" s="48"/>
      <c r="DK34" s="48"/>
      <c r="DL34" s="48"/>
      <c r="DM34" s="48"/>
      <c r="DN34" s="48"/>
      <c r="DO34" s="48"/>
      <c r="DP34" s="48"/>
      <c r="DQ34" s="48"/>
      <c r="DR34" s="48"/>
      <c r="DS34" s="48"/>
      <c r="DT34" s="48"/>
      <c r="DU34" s="48"/>
      <c r="DV34" s="48"/>
      <c r="DW34" s="48"/>
      <c r="DX34" s="48"/>
      <c r="DY34" s="48"/>
      <c r="DZ34" s="48"/>
      <c r="EA34" s="48"/>
      <c r="EB34" s="48"/>
      <c r="EC34" s="48"/>
      <c r="ED34" s="48"/>
      <c r="EE34" s="48"/>
      <c r="EF34" s="48"/>
      <c r="EG34" s="48"/>
    </row>
    <row r="35" spans="1:137" s="12" customFormat="1" ht="38.25" x14ac:dyDescent="0.25">
      <c r="A35" s="4">
        <f t="shared" si="1"/>
        <v>33</v>
      </c>
      <c r="B35" s="5" t="s">
        <v>363</v>
      </c>
      <c r="C35" s="5" t="s">
        <v>364</v>
      </c>
      <c r="D35" s="10">
        <v>35282</v>
      </c>
      <c r="E35" s="14">
        <f t="shared" ca="1" si="0"/>
        <v>9377</v>
      </c>
      <c r="F35" s="5" t="s">
        <v>88</v>
      </c>
      <c r="G35" s="6">
        <v>219</v>
      </c>
      <c r="H35" s="7">
        <v>15</v>
      </c>
      <c r="I35" s="33" t="s">
        <v>159</v>
      </c>
      <c r="J35" s="34">
        <v>3959348</v>
      </c>
      <c r="K35" s="4" t="s">
        <v>47</v>
      </c>
      <c r="L35" s="4" t="s">
        <v>107</v>
      </c>
      <c r="M35" s="13" t="s">
        <v>660</v>
      </c>
      <c r="N35" s="25" t="s">
        <v>366</v>
      </c>
      <c r="O35" s="25" t="s">
        <v>584</v>
      </c>
      <c r="P35" s="10">
        <v>37225</v>
      </c>
      <c r="Q35" s="14">
        <f t="shared" ca="1" si="3"/>
        <v>9408</v>
      </c>
      <c r="R35" s="15" t="s">
        <v>367</v>
      </c>
      <c r="S35" s="49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</row>
    <row r="36" spans="1:137" s="12" customFormat="1" ht="15" x14ac:dyDescent="0.25">
      <c r="A36" s="4">
        <f t="shared" si="1"/>
        <v>34</v>
      </c>
      <c r="B36" s="9" t="s">
        <v>69</v>
      </c>
      <c r="C36" s="9" t="s">
        <v>70</v>
      </c>
      <c r="D36" s="8">
        <v>35390</v>
      </c>
      <c r="E36" s="14">
        <f ca="1">(TODAY()-D36)-31</f>
        <v>9269</v>
      </c>
      <c r="F36" s="5" t="s">
        <v>88</v>
      </c>
      <c r="G36" s="6">
        <v>219</v>
      </c>
      <c r="H36" s="7">
        <v>14</v>
      </c>
      <c r="I36" s="33" t="s">
        <v>159</v>
      </c>
      <c r="J36" s="34">
        <v>3959168</v>
      </c>
      <c r="K36" s="4" t="s">
        <v>47</v>
      </c>
      <c r="L36" s="4" t="s">
        <v>31</v>
      </c>
      <c r="M36" s="13" t="s">
        <v>34</v>
      </c>
      <c r="N36" s="25" t="s">
        <v>71</v>
      </c>
      <c r="O36" s="4" t="s">
        <v>72</v>
      </c>
      <c r="P36" s="10">
        <v>39171</v>
      </c>
      <c r="Q36" s="14">
        <f t="shared" ca="1" si="3"/>
        <v>9300</v>
      </c>
      <c r="R36" s="15" t="s">
        <v>73</v>
      </c>
      <c r="S36" s="4">
        <v>8869</v>
      </c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</row>
    <row r="37" spans="1:137" s="12" customFormat="1" ht="12.75" customHeight="1" x14ac:dyDescent="0.25">
      <c r="A37" s="4">
        <f t="shared" si="1"/>
        <v>35</v>
      </c>
      <c r="B37" s="9" t="s">
        <v>617</v>
      </c>
      <c r="C37" s="9" t="s">
        <v>618</v>
      </c>
      <c r="D37" s="8">
        <v>44516</v>
      </c>
      <c r="E37" s="14">
        <f ca="1">(TODAY()-D37)</f>
        <v>174</v>
      </c>
      <c r="F37" s="5" t="s">
        <v>160</v>
      </c>
      <c r="G37" s="6">
        <v>68</v>
      </c>
      <c r="H37" s="7">
        <v>4</v>
      </c>
      <c r="I37" s="33" t="s">
        <v>171</v>
      </c>
      <c r="J37" s="34">
        <v>5711218</v>
      </c>
      <c r="K37" s="4" t="s">
        <v>15</v>
      </c>
      <c r="L37" s="4" t="s">
        <v>571</v>
      </c>
      <c r="M37" s="4" t="s">
        <v>18</v>
      </c>
      <c r="N37" s="71" t="s">
        <v>220</v>
      </c>
      <c r="O37" s="9"/>
      <c r="P37" s="9"/>
      <c r="Q37" s="14">
        <f t="shared" ca="1" si="3"/>
        <v>174</v>
      </c>
      <c r="R37" s="9"/>
      <c r="S37" s="4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</row>
    <row r="38" spans="1:137" s="12" customFormat="1" ht="15" x14ac:dyDescent="0.25">
      <c r="A38" s="4">
        <f t="shared" si="1"/>
        <v>36</v>
      </c>
      <c r="B38" s="5" t="s">
        <v>177</v>
      </c>
      <c r="C38" s="5" t="s">
        <v>178</v>
      </c>
      <c r="D38" s="10">
        <v>34835</v>
      </c>
      <c r="E38" s="14">
        <f t="shared" ca="1" si="0"/>
        <v>9824</v>
      </c>
      <c r="F38" s="5" t="s">
        <v>46</v>
      </c>
      <c r="G38" s="6">
        <v>222</v>
      </c>
      <c r="H38" s="7">
        <v>20</v>
      </c>
      <c r="I38" s="33" t="s">
        <v>171</v>
      </c>
      <c r="J38" s="34">
        <v>4394591</v>
      </c>
      <c r="K38" s="4" t="s">
        <v>47</v>
      </c>
      <c r="L38" s="4" t="s">
        <v>31</v>
      </c>
      <c r="M38" s="13" t="s">
        <v>34</v>
      </c>
      <c r="N38" s="25" t="s">
        <v>179</v>
      </c>
      <c r="O38" s="4" t="s">
        <v>180</v>
      </c>
      <c r="P38" s="10">
        <v>33816</v>
      </c>
      <c r="Q38" s="14">
        <f t="shared" ca="1" si="3"/>
        <v>9855</v>
      </c>
      <c r="R38" s="15" t="s">
        <v>181</v>
      </c>
      <c r="S38" s="4">
        <v>8842</v>
      </c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</row>
    <row r="39" spans="1:137" s="12" customFormat="1" ht="15" x14ac:dyDescent="0.25">
      <c r="A39" s="4">
        <f t="shared" si="1"/>
        <v>37</v>
      </c>
      <c r="B39" s="5" t="s">
        <v>182</v>
      </c>
      <c r="C39" s="5" t="s">
        <v>183</v>
      </c>
      <c r="D39" s="10">
        <v>35313</v>
      </c>
      <c r="E39" s="14">
        <f t="shared" ca="1" si="0"/>
        <v>9346</v>
      </c>
      <c r="F39" s="5" t="s">
        <v>46</v>
      </c>
      <c r="G39" s="6">
        <v>222</v>
      </c>
      <c r="H39" s="7">
        <v>19</v>
      </c>
      <c r="I39" s="33" t="s">
        <v>171</v>
      </c>
      <c r="J39" s="34">
        <v>4293731</v>
      </c>
      <c r="K39" s="4" t="s">
        <v>47</v>
      </c>
      <c r="L39" s="4" t="s">
        <v>31</v>
      </c>
      <c r="M39" s="13" t="s">
        <v>34</v>
      </c>
      <c r="N39" s="25" t="s">
        <v>184</v>
      </c>
      <c r="O39" s="4" t="s">
        <v>185</v>
      </c>
      <c r="P39" s="10">
        <v>33445</v>
      </c>
      <c r="Q39" s="14">
        <f t="shared" ca="1" si="3"/>
        <v>9377</v>
      </c>
      <c r="R39" s="15" t="s">
        <v>186</v>
      </c>
      <c r="S39" s="4">
        <v>8837</v>
      </c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</row>
    <row r="40" spans="1:137" s="12" customFormat="1" ht="25.5" x14ac:dyDescent="0.25">
      <c r="A40" s="4">
        <f t="shared" si="1"/>
        <v>38</v>
      </c>
      <c r="B40" s="5" t="s">
        <v>187</v>
      </c>
      <c r="C40" s="5" t="s">
        <v>188</v>
      </c>
      <c r="D40" s="10">
        <v>40925</v>
      </c>
      <c r="E40" s="14">
        <f t="shared" ca="1" si="0"/>
        <v>3734</v>
      </c>
      <c r="F40" s="5" t="s">
        <v>88</v>
      </c>
      <c r="G40" s="6">
        <v>219</v>
      </c>
      <c r="H40" s="7">
        <v>18</v>
      </c>
      <c r="I40" s="33" t="s">
        <v>171</v>
      </c>
      <c r="J40" s="34">
        <v>4082666</v>
      </c>
      <c r="K40" s="4" t="s">
        <v>47</v>
      </c>
      <c r="L40" s="4" t="s">
        <v>31</v>
      </c>
      <c r="M40" s="13" t="s">
        <v>189</v>
      </c>
      <c r="N40" s="25" t="s">
        <v>585</v>
      </c>
      <c r="O40" s="4" t="s">
        <v>190</v>
      </c>
      <c r="P40" s="10">
        <v>34313</v>
      </c>
      <c r="Q40" s="14">
        <f t="shared" ca="1" si="3"/>
        <v>3765</v>
      </c>
      <c r="R40" s="15" t="s">
        <v>191</v>
      </c>
      <c r="S40" s="4">
        <v>8837</v>
      </c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</row>
    <row r="41" spans="1:137" s="12" customFormat="1" ht="15" x14ac:dyDescent="0.25">
      <c r="A41" s="4">
        <f t="shared" si="1"/>
        <v>39</v>
      </c>
      <c r="B41" s="5" t="s">
        <v>192</v>
      </c>
      <c r="C41" s="5" t="s">
        <v>193</v>
      </c>
      <c r="D41" s="50">
        <v>35080</v>
      </c>
      <c r="E41" s="14">
        <f t="shared" ca="1" si="0"/>
        <v>9579</v>
      </c>
      <c r="F41" s="5" t="s">
        <v>88</v>
      </c>
      <c r="G41" s="6">
        <v>219</v>
      </c>
      <c r="H41" s="7">
        <v>18</v>
      </c>
      <c r="I41" s="33" t="s">
        <v>171</v>
      </c>
      <c r="J41" s="34">
        <v>4082666</v>
      </c>
      <c r="K41" s="4" t="s">
        <v>47</v>
      </c>
      <c r="L41" s="4" t="s">
        <v>31</v>
      </c>
      <c r="M41" s="13" t="s">
        <v>659</v>
      </c>
      <c r="N41" s="25" t="s">
        <v>194</v>
      </c>
      <c r="O41" s="4" t="s">
        <v>195</v>
      </c>
      <c r="P41" s="10">
        <v>34936</v>
      </c>
      <c r="Q41" s="14">
        <f t="shared" ca="1" si="3"/>
        <v>9610</v>
      </c>
      <c r="R41" s="15" t="s">
        <v>196</v>
      </c>
      <c r="S41" s="9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</row>
    <row r="42" spans="1:137" s="12" customFormat="1" ht="15" x14ac:dyDescent="0.25">
      <c r="A42" s="4">
        <f t="shared" si="1"/>
        <v>40</v>
      </c>
      <c r="B42" s="5" t="s">
        <v>198</v>
      </c>
      <c r="C42" s="5" t="s">
        <v>199</v>
      </c>
      <c r="D42" s="10">
        <v>43879</v>
      </c>
      <c r="E42" s="14">
        <f t="shared" ca="1" si="0"/>
        <v>780</v>
      </c>
      <c r="F42" s="5" t="s">
        <v>129</v>
      </c>
      <c r="G42" s="6">
        <v>9</v>
      </c>
      <c r="H42" s="7">
        <v>7</v>
      </c>
      <c r="I42" s="33" t="s">
        <v>197</v>
      </c>
      <c r="J42" s="34">
        <v>7702101</v>
      </c>
      <c r="K42" s="4" t="s">
        <v>15</v>
      </c>
      <c r="L42" s="4" t="s">
        <v>571</v>
      </c>
      <c r="M42" s="13" t="s">
        <v>63</v>
      </c>
      <c r="N42" s="25" t="s">
        <v>58</v>
      </c>
      <c r="O42" s="4" t="s">
        <v>200</v>
      </c>
      <c r="P42" s="10">
        <v>37224</v>
      </c>
      <c r="Q42" s="14">
        <f t="shared" ca="1" si="3"/>
        <v>811</v>
      </c>
      <c r="R42" s="15" t="s">
        <v>201</v>
      </c>
      <c r="S42" s="4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</row>
    <row r="43" spans="1:137" s="12" customFormat="1" ht="38.25" x14ac:dyDescent="0.25">
      <c r="A43" s="4">
        <v>41</v>
      </c>
      <c r="B43" s="5" t="s">
        <v>627</v>
      </c>
      <c r="C43" s="5" t="s">
        <v>628</v>
      </c>
      <c r="D43" s="10">
        <v>44564</v>
      </c>
      <c r="E43" s="14">
        <f ca="1">(TODAY()-D43)</f>
        <v>126</v>
      </c>
      <c r="F43" s="5" t="s">
        <v>46</v>
      </c>
      <c r="G43" s="6">
        <v>222</v>
      </c>
      <c r="H43" s="7">
        <v>24</v>
      </c>
      <c r="I43" s="33" t="s">
        <v>197</v>
      </c>
      <c r="J43" s="34">
        <v>4671719</v>
      </c>
      <c r="K43" s="4" t="s">
        <v>47</v>
      </c>
      <c r="L43" s="4" t="s">
        <v>107</v>
      </c>
      <c r="M43" s="13" t="s">
        <v>34</v>
      </c>
      <c r="N43" s="25" t="s">
        <v>58</v>
      </c>
      <c r="O43" s="57" t="s">
        <v>629</v>
      </c>
      <c r="P43" s="10">
        <v>40016</v>
      </c>
      <c r="Q43" s="14">
        <f t="shared" ca="1" si="3"/>
        <v>126</v>
      </c>
      <c r="R43" s="61" t="s">
        <v>630</v>
      </c>
      <c r="S43" s="4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  <c r="BP43" s="45"/>
      <c r="BQ43" s="45"/>
      <c r="BR43" s="45"/>
      <c r="BS43" s="45"/>
      <c r="BT43" s="45"/>
      <c r="BU43" s="45"/>
      <c r="BV43" s="45"/>
      <c r="BW43" s="45"/>
      <c r="BX43" s="45"/>
      <c r="BY43" s="45"/>
      <c r="BZ43" s="45"/>
      <c r="CA43" s="45"/>
      <c r="CB43" s="45"/>
      <c r="CC43" s="45"/>
      <c r="CD43" s="45"/>
      <c r="CE43" s="45"/>
      <c r="CF43" s="45"/>
      <c r="CG43" s="45"/>
      <c r="CH43" s="45"/>
      <c r="CI43" s="45"/>
      <c r="CJ43" s="45"/>
      <c r="CK43" s="45"/>
      <c r="CL43" s="45"/>
      <c r="CM43" s="45"/>
      <c r="CN43" s="45"/>
      <c r="CO43" s="45"/>
      <c r="CP43" s="45"/>
      <c r="CQ43" s="45"/>
      <c r="CR43" s="45"/>
      <c r="CS43" s="45"/>
      <c r="CT43" s="45"/>
      <c r="CU43" s="45"/>
      <c r="CV43" s="45"/>
      <c r="CW43" s="45"/>
      <c r="CX43" s="45"/>
      <c r="CY43" s="45"/>
      <c r="CZ43" s="45"/>
      <c r="DA43" s="45"/>
      <c r="DB43" s="45"/>
      <c r="DC43" s="45"/>
      <c r="DD43" s="45"/>
      <c r="DE43" s="45"/>
      <c r="DF43" s="45"/>
      <c r="DG43" s="45"/>
      <c r="DH43" s="45"/>
      <c r="DI43" s="45"/>
      <c r="DJ43" s="45"/>
      <c r="DK43" s="45"/>
      <c r="DL43" s="45"/>
      <c r="DM43" s="45"/>
      <c r="DN43" s="45"/>
      <c r="DO43" s="45"/>
      <c r="DP43" s="45"/>
      <c r="DQ43" s="45"/>
      <c r="DR43" s="45"/>
      <c r="DS43" s="45"/>
      <c r="DT43" s="45"/>
      <c r="DU43" s="45"/>
      <c r="DV43" s="45"/>
      <c r="DW43" s="45"/>
      <c r="DX43" s="45"/>
      <c r="DY43" s="45"/>
      <c r="DZ43" s="45"/>
      <c r="EA43" s="45"/>
      <c r="EB43" s="45"/>
      <c r="EC43" s="45"/>
      <c r="ED43" s="45"/>
      <c r="EE43" s="45"/>
      <c r="EF43" s="45"/>
      <c r="EG43" s="45"/>
    </row>
    <row r="44" spans="1:137" s="12" customFormat="1" ht="15" x14ac:dyDescent="0.25">
      <c r="A44" s="4">
        <f t="shared" si="1"/>
        <v>42</v>
      </c>
      <c r="B44" s="5" t="s">
        <v>203</v>
      </c>
      <c r="C44" s="5" t="s">
        <v>204</v>
      </c>
      <c r="D44" s="10">
        <v>35053</v>
      </c>
      <c r="E44" s="14">
        <f t="shared" ca="1" si="0"/>
        <v>9606</v>
      </c>
      <c r="F44" s="5" t="s">
        <v>46</v>
      </c>
      <c r="G44" s="6">
        <v>222</v>
      </c>
      <c r="H44" s="7">
        <v>24</v>
      </c>
      <c r="I44" s="33" t="s">
        <v>197</v>
      </c>
      <c r="J44" s="34">
        <v>4671719</v>
      </c>
      <c r="K44" s="4" t="s">
        <v>47</v>
      </c>
      <c r="L44" s="4" t="s">
        <v>31</v>
      </c>
      <c r="M44" s="13" t="s">
        <v>34</v>
      </c>
      <c r="N44" s="25" t="s">
        <v>205</v>
      </c>
      <c r="O44" s="4" t="s">
        <v>206</v>
      </c>
      <c r="P44" s="10">
        <v>32708</v>
      </c>
      <c r="Q44" s="14">
        <f t="shared" ca="1" si="3"/>
        <v>9637</v>
      </c>
      <c r="R44" s="15" t="s">
        <v>207</v>
      </c>
      <c r="S44" s="4">
        <v>8950</v>
      </c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</row>
    <row r="45" spans="1:137" s="12" customFormat="1" ht="19.5" customHeight="1" x14ac:dyDescent="0.25">
      <c r="A45" s="4">
        <f t="shared" si="1"/>
        <v>43</v>
      </c>
      <c r="B45" s="5" t="s">
        <v>208</v>
      </c>
      <c r="C45" s="5" t="s">
        <v>209</v>
      </c>
      <c r="D45" s="10">
        <v>40360</v>
      </c>
      <c r="E45" s="14">
        <f t="shared" ca="1" si="0"/>
        <v>4299</v>
      </c>
      <c r="F45" s="5" t="s">
        <v>46</v>
      </c>
      <c r="G45" s="6">
        <v>222</v>
      </c>
      <c r="H45" s="7">
        <v>21</v>
      </c>
      <c r="I45" s="33" t="s">
        <v>197</v>
      </c>
      <c r="J45" s="34">
        <v>4504693</v>
      </c>
      <c r="K45" s="4" t="s">
        <v>47</v>
      </c>
      <c r="L45" s="4" t="s">
        <v>31</v>
      </c>
      <c r="M45" s="13" t="s">
        <v>34</v>
      </c>
      <c r="N45" s="25" t="s">
        <v>210</v>
      </c>
      <c r="O45" s="4" t="s">
        <v>211</v>
      </c>
      <c r="P45" s="10">
        <v>36875</v>
      </c>
      <c r="Q45" s="14">
        <f t="shared" ca="1" si="3"/>
        <v>4330</v>
      </c>
      <c r="R45" s="15" t="s">
        <v>212</v>
      </c>
      <c r="S45" s="4">
        <v>8932</v>
      </c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</row>
    <row r="46" spans="1:137" s="12" customFormat="1" ht="15" x14ac:dyDescent="0.25">
      <c r="A46" s="4">
        <f t="shared" si="1"/>
        <v>44</v>
      </c>
      <c r="B46" s="5" t="s">
        <v>213</v>
      </c>
      <c r="C46" s="5" t="s">
        <v>214</v>
      </c>
      <c r="D46" s="10">
        <v>40332</v>
      </c>
      <c r="E46" s="14">
        <f t="shared" ca="1" si="0"/>
        <v>4327</v>
      </c>
      <c r="F46" s="5" t="s">
        <v>46</v>
      </c>
      <c r="G46" s="6">
        <v>222</v>
      </c>
      <c r="H46" s="7">
        <v>21</v>
      </c>
      <c r="I46" s="33" t="s">
        <v>197</v>
      </c>
      <c r="J46" s="34">
        <v>4504693</v>
      </c>
      <c r="K46" s="4" t="s">
        <v>47</v>
      </c>
      <c r="L46" s="4" t="s">
        <v>31</v>
      </c>
      <c r="M46" s="13" t="s">
        <v>215</v>
      </c>
      <c r="N46" s="25" t="s">
        <v>210</v>
      </c>
      <c r="O46" s="4" t="s">
        <v>216</v>
      </c>
      <c r="P46" s="10">
        <v>35181</v>
      </c>
      <c r="Q46" s="14">
        <f t="shared" ca="1" si="3"/>
        <v>4358</v>
      </c>
      <c r="R46" s="15" t="s">
        <v>217</v>
      </c>
      <c r="S46" s="4">
        <v>8853</v>
      </c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</row>
    <row r="47" spans="1:137" s="12" customFormat="1" ht="15" x14ac:dyDescent="0.25">
      <c r="A47" s="4">
        <f t="shared" si="1"/>
        <v>45</v>
      </c>
      <c r="B47" s="5" t="s">
        <v>218</v>
      </c>
      <c r="C47" s="5" t="s">
        <v>219</v>
      </c>
      <c r="D47" s="50">
        <v>43374</v>
      </c>
      <c r="E47" s="14">
        <f t="shared" ca="1" si="0"/>
        <v>1285</v>
      </c>
      <c r="F47" s="5" t="s">
        <v>88</v>
      </c>
      <c r="G47" s="6">
        <v>219</v>
      </c>
      <c r="H47" s="7">
        <v>18</v>
      </c>
      <c r="I47" s="33" t="s">
        <v>197</v>
      </c>
      <c r="J47" s="34">
        <v>4082666</v>
      </c>
      <c r="K47" s="4" t="s">
        <v>47</v>
      </c>
      <c r="L47" s="4" t="s">
        <v>31</v>
      </c>
      <c r="M47" s="13" t="s">
        <v>34</v>
      </c>
      <c r="N47" s="73" t="s">
        <v>220</v>
      </c>
      <c r="O47" s="49" t="s">
        <v>221</v>
      </c>
      <c r="P47" s="50">
        <v>37539</v>
      </c>
      <c r="Q47" s="14">
        <f t="shared" ca="1" si="3"/>
        <v>1316</v>
      </c>
      <c r="R47" s="15" t="s">
        <v>222</v>
      </c>
      <c r="S47" s="49">
        <v>8932</v>
      </c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</row>
    <row r="48" spans="1:137" s="12" customFormat="1" ht="15" x14ac:dyDescent="0.25">
      <c r="A48" s="4">
        <f t="shared" si="1"/>
        <v>46</v>
      </c>
      <c r="B48" s="5" t="s">
        <v>223</v>
      </c>
      <c r="C48" s="5" t="s">
        <v>224</v>
      </c>
      <c r="D48" s="10">
        <v>40485</v>
      </c>
      <c r="E48" s="14">
        <f t="shared" ca="1" si="0"/>
        <v>4174</v>
      </c>
      <c r="F48" s="5" t="s">
        <v>88</v>
      </c>
      <c r="G48" s="6">
        <v>219</v>
      </c>
      <c r="H48" s="7">
        <v>18</v>
      </c>
      <c r="I48" s="33" t="s">
        <v>197</v>
      </c>
      <c r="J48" s="34">
        <v>4082666</v>
      </c>
      <c r="K48" s="4" t="s">
        <v>47</v>
      </c>
      <c r="L48" s="4" t="s">
        <v>31</v>
      </c>
      <c r="M48" s="13" t="s">
        <v>225</v>
      </c>
      <c r="N48" s="25" t="s">
        <v>226</v>
      </c>
      <c r="O48" s="4" t="s">
        <v>227</v>
      </c>
      <c r="P48" s="10">
        <v>36812</v>
      </c>
      <c r="Q48" s="14">
        <f t="shared" ca="1" si="3"/>
        <v>4205</v>
      </c>
      <c r="R48" s="15" t="s">
        <v>228</v>
      </c>
      <c r="S48" s="4">
        <v>8932</v>
      </c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</row>
    <row r="49" spans="1:137" s="12" customFormat="1" ht="38.25" x14ac:dyDescent="0.25">
      <c r="A49" s="4">
        <v>47</v>
      </c>
      <c r="B49" s="66" t="s">
        <v>632</v>
      </c>
      <c r="C49" s="5" t="s">
        <v>631</v>
      </c>
      <c r="D49" s="10">
        <v>44564</v>
      </c>
      <c r="E49" s="14">
        <f ca="1">(TODAY()-D49)</f>
        <v>126</v>
      </c>
      <c r="F49" s="5" t="s">
        <v>68</v>
      </c>
      <c r="G49" s="4">
        <v>407</v>
      </c>
      <c r="H49" s="7">
        <v>17</v>
      </c>
      <c r="I49" s="33" t="s">
        <v>197</v>
      </c>
      <c r="J49" s="34">
        <v>2357383</v>
      </c>
      <c r="K49" s="4" t="s">
        <v>30</v>
      </c>
      <c r="L49" s="4" t="s">
        <v>107</v>
      </c>
      <c r="M49" s="13" t="s">
        <v>18</v>
      </c>
      <c r="N49" s="25" t="s">
        <v>633</v>
      </c>
      <c r="O49" s="4" t="s">
        <v>581</v>
      </c>
      <c r="P49" s="51" t="s">
        <v>634</v>
      </c>
      <c r="Q49" s="14">
        <f t="shared" ca="1" si="3"/>
        <v>126</v>
      </c>
      <c r="R49" s="61"/>
      <c r="S49" s="4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</row>
    <row r="50" spans="1:137" s="12" customFormat="1" ht="15" x14ac:dyDescent="0.25">
      <c r="A50" s="4">
        <f t="shared" si="1"/>
        <v>48</v>
      </c>
      <c r="B50" s="5" t="s">
        <v>234</v>
      </c>
      <c r="C50" s="5" t="s">
        <v>235</v>
      </c>
      <c r="D50" s="10">
        <v>41522</v>
      </c>
      <c r="E50" s="14">
        <f t="shared" ca="1" si="0"/>
        <v>3137</v>
      </c>
      <c r="F50" s="5" t="s">
        <v>96</v>
      </c>
      <c r="G50" s="6">
        <v>440</v>
      </c>
      <c r="H50" s="7">
        <v>17</v>
      </c>
      <c r="I50" s="33" t="s">
        <v>197</v>
      </c>
      <c r="J50" s="34">
        <v>2357383</v>
      </c>
      <c r="K50" s="4" t="s">
        <v>30</v>
      </c>
      <c r="L50" s="4" t="s">
        <v>569</v>
      </c>
      <c r="M50" s="13" t="s">
        <v>236</v>
      </c>
      <c r="N50" s="25" t="s">
        <v>237</v>
      </c>
      <c r="O50" s="4"/>
      <c r="P50" s="10"/>
      <c r="Q50" s="14">
        <f t="shared" ca="1" si="3"/>
        <v>3168</v>
      </c>
      <c r="R50" s="15" t="s">
        <v>238</v>
      </c>
      <c r="S50" s="4">
        <v>8932</v>
      </c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</row>
    <row r="51" spans="1:137" s="12" customFormat="1" ht="15" x14ac:dyDescent="0.25">
      <c r="A51" s="4">
        <f t="shared" si="1"/>
        <v>49</v>
      </c>
      <c r="B51" s="5" t="s">
        <v>240</v>
      </c>
      <c r="C51" s="5" t="s">
        <v>241</v>
      </c>
      <c r="D51" s="10">
        <v>43691</v>
      </c>
      <c r="E51" s="14">
        <f t="shared" ca="1" si="0"/>
        <v>968</v>
      </c>
      <c r="F51" s="5" t="s">
        <v>160</v>
      </c>
      <c r="G51" s="6">
        <v>68</v>
      </c>
      <c r="H51" s="7">
        <v>4</v>
      </c>
      <c r="I51" s="33" t="s">
        <v>239</v>
      </c>
      <c r="J51" s="34">
        <v>5711218</v>
      </c>
      <c r="K51" s="4" t="s">
        <v>15</v>
      </c>
      <c r="L51" s="4" t="s">
        <v>571</v>
      </c>
      <c r="M51" s="13" t="s">
        <v>18</v>
      </c>
      <c r="N51" s="25" t="s">
        <v>242</v>
      </c>
      <c r="O51" s="4" t="s">
        <v>243</v>
      </c>
      <c r="P51" s="10">
        <v>41989</v>
      </c>
      <c r="Q51" s="14">
        <f t="shared" ca="1" si="3"/>
        <v>999</v>
      </c>
      <c r="R51" s="15" t="s">
        <v>244</v>
      </c>
      <c r="S51" s="4">
        <v>8921</v>
      </c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  <c r="BZ51" s="45"/>
      <c r="CA51" s="45"/>
      <c r="CB51" s="45"/>
      <c r="CC51" s="45"/>
      <c r="CD51" s="45"/>
      <c r="CE51" s="45"/>
      <c r="CF51" s="45"/>
      <c r="CG51" s="45"/>
      <c r="CH51" s="45"/>
      <c r="CI51" s="45"/>
      <c r="CJ51" s="45"/>
      <c r="CK51" s="45"/>
      <c r="CL51" s="45"/>
      <c r="CM51" s="45"/>
      <c r="CN51" s="45"/>
      <c r="CO51" s="45"/>
      <c r="CP51" s="45"/>
      <c r="CQ51" s="45"/>
      <c r="CR51" s="45"/>
      <c r="CS51" s="45"/>
      <c r="CT51" s="45"/>
      <c r="CU51" s="45"/>
      <c r="CV51" s="45"/>
      <c r="CW51" s="45"/>
      <c r="CX51" s="45"/>
      <c r="CY51" s="45"/>
      <c r="CZ51" s="45"/>
      <c r="DA51" s="45"/>
      <c r="DB51" s="45"/>
      <c r="DC51" s="45"/>
      <c r="DD51" s="45"/>
      <c r="DE51" s="45"/>
      <c r="DF51" s="45"/>
      <c r="DG51" s="45"/>
      <c r="DH51" s="45"/>
      <c r="DI51" s="45"/>
      <c r="DJ51" s="45"/>
      <c r="DK51" s="45"/>
      <c r="DL51" s="45"/>
      <c r="DM51" s="45"/>
      <c r="DN51" s="45"/>
      <c r="DO51" s="45"/>
      <c r="DP51" s="45"/>
      <c r="DQ51" s="45"/>
      <c r="DR51" s="45"/>
      <c r="DS51" s="45"/>
      <c r="DT51" s="45"/>
      <c r="DU51" s="45"/>
      <c r="DV51" s="45"/>
      <c r="DW51" s="45"/>
      <c r="DX51" s="45"/>
      <c r="DY51" s="45"/>
      <c r="DZ51" s="45"/>
      <c r="EA51" s="45"/>
      <c r="EB51" s="45"/>
      <c r="EC51" s="45"/>
      <c r="ED51" s="45"/>
      <c r="EE51" s="45"/>
      <c r="EF51" s="45"/>
      <c r="EG51" s="45"/>
    </row>
    <row r="52" spans="1:137" s="12" customFormat="1" ht="15" x14ac:dyDescent="0.25">
      <c r="A52" s="4">
        <f t="shared" si="1"/>
        <v>50</v>
      </c>
      <c r="B52" s="5" t="s">
        <v>326</v>
      </c>
      <c r="C52" s="5" t="s">
        <v>327</v>
      </c>
      <c r="D52" s="10">
        <v>35046</v>
      </c>
      <c r="E52" s="14">
        <f t="shared" ca="1" si="0"/>
        <v>9613</v>
      </c>
      <c r="F52" s="5" t="s">
        <v>88</v>
      </c>
      <c r="G52" s="6">
        <v>219</v>
      </c>
      <c r="H52" s="7">
        <v>18</v>
      </c>
      <c r="I52" s="33" t="s">
        <v>239</v>
      </c>
      <c r="J52" s="34">
        <v>4082666</v>
      </c>
      <c r="K52" s="4" t="s">
        <v>47</v>
      </c>
      <c r="L52" s="4" t="s">
        <v>31</v>
      </c>
      <c r="M52" s="4" t="s">
        <v>34</v>
      </c>
      <c r="N52" s="25" t="s">
        <v>58</v>
      </c>
      <c r="O52" s="4" t="s">
        <v>328</v>
      </c>
      <c r="P52" s="10">
        <v>39535</v>
      </c>
      <c r="Q52" s="14">
        <f t="shared" ca="1" si="3"/>
        <v>9644</v>
      </c>
      <c r="R52" s="15" t="s">
        <v>329</v>
      </c>
      <c r="S52" s="4">
        <v>8932</v>
      </c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</row>
    <row r="53" spans="1:137" s="12" customFormat="1" ht="15" x14ac:dyDescent="0.25">
      <c r="A53" s="4">
        <f t="shared" si="1"/>
        <v>51</v>
      </c>
      <c r="B53" s="5" t="s">
        <v>249</v>
      </c>
      <c r="C53" s="5" t="s">
        <v>250</v>
      </c>
      <c r="D53" s="10">
        <v>40722</v>
      </c>
      <c r="E53" s="14">
        <f t="shared" ca="1" si="0"/>
        <v>3937</v>
      </c>
      <c r="F53" s="5" t="s">
        <v>68</v>
      </c>
      <c r="G53" s="6">
        <v>407</v>
      </c>
      <c r="H53" s="7">
        <v>27</v>
      </c>
      <c r="I53" s="33" t="s">
        <v>239</v>
      </c>
      <c r="J53" s="34">
        <v>2961318</v>
      </c>
      <c r="K53" s="49" t="s">
        <v>30</v>
      </c>
      <c r="L53" s="49" t="s">
        <v>31</v>
      </c>
      <c r="M53" s="13" t="s">
        <v>34</v>
      </c>
      <c r="N53" s="25" t="s">
        <v>116</v>
      </c>
      <c r="O53" s="4" t="s">
        <v>582</v>
      </c>
      <c r="P53" s="51">
        <v>39685</v>
      </c>
      <c r="Q53" s="14">
        <f t="shared" ca="1" si="3"/>
        <v>3968</v>
      </c>
      <c r="R53" s="15" t="s">
        <v>251</v>
      </c>
      <c r="S53" s="4">
        <v>8921</v>
      </c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</row>
    <row r="54" spans="1:137" s="53" customFormat="1" ht="15" x14ac:dyDescent="0.25">
      <c r="A54" s="4">
        <f t="shared" si="1"/>
        <v>52</v>
      </c>
      <c r="B54" s="52" t="s">
        <v>253</v>
      </c>
      <c r="C54" s="52" t="s">
        <v>254</v>
      </c>
      <c r="D54" s="19">
        <v>44088</v>
      </c>
      <c r="E54" s="14">
        <f t="shared" ca="1" si="0"/>
        <v>571</v>
      </c>
      <c r="F54" s="20" t="s">
        <v>160</v>
      </c>
      <c r="G54" s="21">
        <v>68</v>
      </c>
      <c r="H54" s="22">
        <v>4</v>
      </c>
      <c r="I54" s="33" t="s">
        <v>252</v>
      </c>
      <c r="J54" s="34">
        <v>5711218</v>
      </c>
      <c r="K54" s="18" t="s">
        <v>15</v>
      </c>
      <c r="L54" s="4" t="s">
        <v>571</v>
      </c>
      <c r="M54" s="13" t="s">
        <v>18</v>
      </c>
      <c r="N54" s="69" t="s">
        <v>255</v>
      </c>
      <c r="O54" s="18" t="s">
        <v>256</v>
      </c>
      <c r="P54" s="19">
        <v>37799</v>
      </c>
      <c r="Q54" s="14">
        <f t="shared" ca="1" si="3"/>
        <v>602</v>
      </c>
      <c r="R54" s="15" t="s">
        <v>257</v>
      </c>
      <c r="S54" s="18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4"/>
      <c r="BS54" s="24"/>
      <c r="BT54" s="24"/>
      <c r="BU54" s="24"/>
      <c r="BV54" s="24"/>
      <c r="BW54" s="24"/>
      <c r="BX54" s="24"/>
      <c r="BY54" s="24"/>
      <c r="BZ54" s="24"/>
      <c r="CA54" s="24"/>
      <c r="CB54" s="24"/>
      <c r="CC54" s="24"/>
      <c r="CD54" s="24"/>
      <c r="CE54" s="24"/>
      <c r="CF54" s="24"/>
      <c r="CG54" s="24"/>
      <c r="CH54" s="24"/>
      <c r="CI54" s="24"/>
      <c r="CJ54" s="24"/>
      <c r="CK54" s="24"/>
      <c r="CL54" s="24"/>
      <c r="CM54" s="24"/>
      <c r="CN54" s="24"/>
      <c r="CO54" s="24"/>
      <c r="CP54" s="24"/>
      <c r="CQ54" s="24"/>
      <c r="CR54" s="24"/>
      <c r="CS54" s="24"/>
      <c r="CT54" s="24"/>
      <c r="CU54" s="24"/>
      <c r="CV54" s="24"/>
      <c r="CW54" s="24"/>
      <c r="CX54" s="24"/>
      <c r="CY54" s="24"/>
      <c r="CZ54" s="24"/>
      <c r="DA54" s="24"/>
      <c r="DB54" s="24"/>
      <c r="DC54" s="24"/>
      <c r="DD54" s="24"/>
      <c r="DE54" s="24"/>
      <c r="DF54" s="24"/>
      <c r="DG54" s="24"/>
      <c r="DH54" s="24"/>
      <c r="DI54" s="24"/>
      <c r="DJ54" s="24"/>
      <c r="DK54" s="24"/>
      <c r="DL54" s="24"/>
      <c r="DM54" s="24"/>
      <c r="DN54" s="24"/>
      <c r="DO54" s="24"/>
      <c r="DP54" s="24"/>
      <c r="DQ54" s="24"/>
      <c r="DR54" s="24"/>
      <c r="DS54" s="24"/>
      <c r="DT54" s="24"/>
      <c r="DU54" s="24"/>
      <c r="DV54" s="24"/>
      <c r="DW54" s="24"/>
      <c r="DX54" s="24"/>
      <c r="DY54" s="24"/>
      <c r="DZ54" s="24"/>
      <c r="EA54" s="24"/>
      <c r="EB54" s="24"/>
      <c r="EC54" s="24"/>
      <c r="ED54" s="24"/>
      <c r="EE54" s="24"/>
      <c r="EF54" s="24"/>
      <c r="EG54" s="24"/>
    </row>
    <row r="55" spans="1:137" s="53" customFormat="1" ht="15" x14ac:dyDescent="0.25">
      <c r="A55" s="4">
        <f t="shared" si="1"/>
        <v>53</v>
      </c>
      <c r="B55" s="20" t="s">
        <v>258</v>
      </c>
      <c r="C55" s="20" t="s">
        <v>259</v>
      </c>
      <c r="D55" s="19">
        <v>34946</v>
      </c>
      <c r="E55" s="14">
        <f t="shared" ca="1" si="0"/>
        <v>9713</v>
      </c>
      <c r="F55" s="20" t="s">
        <v>46</v>
      </c>
      <c r="G55" s="21">
        <v>222</v>
      </c>
      <c r="H55" s="22">
        <v>25</v>
      </c>
      <c r="I55" s="33" t="s">
        <v>252</v>
      </c>
      <c r="J55" s="34">
        <v>4789802</v>
      </c>
      <c r="K55" s="18" t="s">
        <v>47</v>
      </c>
      <c r="L55" s="18" t="s">
        <v>31</v>
      </c>
      <c r="M55" s="13" t="s">
        <v>34</v>
      </c>
      <c r="N55" s="69" t="s">
        <v>255</v>
      </c>
      <c r="O55" s="18" t="s">
        <v>260</v>
      </c>
      <c r="P55" s="19">
        <v>33221</v>
      </c>
      <c r="Q55" s="14">
        <f t="shared" ca="1" si="3"/>
        <v>9744</v>
      </c>
      <c r="R55" s="15" t="s">
        <v>261</v>
      </c>
      <c r="S55" s="18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</row>
    <row r="56" spans="1:137" s="12" customFormat="1" ht="15" x14ac:dyDescent="0.25">
      <c r="A56" s="4">
        <f t="shared" si="1"/>
        <v>54</v>
      </c>
      <c r="B56" s="9" t="s">
        <v>565</v>
      </c>
      <c r="C56" s="5" t="s">
        <v>262</v>
      </c>
      <c r="D56" s="10">
        <v>44042</v>
      </c>
      <c r="E56" s="14">
        <f t="shared" ca="1" si="0"/>
        <v>617</v>
      </c>
      <c r="F56" s="5" t="s">
        <v>46</v>
      </c>
      <c r="G56" s="6">
        <v>222</v>
      </c>
      <c r="H56" s="7">
        <v>25</v>
      </c>
      <c r="I56" s="33" t="s">
        <v>252</v>
      </c>
      <c r="J56" s="34">
        <v>4789802</v>
      </c>
      <c r="K56" s="4" t="s">
        <v>47</v>
      </c>
      <c r="L56" s="4" t="s">
        <v>31</v>
      </c>
      <c r="M56" s="4" t="s">
        <v>661</v>
      </c>
      <c r="N56" s="25" t="s">
        <v>194</v>
      </c>
      <c r="O56" s="4" t="s">
        <v>263</v>
      </c>
      <c r="P56" s="10">
        <v>35972</v>
      </c>
      <c r="Q56" s="14">
        <f t="shared" ca="1" si="3"/>
        <v>648</v>
      </c>
      <c r="R56" s="15" t="s">
        <v>264</v>
      </c>
      <c r="S56" s="4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</row>
    <row r="57" spans="1:137" s="12" customFormat="1" ht="16.5" customHeight="1" x14ac:dyDescent="0.25">
      <c r="A57" s="4">
        <f t="shared" si="1"/>
        <v>55</v>
      </c>
      <c r="B57" s="5" t="s">
        <v>272</v>
      </c>
      <c r="C57" s="5" t="s">
        <v>273</v>
      </c>
      <c r="D57" s="10">
        <v>35584</v>
      </c>
      <c r="E57" s="14">
        <f t="shared" ca="1" si="0"/>
        <v>9075</v>
      </c>
      <c r="F57" s="33" t="s">
        <v>46</v>
      </c>
      <c r="G57" s="6">
        <v>222</v>
      </c>
      <c r="H57" s="7">
        <v>25</v>
      </c>
      <c r="I57" s="33" t="s">
        <v>252</v>
      </c>
      <c r="J57" s="34">
        <v>4789802</v>
      </c>
      <c r="K57" s="4" t="s">
        <v>47</v>
      </c>
      <c r="L57" s="4" t="s">
        <v>31</v>
      </c>
      <c r="M57" s="13" t="s">
        <v>274</v>
      </c>
      <c r="N57" s="69" t="s">
        <v>58</v>
      </c>
      <c r="O57" s="4" t="s">
        <v>275</v>
      </c>
      <c r="P57" s="19">
        <v>33704</v>
      </c>
      <c r="Q57" s="14">
        <f t="shared" ca="1" si="3"/>
        <v>9106</v>
      </c>
      <c r="R57" s="15" t="s">
        <v>276</v>
      </c>
      <c r="S57" s="4">
        <v>8867</v>
      </c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</row>
    <row r="58" spans="1:137" s="12" customFormat="1" ht="15" x14ac:dyDescent="0.25">
      <c r="A58" s="4">
        <f t="shared" si="1"/>
        <v>56</v>
      </c>
      <c r="B58" s="5" t="s">
        <v>265</v>
      </c>
      <c r="C58" s="5" t="s">
        <v>266</v>
      </c>
      <c r="D58" s="10">
        <v>35339</v>
      </c>
      <c r="E58" s="14">
        <f t="shared" ca="1" si="0"/>
        <v>9320</v>
      </c>
      <c r="F58" s="5" t="s">
        <v>46</v>
      </c>
      <c r="G58" s="6">
        <v>222</v>
      </c>
      <c r="H58" s="7">
        <v>25</v>
      </c>
      <c r="I58" s="33" t="s">
        <v>252</v>
      </c>
      <c r="J58" s="34">
        <v>4789802</v>
      </c>
      <c r="K58" s="4" t="s">
        <v>47</v>
      </c>
      <c r="L58" s="4" t="s">
        <v>31</v>
      </c>
      <c r="M58" s="13" t="s">
        <v>34</v>
      </c>
      <c r="N58" s="25" t="s">
        <v>255</v>
      </c>
      <c r="O58" s="4" t="s">
        <v>267</v>
      </c>
      <c r="P58" s="10">
        <v>34418</v>
      </c>
      <c r="Q58" s="14">
        <f t="shared" ca="1" si="3"/>
        <v>9351</v>
      </c>
      <c r="R58" s="61" t="s">
        <v>606</v>
      </c>
      <c r="S58" s="4">
        <v>8960</v>
      </c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</row>
    <row r="59" spans="1:137" s="12" customFormat="1" ht="15" x14ac:dyDescent="0.25">
      <c r="A59" s="4">
        <f t="shared" si="1"/>
        <v>57</v>
      </c>
      <c r="B59" s="5" t="s">
        <v>268</v>
      </c>
      <c r="C59" s="5" t="s">
        <v>269</v>
      </c>
      <c r="D59" s="10">
        <v>34575</v>
      </c>
      <c r="E59" s="14">
        <f t="shared" ca="1" si="0"/>
        <v>10084</v>
      </c>
      <c r="F59" s="54" t="s">
        <v>46</v>
      </c>
      <c r="G59" s="55">
        <v>222</v>
      </c>
      <c r="H59" s="56">
        <v>25</v>
      </c>
      <c r="I59" s="33" t="s">
        <v>252</v>
      </c>
      <c r="J59" s="34">
        <v>4789802</v>
      </c>
      <c r="K59" s="4" t="s">
        <v>47</v>
      </c>
      <c r="L59" s="4" t="s">
        <v>31</v>
      </c>
      <c r="M59" s="13" t="s">
        <v>34</v>
      </c>
      <c r="N59" s="25" t="s">
        <v>210</v>
      </c>
      <c r="O59" s="4" t="s">
        <v>270</v>
      </c>
      <c r="P59" s="10">
        <v>33956</v>
      </c>
      <c r="Q59" s="14">
        <f t="shared" ca="1" si="3"/>
        <v>10115</v>
      </c>
      <c r="R59" s="15" t="s">
        <v>271</v>
      </c>
      <c r="S59" s="4">
        <v>8956</v>
      </c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DZ59" s="11"/>
      <c r="EA59" s="11"/>
      <c r="EB59" s="11"/>
      <c r="EC59" s="11"/>
      <c r="ED59" s="11"/>
      <c r="EE59" s="11"/>
      <c r="EF59" s="11"/>
      <c r="EG59" s="11"/>
    </row>
    <row r="60" spans="1:137" s="12" customFormat="1" ht="15" x14ac:dyDescent="0.25">
      <c r="A60" s="4">
        <f t="shared" si="1"/>
        <v>58</v>
      </c>
      <c r="B60" s="9" t="s">
        <v>245</v>
      </c>
      <c r="C60" s="5" t="s">
        <v>246</v>
      </c>
      <c r="D60" s="10">
        <v>43374</v>
      </c>
      <c r="E60" s="14">
        <f t="shared" ca="1" si="0"/>
        <v>1285</v>
      </c>
      <c r="F60" s="33" t="s">
        <v>46</v>
      </c>
      <c r="G60" s="6">
        <v>222</v>
      </c>
      <c r="H60" s="7">
        <v>21</v>
      </c>
      <c r="I60" s="33" t="s">
        <v>252</v>
      </c>
      <c r="J60" s="34">
        <v>4504693</v>
      </c>
      <c r="K60" s="18" t="s">
        <v>47</v>
      </c>
      <c r="L60" s="18" t="s">
        <v>31</v>
      </c>
      <c r="M60" s="13" t="s">
        <v>662</v>
      </c>
      <c r="N60" s="69" t="s">
        <v>247</v>
      </c>
      <c r="O60" s="4"/>
      <c r="P60" s="19">
        <v>37839</v>
      </c>
      <c r="Q60" s="14">
        <f t="shared" ca="1" si="3"/>
        <v>1316</v>
      </c>
      <c r="R60" s="15" t="s">
        <v>248</v>
      </c>
      <c r="S60" s="4">
        <v>8921</v>
      </c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5"/>
      <c r="BK60" s="45"/>
      <c r="BL60" s="45"/>
      <c r="BM60" s="45"/>
      <c r="BN60" s="45"/>
      <c r="BO60" s="45"/>
      <c r="BP60" s="45"/>
      <c r="BQ60" s="45"/>
      <c r="BR60" s="45"/>
      <c r="BS60" s="45"/>
      <c r="BT60" s="45"/>
      <c r="BU60" s="45"/>
      <c r="BV60" s="45"/>
      <c r="BW60" s="45"/>
      <c r="BX60" s="45"/>
      <c r="BY60" s="45"/>
      <c r="BZ60" s="45"/>
      <c r="CA60" s="45"/>
      <c r="CB60" s="45"/>
      <c r="CC60" s="45"/>
      <c r="CD60" s="45"/>
      <c r="CE60" s="45"/>
      <c r="CF60" s="45"/>
      <c r="CG60" s="45"/>
      <c r="CH60" s="45"/>
      <c r="CI60" s="45"/>
      <c r="CJ60" s="45"/>
      <c r="CK60" s="45"/>
      <c r="CL60" s="45"/>
      <c r="CM60" s="45"/>
      <c r="CN60" s="45"/>
      <c r="CO60" s="45"/>
      <c r="CP60" s="45"/>
      <c r="CQ60" s="45"/>
      <c r="CR60" s="45"/>
      <c r="CS60" s="45"/>
      <c r="CT60" s="45"/>
      <c r="CU60" s="45"/>
      <c r="CV60" s="45"/>
      <c r="CW60" s="45"/>
      <c r="CX60" s="45"/>
      <c r="CY60" s="45"/>
      <c r="CZ60" s="45"/>
      <c r="DA60" s="45"/>
      <c r="DB60" s="45"/>
      <c r="DC60" s="45"/>
      <c r="DD60" s="45"/>
      <c r="DE60" s="45"/>
      <c r="DF60" s="45"/>
      <c r="DG60" s="45"/>
      <c r="DH60" s="45"/>
      <c r="DI60" s="45"/>
      <c r="DJ60" s="45"/>
      <c r="DK60" s="45"/>
      <c r="DL60" s="45"/>
      <c r="DM60" s="45"/>
      <c r="DN60" s="45"/>
      <c r="DO60" s="45"/>
      <c r="DP60" s="45"/>
      <c r="DQ60" s="45"/>
      <c r="DR60" s="45"/>
      <c r="DS60" s="45"/>
      <c r="DT60" s="45"/>
      <c r="DU60" s="45"/>
      <c r="DV60" s="45"/>
      <c r="DW60" s="45"/>
      <c r="DX60" s="45"/>
      <c r="DY60" s="45"/>
      <c r="DZ60" s="45"/>
      <c r="EA60" s="45"/>
      <c r="EB60" s="45"/>
      <c r="EC60" s="45"/>
      <c r="ED60" s="45"/>
      <c r="EE60" s="45"/>
      <c r="EF60" s="45"/>
      <c r="EG60" s="45"/>
    </row>
    <row r="61" spans="1:137" s="12" customFormat="1" ht="15" x14ac:dyDescent="0.25">
      <c r="A61" s="4">
        <f t="shared" si="1"/>
        <v>59</v>
      </c>
      <c r="B61" s="5" t="s">
        <v>277</v>
      </c>
      <c r="C61" s="5" t="s">
        <v>278</v>
      </c>
      <c r="D61" s="10">
        <v>35074</v>
      </c>
      <c r="E61" s="14">
        <f t="shared" ca="1" si="0"/>
        <v>9585</v>
      </c>
      <c r="F61" s="20" t="s">
        <v>46</v>
      </c>
      <c r="G61" s="21">
        <v>222</v>
      </c>
      <c r="H61" s="22">
        <v>20</v>
      </c>
      <c r="I61" s="33" t="s">
        <v>252</v>
      </c>
      <c r="J61" s="34">
        <v>4394591</v>
      </c>
      <c r="K61" s="18" t="s">
        <v>47</v>
      </c>
      <c r="L61" s="18" t="s">
        <v>31</v>
      </c>
      <c r="M61" s="13" t="s">
        <v>279</v>
      </c>
      <c r="N61" s="25" t="s">
        <v>280</v>
      </c>
      <c r="O61" s="4" t="s">
        <v>281</v>
      </c>
      <c r="P61" s="4" t="s">
        <v>282</v>
      </c>
      <c r="Q61" s="14">
        <f t="shared" ca="1" si="3"/>
        <v>9616</v>
      </c>
      <c r="R61" s="15" t="s">
        <v>283</v>
      </c>
      <c r="S61" s="4">
        <v>8941</v>
      </c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I61" s="24"/>
      <c r="CJ61" s="24"/>
      <c r="CK61" s="24"/>
      <c r="CL61" s="24"/>
      <c r="CM61" s="24"/>
      <c r="CN61" s="24"/>
      <c r="CO61" s="24"/>
      <c r="CP61" s="24"/>
      <c r="CQ61" s="24"/>
      <c r="CR61" s="24"/>
      <c r="CS61" s="24"/>
      <c r="CT61" s="24"/>
      <c r="CU61" s="24"/>
      <c r="CV61" s="24"/>
      <c r="CW61" s="24"/>
      <c r="CX61" s="24"/>
      <c r="CY61" s="24"/>
      <c r="CZ61" s="24"/>
      <c r="DA61" s="24"/>
      <c r="DB61" s="24"/>
      <c r="DC61" s="24"/>
      <c r="DD61" s="24"/>
      <c r="DE61" s="24"/>
      <c r="DF61" s="24"/>
      <c r="DG61" s="24"/>
      <c r="DH61" s="24"/>
      <c r="DI61" s="24"/>
      <c r="DJ61" s="24"/>
      <c r="DK61" s="24"/>
      <c r="DL61" s="24"/>
      <c r="DM61" s="24"/>
      <c r="DN61" s="24"/>
      <c r="DO61" s="24"/>
      <c r="DP61" s="24"/>
      <c r="DQ61" s="24"/>
      <c r="DR61" s="24"/>
      <c r="DS61" s="24"/>
      <c r="DT61" s="24"/>
      <c r="DU61" s="24"/>
      <c r="DV61" s="24"/>
      <c r="DW61" s="24"/>
      <c r="DX61" s="24"/>
      <c r="DY61" s="24"/>
      <c r="DZ61" s="24"/>
      <c r="EA61" s="24"/>
      <c r="EB61" s="24"/>
      <c r="EC61" s="24"/>
      <c r="ED61" s="24"/>
      <c r="EE61" s="24"/>
      <c r="EF61" s="24"/>
      <c r="EG61" s="24"/>
    </row>
    <row r="62" spans="1:137" s="12" customFormat="1" ht="15" x14ac:dyDescent="0.25">
      <c r="A62" s="4">
        <f t="shared" si="1"/>
        <v>60</v>
      </c>
      <c r="B62" s="5" t="s">
        <v>284</v>
      </c>
      <c r="C62" s="5" t="s">
        <v>285</v>
      </c>
      <c r="D62" s="10">
        <v>35062</v>
      </c>
      <c r="E62" s="14" t="s">
        <v>53</v>
      </c>
      <c r="F62" s="5" t="s">
        <v>88</v>
      </c>
      <c r="G62" s="6">
        <v>219</v>
      </c>
      <c r="H62" s="7">
        <v>18</v>
      </c>
      <c r="I62" s="33" t="s">
        <v>252</v>
      </c>
      <c r="J62" s="34">
        <v>4082666</v>
      </c>
      <c r="K62" s="4" t="s">
        <v>47</v>
      </c>
      <c r="L62" s="4" t="s">
        <v>31</v>
      </c>
      <c r="M62" s="13" t="s">
        <v>34</v>
      </c>
      <c r="N62" s="25" t="s">
        <v>168</v>
      </c>
      <c r="O62" s="4" t="s">
        <v>286</v>
      </c>
      <c r="P62" s="4">
        <v>34628</v>
      </c>
      <c r="Q62" s="14">
        <f t="shared" ca="1" si="3"/>
        <v>9628</v>
      </c>
      <c r="R62" s="15" t="s">
        <v>287</v>
      </c>
      <c r="S62" s="4">
        <v>8867</v>
      </c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DZ62" s="11"/>
      <c r="EA62" s="11"/>
      <c r="EB62" s="11"/>
      <c r="EC62" s="11"/>
      <c r="ED62" s="11"/>
      <c r="EE62" s="11"/>
      <c r="EF62" s="11"/>
      <c r="EG62" s="11"/>
    </row>
    <row r="63" spans="1:137" s="12" customFormat="1" ht="25.5" x14ac:dyDescent="0.25">
      <c r="A63" s="4">
        <f t="shared" si="1"/>
        <v>61</v>
      </c>
      <c r="B63" s="5" t="s">
        <v>288</v>
      </c>
      <c r="C63" s="5" t="s">
        <v>178</v>
      </c>
      <c r="D63" s="10">
        <v>35282</v>
      </c>
      <c r="E63" s="14">
        <f t="shared" ca="1" si="0"/>
        <v>9377</v>
      </c>
      <c r="F63" s="5" t="s">
        <v>150</v>
      </c>
      <c r="G63" s="6">
        <v>314</v>
      </c>
      <c r="H63" s="7">
        <v>17</v>
      </c>
      <c r="I63" s="33" t="s">
        <v>252</v>
      </c>
      <c r="J63" s="34">
        <v>3607462</v>
      </c>
      <c r="K63" s="4" t="s">
        <v>151</v>
      </c>
      <c r="L63" s="4" t="s">
        <v>31</v>
      </c>
      <c r="M63" s="13" t="s">
        <v>289</v>
      </c>
      <c r="N63" s="25" t="s">
        <v>290</v>
      </c>
      <c r="O63" s="4" t="s">
        <v>291</v>
      </c>
      <c r="P63" s="10">
        <v>37134</v>
      </c>
      <c r="Q63" s="14">
        <f t="shared" ca="1" si="3"/>
        <v>9408</v>
      </c>
      <c r="R63" s="15" t="s">
        <v>292</v>
      </c>
      <c r="S63" s="4">
        <v>8876</v>
      </c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DZ63" s="11"/>
      <c r="EA63" s="11"/>
      <c r="EB63" s="11"/>
      <c r="EC63" s="11"/>
      <c r="ED63" s="11"/>
      <c r="EE63" s="11"/>
      <c r="EF63" s="11"/>
      <c r="EG63" s="11"/>
    </row>
    <row r="64" spans="1:137" s="12" customFormat="1" ht="15" x14ac:dyDescent="0.25">
      <c r="A64" s="4">
        <f t="shared" si="1"/>
        <v>62</v>
      </c>
      <c r="B64" s="5" t="s">
        <v>293</v>
      </c>
      <c r="C64" s="5" t="s">
        <v>294</v>
      </c>
      <c r="D64" s="10">
        <v>33340</v>
      </c>
      <c r="E64" s="14">
        <f t="shared" ca="1" si="0"/>
        <v>11319</v>
      </c>
      <c r="F64" s="5" t="s">
        <v>68</v>
      </c>
      <c r="G64" s="6">
        <v>407</v>
      </c>
      <c r="H64" s="7">
        <v>27</v>
      </c>
      <c r="I64" s="33" t="s">
        <v>252</v>
      </c>
      <c r="J64" s="34">
        <v>2961318</v>
      </c>
      <c r="K64" s="4" t="s">
        <v>30</v>
      </c>
      <c r="L64" s="4" t="s">
        <v>31</v>
      </c>
      <c r="M64" s="13" t="s">
        <v>34</v>
      </c>
      <c r="N64" s="25" t="s">
        <v>99</v>
      </c>
      <c r="O64" s="4"/>
      <c r="P64" s="4" t="s">
        <v>37</v>
      </c>
      <c r="Q64" s="14">
        <f t="shared" ref="Q64:Q95" ca="1" si="4">TODAY()-D64</f>
        <v>11350</v>
      </c>
      <c r="R64" s="15" t="s">
        <v>295</v>
      </c>
      <c r="S64" s="4">
        <v>8863</v>
      </c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DZ64" s="11"/>
      <c r="EA64" s="11"/>
      <c r="EB64" s="11"/>
      <c r="EC64" s="11"/>
      <c r="ED64" s="11"/>
      <c r="EE64" s="11"/>
      <c r="EF64" s="11"/>
      <c r="EG64" s="11"/>
    </row>
    <row r="65" spans="1:137" s="12" customFormat="1" ht="41.25" customHeight="1" x14ac:dyDescent="0.25">
      <c r="A65" s="4">
        <f t="shared" si="1"/>
        <v>63</v>
      </c>
      <c r="B65" s="9" t="s">
        <v>166</v>
      </c>
      <c r="C65" s="5" t="s">
        <v>167</v>
      </c>
      <c r="D65" s="10">
        <v>35845</v>
      </c>
      <c r="E65" s="14">
        <f t="shared" ca="1" si="0"/>
        <v>8814</v>
      </c>
      <c r="F65" s="5" t="s">
        <v>160</v>
      </c>
      <c r="G65" s="6">
        <v>68</v>
      </c>
      <c r="H65" s="7">
        <v>4</v>
      </c>
      <c r="I65" s="33" t="s">
        <v>296</v>
      </c>
      <c r="J65" s="34">
        <v>5711218</v>
      </c>
      <c r="K65" s="4" t="s">
        <v>15</v>
      </c>
      <c r="L65" s="4" t="s">
        <v>571</v>
      </c>
      <c r="M65" s="13" t="s">
        <v>34</v>
      </c>
      <c r="N65" s="25" t="s">
        <v>168</v>
      </c>
      <c r="O65" s="4" t="s">
        <v>169</v>
      </c>
      <c r="P65" s="10">
        <v>34901</v>
      </c>
      <c r="Q65" s="14">
        <f t="shared" ca="1" si="4"/>
        <v>8845</v>
      </c>
      <c r="R65" s="15" t="s">
        <v>170</v>
      </c>
      <c r="S65" s="4">
        <v>8894</v>
      </c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DZ65" s="11"/>
      <c r="EA65" s="11"/>
      <c r="EB65" s="11"/>
      <c r="EC65" s="11"/>
      <c r="ED65" s="11"/>
      <c r="EE65" s="11"/>
      <c r="EF65" s="11"/>
      <c r="EG65" s="11"/>
    </row>
    <row r="66" spans="1:137" s="12" customFormat="1" ht="18.75" customHeight="1" x14ac:dyDescent="0.25">
      <c r="A66" s="4">
        <f t="shared" si="1"/>
        <v>64</v>
      </c>
      <c r="B66" s="5" t="s">
        <v>297</v>
      </c>
      <c r="C66" s="5" t="s">
        <v>298</v>
      </c>
      <c r="D66" s="10">
        <v>35290</v>
      </c>
      <c r="E66" s="14">
        <f t="shared" ca="1" si="0"/>
        <v>9369</v>
      </c>
      <c r="F66" s="5" t="s">
        <v>46</v>
      </c>
      <c r="G66" s="6">
        <v>222</v>
      </c>
      <c r="H66" s="7">
        <v>20</v>
      </c>
      <c r="I66" s="33" t="s">
        <v>296</v>
      </c>
      <c r="J66" s="34">
        <v>4394591</v>
      </c>
      <c r="K66" s="4" t="s">
        <v>47</v>
      </c>
      <c r="L66" s="4" t="s">
        <v>31</v>
      </c>
      <c r="M66" s="13" t="s">
        <v>299</v>
      </c>
      <c r="N66" s="25" t="s">
        <v>194</v>
      </c>
      <c r="O66" s="25" t="s">
        <v>300</v>
      </c>
      <c r="P66" s="10">
        <v>33445</v>
      </c>
      <c r="Q66" s="14">
        <f t="shared" ca="1" si="4"/>
        <v>9400</v>
      </c>
      <c r="R66" s="15" t="s">
        <v>301</v>
      </c>
      <c r="S66" s="4">
        <v>8950</v>
      </c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DZ66" s="11"/>
      <c r="EA66" s="11"/>
      <c r="EB66" s="11"/>
      <c r="EC66" s="11"/>
      <c r="ED66" s="11"/>
      <c r="EE66" s="11"/>
      <c r="EF66" s="11"/>
      <c r="EG66" s="11"/>
    </row>
    <row r="67" spans="1:137" s="12" customFormat="1" ht="15" x14ac:dyDescent="0.25">
      <c r="A67" s="4">
        <f t="shared" si="1"/>
        <v>65</v>
      </c>
      <c r="B67" s="5" t="s">
        <v>302</v>
      </c>
      <c r="C67" s="5" t="s">
        <v>303</v>
      </c>
      <c r="D67" s="10">
        <v>40009</v>
      </c>
      <c r="E67" s="14">
        <f t="shared" ca="1" si="0"/>
        <v>4650</v>
      </c>
      <c r="F67" s="5" t="s">
        <v>46</v>
      </c>
      <c r="G67" s="6">
        <v>222</v>
      </c>
      <c r="H67" s="7">
        <v>20</v>
      </c>
      <c r="I67" s="33" t="s">
        <v>296</v>
      </c>
      <c r="J67" s="34">
        <v>4394591</v>
      </c>
      <c r="K67" s="4" t="s">
        <v>47</v>
      </c>
      <c r="L67" s="4" t="s">
        <v>31</v>
      </c>
      <c r="M67" s="13" t="s">
        <v>304</v>
      </c>
      <c r="N67" s="25" t="s">
        <v>210</v>
      </c>
      <c r="O67" s="4" t="s">
        <v>305</v>
      </c>
      <c r="P67" s="10">
        <v>37008</v>
      </c>
      <c r="Q67" s="14">
        <f t="shared" ca="1" si="4"/>
        <v>4681</v>
      </c>
      <c r="R67" s="15" t="s">
        <v>306</v>
      </c>
      <c r="S67" s="4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  <c r="DA67" s="11"/>
      <c r="DB67" s="11"/>
      <c r="DC67" s="11"/>
      <c r="DD67" s="11"/>
      <c r="DE67" s="11"/>
      <c r="DF67" s="11"/>
      <c r="DG67" s="11"/>
      <c r="DH67" s="11"/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11"/>
      <c r="DT67" s="11"/>
      <c r="DU67" s="11"/>
      <c r="DV67" s="11"/>
      <c r="DW67" s="11"/>
      <c r="DX67" s="11"/>
      <c r="DY67" s="11"/>
      <c r="DZ67" s="11"/>
      <c r="EA67" s="11"/>
      <c r="EB67" s="11"/>
      <c r="EC67" s="11"/>
      <c r="ED67" s="11"/>
      <c r="EE67" s="11"/>
      <c r="EF67" s="11"/>
      <c r="EG67" s="11"/>
    </row>
    <row r="68" spans="1:137" s="12" customFormat="1" ht="15" x14ac:dyDescent="0.25">
      <c r="A68" s="4">
        <f t="shared" si="1"/>
        <v>66</v>
      </c>
      <c r="B68" s="20" t="s">
        <v>307</v>
      </c>
      <c r="C68" s="5" t="s">
        <v>308</v>
      </c>
      <c r="D68" s="10">
        <v>43376</v>
      </c>
      <c r="E68" s="14">
        <f t="shared" ca="1" si="0"/>
        <v>1283</v>
      </c>
      <c r="F68" s="5" t="s">
        <v>46</v>
      </c>
      <c r="G68" s="6">
        <v>222</v>
      </c>
      <c r="H68" s="7">
        <v>20</v>
      </c>
      <c r="I68" s="33" t="s">
        <v>296</v>
      </c>
      <c r="J68" s="34">
        <v>4394591</v>
      </c>
      <c r="K68" s="4" t="s">
        <v>47</v>
      </c>
      <c r="L68" s="4" t="s">
        <v>31</v>
      </c>
      <c r="M68" s="13" t="s">
        <v>34</v>
      </c>
      <c r="N68" s="25" t="s">
        <v>220</v>
      </c>
      <c r="O68" s="4" t="s">
        <v>309</v>
      </c>
      <c r="P68" s="10">
        <v>39337</v>
      </c>
      <c r="Q68" s="14">
        <f t="shared" ca="1" si="4"/>
        <v>1314</v>
      </c>
      <c r="R68" s="15" t="s">
        <v>310</v>
      </c>
      <c r="S68" s="4">
        <v>8950</v>
      </c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  <c r="DA68" s="11"/>
      <c r="DB68" s="11"/>
      <c r="DC68" s="11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DZ68" s="11"/>
      <c r="EA68" s="11"/>
      <c r="EB68" s="11"/>
      <c r="EC68" s="11"/>
      <c r="ED68" s="11"/>
      <c r="EE68" s="11"/>
      <c r="EF68" s="11"/>
      <c r="EG68" s="11"/>
    </row>
    <row r="69" spans="1:137" s="12" customFormat="1" ht="21" customHeight="1" x14ac:dyDescent="0.25">
      <c r="A69" s="4">
        <f t="shared" si="1"/>
        <v>67</v>
      </c>
      <c r="B69" s="5" t="s">
        <v>311</v>
      </c>
      <c r="C69" s="5" t="s">
        <v>312</v>
      </c>
      <c r="D69" s="10">
        <v>40283</v>
      </c>
      <c r="E69" s="14">
        <f t="shared" ca="1" si="0"/>
        <v>4376</v>
      </c>
      <c r="F69" s="5" t="s">
        <v>46</v>
      </c>
      <c r="G69" s="6">
        <v>222</v>
      </c>
      <c r="H69" s="7">
        <v>20</v>
      </c>
      <c r="I69" s="33" t="s">
        <v>296</v>
      </c>
      <c r="J69" s="34">
        <v>4394591</v>
      </c>
      <c r="K69" s="4" t="s">
        <v>47</v>
      </c>
      <c r="L69" s="4" t="s">
        <v>31</v>
      </c>
      <c r="M69" s="13" t="s">
        <v>34</v>
      </c>
      <c r="N69" s="25" t="s">
        <v>58</v>
      </c>
      <c r="O69" s="57" t="s">
        <v>313</v>
      </c>
      <c r="P69" s="10">
        <v>33949</v>
      </c>
      <c r="Q69" s="14">
        <f t="shared" ca="1" si="4"/>
        <v>4407</v>
      </c>
      <c r="R69" s="15" t="s">
        <v>314</v>
      </c>
      <c r="S69" s="4">
        <v>8828</v>
      </c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  <c r="DA69" s="11"/>
      <c r="DB69" s="11"/>
      <c r="DC69" s="11"/>
      <c r="DD69" s="11"/>
      <c r="DE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DZ69" s="11"/>
      <c r="EA69" s="11"/>
      <c r="EB69" s="11"/>
      <c r="EC69" s="11"/>
      <c r="ED69" s="11"/>
      <c r="EE69" s="11"/>
      <c r="EF69" s="11"/>
      <c r="EG69" s="11"/>
    </row>
    <row r="70" spans="1:137" s="12" customFormat="1" ht="15" x14ac:dyDescent="0.25">
      <c r="A70" s="4">
        <f t="shared" si="1"/>
        <v>68</v>
      </c>
      <c r="B70" s="5" t="s">
        <v>315</v>
      </c>
      <c r="C70" s="5" t="s">
        <v>316</v>
      </c>
      <c r="D70" s="10">
        <v>35062</v>
      </c>
      <c r="E70" s="14">
        <f t="shared" ca="1" si="0"/>
        <v>9597</v>
      </c>
      <c r="F70" s="5" t="s">
        <v>46</v>
      </c>
      <c r="G70" s="6">
        <v>222</v>
      </c>
      <c r="H70" s="7">
        <v>20</v>
      </c>
      <c r="I70" s="33" t="s">
        <v>296</v>
      </c>
      <c r="J70" s="34">
        <v>4394591</v>
      </c>
      <c r="K70" s="4" t="s">
        <v>47</v>
      </c>
      <c r="L70" s="4" t="s">
        <v>31</v>
      </c>
      <c r="M70" s="13" t="s">
        <v>34</v>
      </c>
      <c r="N70" s="25" t="s">
        <v>210</v>
      </c>
      <c r="O70" s="4" t="s">
        <v>317</v>
      </c>
      <c r="P70" s="10">
        <v>34628</v>
      </c>
      <c r="Q70" s="14">
        <f t="shared" ca="1" si="4"/>
        <v>9628</v>
      </c>
      <c r="R70" s="15" t="s">
        <v>318</v>
      </c>
      <c r="S70" s="4">
        <v>8907</v>
      </c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DZ70" s="11"/>
      <c r="EA70" s="11"/>
      <c r="EB70" s="11"/>
      <c r="EC70" s="11"/>
      <c r="ED70" s="11"/>
      <c r="EE70" s="11"/>
      <c r="EF70" s="11"/>
      <c r="EG70" s="11"/>
    </row>
    <row r="71" spans="1:137" s="12" customFormat="1" ht="15" x14ac:dyDescent="0.25">
      <c r="A71" s="4">
        <f t="shared" si="1"/>
        <v>69</v>
      </c>
      <c r="B71" s="5" t="s">
        <v>319</v>
      </c>
      <c r="C71" s="5" t="s">
        <v>320</v>
      </c>
      <c r="D71" s="10">
        <v>43376</v>
      </c>
      <c r="E71" s="14">
        <f t="shared" ca="1" si="0"/>
        <v>1283</v>
      </c>
      <c r="F71" s="5" t="s">
        <v>46</v>
      </c>
      <c r="G71" s="6">
        <v>222</v>
      </c>
      <c r="H71" s="7">
        <v>19</v>
      </c>
      <c r="I71" s="33" t="s">
        <v>296</v>
      </c>
      <c r="J71" s="34">
        <v>4293731</v>
      </c>
      <c r="K71" s="4" t="s">
        <v>47</v>
      </c>
      <c r="L71" s="4" t="s">
        <v>31</v>
      </c>
      <c r="M71" s="13" t="s">
        <v>34</v>
      </c>
      <c r="N71" s="25" t="s">
        <v>168</v>
      </c>
      <c r="O71" s="4" t="s">
        <v>321</v>
      </c>
      <c r="P71" s="10">
        <v>36420</v>
      </c>
      <c r="Q71" s="14">
        <f t="shared" ca="1" si="4"/>
        <v>1314</v>
      </c>
      <c r="R71" s="15" t="s">
        <v>276</v>
      </c>
      <c r="S71" s="4">
        <v>8917</v>
      </c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  <c r="DA71" s="11"/>
      <c r="DB71" s="11"/>
      <c r="DC71" s="11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DZ71" s="11"/>
      <c r="EA71" s="11"/>
      <c r="EB71" s="11"/>
      <c r="EC71" s="11"/>
      <c r="ED71" s="11"/>
      <c r="EE71" s="11"/>
      <c r="EF71" s="11"/>
      <c r="EG71" s="11"/>
    </row>
    <row r="72" spans="1:137" s="12" customFormat="1" ht="51" x14ac:dyDescent="0.25">
      <c r="A72" s="4">
        <f t="shared" si="1"/>
        <v>70</v>
      </c>
      <c r="B72" s="5" t="s">
        <v>322</v>
      </c>
      <c r="C72" s="5" t="s">
        <v>323</v>
      </c>
      <c r="D72" s="10">
        <v>35202</v>
      </c>
      <c r="E72" s="14">
        <f t="shared" ref="E72:E135" ca="1" si="5">(TODAY()-D72)-31</f>
        <v>9457</v>
      </c>
      <c r="F72" s="5" t="s">
        <v>88</v>
      </c>
      <c r="G72" s="6">
        <v>219</v>
      </c>
      <c r="H72" s="7">
        <v>18</v>
      </c>
      <c r="I72" s="33" t="s">
        <v>296</v>
      </c>
      <c r="J72" s="34">
        <v>4082666</v>
      </c>
      <c r="K72" s="4" t="s">
        <v>47</v>
      </c>
      <c r="L72" s="4" t="s">
        <v>31</v>
      </c>
      <c r="M72" s="13" t="s">
        <v>34</v>
      </c>
      <c r="N72" s="25" t="s">
        <v>324</v>
      </c>
      <c r="O72" s="25" t="s">
        <v>589</v>
      </c>
      <c r="P72" s="10">
        <v>31653</v>
      </c>
      <c r="Q72" s="14">
        <f t="shared" ca="1" si="4"/>
        <v>9488</v>
      </c>
      <c r="R72" s="15" t="s">
        <v>325</v>
      </c>
      <c r="S72" s="4">
        <v>8853</v>
      </c>
      <c r="T72" s="58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  <c r="DA72" s="11"/>
      <c r="DB72" s="11"/>
      <c r="DC72" s="11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DZ72" s="11"/>
      <c r="EA72" s="11"/>
      <c r="EB72" s="11"/>
      <c r="EC72" s="11"/>
      <c r="ED72" s="11"/>
      <c r="EE72" s="11"/>
      <c r="EF72" s="11"/>
      <c r="EG72" s="11"/>
    </row>
    <row r="73" spans="1:137" s="12" customFormat="1" ht="15" x14ac:dyDescent="0.25">
      <c r="A73" s="4">
        <f t="shared" ref="A73:A136" si="6">+A72+1</f>
        <v>71</v>
      </c>
      <c r="B73" s="9" t="s">
        <v>576</v>
      </c>
      <c r="C73" s="9" t="s">
        <v>577</v>
      </c>
      <c r="D73" s="10">
        <v>43395</v>
      </c>
      <c r="E73" s="14">
        <f t="shared" ca="1" si="5"/>
        <v>1264</v>
      </c>
      <c r="F73" s="5" t="s">
        <v>88</v>
      </c>
      <c r="G73" s="6">
        <v>219</v>
      </c>
      <c r="H73" s="7">
        <v>18</v>
      </c>
      <c r="I73" s="33" t="s">
        <v>296</v>
      </c>
      <c r="J73" s="34">
        <v>4082666</v>
      </c>
      <c r="K73" s="4" t="s">
        <v>47</v>
      </c>
      <c r="L73" s="4" t="s">
        <v>31</v>
      </c>
      <c r="M73" s="13" t="s">
        <v>663</v>
      </c>
      <c r="N73" s="25" t="s">
        <v>578</v>
      </c>
      <c r="O73" s="4" t="s">
        <v>579</v>
      </c>
      <c r="P73" s="10">
        <v>39717</v>
      </c>
      <c r="Q73" s="14">
        <f t="shared" ca="1" si="4"/>
        <v>1295</v>
      </c>
      <c r="R73" s="15" t="s">
        <v>580</v>
      </c>
      <c r="S73" s="4">
        <v>8917</v>
      </c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  <c r="DA73" s="11"/>
      <c r="DB73" s="11"/>
      <c r="DC73" s="11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  <c r="DZ73" s="11"/>
      <c r="EA73" s="11"/>
      <c r="EB73" s="11"/>
      <c r="EC73" s="11"/>
      <c r="ED73" s="11"/>
      <c r="EE73" s="11"/>
      <c r="EF73" s="11"/>
      <c r="EG73" s="11"/>
    </row>
    <row r="74" spans="1:137" s="12" customFormat="1" ht="15" x14ac:dyDescent="0.25">
      <c r="A74" s="4">
        <f t="shared" si="6"/>
        <v>72</v>
      </c>
      <c r="B74" s="5" t="s">
        <v>600</v>
      </c>
      <c r="C74" s="5" t="s">
        <v>601</v>
      </c>
      <c r="D74" s="10">
        <v>43936</v>
      </c>
      <c r="E74" s="14">
        <f t="shared" ca="1" si="5"/>
        <v>723</v>
      </c>
      <c r="F74" s="5" t="s">
        <v>160</v>
      </c>
      <c r="G74" s="6">
        <v>68</v>
      </c>
      <c r="H74" s="7">
        <v>4</v>
      </c>
      <c r="I74" s="33" t="s">
        <v>330</v>
      </c>
      <c r="J74" s="34">
        <v>5711218</v>
      </c>
      <c r="K74" s="4" t="s">
        <v>15</v>
      </c>
      <c r="L74" s="4" t="s">
        <v>571</v>
      </c>
      <c r="M74" s="13" t="s">
        <v>18</v>
      </c>
      <c r="N74" s="25" t="s">
        <v>331</v>
      </c>
      <c r="O74" s="4"/>
      <c r="P74" s="10">
        <v>37773</v>
      </c>
      <c r="Q74" s="14">
        <f t="shared" ca="1" si="4"/>
        <v>754</v>
      </c>
      <c r="R74" s="15" t="s">
        <v>332</v>
      </c>
      <c r="S74" s="4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1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DZ74" s="11"/>
      <c r="EA74" s="11"/>
      <c r="EB74" s="11"/>
      <c r="EC74" s="11"/>
      <c r="ED74" s="11"/>
      <c r="EE74" s="11"/>
      <c r="EF74" s="11"/>
      <c r="EG74" s="11"/>
    </row>
    <row r="75" spans="1:137" s="12" customFormat="1" ht="15" x14ac:dyDescent="0.25">
      <c r="A75" s="4">
        <f t="shared" si="6"/>
        <v>73</v>
      </c>
      <c r="B75" s="5" t="s">
        <v>333</v>
      </c>
      <c r="C75" s="5" t="s">
        <v>334</v>
      </c>
      <c r="D75" s="10">
        <v>43587</v>
      </c>
      <c r="E75" s="14">
        <f t="shared" ca="1" si="5"/>
        <v>1072</v>
      </c>
      <c r="F75" s="20" t="s">
        <v>46</v>
      </c>
      <c r="G75" s="21">
        <v>222</v>
      </c>
      <c r="H75" s="22">
        <v>25</v>
      </c>
      <c r="I75" s="33" t="s">
        <v>330</v>
      </c>
      <c r="J75" s="34">
        <v>4789802</v>
      </c>
      <c r="K75" s="18" t="s">
        <v>47</v>
      </c>
      <c r="L75" s="18" t="s">
        <v>31</v>
      </c>
      <c r="M75" s="13" t="s">
        <v>34</v>
      </c>
      <c r="N75" s="25" t="s">
        <v>104</v>
      </c>
      <c r="O75" s="4" t="s">
        <v>335</v>
      </c>
      <c r="P75" s="10">
        <v>38611</v>
      </c>
      <c r="Q75" s="14">
        <f t="shared" ca="1" si="4"/>
        <v>1103</v>
      </c>
      <c r="R75" s="15" t="s">
        <v>336</v>
      </c>
      <c r="S75" s="4">
        <v>8941</v>
      </c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24"/>
      <c r="CE75" s="24"/>
      <c r="CF75" s="24"/>
      <c r="CG75" s="24"/>
      <c r="CH75" s="24"/>
      <c r="CI75" s="24"/>
      <c r="CJ75" s="24"/>
      <c r="CK75" s="24"/>
      <c r="CL75" s="24"/>
      <c r="CM75" s="24"/>
      <c r="CN75" s="24"/>
      <c r="CO75" s="24"/>
      <c r="CP75" s="24"/>
      <c r="CQ75" s="24"/>
      <c r="CR75" s="24"/>
      <c r="CS75" s="24"/>
      <c r="CT75" s="24"/>
      <c r="CU75" s="24"/>
      <c r="CV75" s="24"/>
      <c r="CW75" s="24"/>
      <c r="CX75" s="24"/>
      <c r="CY75" s="24"/>
      <c r="CZ75" s="24"/>
      <c r="DA75" s="24"/>
      <c r="DB75" s="24"/>
      <c r="DC75" s="24"/>
      <c r="DD75" s="24"/>
      <c r="DE75" s="24"/>
      <c r="DF75" s="24"/>
      <c r="DG75" s="24"/>
      <c r="DH75" s="24"/>
      <c r="DI75" s="24"/>
      <c r="DJ75" s="24"/>
      <c r="DK75" s="24"/>
      <c r="DL75" s="24"/>
      <c r="DM75" s="24"/>
      <c r="DN75" s="24"/>
      <c r="DO75" s="24"/>
      <c r="DP75" s="24"/>
      <c r="DQ75" s="24"/>
      <c r="DR75" s="24"/>
      <c r="DS75" s="24"/>
      <c r="DT75" s="24"/>
      <c r="DU75" s="24"/>
      <c r="DV75" s="24"/>
      <c r="DW75" s="24"/>
      <c r="DX75" s="24"/>
      <c r="DY75" s="24"/>
      <c r="DZ75" s="24"/>
      <c r="EA75" s="24"/>
      <c r="EB75" s="24"/>
      <c r="EC75" s="24"/>
      <c r="ED75" s="24"/>
      <c r="EE75" s="24"/>
      <c r="EF75" s="24"/>
      <c r="EG75" s="24"/>
    </row>
    <row r="76" spans="1:137" s="12" customFormat="1" ht="15" x14ac:dyDescent="0.25">
      <c r="A76" s="4">
        <f t="shared" si="6"/>
        <v>74</v>
      </c>
      <c r="B76" s="9" t="s">
        <v>337</v>
      </c>
      <c r="C76" s="5" t="s">
        <v>338</v>
      </c>
      <c r="D76" s="19">
        <v>35052</v>
      </c>
      <c r="E76" s="14">
        <f t="shared" ca="1" si="5"/>
        <v>9607</v>
      </c>
      <c r="F76" s="20" t="s">
        <v>46</v>
      </c>
      <c r="G76" s="21">
        <v>222</v>
      </c>
      <c r="H76" s="22">
        <v>24</v>
      </c>
      <c r="I76" s="33" t="s">
        <v>330</v>
      </c>
      <c r="J76" s="34">
        <v>4671719</v>
      </c>
      <c r="K76" s="4" t="s">
        <v>47</v>
      </c>
      <c r="L76" s="4" t="s">
        <v>31</v>
      </c>
      <c r="M76" s="18"/>
      <c r="N76" s="69" t="s">
        <v>339</v>
      </c>
      <c r="O76" s="18" t="s">
        <v>340</v>
      </c>
      <c r="P76" s="19">
        <v>33780</v>
      </c>
      <c r="Q76" s="14">
        <f t="shared" ca="1" si="4"/>
        <v>9638</v>
      </c>
      <c r="R76" s="15" t="s">
        <v>341</v>
      </c>
      <c r="S76" s="18">
        <v>8939</v>
      </c>
      <c r="T76" s="31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  <c r="CX76" s="24"/>
      <c r="CY76" s="24"/>
      <c r="CZ76" s="24"/>
      <c r="DA76" s="24"/>
      <c r="DB76" s="24"/>
      <c r="DC76" s="24"/>
      <c r="DD76" s="24"/>
      <c r="DE76" s="24"/>
      <c r="DF76" s="24"/>
      <c r="DG76" s="24"/>
      <c r="DH76" s="24"/>
      <c r="DI76" s="24"/>
      <c r="DJ76" s="24"/>
      <c r="DK76" s="24"/>
      <c r="DL76" s="24"/>
      <c r="DM76" s="24"/>
      <c r="DN76" s="24"/>
      <c r="DO76" s="24"/>
      <c r="DP76" s="24"/>
      <c r="DQ76" s="24"/>
      <c r="DR76" s="24"/>
      <c r="DS76" s="24"/>
      <c r="DT76" s="24"/>
      <c r="DU76" s="24"/>
      <c r="DV76" s="24"/>
      <c r="DW76" s="24"/>
      <c r="DX76" s="24"/>
      <c r="DY76" s="24"/>
      <c r="DZ76" s="24"/>
      <c r="EA76" s="24"/>
      <c r="EB76" s="24"/>
      <c r="EC76" s="24"/>
      <c r="ED76" s="24"/>
      <c r="EE76" s="24"/>
      <c r="EF76" s="24"/>
      <c r="EG76" s="24"/>
    </row>
    <row r="77" spans="1:137" s="12" customFormat="1" ht="15" x14ac:dyDescent="0.25">
      <c r="A77" s="4">
        <f t="shared" si="6"/>
        <v>75</v>
      </c>
      <c r="B77" s="5" t="s">
        <v>342</v>
      </c>
      <c r="C77" s="5" t="s">
        <v>343</v>
      </c>
      <c r="D77" s="10">
        <v>43418</v>
      </c>
      <c r="E77" s="14">
        <f t="shared" ca="1" si="5"/>
        <v>1241</v>
      </c>
      <c r="F77" s="5" t="s">
        <v>46</v>
      </c>
      <c r="G77" s="6">
        <v>222</v>
      </c>
      <c r="H77" s="7">
        <v>20</v>
      </c>
      <c r="I77" s="33" t="s">
        <v>330</v>
      </c>
      <c r="J77" s="34">
        <v>4394591</v>
      </c>
      <c r="K77" s="4" t="s">
        <v>47</v>
      </c>
      <c r="L77" s="9" t="s">
        <v>31</v>
      </c>
      <c r="M77" s="13" t="s">
        <v>120</v>
      </c>
      <c r="N77" s="25" t="s">
        <v>104</v>
      </c>
      <c r="O77" s="4" t="s">
        <v>344</v>
      </c>
      <c r="P77" s="10">
        <v>38079</v>
      </c>
      <c r="Q77" s="14">
        <f t="shared" ca="1" si="4"/>
        <v>1272</v>
      </c>
      <c r="R77" s="15" t="s">
        <v>345</v>
      </c>
      <c r="S77" s="4">
        <v>8916</v>
      </c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  <c r="DA77" s="11"/>
      <c r="DB77" s="11"/>
      <c r="DC77" s="11"/>
      <c r="DD77" s="11"/>
      <c r="DE77" s="11"/>
      <c r="DF77" s="11"/>
      <c r="DG77" s="11"/>
      <c r="DH77" s="11"/>
      <c r="DI77" s="11"/>
      <c r="DJ77" s="11"/>
      <c r="DK77" s="11"/>
      <c r="DL77" s="11"/>
      <c r="DM77" s="11"/>
      <c r="DN77" s="11"/>
      <c r="DO77" s="11"/>
      <c r="DP77" s="11"/>
      <c r="DQ77" s="11"/>
      <c r="DR77" s="11"/>
      <c r="DS77" s="11"/>
      <c r="DT77" s="11"/>
      <c r="DU77" s="11"/>
      <c r="DV77" s="11"/>
      <c r="DW77" s="11"/>
      <c r="DX77" s="11"/>
      <c r="DY77" s="11"/>
      <c r="DZ77" s="11"/>
      <c r="EA77" s="11"/>
      <c r="EB77" s="11"/>
      <c r="EC77" s="11"/>
      <c r="ED77" s="11"/>
      <c r="EE77" s="11"/>
      <c r="EF77" s="11"/>
      <c r="EG77" s="11"/>
    </row>
    <row r="78" spans="1:137" s="12" customFormat="1" ht="15" x14ac:dyDescent="0.25">
      <c r="A78" s="4">
        <f t="shared" si="6"/>
        <v>76</v>
      </c>
      <c r="B78" s="5" t="s">
        <v>346</v>
      </c>
      <c r="C78" s="5" t="s">
        <v>347</v>
      </c>
      <c r="D78" s="10">
        <v>35333</v>
      </c>
      <c r="E78" s="14">
        <f t="shared" ca="1" si="5"/>
        <v>9326</v>
      </c>
      <c r="F78" s="5" t="s">
        <v>46</v>
      </c>
      <c r="G78" s="6">
        <v>222</v>
      </c>
      <c r="H78" s="7">
        <v>20</v>
      </c>
      <c r="I78" s="33" t="s">
        <v>330</v>
      </c>
      <c r="J78" s="34">
        <v>4394591</v>
      </c>
      <c r="K78" s="4" t="s">
        <v>47</v>
      </c>
      <c r="L78" s="4" t="s">
        <v>31</v>
      </c>
      <c r="M78" s="13" t="s">
        <v>664</v>
      </c>
      <c r="N78" s="25" t="s">
        <v>58</v>
      </c>
      <c r="O78" s="4" t="s">
        <v>348</v>
      </c>
      <c r="P78" s="10">
        <v>33508</v>
      </c>
      <c r="Q78" s="14">
        <f t="shared" ca="1" si="4"/>
        <v>9357</v>
      </c>
      <c r="R78" s="15" t="s">
        <v>349</v>
      </c>
      <c r="S78" s="4">
        <v>8946</v>
      </c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DZ78" s="11"/>
      <c r="EA78" s="11"/>
      <c r="EB78" s="11"/>
      <c r="EC78" s="11"/>
      <c r="ED78" s="11"/>
      <c r="EE78" s="11"/>
      <c r="EF78" s="11"/>
      <c r="EG78" s="11"/>
    </row>
    <row r="79" spans="1:137" s="12" customFormat="1" ht="38.25" x14ac:dyDescent="0.25">
      <c r="A79" s="4">
        <v>77</v>
      </c>
      <c r="B79" s="66" t="s">
        <v>649</v>
      </c>
      <c r="C79" s="5" t="s">
        <v>648</v>
      </c>
      <c r="D79" s="10">
        <v>44580</v>
      </c>
      <c r="E79" s="14">
        <f ca="1">(TODAY()-D79)</f>
        <v>110</v>
      </c>
      <c r="F79" s="5" t="s">
        <v>150</v>
      </c>
      <c r="G79" s="6">
        <v>314</v>
      </c>
      <c r="H79" s="7">
        <v>17</v>
      </c>
      <c r="I79" s="33" t="s">
        <v>330</v>
      </c>
      <c r="J79" s="34">
        <v>3607462</v>
      </c>
      <c r="K79" s="4" t="s">
        <v>151</v>
      </c>
      <c r="L79" s="4" t="s">
        <v>107</v>
      </c>
      <c r="M79" s="13" t="s">
        <v>18</v>
      </c>
      <c r="N79" s="25" t="s">
        <v>651</v>
      </c>
      <c r="O79" s="4"/>
      <c r="P79" s="43" t="s">
        <v>650</v>
      </c>
      <c r="Q79" s="14">
        <f t="shared" ca="1" si="4"/>
        <v>110</v>
      </c>
      <c r="R79" s="61" t="s">
        <v>652</v>
      </c>
      <c r="S79" s="4"/>
      <c r="T79" s="58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  <c r="CW79" s="11"/>
      <c r="CX79" s="11"/>
      <c r="CY79" s="11"/>
      <c r="CZ79" s="11"/>
      <c r="DA79" s="11"/>
      <c r="DB79" s="11"/>
      <c r="DC79" s="11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DZ79" s="11"/>
      <c r="EA79" s="11"/>
      <c r="EB79" s="11"/>
      <c r="EC79" s="11"/>
      <c r="ED79" s="11"/>
      <c r="EE79" s="11"/>
      <c r="EF79" s="11"/>
      <c r="EG79" s="11"/>
    </row>
    <row r="80" spans="1:137" s="12" customFormat="1" ht="12.75" customHeight="1" x14ac:dyDescent="0.2">
      <c r="A80" s="4">
        <f t="shared" si="6"/>
        <v>78</v>
      </c>
      <c r="B80" s="5" t="s">
        <v>373</v>
      </c>
      <c r="C80" s="5" t="s">
        <v>374</v>
      </c>
      <c r="D80" s="10">
        <v>43922</v>
      </c>
      <c r="E80" s="14">
        <f t="shared" ca="1" si="5"/>
        <v>737</v>
      </c>
      <c r="F80" s="20" t="s">
        <v>129</v>
      </c>
      <c r="G80" s="21">
        <v>9</v>
      </c>
      <c r="H80" s="22">
        <v>7</v>
      </c>
      <c r="I80" s="33" t="s">
        <v>355</v>
      </c>
      <c r="J80" s="34">
        <v>7702101</v>
      </c>
      <c r="K80" s="4" t="s">
        <v>15</v>
      </c>
      <c r="L80" s="4" t="s">
        <v>571</v>
      </c>
      <c r="M80" s="13" t="s">
        <v>34</v>
      </c>
      <c r="N80" s="25" t="s">
        <v>375</v>
      </c>
      <c r="O80" s="4" t="s">
        <v>376</v>
      </c>
      <c r="P80" s="10">
        <v>39772</v>
      </c>
      <c r="Q80" s="14">
        <f t="shared" ca="1" si="4"/>
        <v>768</v>
      </c>
      <c r="R80" s="18" t="s">
        <v>377</v>
      </c>
      <c r="S80" s="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24"/>
      <c r="CS80" s="24"/>
      <c r="CT80" s="24"/>
      <c r="CU80" s="24"/>
      <c r="CV80" s="24"/>
      <c r="CW80" s="24"/>
      <c r="CX80" s="24"/>
      <c r="CY80" s="24"/>
      <c r="CZ80" s="24"/>
      <c r="DA80" s="24"/>
      <c r="DB80" s="24"/>
      <c r="DC80" s="24"/>
      <c r="DD80" s="24"/>
      <c r="DE80" s="24"/>
      <c r="DF80" s="24"/>
      <c r="DG80" s="24"/>
      <c r="DH80" s="24"/>
      <c r="DI80" s="24"/>
      <c r="DJ80" s="24"/>
      <c r="DK80" s="24"/>
      <c r="DL80" s="24"/>
      <c r="DM80" s="24"/>
      <c r="DN80" s="24"/>
      <c r="DO80" s="24"/>
      <c r="DP80" s="24"/>
      <c r="DQ80" s="24"/>
      <c r="DR80" s="24"/>
      <c r="DS80" s="24"/>
      <c r="DT80" s="24"/>
      <c r="DU80" s="24"/>
      <c r="DV80" s="24"/>
      <c r="DW80" s="24"/>
      <c r="DX80" s="24"/>
      <c r="DY80" s="24"/>
      <c r="DZ80" s="24"/>
      <c r="EA80" s="24"/>
      <c r="EB80" s="24"/>
      <c r="EC80" s="24"/>
      <c r="ED80" s="24"/>
      <c r="EE80" s="24"/>
      <c r="EF80" s="24"/>
      <c r="EG80" s="24"/>
    </row>
    <row r="81" spans="1:137" s="12" customFormat="1" ht="15" x14ac:dyDescent="0.25">
      <c r="A81" s="4">
        <f>+A80+1</f>
        <v>79</v>
      </c>
      <c r="B81" s="5" t="s">
        <v>356</v>
      </c>
      <c r="C81" s="5" t="s">
        <v>357</v>
      </c>
      <c r="D81" s="10">
        <v>35797</v>
      </c>
      <c r="E81" s="14">
        <f t="shared" ca="1" si="5"/>
        <v>8862</v>
      </c>
      <c r="F81" s="20" t="s">
        <v>46</v>
      </c>
      <c r="G81" s="21">
        <v>222</v>
      </c>
      <c r="H81" s="22">
        <v>24</v>
      </c>
      <c r="I81" s="33" t="s">
        <v>355</v>
      </c>
      <c r="J81" s="34">
        <v>4671719</v>
      </c>
      <c r="K81" s="4" t="s">
        <v>47</v>
      </c>
      <c r="L81" s="9" t="s">
        <v>31</v>
      </c>
      <c r="M81" s="13" t="s">
        <v>34</v>
      </c>
      <c r="N81" s="25" t="s">
        <v>58</v>
      </c>
      <c r="O81" s="4" t="s">
        <v>348</v>
      </c>
      <c r="P81" s="10">
        <v>33017</v>
      </c>
      <c r="Q81" s="14">
        <f t="shared" ca="1" si="4"/>
        <v>8893</v>
      </c>
      <c r="R81" s="15" t="s">
        <v>358</v>
      </c>
      <c r="S81" s="4">
        <v>8807</v>
      </c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24"/>
      <c r="CS81" s="24"/>
      <c r="CT81" s="24"/>
      <c r="CU81" s="24"/>
      <c r="CV81" s="24"/>
      <c r="CW81" s="24"/>
      <c r="CX81" s="24"/>
      <c r="CY81" s="24"/>
      <c r="CZ81" s="24"/>
      <c r="DA81" s="24"/>
      <c r="DB81" s="24"/>
      <c r="DC81" s="24"/>
      <c r="DD81" s="24"/>
      <c r="DE81" s="24"/>
      <c r="DF81" s="24"/>
      <c r="DG81" s="24"/>
      <c r="DH81" s="24"/>
      <c r="DI81" s="24"/>
      <c r="DJ81" s="24"/>
      <c r="DK81" s="24"/>
      <c r="DL81" s="24"/>
      <c r="DM81" s="24"/>
      <c r="DN81" s="24"/>
      <c r="DO81" s="24"/>
      <c r="DP81" s="24"/>
      <c r="DQ81" s="24"/>
      <c r="DR81" s="24"/>
      <c r="DS81" s="24"/>
      <c r="DT81" s="24"/>
      <c r="DU81" s="24"/>
      <c r="DV81" s="24"/>
      <c r="DW81" s="24"/>
      <c r="DX81" s="24"/>
      <c r="DY81" s="24"/>
      <c r="DZ81" s="24"/>
      <c r="EA81" s="24"/>
      <c r="EB81" s="24"/>
      <c r="EC81" s="24"/>
      <c r="ED81" s="24"/>
      <c r="EE81" s="24"/>
      <c r="EF81" s="24"/>
      <c r="EG81" s="24"/>
    </row>
    <row r="82" spans="1:137" s="12" customFormat="1" ht="15" x14ac:dyDescent="0.25">
      <c r="A82" s="4">
        <f t="shared" si="6"/>
        <v>80</v>
      </c>
      <c r="B82" s="5" t="s">
        <v>359</v>
      </c>
      <c r="C82" s="5" t="s">
        <v>360</v>
      </c>
      <c r="D82" s="10">
        <v>43411</v>
      </c>
      <c r="E82" s="14">
        <f t="shared" ca="1" si="5"/>
        <v>1248</v>
      </c>
      <c r="F82" s="5" t="s">
        <v>46</v>
      </c>
      <c r="G82" s="6">
        <v>222</v>
      </c>
      <c r="H82" s="7">
        <v>20</v>
      </c>
      <c r="I82" s="33" t="s">
        <v>355</v>
      </c>
      <c r="J82" s="34">
        <v>4394591</v>
      </c>
      <c r="K82" s="4" t="s">
        <v>47</v>
      </c>
      <c r="L82" s="4" t="s">
        <v>31</v>
      </c>
      <c r="M82" s="13" t="s">
        <v>120</v>
      </c>
      <c r="N82" s="25" t="s">
        <v>361</v>
      </c>
      <c r="O82" s="4" t="s">
        <v>256</v>
      </c>
      <c r="P82" s="10">
        <v>37610</v>
      </c>
      <c r="Q82" s="14">
        <f t="shared" ca="1" si="4"/>
        <v>1279</v>
      </c>
      <c r="R82" s="15" t="s">
        <v>362</v>
      </c>
      <c r="S82" s="4">
        <v>8828</v>
      </c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1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DZ82" s="11"/>
      <c r="EA82" s="11"/>
      <c r="EB82" s="11"/>
      <c r="EC82" s="11"/>
      <c r="ED82" s="11"/>
      <c r="EE82" s="11"/>
      <c r="EF82" s="11"/>
      <c r="EG82" s="11"/>
    </row>
    <row r="83" spans="1:137" s="12" customFormat="1" ht="15" x14ac:dyDescent="0.25">
      <c r="A83" s="4">
        <f t="shared" si="6"/>
        <v>81</v>
      </c>
      <c r="B83" s="5" t="s">
        <v>562</v>
      </c>
      <c r="C83" s="5" t="s">
        <v>202</v>
      </c>
      <c r="D83" s="10"/>
      <c r="E83" s="14">
        <f t="shared" ca="1" si="5"/>
        <v>44659</v>
      </c>
      <c r="F83" s="5" t="s">
        <v>88</v>
      </c>
      <c r="G83" s="6">
        <v>219</v>
      </c>
      <c r="H83" s="7">
        <v>14</v>
      </c>
      <c r="I83" s="33" t="s">
        <v>355</v>
      </c>
      <c r="J83" s="34">
        <v>3959168</v>
      </c>
      <c r="K83" s="4" t="s">
        <v>47</v>
      </c>
      <c r="L83" s="4" t="s">
        <v>562</v>
      </c>
      <c r="M83" s="13"/>
      <c r="N83" s="25"/>
      <c r="O83" s="25"/>
      <c r="P83" s="10"/>
      <c r="Q83" s="14">
        <f t="shared" ca="1" si="4"/>
        <v>44690</v>
      </c>
      <c r="R83" s="15"/>
      <c r="S83" s="4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DZ83" s="11"/>
      <c r="EA83" s="11"/>
      <c r="EB83" s="11"/>
      <c r="EC83" s="11"/>
      <c r="ED83" s="11"/>
      <c r="EE83" s="11"/>
      <c r="EF83" s="11"/>
      <c r="EG83" s="11"/>
    </row>
    <row r="84" spans="1:137" s="12" customFormat="1" ht="12.75" customHeight="1" x14ac:dyDescent="0.25">
      <c r="A84" s="4">
        <f t="shared" si="6"/>
        <v>82</v>
      </c>
      <c r="B84" s="12" t="s">
        <v>615</v>
      </c>
      <c r="C84" s="12" t="s">
        <v>616</v>
      </c>
      <c r="D84" s="10">
        <v>44512</v>
      </c>
      <c r="E84" s="14">
        <f ca="1">(TODAY()-D84)</f>
        <v>178</v>
      </c>
      <c r="F84" s="5" t="s">
        <v>368</v>
      </c>
      <c r="G84" s="6">
        <v>440</v>
      </c>
      <c r="H84" s="7">
        <v>9</v>
      </c>
      <c r="I84" s="33" t="s">
        <v>355</v>
      </c>
      <c r="J84" s="34">
        <v>1835483</v>
      </c>
      <c r="K84" s="4" t="s">
        <v>30</v>
      </c>
      <c r="L84" s="4" t="s">
        <v>569</v>
      </c>
      <c r="M84" s="4" t="s">
        <v>34</v>
      </c>
      <c r="N84" s="71" t="s">
        <v>99</v>
      </c>
      <c r="O84" s="9" t="s">
        <v>581</v>
      </c>
      <c r="P84" s="9" t="s">
        <v>581</v>
      </c>
      <c r="Q84" s="14">
        <f t="shared" ca="1" si="4"/>
        <v>178</v>
      </c>
      <c r="R84" s="9"/>
      <c r="S84" s="9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DZ84" s="11"/>
      <c r="EA84" s="11"/>
      <c r="EB84" s="11"/>
      <c r="EC84" s="11"/>
      <c r="ED84" s="11"/>
      <c r="EE84" s="11"/>
      <c r="EF84" s="11"/>
      <c r="EG84" s="11"/>
    </row>
    <row r="85" spans="1:137" s="12" customFormat="1" ht="18" customHeight="1" x14ac:dyDescent="0.25">
      <c r="A85" s="4">
        <f t="shared" si="6"/>
        <v>83</v>
      </c>
      <c r="B85" s="9" t="s">
        <v>610</v>
      </c>
      <c r="C85" s="9" t="s">
        <v>590</v>
      </c>
      <c r="D85" s="8">
        <v>44393</v>
      </c>
      <c r="E85" s="14">
        <f t="shared" ca="1" si="5"/>
        <v>266</v>
      </c>
      <c r="F85" s="20" t="s">
        <v>160</v>
      </c>
      <c r="G85" s="21">
        <v>68</v>
      </c>
      <c r="H85" s="22">
        <v>4</v>
      </c>
      <c r="I85" s="33" t="s">
        <v>372</v>
      </c>
      <c r="J85" s="34">
        <v>5711218</v>
      </c>
      <c r="K85" s="4" t="s">
        <v>15</v>
      </c>
      <c r="L85" s="4" t="s">
        <v>571</v>
      </c>
      <c r="M85" s="13" t="s">
        <v>63</v>
      </c>
      <c r="N85" s="25" t="s">
        <v>591</v>
      </c>
      <c r="O85" s="4" t="s">
        <v>592</v>
      </c>
      <c r="P85" s="10">
        <v>38079</v>
      </c>
      <c r="Q85" s="14">
        <f t="shared" ca="1" si="4"/>
        <v>297</v>
      </c>
      <c r="R85" s="15"/>
      <c r="S85" s="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24"/>
      <c r="BU85" s="24"/>
      <c r="BV85" s="24"/>
      <c r="BW85" s="24"/>
      <c r="BX85" s="24"/>
      <c r="BY85" s="24"/>
      <c r="BZ85" s="24"/>
      <c r="CA85" s="24"/>
      <c r="CB85" s="24"/>
      <c r="CC85" s="24"/>
      <c r="CD85" s="24"/>
      <c r="CE85" s="24"/>
      <c r="CF85" s="24"/>
      <c r="CG85" s="24"/>
      <c r="CH85" s="24"/>
      <c r="CI85" s="24"/>
      <c r="CJ85" s="24"/>
      <c r="CK85" s="24"/>
      <c r="CL85" s="24"/>
      <c r="CM85" s="24"/>
      <c r="CN85" s="24"/>
      <c r="CO85" s="24"/>
      <c r="CP85" s="24"/>
      <c r="CQ85" s="24"/>
      <c r="CR85" s="24"/>
      <c r="CS85" s="24"/>
      <c r="CT85" s="24"/>
      <c r="CU85" s="24"/>
      <c r="CV85" s="24"/>
      <c r="CW85" s="24"/>
      <c r="CX85" s="24"/>
      <c r="CY85" s="24"/>
      <c r="CZ85" s="24"/>
      <c r="DA85" s="24"/>
      <c r="DB85" s="24"/>
      <c r="DC85" s="24"/>
      <c r="DD85" s="24"/>
      <c r="DE85" s="24"/>
      <c r="DF85" s="24"/>
      <c r="DG85" s="24"/>
      <c r="DH85" s="24"/>
      <c r="DI85" s="24"/>
      <c r="DJ85" s="24"/>
      <c r="DK85" s="24"/>
      <c r="DL85" s="24"/>
      <c r="DM85" s="24"/>
      <c r="DN85" s="24"/>
      <c r="DO85" s="24"/>
      <c r="DP85" s="24"/>
      <c r="DQ85" s="24"/>
      <c r="DR85" s="24"/>
      <c r="DS85" s="24"/>
      <c r="DT85" s="24"/>
      <c r="DU85" s="24"/>
      <c r="DV85" s="24"/>
      <c r="DW85" s="24"/>
      <c r="DX85" s="24"/>
      <c r="DY85" s="24"/>
      <c r="DZ85" s="24"/>
      <c r="EA85" s="24"/>
      <c r="EB85" s="24"/>
      <c r="EC85" s="24"/>
      <c r="ED85" s="24"/>
      <c r="EE85" s="24"/>
      <c r="EF85" s="24"/>
      <c r="EG85" s="24"/>
    </row>
    <row r="86" spans="1:137" s="12" customFormat="1" ht="15" x14ac:dyDescent="0.25">
      <c r="A86" s="4">
        <f t="shared" si="6"/>
        <v>84</v>
      </c>
      <c r="B86" s="5" t="s">
        <v>378</v>
      </c>
      <c r="C86" s="5" t="s">
        <v>379</v>
      </c>
      <c r="D86" s="10">
        <v>43378</v>
      </c>
      <c r="E86" s="14">
        <f t="shared" ca="1" si="5"/>
        <v>1281</v>
      </c>
      <c r="F86" s="5" t="s">
        <v>46</v>
      </c>
      <c r="G86" s="6">
        <v>222</v>
      </c>
      <c r="H86" s="7">
        <v>25</v>
      </c>
      <c r="I86" s="33" t="s">
        <v>372</v>
      </c>
      <c r="J86" s="34">
        <v>4789802</v>
      </c>
      <c r="K86" s="4" t="s">
        <v>47</v>
      </c>
      <c r="L86" s="4" t="s">
        <v>31</v>
      </c>
      <c r="M86" s="13" t="s">
        <v>120</v>
      </c>
      <c r="N86" s="25" t="s">
        <v>380</v>
      </c>
      <c r="O86" s="4" t="s">
        <v>381</v>
      </c>
      <c r="P86" s="10">
        <v>35496</v>
      </c>
      <c r="Q86" s="14">
        <f t="shared" ca="1" si="4"/>
        <v>1312</v>
      </c>
      <c r="R86" s="15" t="s">
        <v>382</v>
      </c>
      <c r="S86" s="4">
        <v>8900</v>
      </c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  <c r="EG86" s="11"/>
    </row>
    <row r="87" spans="1:137" s="12" customFormat="1" ht="15" x14ac:dyDescent="0.25">
      <c r="A87" s="4">
        <f t="shared" si="6"/>
        <v>85</v>
      </c>
      <c r="B87" s="20" t="s">
        <v>383</v>
      </c>
      <c r="C87" s="20" t="s">
        <v>384</v>
      </c>
      <c r="D87" s="19">
        <v>35919</v>
      </c>
      <c r="E87" s="14">
        <f t="shared" ca="1" si="5"/>
        <v>8740</v>
      </c>
      <c r="F87" s="20" t="s">
        <v>46</v>
      </c>
      <c r="G87" s="21">
        <v>222</v>
      </c>
      <c r="H87" s="22">
        <v>25</v>
      </c>
      <c r="I87" s="33" t="s">
        <v>372</v>
      </c>
      <c r="J87" s="34">
        <v>4789802</v>
      </c>
      <c r="K87" s="18" t="s">
        <v>47</v>
      </c>
      <c r="L87" s="18" t="s">
        <v>31</v>
      </c>
      <c r="M87" s="13" t="s">
        <v>34</v>
      </c>
      <c r="N87" s="69" t="s">
        <v>255</v>
      </c>
      <c r="O87" s="18" t="s">
        <v>385</v>
      </c>
      <c r="P87" s="19">
        <v>33227</v>
      </c>
      <c r="Q87" s="14">
        <f t="shared" ca="1" si="4"/>
        <v>8771</v>
      </c>
      <c r="R87" s="15" t="s">
        <v>386</v>
      </c>
      <c r="S87" s="18">
        <v>8890</v>
      </c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4"/>
      <c r="CZ87" s="24"/>
      <c r="DA87" s="24"/>
      <c r="DB87" s="24"/>
      <c r="DC87" s="24"/>
      <c r="DD87" s="24"/>
      <c r="DE87" s="24"/>
      <c r="DF87" s="24"/>
      <c r="DG87" s="24"/>
      <c r="DH87" s="24"/>
      <c r="DI87" s="24"/>
      <c r="DJ87" s="24"/>
      <c r="DK87" s="24"/>
      <c r="DL87" s="24"/>
      <c r="DM87" s="24"/>
      <c r="DN87" s="24"/>
      <c r="DO87" s="24"/>
      <c r="DP87" s="24"/>
      <c r="DQ87" s="24"/>
      <c r="DR87" s="24"/>
      <c r="DS87" s="24"/>
      <c r="DT87" s="24"/>
      <c r="DU87" s="24"/>
      <c r="DV87" s="24"/>
      <c r="DW87" s="24"/>
      <c r="DX87" s="24"/>
      <c r="DY87" s="24"/>
      <c r="DZ87" s="24"/>
      <c r="EA87" s="24"/>
      <c r="EB87" s="24"/>
      <c r="EC87" s="24"/>
      <c r="ED87" s="24"/>
      <c r="EE87" s="24"/>
      <c r="EF87" s="24"/>
      <c r="EG87" s="24"/>
    </row>
    <row r="88" spans="1:137" s="12" customFormat="1" ht="15" x14ac:dyDescent="0.25">
      <c r="A88" s="4">
        <f t="shared" si="6"/>
        <v>86</v>
      </c>
      <c r="B88" s="5" t="s">
        <v>387</v>
      </c>
      <c r="C88" s="5" t="s">
        <v>388</v>
      </c>
      <c r="D88" s="10">
        <v>35914</v>
      </c>
      <c r="E88" s="14">
        <f t="shared" ca="1" si="5"/>
        <v>8745</v>
      </c>
      <c r="F88" s="5" t="s">
        <v>46</v>
      </c>
      <c r="G88" s="6">
        <v>222</v>
      </c>
      <c r="H88" s="7">
        <v>25</v>
      </c>
      <c r="I88" s="33" t="s">
        <v>372</v>
      </c>
      <c r="J88" s="34">
        <v>4789802</v>
      </c>
      <c r="K88" s="4" t="s">
        <v>47</v>
      </c>
      <c r="L88" s="4" t="s">
        <v>31</v>
      </c>
      <c r="M88" s="13" t="s">
        <v>389</v>
      </c>
      <c r="N88" s="25" t="s">
        <v>390</v>
      </c>
      <c r="O88" s="4" t="s">
        <v>391</v>
      </c>
      <c r="P88" s="10">
        <v>32863</v>
      </c>
      <c r="Q88" s="14">
        <f t="shared" ca="1" si="4"/>
        <v>8776</v>
      </c>
      <c r="R88" s="15" t="s">
        <v>392</v>
      </c>
      <c r="S88" s="4">
        <v>8900</v>
      </c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</row>
    <row r="89" spans="1:137" s="12" customFormat="1" ht="15" x14ac:dyDescent="0.25">
      <c r="A89" s="4">
        <f t="shared" si="6"/>
        <v>87</v>
      </c>
      <c r="B89" s="20" t="s">
        <v>393</v>
      </c>
      <c r="C89" s="20" t="s">
        <v>394</v>
      </c>
      <c r="D89" s="19">
        <v>36032</v>
      </c>
      <c r="E89" s="14">
        <f t="shared" ca="1" si="5"/>
        <v>8627</v>
      </c>
      <c r="F89" s="20" t="s">
        <v>46</v>
      </c>
      <c r="G89" s="21">
        <v>222</v>
      </c>
      <c r="H89" s="22">
        <v>24</v>
      </c>
      <c r="I89" s="33" t="s">
        <v>372</v>
      </c>
      <c r="J89" s="34">
        <v>4671719</v>
      </c>
      <c r="K89" s="18" t="s">
        <v>47</v>
      </c>
      <c r="L89" s="18" t="s">
        <v>31</v>
      </c>
      <c r="M89" s="13" t="s">
        <v>665</v>
      </c>
      <c r="N89" s="69" t="s">
        <v>395</v>
      </c>
      <c r="O89" s="18" t="s">
        <v>396</v>
      </c>
      <c r="P89" s="19">
        <v>34430</v>
      </c>
      <c r="Q89" s="14">
        <f t="shared" ca="1" si="4"/>
        <v>8658</v>
      </c>
      <c r="R89" s="15" t="s">
        <v>397</v>
      </c>
      <c r="S89" s="18">
        <v>8828</v>
      </c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  <c r="CC89" s="24"/>
      <c r="CD89" s="24"/>
      <c r="CE89" s="24"/>
      <c r="CF89" s="24"/>
      <c r="CG89" s="24"/>
      <c r="CH89" s="24"/>
      <c r="CI89" s="24"/>
      <c r="CJ89" s="24"/>
      <c r="CK89" s="24"/>
      <c r="CL89" s="24"/>
      <c r="CM89" s="24"/>
      <c r="CN89" s="24"/>
      <c r="CO89" s="24"/>
      <c r="CP89" s="24"/>
      <c r="CQ89" s="24"/>
      <c r="CR89" s="24"/>
      <c r="CS89" s="24"/>
      <c r="CT89" s="24"/>
      <c r="CU89" s="24"/>
      <c r="CV89" s="24"/>
      <c r="CW89" s="24"/>
      <c r="CX89" s="24"/>
      <c r="CY89" s="24"/>
      <c r="CZ89" s="24"/>
      <c r="DA89" s="24"/>
      <c r="DB89" s="24"/>
      <c r="DC89" s="24"/>
      <c r="DD89" s="24"/>
      <c r="DE89" s="24"/>
      <c r="DF89" s="24"/>
      <c r="DG89" s="24"/>
      <c r="DH89" s="24"/>
      <c r="DI89" s="24"/>
      <c r="DJ89" s="24"/>
      <c r="DK89" s="24"/>
      <c r="DL89" s="24"/>
      <c r="DM89" s="24"/>
      <c r="DN89" s="24"/>
      <c r="DO89" s="24"/>
      <c r="DP89" s="24"/>
      <c r="DQ89" s="24"/>
      <c r="DR89" s="24"/>
      <c r="DS89" s="24"/>
      <c r="DT89" s="24"/>
      <c r="DU89" s="24"/>
      <c r="DV89" s="24"/>
      <c r="DW89" s="24"/>
      <c r="DX89" s="24"/>
      <c r="DY89" s="24"/>
      <c r="DZ89" s="24"/>
      <c r="EA89" s="24"/>
      <c r="EB89" s="24"/>
      <c r="EC89" s="24"/>
      <c r="ED89" s="24"/>
      <c r="EE89" s="24"/>
      <c r="EF89" s="24"/>
      <c r="EG89" s="24"/>
    </row>
    <row r="90" spans="1:137" s="12" customFormat="1" ht="15" x14ac:dyDescent="0.25">
      <c r="A90" s="4">
        <f t="shared" si="6"/>
        <v>88</v>
      </c>
      <c r="B90" s="5" t="s">
        <v>398</v>
      </c>
      <c r="C90" s="5" t="s">
        <v>399</v>
      </c>
      <c r="D90" s="10">
        <v>35285</v>
      </c>
      <c r="E90" s="14">
        <f t="shared" ca="1" si="5"/>
        <v>9374</v>
      </c>
      <c r="F90" s="5" t="s">
        <v>88</v>
      </c>
      <c r="G90" s="6">
        <v>219</v>
      </c>
      <c r="H90" s="7">
        <v>18</v>
      </c>
      <c r="I90" s="33" t="s">
        <v>372</v>
      </c>
      <c r="J90" s="34">
        <v>4082666</v>
      </c>
      <c r="K90" s="4" t="s">
        <v>47</v>
      </c>
      <c r="L90" s="4" t="s">
        <v>31</v>
      </c>
      <c r="M90" s="13" t="s">
        <v>400</v>
      </c>
      <c r="N90" s="25" t="s">
        <v>205</v>
      </c>
      <c r="O90" s="4" t="s">
        <v>401</v>
      </c>
      <c r="P90" s="10">
        <v>34215</v>
      </c>
      <c r="Q90" s="14">
        <f t="shared" ca="1" si="4"/>
        <v>9405</v>
      </c>
      <c r="R90" s="15" t="s">
        <v>402</v>
      </c>
      <c r="S90" s="4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  <c r="BH90" s="42"/>
      <c r="BI90" s="42"/>
      <c r="BJ90" s="42"/>
      <c r="BK90" s="42"/>
      <c r="BL90" s="42"/>
      <c r="BM90" s="42"/>
      <c r="BN90" s="42"/>
      <c r="BO90" s="42"/>
      <c r="BP90" s="42"/>
      <c r="BQ90" s="42"/>
      <c r="BR90" s="42"/>
      <c r="BS90" s="42"/>
      <c r="BT90" s="42"/>
      <c r="BU90" s="42"/>
      <c r="BV90" s="42"/>
      <c r="BW90" s="42"/>
      <c r="BX90" s="42"/>
      <c r="BY90" s="42"/>
      <c r="BZ90" s="42"/>
      <c r="CA90" s="42"/>
      <c r="CB90" s="42"/>
      <c r="CC90" s="42"/>
      <c r="CD90" s="42"/>
      <c r="CE90" s="42"/>
      <c r="CF90" s="42"/>
      <c r="CG90" s="42"/>
      <c r="CH90" s="42"/>
      <c r="CI90" s="42"/>
      <c r="CJ90" s="42"/>
      <c r="CK90" s="42"/>
      <c r="CL90" s="42"/>
      <c r="CM90" s="42"/>
      <c r="CN90" s="42"/>
      <c r="CO90" s="42"/>
      <c r="CP90" s="42"/>
      <c r="CQ90" s="42"/>
      <c r="CR90" s="42"/>
      <c r="CS90" s="42"/>
      <c r="CT90" s="42"/>
      <c r="CU90" s="42"/>
      <c r="CV90" s="42"/>
      <c r="CW90" s="42"/>
      <c r="CX90" s="42"/>
      <c r="CY90" s="42"/>
      <c r="CZ90" s="42"/>
      <c r="DA90" s="42"/>
      <c r="DB90" s="42"/>
      <c r="DC90" s="42"/>
      <c r="DD90" s="42"/>
      <c r="DE90" s="42"/>
      <c r="DF90" s="42"/>
      <c r="DG90" s="42"/>
      <c r="DH90" s="42"/>
      <c r="DI90" s="42"/>
      <c r="DJ90" s="42"/>
      <c r="DK90" s="42"/>
      <c r="DL90" s="42"/>
      <c r="DM90" s="42"/>
      <c r="DN90" s="42"/>
      <c r="DO90" s="42"/>
      <c r="DP90" s="42"/>
      <c r="DQ90" s="42"/>
      <c r="DR90" s="42"/>
      <c r="DS90" s="42"/>
      <c r="DT90" s="42"/>
      <c r="DU90" s="42"/>
      <c r="DV90" s="42"/>
      <c r="DW90" s="42"/>
      <c r="DX90" s="42"/>
      <c r="DY90" s="42"/>
      <c r="DZ90" s="42"/>
      <c r="EA90" s="42"/>
      <c r="EB90" s="42"/>
      <c r="EC90" s="42"/>
      <c r="ED90" s="42"/>
      <c r="EE90" s="42"/>
      <c r="EF90" s="42"/>
      <c r="EG90" s="42"/>
    </row>
    <row r="91" spans="1:137" s="12" customFormat="1" ht="15" x14ac:dyDescent="0.25">
      <c r="A91" s="4">
        <f t="shared" si="6"/>
        <v>89</v>
      </c>
      <c r="B91" s="5" t="s">
        <v>404</v>
      </c>
      <c r="C91" s="5" t="s">
        <v>405</v>
      </c>
      <c r="D91" s="10">
        <v>43916</v>
      </c>
      <c r="E91" s="14">
        <f t="shared" ca="1" si="5"/>
        <v>743</v>
      </c>
      <c r="F91" s="5" t="s">
        <v>160</v>
      </c>
      <c r="G91" s="6">
        <v>68</v>
      </c>
      <c r="H91" s="7">
        <v>4</v>
      </c>
      <c r="I91" s="33" t="s">
        <v>403</v>
      </c>
      <c r="J91" s="34">
        <v>5711218</v>
      </c>
      <c r="K91" s="4" t="s">
        <v>15</v>
      </c>
      <c r="L91" s="4" t="s">
        <v>571</v>
      </c>
      <c r="M91" s="13" t="s">
        <v>63</v>
      </c>
      <c r="N91" s="25" t="s">
        <v>406</v>
      </c>
      <c r="O91" s="4" t="s">
        <v>348</v>
      </c>
      <c r="P91" s="10">
        <v>37799</v>
      </c>
      <c r="Q91" s="14">
        <f t="shared" ca="1" si="4"/>
        <v>774</v>
      </c>
      <c r="R91" s="15" t="s">
        <v>407</v>
      </c>
      <c r="S91" s="4">
        <v>8921</v>
      </c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</row>
    <row r="92" spans="1:137" s="12" customFormat="1" ht="15" x14ac:dyDescent="0.25">
      <c r="A92" s="4">
        <f t="shared" si="6"/>
        <v>90</v>
      </c>
      <c r="B92" s="5" t="s">
        <v>408</v>
      </c>
      <c r="C92" s="5" t="s">
        <v>347</v>
      </c>
      <c r="D92" s="10">
        <v>34834</v>
      </c>
      <c r="E92" s="14">
        <f t="shared" ca="1" si="5"/>
        <v>9825</v>
      </c>
      <c r="F92" s="5" t="s">
        <v>46</v>
      </c>
      <c r="G92" s="6">
        <v>222</v>
      </c>
      <c r="H92" s="7">
        <v>25</v>
      </c>
      <c r="I92" s="33" t="s">
        <v>403</v>
      </c>
      <c r="J92" s="34">
        <v>4789802</v>
      </c>
      <c r="K92" s="4" t="s">
        <v>47</v>
      </c>
      <c r="L92" s="4" t="s">
        <v>31</v>
      </c>
      <c r="M92" s="13" t="s">
        <v>34</v>
      </c>
      <c r="N92" s="25" t="s">
        <v>409</v>
      </c>
      <c r="O92" s="4" t="s">
        <v>410</v>
      </c>
      <c r="P92" s="10">
        <v>34320</v>
      </c>
      <c r="Q92" s="14">
        <f t="shared" ca="1" si="4"/>
        <v>9856</v>
      </c>
      <c r="R92" s="15" t="s">
        <v>411</v>
      </c>
      <c r="S92" s="4">
        <v>8833</v>
      </c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</row>
    <row r="93" spans="1:137" s="12" customFormat="1" ht="15" x14ac:dyDescent="0.25">
      <c r="A93" s="4">
        <f t="shared" si="6"/>
        <v>91</v>
      </c>
      <c r="B93" s="5" t="s">
        <v>412</v>
      </c>
      <c r="C93" s="5" t="s">
        <v>413</v>
      </c>
      <c r="D93" s="10">
        <v>34834</v>
      </c>
      <c r="E93" s="14">
        <f t="shared" ca="1" si="5"/>
        <v>9825</v>
      </c>
      <c r="F93" s="5" t="s">
        <v>46</v>
      </c>
      <c r="G93" s="6">
        <v>222</v>
      </c>
      <c r="H93" s="7">
        <v>20</v>
      </c>
      <c r="I93" s="33" t="s">
        <v>403</v>
      </c>
      <c r="J93" s="34">
        <v>4394591</v>
      </c>
      <c r="K93" s="4" t="s">
        <v>47</v>
      </c>
      <c r="L93" s="4" t="s">
        <v>31</v>
      </c>
      <c r="M93" s="13" t="s">
        <v>666</v>
      </c>
      <c r="N93" s="25" t="s">
        <v>194</v>
      </c>
      <c r="O93" s="4" t="s">
        <v>414</v>
      </c>
      <c r="P93" s="10">
        <v>33953</v>
      </c>
      <c r="Q93" s="14">
        <f t="shared" ca="1" si="4"/>
        <v>9856</v>
      </c>
      <c r="R93" s="15" t="s">
        <v>415</v>
      </c>
      <c r="S93" s="4">
        <v>8914</v>
      </c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</row>
    <row r="94" spans="1:137" s="12" customFormat="1" ht="15" x14ac:dyDescent="0.25">
      <c r="A94" s="4">
        <f t="shared" si="6"/>
        <v>92</v>
      </c>
      <c r="B94" s="20" t="s">
        <v>418</v>
      </c>
      <c r="C94" s="5" t="s">
        <v>419</v>
      </c>
      <c r="D94" s="10">
        <v>35360</v>
      </c>
      <c r="E94" s="14">
        <f t="shared" ca="1" si="5"/>
        <v>9299</v>
      </c>
      <c r="F94" s="5" t="s">
        <v>46</v>
      </c>
      <c r="G94" s="6">
        <v>222</v>
      </c>
      <c r="H94" s="7">
        <v>20</v>
      </c>
      <c r="I94" s="33" t="s">
        <v>403</v>
      </c>
      <c r="J94" s="34">
        <v>4394591</v>
      </c>
      <c r="K94" s="4" t="s">
        <v>47</v>
      </c>
      <c r="L94" s="4" t="s">
        <v>31</v>
      </c>
      <c r="M94" s="13" t="s">
        <v>34</v>
      </c>
      <c r="N94" s="25" t="s">
        <v>179</v>
      </c>
      <c r="O94" s="4" t="s">
        <v>420</v>
      </c>
      <c r="P94" s="10">
        <v>34936</v>
      </c>
      <c r="Q94" s="14">
        <f t="shared" ca="1" si="4"/>
        <v>9330</v>
      </c>
      <c r="R94" s="15" t="s">
        <v>421</v>
      </c>
      <c r="S94" s="4">
        <v>8950</v>
      </c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</row>
    <row r="95" spans="1:137" s="12" customFormat="1" ht="15" x14ac:dyDescent="0.25">
      <c r="A95" s="4">
        <f t="shared" si="6"/>
        <v>93</v>
      </c>
      <c r="B95" s="5" t="s">
        <v>416</v>
      </c>
      <c r="C95" s="5" t="s">
        <v>294</v>
      </c>
      <c r="D95" s="10">
        <v>34852</v>
      </c>
      <c r="E95" s="14">
        <f t="shared" ca="1" si="5"/>
        <v>9807</v>
      </c>
      <c r="F95" s="5" t="s">
        <v>46</v>
      </c>
      <c r="G95" s="6">
        <v>222</v>
      </c>
      <c r="H95" s="7">
        <v>20</v>
      </c>
      <c r="I95" s="33" t="s">
        <v>403</v>
      </c>
      <c r="J95" s="34">
        <v>4394591</v>
      </c>
      <c r="K95" s="4" t="s">
        <v>47</v>
      </c>
      <c r="L95" s="4" t="s">
        <v>31</v>
      </c>
      <c r="M95" s="13" t="s">
        <v>34</v>
      </c>
      <c r="N95" s="25" t="s">
        <v>179</v>
      </c>
      <c r="O95" s="4" t="s">
        <v>621</v>
      </c>
      <c r="P95" s="10">
        <v>34060</v>
      </c>
      <c r="Q95" s="14">
        <f t="shared" ca="1" si="4"/>
        <v>9838</v>
      </c>
      <c r="R95" s="15" t="s">
        <v>417</v>
      </c>
      <c r="S95" s="4">
        <v>8852</v>
      </c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</row>
    <row r="96" spans="1:137" s="12" customFormat="1" ht="24" customHeight="1" x14ac:dyDescent="0.25">
      <c r="A96" s="4">
        <f t="shared" si="6"/>
        <v>94</v>
      </c>
      <c r="B96" s="5" t="s">
        <v>426</v>
      </c>
      <c r="C96" s="5" t="s">
        <v>427</v>
      </c>
      <c r="D96" s="10">
        <v>35011</v>
      </c>
      <c r="E96" s="14">
        <f t="shared" ca="1" si="5"/>
        <v>9648</v>
      </c>
      <c r="F96" s="5" t="s">
        <v>46</v>
      </c>
      <c r="G96" s="6">
        <v>222</v>
      </c>
      <c r="H96" s="7">
        <v>19</v>
      </c>
      <c r="I96" s="33" t="s">
        <v>403</v>
      </c>
      <c r="J96" s="34">
        <v>4293731</v>
      </c>
      <c r="K96" s="4" t="s">
        <v>47</v>
      </c>
      <c r="L96" s="4" t="s">
        <v>31</v>
      </c>
      <c r="M96" s="13" t="s">
        <v>667</v>
      </c>
      <c r="N96" s="25" t="s">
        <v>168</v>
      </c>
      <c r="O96" s="25" t="s">
        <v>428</v>
      </c>
      <c r="P96" s="10">
        <v>33487</v>
      </c>
      <c r="Q96" s="14">
        <f t="shared" ref="Q96:Q127" ca="1" si="7">TODAY()-D96</f>
        <v>9679</v>
      </c>
      <c r="R96" s="15" t="s">
        <v>429</v>
      </c>
      <c r="S96" s="4">
        <v>8914</v>
      </c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</row>
    <row r="97" spans="1:137" s="12" customFormat="1" ht="15" x14ac:dyDescent="0.25">
      <c r="A97" s="4">
        <f t="shared" si="6"/>
        <v>95</v>
      </c>
      <c r="B97" s="5" t="s">
        <v>422</v>
      </c>
      <c r="C97" s="5" t="s">
        <v>423</v>
      </c>
      <c r="D97" s="10">
        <v>36495</v>
      </c>
      <c r="E97" s="14">
        <f t="shared" ca="1" si="5"/>
        <v>8164</v>
      </c>
      <c r="F97" s="5" t="s">
        <v>88</v>
      </c>
      <c r="G97" s="6">
        <v>219</v>
      </c>
      <c r="H97" s="7">
        <v>18</v>
      </c>
      <c r="I97" s="33" t="s">
        <v>403</v>
      </c>
      <c r="J97" s="34">
        <v>4082666</v>
      </c>
      <c r="K97" s="4" t="s">
        <v>47</v>
      </c>
      <c r="L97" s="4" t="s">
        <v>31</v>
      </c>
      <c r="M97" s="13" t="s">
        <v>34</v>
      </c>
      <c r="N97" s="25" t="s">
        <v>205</v>
      </c>
      <c r="O97" s="4" t="s">
        <v>424</v>
      </c>
      <c r="P97" s="10">
        <v>30253</v>
      </c>
      <c r="Q97" s="14">
        <f t="shared" ca="1" si="7"/>
        <v>8195</v>
      </c>
      <c r="R97" s="15" t="s">
        <v>425</v>
      </c>
      <c r="S97" s="4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</row>
    <row r="98" spans="1:137" s="12" customFormat="1" ht="15" customHeight="1" x14ac:dyDescent="0.25">
      <c r="A98" s="4">
        <f t="shared" si="6"/>
        <v>96</v>
      </c>
      <c r="B98" s="5" t="s">
        <v>430</v>
      </c>
      <c r="C98" s="5" t="s">
        <v>431</v>
      </c>
      <c r="D98" s="10">
        <v>35339</v>
      </c>
      <c r="E98" s="14">
        <f t="shared" ca="1" si="5"/>
        <v>9320</v>
      </c>
      <c r="F98" s="5" t="s">
        <v>88</v>
      </c>
      <c r="G98" s="6">
        <v>219</v>
      </c>
      <c r="H98" s="7">
        <v>18</v>
      </c>
      <c r="I98" s="33" t="s">
        <v>403</v>
      </c>
      <c r="J98" s="34">
        <v>4082666</v>
      </c>
      <c r="K98" s="4" t="s">
        <v>47</v>
      </c>
      <c r="L98" s="4" t="s">
        <v>31</v>
      </c>
      <c r="M98" s="13" t="s">
        <v>657</v>
      </c>
      <c r="N98" s="25" t="s">
        <v>194</v>
      </c>
      <c r="O98" s="4" t="s">
        <v>432</v>
      </c>
      <c r="P98" s="51">
        <v>31132</v>
      </c>
      <c r="Q98" s="14">
        <f t="shared" ca="1" si="7"/>
        <v>9351</v>
      </c>
      <c r="R98" s="15" t="s">
        <v>433</v>
      </c>
      <c r="S98" s="4">
        <v>8837</v>
      </c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  <c r="BF98" s="45"/>
      <c r="BG98" s="45"/>
      <c r="BH98" s="45"/>
      <c r="BI98" s="45"/>
      <c r="BJ98" s="45"/>
      <c r="BK98" s="45"/>
      <c r="BL98" s="45"/>
      <c r="BM98" s="45"/>
      <c r="BN98" s="45"/>
      <c r="BO98" s="45"/>
      <c r="BP98" s="45"/>
      <c r="BQ98" s="45"/>
      <c r="BR98" s="45"/>
      <c r="BS98" s="45"/>
      <c r="BT98" s="45"/>
      <c r="BU98" s="45"/>
      <c r="BV98" s="45"/>
      <c r="BW98" s="45"/>
      <c r="BX98" s="45"/>
      <c r="BY98" s="45"/>
      <c r="BZ98" s="45"/>
      <c r="CA98" s="45"/>
      <c r="CB98" s="45"/>
      <c r="CC98" s="45"/>
      <c r="CD98" s="45"/>
      <c r="CE98" s="45"/>
      <c r="CF98" s="45"/>
      <c r="CG98" s="45"/>
      <c r="CH98" s="45"/>
      <c r="CI98" s="45"/>
      <c r="CJ98" s="45"/>
      <c r="CK98" s="45"/>
      <c r="CL98" s="45"/>
      <c r="CM98" s="45"/>
      <c r="CN98" s="45"/>
      <c r="CO98" s="45"/>
      <c r="CP98" s="45"/>
      <c r="CQ98" s="45"/>
      <c r="CR98" s="45"/>
      <c r="CS98" s="45"/>
      <c r="CT98" s="45"/>
      <c r="CU98" s="45"/>
      <c r="CV98" s="45"/>
      <c r="CW98" s="45"/>
      <c r="CX98" s="45"/>
      <c r="CY98" s="45"/>
      <c r="CZ98" s="45"/>
      <c r="DA98" s="45"/>
      <c r="DB98" s="45"/>
      <c r="DC98" s="45"/>
      <c r="DD98" s="45"/>
      <c r="DE98" s="45"/>
      <c r="DF98" s="45"/>
      <c r="DG98" s="45"/>
      <c r="DH98" s="45"/>
      <c r="DI98" s="45"/>
      <c r="DJ98" s="45"/>
      <c r="DK98" s="45"/>
      <c r="DL98" s="45"/>
      <c r="DM98" s="45"/>
      <c r="DN98" s="45"/>
      <c r="DO98" s="45"/>
      <c r="DP98" s="45"/>
      <c r="DQ98" s="45"/>
      <c r="DR98" s="45"/>
      <c r="DS98" s="45"/>
      <c r="DT98" s="45"/>
      <c r="DU98" s="45"/>
      <c r="DV98" s="45"/>
      <c r="DW98" s="45"/>
      <c r="DX98" s="45"/>
      <c r="DY98" s="45"/>
      <c r="DZ98" s="45"/>
      <c r="EA98" s="45"/>
      <c r="EB98" s="45"/>
      <c r="EC98" s="45"/>
      <c r="ED98" s="45"/>
      <c r="EE98" s="45"/>
      <c r="EF98" s="45"/>
      <c r="EG98" s="45"/>
    </row>
    <row r="99" spans="1:137" s="12" customFormat="1" ht="37.5" customHeight="1" x14ac:dyDescent="0.25">
      <c r="A99" s="4">
        <f t="shared" si="6"/>
        <v>97</v>
      </c>
      <c r="B99" s="9" t="s">
        <v>635</v>
      </c>
      <c r="C99" s="9" t="s">
        <v>636</v>
      </c>
      <c r="D99" s="8">
        <v>44564</v>
      </c>
      <c r="E99" s="14">
        <f ca="1">(TODAY()-D99)</f>
        <v>126</v>
      </c>
      <c r="F99" s="5" t="s">
        <v>88</v>
      </c>
      <c r="G99" s="6">
        <v>219</v>
      </c>
      <c r="H99" s="7">
        <v>18</v>
      </c>
      <c r="I99" s="33" t="s">
        <v>403</v>
      </c>
      <c r="J99" s="34">
        <v>4082666</v>
      </c>
      <c r="K99" s="4" t="s">
        <v>47</v>
      </c>
      <c r="L99" s="4" t="s">
        <v>107</v>
      </c>
      <c r="M99" s="4" t="s">
        <v>663</v>
      </c>
      <c r="N99" s="71" t="s">
        <v>637</v>
      </c>
      <c r="O99" s="9" t="s">
        <v>638</v>
      </c>
      <c r="P99" s="8">
        <v>39897</v>
      </c>
      <c r="Q99" s="14">
        <f t="shared" ca="1" si="7"/>
        <v>126</v>
      </c>
      <c r="R99" s="9"/>
      <c r="S99" s="9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</row>
    <row r="100" spans="1:137" s="12" customFormat="1" ht="51" x14ac:dyDescent="0.25">
      <c r="A100" s="4">
        <f t="shared" si="6"/>
        <v>98</v>
      </c>
      <c r="B100" s="5" t="s">
        <v>434</v>
      </c>
      <c r="C100" s="5" t="s">
        <v>435</v>
      </c>
      <c r="D100" s="10">
        <v>42179</v>
      </c>
      <c r="E100" s="14">
        <f t="shared" ca="1" si="5"/>
        <v>2480</v>
      </c>
      <c r="F100" s="5" t="s">
        <v>29</v>
      </c>
      <c r="G100" s="6">
        <v>425</v>
      </c>
      <c r="H100" s="7">
        <v>24</v>
      </c>
      <c r="I100" s="33" t="s">
        <v>403</v>
      </c>
      <c r="J100" s="34">
        <v>2819574</v>
      </c>
      <c r="K100" s="4" t="s">
        <v>30</v>
      </c>
      <c r="L100" s="4" t="s">
        <v>31</v>
      </c>
      <c r="M100" s="13" t="s">
        <v>436</v>
      </c>
      <c r="N100" s="25" t="s">
        <v>619</v>
      </c>
      <c r="O100" s="23"/>
      <c r="P100" s="65">
        <v>44090</v>
      </c>
      <c r="Q100" s="14">
        <f t="shared" ca="1" si="7"/>
        <v>2511</v>
      </c>
      <c r="R100" s="15" t="s">
        <v>437</v>
      </c>
      <c r="S100" s="4">
        <v>8081</v>
      </c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DZ100" s="11"/>
      <c r="EA100" s="11"/>
      <c r="EB100" s="11"/>
      <c r="EC100" s="11"/>
      <c r="ED100" s="11"/>
      <c r="EE100" s="11"/>
      <c r="EF100" s="11"/>
      <c r="EG100" s="11"/>
    </row>
    <row r="101" spans="1:137" s="5" customFormat="1" ht="15" x14ac:dyDescent="0.25">
      <c r="A101" s="4">
        <f t="shared" si="6"/>
        <v>99</v>
      </c>
      <c r="B101" s="5" t="s">
        <v>439</v>
      </c>
      <c r="C101" s="5" t="s">
        <v>440</v>
      </c>
      <c r="D101" s="10">
        <v>43864</v>
      </c>
      <c r="E101" s="14">
        <f t="shared" ca="1" si="5"/>
        <v>795</v>
      </c>
      <c r="F101" s="5" t="s">
        <v>129</v>
      </c>
      <c r="G101" s="6">
        <v>9</v>
      </c>
      <c r="H101" s="7">
        <v>7</v>
      </c>
      <c r="I101" s="33" t="s">
        <v>438</v>
      </c>
      <c r="J101" s="34">
        <v>7702101</v>
      </c>
      <c r="K101" s="4" t="s">
        <v>15</v>
      </c>
      <c r="L101" s="4" t="s">
        <v>571</v>
      </c>
      <c r="M101" s="4" t="s">
        <v>441</v>
      </c>
      <c r="N101" s="25" t="s">
        <v>58</v>
      </c>
      <c r="O101" s="4" t="s">
        <v>442</v>
      </c>
      <c r="P101" s="16">
        <v>39843</v>
      </c>
      <c r="Q101" s="14">
        <f t="shared" ca="1" si="7"/>
        <v>826</v>
      </c>
      <c r="R101" s="15" t="s">
        <v>443</v>
      </c>
      <c r="S101" s="5">
        <v>8821</v>
      </c>
      <c r="T101" s="59"/>
    </row>
    <row r="102" spans="1:137" s="12" customFormat="1" ht="15" x14ac:dyDescent="0.25">
      <c r="A102" s="4">
        <f t="shared" si="6"/>
        <v>100</v>
      </c>
      <c r="B102" s="5" t="s">
        <v>444</v>
      </c>
      <c r="C102" s="5" t="s">
        <v>445</v>
      </c>
      <c r="D102" s="10">
        <v>43374</v>
      </c>
      <c r="E102" s="14">
        <f t="shared" ca="1" si="5"/>
        <v>1285</v>
      </c>
      <c r="F102" s="36" t="s">
        <v>88</v>
      </c>
      <c r="G102" s="6">
        <v>219</v>
      </c>
      <c r="H102" s="32">
        <v>18</v>
      </c>
      <c r="I102" s="33" t="s">
        <v>438</v>
      </c>
      <c r="J102" s="34">
        <v>4082666</v>
      </c>
      <c r="K102" s="4" t="s">
        <v>47</v>
      </c>
      <c r="L102" s="4" t="s">
        <v>31</v>
      </c>
      <c r="M102" s="13" t="s">
        <v>668</v>
      </c>
      <c r="N102" s="25" t="s">
        <v>247</v>
      </c>
      <c r="O102" s="4" t="s">
        <v>446</v>
      </c>
      <c r="P102" s="10">
        <v>40690</v>
      </c>
      <c r="Q102" s="14">
        <f t="shared" ca="1" si="7"/>
        <v>1316</v>
      </c>
      <c r="R102" s="15" t="s">
        <v>447</v>
      </c>
      <c r="S102" s="4">
        <v>8814</v>
      </c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DZ102" s="11"/>
      <c r="EA102" s="11"/>
      <c r="EB102" s="11"/>
      <c r="EC102" s="11"/>
      <c r="ED102" s="11"/>
      <c r="EE102" s="11"/>
      <c r="EF102" s="11"/>
      <c r="EG102" s="11"/>
    </row>
    <row r="103" spans="1:137" s="12" customFormat="1" ht="15" x14ac:dyDescent="0.25">
      <c r="A103" s="4">
        <f t="shared" si="6"/>
        <v>101</v>
      </c>
      <c r="B103" s="5" t="s">
        <v>448</v>
      </c>
      <c r="C103" s="5" t="s">
        <v>449</v>
      </c>
      <c r="D103" s="10">
        <v>44148</v>
      </c>
      <c r="E103" s="14">
        <f t="shared" ca="1" si="5"/>
        <v>511</v>
      </c>
      <c r="F103" s="5" t="s">
        <v>88</v>
      </c>
      <c r="G103" s="6">
        <v>219</v>
      </c>
      <c r="H103" s="7">
        <v>18</v>
      </c>
      <c r="I103" s="33" t="s">
        <v>438</v>
      </c>
      <c r="J103" s="34">
        <v>4082666</v>
      </c>
      <c r="K103" s="4" t="s">
        <v>47</v>
      </c>
      <c r="L103" s="4" t="s">
        <v>31</v>
      </c>
      <c r="M103" s="13" t="s">
        <v>450</v>
      </c>
      <c r="N103" s="25" t="s">
        <v>247</v>
      </c>
      <c r="O103" s="4" t="s">
        <v>451</v>
      </c>
      <c r="P103" s="10">
        <v>38693</v>
      </c>
      <c r="Q103" s="14">
        <f t="shared" ca="1" si="7"/>
        <v>542</v>
      </c>
      <c r="R103" s="61" t="s">
        <v>611</v>
      </c>
      <c r="S103" s="4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1"/>
      <c r="DD103" s="11"/>
      <c r="DE103" s="11"/>
      <c r="DF103" s="11"/>
      <c r="DG103" s="11"/>
      <c r="DH103" s="11"/>
      <c r="DI103" s="11"/>
      <c r="DJ103" s="11"/>
      <c r="DK103" s="11"/>
      <c r="DL103" s="11"/>
      <c r="DM103" s="11"/>
      <c r="DN103" s="11"/>
      <c r="DO103" s="11"/>
      <c r="DP103" s="11"/>
      <c r="DQ103" s="11"/>
      <c r="DR103" s="11"/>
      <c r="DS103" s="11"/>
      <c r="DT103" s="11"/>
      <c r="DU103" s="11"/>
      <c r="DV103" s="11"/>
      <c r="DW103" s="11"/>
      <c r="DX103" s="11"/>
      <c r="DY103" s="11"/>
      <c r="DZ103" s="11"/>
      <c r="EA103" s="11"/>
      <c r="EB103" s="11"/>
      <c r="EC103" s="11"/>
      <c r="ED103" s="11"/>
      <c r="EE103" s="11"/>
      <c r="EF103" s="11"/>
      <c r="EG103" s="11"/>
    </row>
    <row r="104" spans="1:137" s="12" customFormat="1" ht="15" x14ac:dyDescent="0.25">
      <c r="A104" s="4">
        <f t="shared" si="6"/>
        <v>102</v>
      </c>
      <c r="B104" s="5" t="s">
        <v>452</v>
      </c>
      <c r="C104" s="5" t="s">
        <v>453</v>
      </c>
      <c r="D104" s="10">
        <v>34276</v>
      </c>
      <c r="E104" s="14">
        <f t="shared" ca="1" si="5"/>
        <v>10383</v>
      </c>
      <c r="F104" s="5" t="s">
        <v>29</v>
      </c>
      <c r="G104" s="6">
        <v>425</v>
      </c>
      <c r="H104" s="7">
        <v>24</v>
      </c>
      <c r="I104" s="33" t="s">
        <v>438</v>
      </c>
      <c r="J104" s="34">
        <v>2819574</v>
      </c>
      <c r="K104" s="4" t="s">
        <v>30</v>
      </c>
      <c r="L104" s="4" t="s">
        <v>31</v>
      </c>
      <c r="M104" s="13" t="s">
        <v>34</v>
      </c>
      <c r="N104" s="25" t="s">
        <v>454</v>
      </c>
      <c r="O104" s="4"/>
      <c r="P104" s="4" t="s">
        <v>37</v>
      </c>
      <c r="Q104" s="14">
        <f t="shared" ca="1" si="7"/>
        <v>10414</v>
      </c>
      <c r="R104" s="15" t="s">
        <v>455</v>
      </c>
      <c r="S104" s="4">
        <v>8814</v>
      </c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1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11"/>
      <c r="DV104" s="11"/>
      <c r="DW104" s="11"/>
      <c r="DX104" s="11"/>
      <c r="DY104" s="11"/>
      <c r="DZ104" s="11"/>
      <c r="EA104" s="11"/>
      <c r="EB104" s="11"/>
      <c r="EC104" s="11"/>
      <c r="ED104" s="11"/>
      <c r="EE104" s="11"/>
      <c r="EF104" s="11"/>
      <c r="EG104" s="11"/>
    </row>
    <row r="105" spans="1:137" s="12" customFormat="1" ht="15" x14ac:dyDescent="0.25">
      <c r="A105" s="4">
        <f t="shared" si="6"/>
        <v>103</v>
      </c>
      <c r="B105" s="5" t="s">
        <v>456</v>
      </c>
      <c r="C105" s="5" t="s">
        <v>269</v>
      </c>
      <c r="D105" s="10">
        <v>43496</v>
      </c>
      <c r="E105" s="14">
        <f t="shared" ca="1" si="5"/>
        <v>1163</v>
      </c>
      <c r="F105" s="5" t="s">
        <v>46</v>
      </c>
      <c r="G105" s="6">
        <v>222</v>
      </c>
      <c r="H105" s="7">
        <v>20</v>
      </c>
      <c r="I105" s="33" t="s">
        <v>438</v>
      </c>
      <c r="J105" s="34">
        <v>4394591</v>
      </c>
      <c r="K105" s="4" t="s">
        <v>47</v>
      </c>
      <c r="L105" s="4" t="s">
        <v>31</v>
      </c>
      <c r="M105" s="13" t="s">
        <v>457</v>
      </c>
      <c r="N105" s="25" t="s">
        <v>58</v>
      </c>
      <c r="O105" s="4" t="s">
        <v>458</v>
      </c>
      <c r="P105" s="10">
        <v>37405</v>
      </c>
      <c r="Q105" s="14">
        <f t="shared" ca="1" si="7"/>
        <v>1194</v>
      </c>
      <c r="R105" s="15" t="s">
        <v>459</v>
      </c>
      <c r="S105" s="4">
        <v>8814</v>
      </c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  <c r="DA105" s="11"/>
      <c r="DB105" s="11"/>
      <c r="DC105" s="11"/>
      <c r="DD105" s="11"/>
      <c r="DE105" s="11"/>
      <c r="DF105" s="11"/>
      <c r="DG105" s="11"/>
      <c r="DH105" s="11"/>
      <c r="DI105" s="11"/>
      <c r="DJ105" s="11"/>
      <c r="DK105" s="11"/>
      <c r="DL105" s="11"/>
      <c r="DM105" s="11"/>
      <c r="DN105" s="11"/>
      <c r="DO105" s="11"/>
      <c r="DP105" s="11"/>
      <c r="DQ105" s="11"/>
      <c r="DR105" s="11"/>
      <c r="DS105" s="11"/>
      <c r="DT105" s="11"/>
      <c r="DU105" s="11"/>
      <c r="DV105" s="11"/>
      <c r="DW105" s="11"/>
      <c r="DX105" s="11"/>
      <c r="DY105" s="11"/>
      <c r="DZ105" s="11"/>
      <c r="EA105" s="11"/>
      <c r="EB105" s="11"/>
      <c r="EC105" s="11"/>
      <c r="ED105" s="11"/>
      <c r="EE105" s="11"/>
      <c r="EF105" s="11"/>
      <c r="EG105" s="11"/>
    </row>
    <row r="106" spans="1:137" s="12" customFormat="1" ht="28.5" customHeight="1" x14ac:dyDescent="0.25">
      <c r="A106" s="4">
        <f t="shared" si="6"/>
        <v>104</v>
      </c>
      <c r="B106" s="5" t="s">
        <v>574</v>
      </c>
      <c r="C106" s="5" t="s">
        <v>575</v>
      </c>
      <c r="D106" s="10">
        <v>44350</v>
      </c>
      <c r="E106" s="14">
        <f t="shared" ca="1" si="5"/>
        <v>309</v>
      </c>
      <c r="F106" s="5" t="s">
        <v>88</v>
      </c>
      <c r="G106" s="6">
        <v>219</v>
      </c>
      <c r="H106" s="7">
        <v>15</v>
      </c>
      <c r="I106" s="33" t="s">
        <v>438</v>
      </c>
      <c r="J106" s="34">
        <v>3959348</v>
      </c>
      <c r="K106" s="4" t="s">
        <v>47</v>
      </c>
      <c r="L106" s="4" t="s">
        <v>31</v>
      </c>
      <c r="M106" s="13" t="s">
        <v>18</v>
      </c>
      <c r="N106" s="25" t="s">
        <v>247</v>
      </c>
      <c r="O106" s="25" t="s">
        <v>622</v>
      </c>
      <c r="P106" s="10">
        <v>40459</v>
      </c>
      <c r="Q106" s="14">
        <f t="shared" ca="1" si="7"/>
        <v>340</v>
      </c>
      <c r="R106" s="61" t="s">
        <v>623</v>
      </c>
      <c r="S106" s="4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  <c r="CW106" s="11"/>
      <c r="CX106" s="11"/>
      <c r="CY106" s="11"/>
      <c r="CZ106" s="11"/>
      <c r="DA106" s="11"/>
      <c r="DB106" s="11"/>
      <c r="DC106" s="11"/>
      <c r="DD106" s="11"/>
      <c r="DE106" s="11"/>
      <c r="DF106" s="11"/>
      <c r="DG106" s="11"/>
      <c r="DH106" s="11"/>
      <c r="DI106" s="11"/>
      <c r="DJ106" s="11"/>
      <c r="DK106" s="11"/>
      <c r="DL106" s="11"/>
      <c r="DM106" s="11"/>
      <c r="DN106" s="11"/>
      <c r="DO106" s="11"/>
      <c r="DP106" s="11"/>
      <c r="DQ106" s="11"/>
      <c r="DR106" s="11"/>
      <c r="DS106" s="11"/>
      <c r="DT106" s="11"/>
      <c r="DU106" s="11"/>
      <c r="DV106" s="11"/>
      <c r="DW106" s="11"/>
      <c r="DX106" s="11"/>
      <c r="DY106" s="11"/>
      <c r="DZ106" s="11"/>
      <c r="EA106" s="11"/>
      <c r="EB106" s="11"/>
      <c r="EC106" s="11"/>
      <c r="ED106" s="11"/>
      <c r="EE106" s="11"/>
      <c r="EF106" s="11"/>
      <c r="EG106" s="11"/>
    </row>
    <row r="107" spans="1:137" s="12" customFormat="1" ht="15" x14ac:dyDescent="0.25">
      <c r="A107" s="4">
        <f t="shared" si="6"/>
        <v>105</v>
      </c>
      <c r="B107" s="5" t="s">
        <v>564</v>
      </c>
      <c r="C107" s="9" t="s">
        <v>560</v>
      </c>
      <c r="D107" s="10">
        <v>44242</v>
      </c>
      <c r="E107" s="14">
        <f t="shared" ca="1" si="5"/>
        <v>417</v>
      </c>
      <c r="F107" s="5" t="s">
        <v>129</v>
      </c>
      <c r="G107" s="6">
        <v>9</v>
      </c>
      <c r="H107" s="7">
        <v>7</v>
      </c>
      <c r="I107" s="33" t="s">
        <v>460</v>
      </c>
      <c r="J107" s="34">
        <v>7702101</v>
      </c>
      <c r="K107" s="4" t="s">
        <v>15</v>
      </c>
      <c r="L107" s="4" t="s">
        <v>571</v>
      </c>
      <c r="M107" s="13" t="s">
        <v>34</v>
      </c>
      <c r="N107" s="4" t="s">
        <v>461</v>
      </c>
      <c r="O107" s="13" t="s">
        <v>462</v>
      </c>
      <c r="P107" s="10">
        <v>36036</v>
      </c>
      <c r="Q107" s="14">
        <f t="shared" ca="1" si="7"/>
        <v>448</v>
      </c>
      <c r="R107" s="61" t="s">
        <v>573</v>
      </c>
      <c r="S107" s="4">
        <v>8826</v>
      </c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/>
      <c r="CW107" s="11"/>
      <c r="CX107" s="11"/>
      <c r="CY107" s="11"/>
      <c r="CZ107" s="11"/>
      <c r="DA107" s="11"/>
      <c r="DB107" s="11"/>
      <c r="DC107" s="11"/>
      <c r="DD107" s="11"/>
      <c r="DE107" s="11"/>
      <c r="DF107" s="11"/>
      <c r="DG107" s="11"/>
      <c r="DH107" s="11"/>
      <c r="DI107" s="11"/>
      <c r="DJ107" s="11"/>
      <c r="DK107" s="11"/>
      <c r="DL107" s="11"/>
      <c r="DM107" s="11"/>
      <c r="DN107" s="11"/>
      <c r="DO107" s="11"/>
      <c r="DP107" s="11"/>
      <c r="DQ107" s="11"/>
      <c r="DR107" s="11"/>
      <c r="DS107" s="11"/>
      <c r="DT107" s="11"/>
      <c r="DU107" s="11"/>
      <c r="DV107" s="11"/>
      <c r="DW107" s="11"/>
      <c r="DX107" s="11"/>
      <c r="DY107" s="11"/>
      <c r="DZ107" s="11"/>
      <c r="EA107" s="11"/>
      <c r="EB107" s="11"/>
      <c r="EC107" s="11"/>
      <c r="ED107" s="11"/>
      <c r="EE107" s="11"/>
      <c r="EF107" s="11"/>
      <c r="EG107" s="11"/>
    </row>
    <row r="108" spans="1:137" s="12" customFormat="1" ht="15" x14ac:dyDescent="0.25">
      <c r="A108" s="4">
        <f t="shared" si="6"/>
        <v>106</v>
      </c>
      <c r="B108" s="20" t="s">
        <v>463</v>
      </c>
      <c r="C108" s="5" t="s">
        <v>464</v>
      </c>
      <c r="D108" s="10">
        <v>43648</v>
      </c>
      <c r="E108" s="14">
        <f t="shared" ca="1" si="5"/>
        <v>1011</v>
      </c>
      <c r="F108" s="5" t="s">
        <v>46</v>
      </c>
      <c r="G108" s="6">
        <v>222</v>
      </c>
      <c r="H108" s="7">
        <v>21</v>
      </c>
      <c r="I108" s="33" t="s">
        <v>460</v>
      </c>
      <c r="J108" s="34">
        <v>4504693</v>
      </c>
      <c r="K108" s="4" t="s">
        <v>47</v>
      </c>
      <c r="L108" s="4" t="s">
        <v>31</v>
      </c>
      <c r="M108" s="4" t="s">
        <v>230</v>
      </c>
      <c r="N108" s="4" t="s">
        <v>465</v>
      </c>
      <c r="O108" s="4" t="s">
        <v>466</v>
      </c>
      <c r="P108" s="10">
        <v>37070</v>
      </c>
      <c r="Q108" s="14">
        <f t="shared" ca="1" si="7"/>
        <v>1042</v>
      </c>
      <c r="R108" s="15" t="s">
        <v>467</v>
      </c>
      <c r="S108" s="4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45"/>
      <c r="AS108" s="4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  <c r="BF108" s="45"/>
      <c r="BG108" s="45"/>
      <c r="BH108" s="45"/>
      <c r="BI108" s="45"/>
      <c r="BJ108" s="45"/>
      <c r="BK108" s="45"/>
      <c r="BL108" s="45"/>
      <c r="BM108" s="45"/>
      <c r="BN108" s="45"/>
      <c r="BO108" s="45"/>
      <c r="BP108" s="45"/>
      <c r="BQ108" s="45"/>
      <c r="BR108" s="45"/>
      <c r="BS108" s="45"/>
      <c r="BT108" s="45"/>
      <c r="BU108" s="45"/>
      <c r="BV108" s="45"/>
      <c r="BW108" s="45"/>
      <c r="BX108" s="45"/>
      <c r="BY108" s="45"/>
      <c r="BZ108" s="45"/>
      <c r="CA108" s="45"/>
      <c r="CB108" s="45"/>
      <c r="CC108" s="45"/>
      <c r="CD108" s="45"/>
      <c r="CE108" s="45"/>
      <c r="CF108" s="45"/>
      <c r="CG108" s="45"/>
      <c r="CH108" s="45"/>
      <c r="CI108" s="45"/>
      <c r="CJ108" s="45"/>
      <c r="CK108" s="45"/>
      <c r="CL108" s="45"/>
      <c r="CM108" s="45"/>
      <c r="CN108" s="45"/>
      <c r="CO108" s="45"/>
      <c r="CP108" s="45"/>
      <c r="CQ108" s="45"/>
      <c r="CR108" s="45"/>
      <c r="CS108" s="45"/>
      <c r="CT108" s="45"/>
      <c r="CU108" s="45"/>
      <c r="CV108" s="45"/>
      <c r="CW108" s="45"/>
      <c r="CX108" s="45"/>
      <c r="CY108" s="45"/>
      <c r="CZ108" s="45"/>
      <c r="DA108" s="45"/>
      <c r="DB108" s="45"/>
      <c r="DC108" s="45"/>
      <c r="DD108" s="45"/>
      <c r="DE108" s="45"/>
      <c r="DF108" s="45"/>
      <c r="DG108" s="45"/>
      <c r="DH108" s="45"/>
      <c r="DI108" s="45"/>
      <c r="DJ108" s="45"/>
      <c r="DK108" s="45"/>
      <c r="DL108" s="45"/>
      <c r="DM108" s="45"/>
      <c r="DN108" s="45"/>
      <c r="DO108" s="45"/>
      <c r="DP108" s="45"/>
      <c r="DQ108" s="45"/>
      <c r="DR108" s="45"/>
      <c r="DS108" s="45"/>
      <c r="DT108" s="45"/>
      <c r="DU108" s="45"/>
      <c r="DV108" s="45"/>
      <c r="DW108" s="45"/>
      <c r="DX108" s="45"/>
      <c r="DY108" s="45"/>
      <c r="DZ108" s="45"/>
      <c r="EA108" s="45"/>
      <c r="EB108" s="45"/>
      <c r="EC108" s="45"/>
      <c r="ED108" s="45"/>
      <c r="EE108" s="45"/>
      <c r="EF108" s="45"/>
      <c r="EG108" s="45"/>
    </row>
    <row r="109" spans="1:137" s="12" customFormat="1" ht="15" x14ac:dyDescent="0.25">
      <c r="A109" s="4">
        <f t="shared" si="6"/>
        <v>107</v>
      </c>
      <c r="B109" s="5" t="s">
        <v>468</v>
      </c>
      <c r="C109" s="5" t="s">
        <v>469</v>
      </c>
      <c r="D109" s="10">
        <v>43374</v>
      </c>
      <c r="E109" s="14">
        <f t="shared" ca="1" si="5"/>
        <v>1285</v>
      </c>
      <c r="F109" s="5" t="s">
        <v>88</v>
      </c>
      <c r="G109" s="6">
        <v>219</v>
      </c>
      <c r="H109" s="7">
        <v>18</v>
      </c>
      <c r="I109" s="33" t="s">
        <v>460</v>
      </c>
      <c r="J109" s="34">
        <v>4082666</v>
      </c>
      <c r="K109" s="4" t="s">
        <v>47</v>
      </c>
      <c r="L109" s="4" t="s">
        <v>31</v>
      </c>
      <c r="M109" s="13" t="s">
        <v>668</v>
      </c>
      <c r="N109" s="4" t="s">
        <v>111</v>
      </c>
      <c r="O109" s="4"/>
      <c r="P109" s="10">
        <v>37372</v>
      </c>
      <c r="Q109" s="14">
        <f t="shared" ca="1" si="7"/>
        <v>1316</v>
      </c>
      <c r="R109" s="15" t="s">
        <v>470</v>
      </c>
      <c r="S109" s="4">
        <v>8924</v>
      </c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  <c r="DA109" s="11"/>
      <c r="DB109" s="11"/>
      <c r="DC109" s="11"/>
      <c r="DD109" s="11"/>
      <c r="DE109" s="11"/>
      <c r="DF109" s="11"/>
      <c r="DG109" s="11"/>
      <c r="DH109" s="11"/>
      <c r="DI109" s="11"/>
      <c r="DJ109" s="11"/>
      <c r="DK109" s="11"/>
      <c r="DL109" s="11"/>
      <c r="DM109" s="11"/>
      <c r="DN109" s="11"/>
      <c r="DO109" s="11"/>
      <c r="DP109" s="11"/>
      <c r="DQ109" s="11"/>
      <c r="DR109" s="11"/>
      <c r="DS109" s="11"/>
      <c r="DT109" s="11"/>
      <c r="DU109" s="11"/>
      <c r="DV109" s="11"/>
      <c r="DW109" s="11"/>
      <c r="DX109" s="11"/>
      <c r="DY109" s="11"/>
      <c r="DZ109" s="11"/>
      <c r="EA109" s="11"/>
      <c r="EB109" s="11"/>
      <c r="EC109" s="11"/>
      <c r="ED109" s="11"/>
      <c r="EE109" s="11"/>
      <c r="EF109" s="11"/>
      <c r="EG109" s="11"/>
    </row>
    <row r="110" spans="1:137" s="12" customFormat="1" ht="15" x14ac:dyDescent="0.25">
      <c r="A110" s="4">
        <f t="shared" si="6"/>
        <v>108</v>
      </c>
      <c r="B110" s="5" t="s">
        <v>471</v>
      </c>
      <c r="C110" s="5" t="s">
        <v>472</v>
      </c>
      <c r="D110" s="10">
        <v>40190</v>
      </c>
      <c r="E110" s="14">
        <f t="shared" ca="1" si="5"/>
        <v>4469</v>
      </c>
      <c r="F110" s="5" t="s">
        <v>88</v>
      </c>
      <c r="G110" s="6">
        <v>219</v>
      </c>
      <c r="H110" s="7">
        <v>18</v>
      </c>
      <c r="I110" s="33" t="s">
        <v>460</v>
      </c>
      <c r="J110" s="34">
        <v>4082666</v>
      </c>
      <c r="K110" s="4" t="s">
        <v>47</v>
      </c>
      <c r="L110" s="4" t="s">
        <v>31</v>
      </c>
      <c r="M110" s="13" t="s">
        <v>365</v>
      </c>
      <c r="N110" s="4" t="s">
        <v>473</v>
      </c>
      <c r="O110" s="4" t="s">
        <v>474</v>
      </c>
      <c r="P110" s="10">
        <v>35902</v>
      </c>
      <c r="Q110" s="14">
        <f t="shared" ca="1" si="7"/>
        <v>4500</v>
      </c>
      <c r="R110" s="15" t="s">
        <v>475</v>
      </c>
      <c r="S110" s="4">
        <v>8958</v>
      </c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  <c r="CW110" s="11"/>
      <c r="CX110" s="11"/>
      <c r="CY110" s="11"/>
      <c r="CZ110" s="11"/>
      <c r="DA110" s="11"/>
      <c r="DB110" s="11"/>
      <c r="DC110" s="11"/>
      <c r="DD110" s="11"/>
      <c r="DE110" s="11"/>
      <c r="DF110" s="11"/>
      <c r="DG110" s="11"/>
      <c r="DH110" s="11"/>
      <c r="DI110" s="11"/>
      <c r="DJ110" s="11"/>
      <c r="DK110" s="11"/>
      <c r="DL110" s="11"/>
      <c r="DM110" s="11"/>
      <c r="DN110" s="11"/>
      <c r="DO110" s="11"/>
      <c r="DP110" s="11"/>
      <c r="DQ110" s="11"/>
      <c r="DR110" s="11"/>
      <c r="DS110" s="11"/>
      <c r="DT110" s="11"/>
      <c r="DU110" s="11"/>
      <c r="DV110" s="11"/>
      <c r="DW110" s="11"/>
      <c r="DX110" s="11"/>
      <c r="DY110" s="11"/>
      <c r="DZ110" s="11"/>
      <c r="EA110" s="11"/>
      <c r="EB110" s="11"/>
      <c r="EC110" s="11"/>
      <c r="ED110" s="11"/>
      <c r="EE110" s="11"/>
      <c r="EF110" s="11"/>
      <c r="EG110" s="11"/>
    </row>
    <row r="111" spans="1:137" s="12" customFormat="1" ht="15" x14ac:dyDescent="0.25">
      <c r="A111" s="4">
        <f t="shared" si="6"/>
        <v>109</v>
      </c>
      <c r="B111" s="5" t="s">
        <v>494</v>
      </c>
      <c r="C111" s="5" t="s">
        <v>495</v>
      </c>
      <c r="D111" s="10">
        <v>43377</v>
      </c>
      <c r="E111" s="14">
        <f t="shared" ca="1" si="5"/>
        <v>1282</v>
      </c>
      <c r="F111" s="5" t="s">
        <v>88</v>
      </c>
      <c r="G111" s="6">
        <v>219</v>
      </c>
      <c r="H111" s="7">
        <v>15</v>
      </c>
      <c r="I111" s="33" t="s">
        <v>460</v>
      </c>
      <c r="J111" s="34">
        <v>3959348</v>
      </c>
      <c r="K111" s="4" t="s">
        <v>47</v>
      </c>
      <c r="L111" s="4" t="s">
        <v>31</v>
      </c>
      <c r="M111" s="13" t="s">
        <v>496</v>
      </c>
      <c r="N111" s="4" t="s">
        <v>497</v>
      </c>
      <c r="O111" s="25" t="s">
        <v>498</v>
      </c>
      <c r="P111" s="10">
        <v>38639</v>
      </c>
      <c r="Q111" s="14">
        <f t="shared" ca="1" si="7"/>
        <v>1313</v>
      </c>
      <c r="R111" s="15" t="s">
        <v>499</v>
      </c>
      <c r="S111" s="4">
        <v>8893</v>
      </c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5"/>
      <c r="AP111" s="45"/>
      <c r="AQ111" s="45"/>
      <c r="AR111" s="45"/>
      <c r="AS111" s="45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  <c r="BF111" s="45"/>
      <c r="BG111" s="45"/>
      <c r="BH111" s="45"/>
      <c r="BI111" s="45"/>
      <c r="BJ111" s="45"/>
      <c r="BK111" s="45"/>
      <c r="BL111" s="45"/>
      <c r="BM111" s="45"/>
      <c r="BN111" s="45"/>
      <c r="BO111" s="45"/>
      <c r="BP111" s="45"/>
      <c r="BQ111" s="45"/>
      <c r="BR111" s="45"/>
      <c r="BS111" s="45"/>
      <c r="BT111" s="45"/>
      <c r="BU111" s="45"/>
      <c r="BV111" s="45"/>
      <c r="BW111" s="45"/>
      <c r="BX111" s="45"/>
      <c r="BY111" s="45"/>
      <c r="BZ111" s="45"/>
      <c r="CA111" s="45"/>
      <c r="CB111" s="45"/>
      <c r="CC111" s="45"/>
      <c r="CD111" s="45"/>
      <c r="CE111" s="45"/>
      <c r="CF111" s="45"/>
      <c r="CG111" s="45"/>
      <c r="CH111" s="45"/>
      <c r="CI111" s="45"/>
      <c r="CJ111" s="45"/>
      <c r="CK111" s="45"/>
      <c r="CL111" s="45"/>
      <c r="CM111" s="45"/>
      <c r="CN111" s="45"/>
      <c r="CO111" s="45"/>
      <c r="CP111" s="45"/>
      <c r="CQ111" s="45"/>
      <c r="CR111" s="45"/>
      <c r="CS111" s="45"/>
      <c r="CT111" s="45"/>
      <c r="CU111" s="45"/>
      <c r="CV111" s="45"/>
      <c r="CW111" s="45"/>
      <c r="CX111" s="45"/>
      <c r="CY111" s="45"/>
      <c r="CZ111" s="45"/>
      <c r="DA111" s="45"/>
      <c r="DB111" s="45"/>
      <c r="DC111" s="45"/>
      <c r="DD111" s="45"/>
      <c r="DE111" s="45"/>
      <c r="DF111" s="45"/>
      <c r="DG111" s="45"/>
      <c r="DH111" s="45"/>
      <c r="DI111" s="45"/>
      <c r="DJ111" s="45"/>
      <c r="DK111" s="45"/>
      <c r="DL111" s="45"/>
      <c r="DM111" s="45"/>
      <c r="DN111" s="45"/>
      <c r="DO111" s="45"/>
      <c r="DP111" s="45"/>
      <c r="DQ111" s="45"/>
      <c r="DR111" s="45"/>
      <c r="DS111" s="45"/>
      <c r="DT111" s="45"/>
      <c r="DU111" s="45"/>
      <c r="DV111" s="45"/>
      <c r="DW111" s="45"/>
      <c r="DX111" s="45"/>
      <c r="DY111" s="45"/>
      <c r="DZ111" s="45"/>
      <c r="EA111" s="45"/>
      <c r="EB111" s="45"/>
      <c r="EC111" s="45"/>
      <c r="ED111" s="45"/>
      <c r="EE111" s="45"/>
      <c r="EF111" s="45"/>
      <c r="EG111" s="45"/>
    </row>
    <row r="112" spans="1:137" s="12" customFormat="1" ht="15" x14ac:dyDescent="0.25">
      <c r="A112" s="4">
        <f t="shared" si="6"/>
        <v>110</v>
      </c>
      <c r="B112" s="5" t="s">
        <v>479</v>
      </c>
      <c r="C112" s="5" t="s">
        <v>480</v>
      </c>
      <c r="D112" s="10">
        <v>35082</v>
      </c>
      <c r="E112" s="14">
        <f t="shared" ca="1" si="5"/>
        <v>9577</v>
      </c>
      <c r="F112" s="5" t="s">
        <v>46</v>
      </c>
      <c r="G112" s="6">
        <v>222</v>
      </c>
      <c r="H112" s="7">
        <v>20</v>
      </c>
      <c r="I112" s="33" t="s">
        <v>460</v>
      </c>
      <c r="J112" s="34">
        <v>4394591</v>
      </c>
      <c r="K112" s="4" t="s">
        <v>47</v>
      </c>
      <c r="L112" s="4" t="s">
        <v>31</v>
      </c>
      <c r="M112" s="13" t="s">
        <v>34</v>
      </c>
      <c r="N112" s="4" t="s">
        <v>58</v>
      </c>
      <c r="O112" s="4" t="s">
        <v>481</v>
      </c>
      <c r="P112" s="10">
        <v>33291</v>
      </c>
      <c r="Q112" s="14">
        <f t="shared" ca="1" si="7"/>
        <v>9608</v>
      </c>
      <c r="R112" s="15" t="s">
        <v>482</v>
      </c>
      <c r="S112" s="4">
        <v>8858</v>
      </c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1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DZ112" s="11"/>
      <c r="EA112" s="11"/>
      <c r="EB112" s="11"/>
      <c r="EC112" s="11"/>
      <c r="ED112" s="11"/>
      <c r="EE112" s="11"/>
      <c r="EF112" s="11"/>
      <c r="EG112" s="11"/>
    </row>
    <row r="113" spans="1:137" s="12" customFormat="1" ht="18" customHeight="1" x14ac:dyDescent="0.25">
      <c r="A113" s="4">
        <f t="shared" si="6"/>
        <v>111</v>
      </c>
      <c r="B113" s="5" t="s">
        <v>595</v>
      </c>
      <c r="C113" s="5" t="s">
        <v>596</v>
      </c>
      <c r="D113" s="10">
        <v>44399</v>
      </c>
      <c r="E113" s="14">
        <f t="shared" ca="1" si="5"/>
        <v>260</v>
      </c>
      <c r="F113" s="5" t="s">
        <v>150</v>
      </c>
      <c r="G113" s="6">
        <v>314</v>
      </c>
      <c r="H113" s="7">
        <v>17</v>
      </c>
      <c r="I113" s="33" t="s">
        <v>460</v>
      </c>
      <c r="J113" s="34">
        <v>3607462</v>
      </c>
      <c r="K113" s="4" t="s">
        <v>151</v>
      </c>
      <c r="L113" s="4" t="s">
        <v>31</v>
      </c>
      <c r="M113" s="13" t="s">
        <v>669</v>
      </c>
      <c r="N113" s="25" t="s">
        <v>597</v>
      </c>
      <c r="O113" s="4" t="s">
        <v>598</v>
      </c>
      <c r="P113" s="43" t="s">
        <v>599</v>
      </c>
      <c r="Q113" s="14">
        <f t="shared" ca="1" si="7"/>
        <v>291</v>
      </c>
      <c r="R113" s="61" t="s">
        <v>612</v>
      </c>
      <c r="S113" s="4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1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  <c r="DZ113" s="11"/>
      <c r="EA113" s="11"/>
      <c r="EB113" s="11"/>
      <c r="EC113" s="11"/>
      <c r="ED113" s="11"/>
      <c r="EE113" s="11"/>
      <c r="EF113" s="11"/>
      <c r="EG113" s="11"/>
    </row>
    <row r="114" spans="1:137" s="12" customFormat="1" ht="14.25" customHeight="1" x14ac:dyDescent="0.25">
      <c r="A114" s="4">
        <f t="shared" si="6"/>
        <v>112</v>
      </c>
      <c r="B114" s="5" t="s">
        <v>97</v>
      </c>
      <c r="C114" s="5" t="s">
        <v>98</v>
      </c>
      <c r="D114" s="10">
        <v>43362</v>
      </c>
      <c r="E114" s="14">
        <f t="shared" ca="1" si="5"/>
        <v>1297</v>
      </c>
      <c r="F114" s="5" t="s">
        <v>68</v>
      </c>
      <c r="G114" s="6">
        <v>407</v>
      </c>
      <c r="H114" s="7">
        <v>27</v>
      </c>
      <c r="I114" s="33" t="s">
        <v>460</v>
      </c>
      <c r="J114" s="34">
        <v>2961318</v>
      </c>
      <c r="K114" s="4" t="s">
        <v>30</v>
      </c>
      <c r="L114" s="4" t="s">
        <v>31</v>
      </c>
      <c r="M114" s="13" t="s">
        <v>34</v>
      </c>
      <c r="N114" s="4" t="s">
        <v>99</v>
      </c>
      <c r="O114" s="4" t="s">
        <v>100</v>
      </c>
      <c r="P114" s="4" t="s">
        <v>37</v>
      </c>
      <c r="Q114" s="14">
        <f t="shared" ca="1" si="7"/>
        <v>1328</v>
      </c>
      <c r="R114" s="61" t="s">
        <v>602</v>
      </c>
      <c r="S114" s="4">
        <v>8834</v>
      </c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  <c r="BF114" s="45"/>
      <c r="BG114" s="45"/>
      <c r="BH114" s="45"/>
      <c r="BI114" s="45"/>
      <c r="BJ114" s="45"/>
      <c r="BK114" s="45"/>
      <c r="BL114" s="45"/>
      <c r="BM114" s="45"/>
      <c r="BN114" s="45"/>
      <c r="BO114" s="45"/>
      <c r="BP114" s="45"/>
      <c r="BQ114" s="45"/>
      <c r="BR114" s="45"/>
      <c r="BS114" s="45"/>
      <c r="BT114" s="45"/>
      <c r="BU114" s="45"/>
      <c r="BV114" s="45"/>
      <c r="BW114" s="45"/>
      <c r="BX114" s="45"/>
      <c r="BY114" s="45"/>
      <c r="BZ114" s="45"/>
      <c r="CA114" s="45"/>
      <c r="CB114" s="45"/>
      <c r="CC114" s="45"/>
      <c r="CD114" s="45"/>
      <c r="CE114" s="45"/>
      <c r="CF114" s="45"/>
      <c r="CG114" s="45"/>
      <c r="CH114" s="45"/>
      <c r="CI114" s="45"/>
      <c r="CJ114" s="45"/>
      <c r="CK114" s="45"/>
      <c r="CL114" s="45"/>
      <c r="CM114" s="45"/>
      <c r="CN114" s="45"/>
      <c r="CO114" s="45"/>
      <c r="CP114" s="45"/>
      <c r="CQ114" s="45"/>
      <c r="CR114" s="45"/>
      <c r="CS114" s="45"/>
      <c r="CT114" s="45"/>
      <c r="CU114" s="45"/>
      <c r="CV114" s="45"/>
      <c r="CW114" s="45"/>
      <c r="CX114" s="45"/>
      <c r="CY114" s="45"/>
      <c r="CZ114" s="45"/>
      <c r="DA114" s="45"/>
      <c r="DB114" s="45"/>
      <c r="DC114" s="45"/>
      <c r="DD114" s="45"/>
      <c r="DE114" s="45"/>
      <c r="DF114" s="45"/>
      <c r="DG114" s="45"/>
      <c r="DH114" s="45"/>
      <c r="DI114" s="45"/>
      <c r="DJ114" s="45"/>
      <c r="DK114" s="45"/>
      <c r="DL114" s="45"/>
      <c r="DM114" s="45"/>
      <c r="DN114" s="45"/>
      <c r="DO114" s="45"/>
      <c r="DP114" s="45"/>
      <c r="DQ114" s="45"/>
      <c r="DR114" s="45"/>
      <c r="DS114" s="45"/>
      <c r="DT114" s="45"/>
      <c r="DU114" s="45"/>
      <c r="DV114" s="45"/>
      <c r="DW114" s="45"/>
      <c r="DX114" s="45"/>
      <c r="DY114" s="45"/>
      <c r="DZ114" s="45"/>
      <c r="EA114" s="45"/>
      <c r="EB114" s="45"/>
      <c r="EC114" s="45"/>
      <c r="ED114" s="45"/>
      <c r="EE114" s="45"/>
      <c r="EF114" s="45"/>
      <c r="EG114" s="45"/>
    </row>
    <row r="115" spans="1:137" s="12" customFormat="1" ht="15" x14ac:dyDescent="0.25">
      <c r="A115" s="4">
        <f t="shared" si="6"/>
        <v>113</v>
      </c>
      <c r="B115" s="5" t="s">
        <v>486</v>
      </c>
      <c r="C115" s="5" t="s">
        <v>487</v>
      </c>
      <c r="D115" s="10">
        <v>35285</v>
      </c>
      <c r="E115" s="14">
        <f t="shared" ca="1" si="5"/>
        <v>9374</v>
      </c>
      <c r="F115" s="5" t="s">
        <v>68</v>
      </c>
      <c r="G115" s="6">
        <v>407</v>
      </c>
      <c r="H115" s="7">
        <v>27</v>
      </c>
      <c r="I115" s="33" t="s">
        <v>460</v>
      </c>
      <c r="J115" s="34">
        <v>2961318</v>
      </c>
      <c r="K115" s="4" t="s">
        <v>30</v>
      </c>
      <c r="L115" s="4" t="s">
        <v>31</v>
      </c>
      <c r="M115" s="13" t="s">
        <v>34</v>
      </c>
      <c r="N115" s="4" t="s">
        <v>99</v>
      </c>
      <c r="O115" s="4"/>
      <c r="P115" s="4" t="s">
        <v>37</v>
      </c>
      <c r="Q115" s="14">
        <f t="shared" ca="1" si="7"/>
        <v>9405</v>
      </c>
      <c r="R115" s="15" t="s">
        <v>488</v>
      </c>
      <c r="S115" s="4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  <c r="CW115" s="11"/>
      <c r="CX115" s="11"/>
      <c r="CY115" s="11"/>
      <c r="CZ115" s="11"/>
      <c r="DA115" s="11"/>
      <c r="DB115" s="11"/>
      <c r="DC115" s="11"/>
      <c r="DD115" s="11"/>
      <c r="DE115" s="11"/>
      <c r="DF115" s="11"/>
      <c r="DG115" s="11"/>
      <c r="DH115" s="11"/>
      <c r="DI115" s="11"/>
      <c r="DJ115" s="11"/>
      <c r="DK115" s="11"/>
      <c r="DL115" s="11"/>
      <c r="DM115" s="11"/>
      <c r="DN115" s="11"/>
      <c r="DO115" s="11"/>
      <c r="DP115" s="11"/>
      <c r="DQ115" s="11"/>
      <c r="DR115" s="11"/>
      <c r="DS115" s="11"/>
      <c r="DT115" s="11"/>
      <c r="DU115" s="11"/>
      <c r="DV115" s="11"/>
      <c r="DW115" s="11"/>
      <c r="DX115" s="11"/>
      <c r="DY115" s="11"/>
      <c r="DZ115" s="11"/>
      <c r="EA115" s="11"/>
      <c r="EB115" s="11"/>
      <c r="EC115" s="11"/>
      <c r="ED115" s="11"/>
      <c r="EE115" s="11"/>
      <c r="EF115" s="11"/>
      <c r="EG115" s="11"/>
    </row>
    <row r="116" spans="1:137" s="12" customFormat="1" ht="15" x14ac:dyDescent="0.25">
      <c r="A116" s="4">
        <f t="shared" si="6"/>
        <v>114</v>
      </c>
      <c r="B116" s="5" t="s">
        <v>489</v>
      </c>
      <c r="C116" s="5" t="s">
        <v>490</v>
      </c>
      <c r="D116" s="10">
        <v>43390</v>
      </c>
      <c r="E116" s="14">
        <f t="shared" ca="1" si="5"/>
        <v>1269</v>
      </c>
      <c r="F116" s="5" t="s">
        <v>68</v>
      </c>
      <c r="G116" s="6">
        <v>407</v>
      </c>
      <c r="H116" s="7">
        <v>27</v>
      </c>
      <c r="I116" s="33" t="s">
        <v>460</v>
      </c>
      <c r="J116" s="34">
        <v>2961318</v>
      </c>
      <c r="K116" s="4" t="s">
        <v>30</v>
      </c>
      <c r="L116" s="4" t="s">
        <v>31</v>
      </c>
      <c r="M116" s="13" t="s">
        <v>18</v>
      </c>
      <c r="N116" s="4" t="s">
        <v>491</v>
      </c>
      <c r="O116" s="4" t="s">
        <v>492</v>
      </c>
      <c r="P116" s="51">
        <v>43339</v>
      </c>
      <c r="Q116" s="14">
        <f t="shared" ca="1" si="7"/>
        <v>1300</v>
      </c>
      <c r="R116" s="15" t="s">
        <v>493</v>
      </c>
      <c r="S116" s="4">
        <v>2408656</v>
      </c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AS116" s="45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  <c r="BF116" s="45"/>
      <c r="BG116" s="45"/>
      <c r="BH116" s="45"/>
      <c r="BI116" s="45"/>
      <c r="BJ116" s="45"/>
      <c r="BK116" s="45"/>
      <c r="BL116" s="45"/>
      <c r="BM116" s="45"/>
      <c r="BN116" s="45"/>
      <c r="BO116" s="45"/>
      <c r="BP116" s="45"/>
      <c r="BQ116" s="45"/>
      <c r="BR116" s="45"/>
      <c r="BS116" s="45"/>
      <c r="BT116" s="45"/>
      <c r="BU116" s="45"/>
      <c r="BV116" s="45"/>
      <c r="BW116" s="45"/>
      <c r="BX116" s="45"/>
      <c r="BY116" s="45"/>
      <c r="BZ116" s="45"/>
      <c r="CA116" s="45"/>
      <c r="CB116" s="45"/>
      <c r="CC116" s="45"/>
      <c r="CD116" s="45"/>
      <c r="CE116" s="45"/>
      <c r="CF116" s="45"/>
      <c r="CG116" s="45"/>
      <c r="CH116" s="45"/>
      <c r="CI116" s="45"/>
      <c r="CJ116" s="45"/>
      <c r="CK116" s="45"/>
      <c r="CL116" s="45"/>
      <c r="CM116" s="45"/>
      <c r="CN116" s="45"/>
      <c r="CO116" s="45"/>
      <c r="CP116" s="45"/>
      <c r="CQ116" s="45"/>
      <c r="CR116" s="45"/>
      <c r="CS116" s="45"/>
      <c r="CT116" s="45"/>
      <c r="CU116" s="45"/>
      <c r="CV116" s="45"/>
      <c r="CW116" s="45"/>
      <c r="CX116" s="45"/>
      <c r="CY116" s="45"/>
      <c r="CZ116" s="45"/>
      <c r="DA116" s="45"/>
      <c r="DB116" s="45"/>
      <c r="DC116" s="45"/>
      <c r="DD116" s="45"/>
      <c r="DE116" s="45"/>
      <c r="DF116" s="45"/>
      <c r="DG116" s="45"/>
      <c r="DH116" s="45"/>
      <c r="DI116" s="45"/>
      <c r="DJ116" s="45"/>
      <c r="DK116" s="45"/>
      <c r="DL116" s="45"/>
      <c r="DM116" s="45"/>
      <c r="DN116" s="45"/>
      <c r="DO116" s="45"/>
      <c r="DP116" s="45"/>
      <c r="DQ116" s="45"/>
      <c r="DR116" s="45"/>
      <c r="DS116" s="45"/>
      <c r="DT116" s="45"/>
      <c r="DU116" s="45"/>
      <c r="DV116" s="45"/>
      <c r="DW116" s="45"/>
      <c r="DX116" s="45"/>
      <c r="DY116" s="45"/>
      <c r="DZ116" s="45"/>
      <c r="EA116" s="45"/>
      <c r="EB116" s="45"/>
      <c r="EC116" s="45"/>
      <c r="ED116" s="45"/>
      <c r="EE116" s="45"/>
      <c r="EF116" s="45"/>
      <c r="EG116" s="45"/>
    </row>
    <row r="117" spans="1:137" s="12" customFormat="1" ht="16.5" customHeight="1" x14ac:dyDescent="0.25">
      <c r="A117" s="4">
        <f t="shared" si="6"/>
        <v>115</v>
      </c>
      <c r="B117" s="5" t="s">
        <v>152</v>
      </c>
      <c r="C117" s="5" t="s">
        <v>153</v>
      </c>
      <c r="D117" s="10">
        <v>35921</v>
      </c>
      <c r="E117" s="14">
        <f t="shared" ca="1" si="5"/>
        <v>8738</v>
      </c>
      <c r="F117" s="5" t="s">
        <v>88</v>
      </c>
      <c r="G117" s="6">
        <v>219</v>
      </c>
      <c r="H117" s="7">
        <v>5</v>
      </c>
      <c r="I117" s="33" t="s">
        <v>460</v>
      </c>
      <c r="J117" s="34">
        <v>3021549</v>
      </c>
      <c r="K117" s="4" t="s">
        <v>47</v>
      </c>
      <c r="L117" s="4" t="s">
        <v>31</v>
      </c>
      <c r="M117" s="13" t="s">
        <v>34</v>
      </c>
      <c r="N117" s="4" t="s">
        <v>144</v>
      </c>
      <c r="O117" s="4" t="s">
        <v>154</v>
      </c>
      <c r="P117" s="10">
        <v>36651</v>
      </c>
      <c r="Q117" s="14">
        <f t="shared" ca="1" si="7"/>
        <v>8769</v>
      </c>
      <c r="R117" s="15" t="s">
        <v>155</v>
      </c>
      <c r="S117" s="4">
        <v>8893</v>
      </c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/>
      <c r="CW117" s="11"/>
      <c r="CX117" s="11"/>
      <c r="CY117" s="11"/>
      <c r="CZ117" s="11"/>
      <c r="DA117" s="11"/>
      <c r="DB117" s="11"/>
      <c r="DC117" s="11"/>
      <c r="DD117" s="11"/>
      <c r="DE117" s="11"/>
      <c r="DF117" s="11"/>
      <c r="DG117" s="11"/>
      <c r="DH117" s="11"/>
      <c r="DI117" s="11"/>
      <c r="DJ117" s="11"/>
      <c r="DK117" s="11"/>
      <c r="DL117" s="11"/>
      <c r="DM117" s="11"/>
      <c r="DN117" s="11"/>
      <c r="DO117" s="11"/>
      <c r="DP117" s="11"/>
      <c r="DQ117" s="11"/>
      <c r="DR117" s="11"/>
      <c r="DS117" s="11"/>
      <c r="DT117" s="11"/>
      <c r="DU117" s="11"/>
      <c r="DV117" s="11"/>
      <c r="DW117" s="11"/>
      <c r="DX117" s="11"/>
      <c r="DY117" s="11"/>
      <c r="DZ117" s="11"/>
      <c r="EA117" s="11"/>
      <c r="EB117" s="11"/>
      <c r="EC117" s="11"/>
      <c r="ED117" s="11"/>
      <c r="EE117" s="11"/>
      <c r="EF117" s="11"/>
      <c r="EG117" s="11"/>
    </row>
    <row r="118" spans="1:137" s="12" customFormat="1" ht="15" x14ac:dyDescent="0.25">
      <c r="A118" s="4">
        <f t="shared" si="6"/>
        <v>116</v>
      </c>
      <c r="B118" s="5" t="s">
        <v>500</v>
      </c>
      <c r="C118" s="5" t="s">
        <v>501</v>
      </c>
      <c r="D118" s="10">
        <v>33938</v>
      </c>
      <c r="E118" s="14">
        <f t="shared" ca="1" si="5"/>
        <v>10721</v>
      </c>
      <c r="F118" s="5" t="s">
        <v>29</v>
      </c>
      <c r="G118" s="6">
        <v>425</v>
      </c>
      <c r="H118" s="7">
        <v>24</v>
      </c>
      <c r="I118" s="33" t="s">
        <v>460</v>
      </c>
      <c r="J118" s="34">
        <v>2819574</v>
      </c>
      <c r="K118" s="4" t="s">
        <v>30</v>
      </c>
      <c r="L118" s="4" t="s">
        <v>31</v>
      </c>
      <c r="M118" s="13" t="s">
        <v>34</v>
      </c>
      <c r="N118" s="4" t="s">
        <v>99</v>
      </c>
      <c r="O118" s="4"/>
      <c r="P118" s="4"/>
      <c r="Q118" s="14">
        <f t="shared" ca="1" si="7"/>
        <v>10752</v>
      </c>
      <c r="R118" s="15" t="s">
        <v>502</v>
      </c>
      <c r="S118" s="4">
        <v>8895</v>
      </c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11"/>
      <c r="CL118" s="11"/>
      <c r="CM118" s="11"/>
      <c r="CN118" s="11"/>
      <c r="CO118" s="11"/>
      <c r="CP118" s="11"/>
      <c r="CQ118" s="11"/>
      <c r="CR118" s="11"/>
      <c r="CS118" s="11"/>
      <c r="CT118" s="11"/>
      <c r="CU118" s="11"/>
      <c r="CV118" s="11"/>
      <c r="CW118" s="11"/>
      <c r="CX118" s="11"/>
      <c r="CY118" s="11"/>
      <c r="CZ118" s="11"/>
      <c r="DA118" s="11"/>
      <c r="DB118" s="11"/>
      <c r="DC118" s="11"/>
      <c r="DD118" s="11"/>
      <c r="DE118" s="11"/>
      <c r="DF118" s="11"/>
      <c r="DG118" s="11"/>
      <c r="DH118" s="11"/>
      <c r="DI118" s="11"/>
      <c r="DJ118" s="11"/>
      <c r="DK118" s="11"/>
      <c r="DL118" s="11"/>
      <c r="DM118" s="11"/>
      <c r="DN118" s="11"/>
      <c r="DO118" s="11"/>
      <c r="DP118" s="11"/>
      <c r="DQ118" s="11"/>
      <c r="DR118" s="11"/>
      <c r="DS118" s="11"/>
      <c r="DT118" s="11"/>
      <c r="DU118" s="11"/>
      <c r="DV118" s="11"/>
      <c r="DW118" s="11"/>
      <c r="DX118" s="11"/>
      <c r="DY118" s="11"/>
      <c r="DZ118" s="11"/>
      <c r="EA118" s="11"/>
      <c r="EB118" s="11"/>
      <c r="EC118" s="11"/>
      <c r="ED118" s="11"/>
      <c r="EE118" s="11"/>
      <c r="EF118" s="11"/>
      <c r="EG118" s="11"/>
    </row>
    <row r="119" spans="1:137" s="12" customFormat="1" ht="15" x14ac:dyDescent="0.25">
      <c r="A119" s="4">
        <f t="shared" si="6"/>
        <v>117</v>
      </c>
      <c r="B119" s="9" t="s">
        <v>563</v>
      </c>
      <c r="C119" s="9" t="s">
        <v>614</v>
      </c>
      <c r="D119" s="10">
        <v>43614</v>
      </c>
      <c r="E119" s="14">
        <f t="shared" ca="1" si="5"/>
        <v>1045</v>
      </c>
      <c r="F119" s="5" t="s">
        <v>96</v>
      </c>
      <c r="G119" s="6">
        <v>440</v>
      </c>
      <c r="H119" s="7">
        <v>17</v>
      </c>
      <c r="I119" s="33" t="s">
        <v>460</v>
      </c>
      <c r="J119" s="34">
        <v>2357383</v>
      </c>
      <c r="K119" s="4" t="s">
        <v>30</v>
      </c>
      <c r="L119" s="4" t="s">
        <v>569</v>
      </c>
      <c r="M119" s="13" t="s">
        <v>34</v>
      </c>
      <c r="N119" s="4" t="s">
        <v>99</v>
      </c>
      <c r="O119" s="9"/>
      <c r="P119" s="4" t="s">
        <v>37</v>
      </c>
      <c r="Q119" s="14">
        <f t="shared" ca="1" si="7"/>
        <v>1076</v>
      </c>
      <c r="R119" s="15" t="s">
        <v>503</v>
      </c>
      <c r="S119" s="4">
        <v>8834</v>
      </c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  <c r="CH119" s="11"/>
      <c r="CI119" s="11"/>
      <c r="CJ119" s="11"/>
      <c r="CK119" s="11"/>
      <c r="CL119" s="11"/>
      <c r="CM119" s="11"/>
      <c r="CN119" s="11"/>
      <c r="CO119" s="11"/>
      <c r="CP119" s="11"/>
      <c r="CQ119" s="11"/>
      <c r="CR119" s="11"/>
      <c r="CS119" s="11"/>
      <c r="CT119" s="11"/>
      <c r="CU119" s="11"/>
      <c r="CV119" s="11"/>
      <c r="CW119" s="11"/>
      <c r="CX119" s="11"/>
      <c r="CY119" s="11"/>
      <c r="CZ119" s="11"/>
      <c r="DA119" s="11"/>
      <c r="DB119" s="11"/>
      <c r="DC119" s="11"/>
      <c r="DD119" s="11"/>
      <c r="DE119" s="11"/>
      <c r="DF119" s="11"/>
      <c r="DG119" s="11"/>
      <c r="DH119" s="11"/>
      <c r="DI119" s="11"/>
      <c r="DJ119" s="11"/>
      <c r="DK119" s="11"/>
      <c r="DL119" s="11"/>
      <c r="DM119" s="11"/>
      <c r="DN119" s="11"/>
      <c r="DO119" s="11"/>
      <c r="DP119" s="11"/>
      <c r="DQ119" s="11"/>
      <c r="DR119" s="11"/>
      <c r="DS119" s="11"/>
      <c r="DT119" s="11"/>
      <c r="DU119" s="11"/>
      <c r="DV119" s="11"/>
      <c r="DW119" s="11"/>
      <c r="DX119" s="11"/>
      <c r="DY119" s="11"/>
      <c r="DZ119" s="11"/>
      <c r="EA119" s="11"/>
      <c r="EB119" s="11"/>
      <c r="EC119" s="11"/>
      <c r="ED119" s="11"/>
      <c r="EE119" s="11"/>
      <c r="EF119" s="11"/>
      <c r="EG119" s="11"/>
    </row>
    <row r="120" spans="1:137" s="12" customFormat="1" ht="15" x14ac:dyDescent="0.25">
      <c r="A120" s="4">
        <f t="shared" si="6"/>
        <v>118</v>
      </c>
      <c r="B120" s="5" t="s">
        <v>156</v>
      </c>
      <c r="C120" s="5" t="s">
        <v>157</v>
      </c>
      <c r="D120" s="10">
        <v>34919</v>
      </c>
      <c r="E120" s="14">
        <f t="shared" ca="1" si="5"/>
        <v>9740</v>
      </c>
      <c r="F120" s="5" t="s">
        <v>68</v>
      </c>
      <c r="G120" s="6">
        <v>407</v>
      </c>
      <c r="H120" s="7">
        <v>17</v>
      </c>
      <c r="I120" s="33" t="s">
        <v>460</v>
      </c>
      <c r="J120" s="34">
        <v>2357383</v>
      </c>
      <c r="K120" s="4" t="s">
        <v>30</v>
      </c>
      <c r="L120" s="4" t="s">
        <v>31</v>
      </c>
      <c r="M120" s="13" t="s">
        <v>34</v>
      </c>
      <c r="N120" s="4" t="s">
        <v>99</v>
      </c>
      <c r="O120" s="4"/>
      <c r="P120" s="4" t="s">
        <v>37</v>
      </c>
      <c r="Q120" s="14">
        <f t="shared" ca="1" si="7"/>
        <v>9771</v>
      </c>
      <c r="R120" s="15" t="s">
        <v>158</v>
      </c>
      <c r="S120" s="4">
        <v>8914</v>
      </c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  <c r="BY120" s="11"/>
      <c r="BZ120" s="11"/>
      <c r="CA120" s="11"/>
      <c r="CB120" s="11"/>
      <c r="CC120" s="11"/>
      <c r="CD120" s="11"/>
      <c r="CE120" s="11"/>
      <c r="CF120" s="11"/>
      <c r="CG120" s="11"/>
      <c r="CH120" s="11"/>
      <c r="CI120" s="11"/>
      <c r="CJ120" s="11"/>
      <c r="CK120" s="11"/>
      <c r="CL120" s="11"/>
      <c r="CM120" s="11"/>
      <c r="CN120" s="11"/>
      <c r="CO120" s="11"/>
      <c r="CP120" s="11"/>
      <c r="CQ120" s="11"/>
      <c r="CR120" s="11"/>
      <c r="CS120" s="11"/>
      <c r="CT120" s="11"/>
      <c r="CU120" s="11"/>
      <c r="CV120" s="11"/>
      <c r="CW120" s="11"/>
      <c r="CX120" s="11"/>
      <c r="CY120" s="11"/>
      <c r="CZ120" s="11"/>
      <c r="DA120" s="11"/>
      <c r="DB120" s="11"/>
      <c r="DC120" s="11"/>
      <c r="DD120" s="11"/>
      <c r="DE120" s="11"/>
      <c r="DF120" s="11"/>
      <c r="DG120" s="11"/>
      <c r="DH120" s="11"/>
      <c r="DI120" s="11"/>
      <c r="DJ120" s="11"/>
      <c r="DK120" s="11"/>
      <c r="DL120" s="11"/>
      <c r="DM120" s="11"/>
      <c r="DN120" s="11"/>
      <c r="DO120" s="11"/>
      <c r="DP120" s="11"/>
      <c r="DQ120" s="11"/>
      <c r="DR120" s="11"/>
      <c r="DS120" s="11"/>
      <c r="DT120" s="11"/>
      <c r="DU120" s="11"/>
      <c r="DV120" s="11"/>
      <c r="DW120" s="11"/>
      <c r="DX120" s="11"/>
      <c r="DY120" s="11"/>
      <c r="DZ120" s="11"/>
      <c r="EA120" s="11"/>
      <c r="EB120" s="11"/>
      <c r="EC120" s="11"/>
      <c r="ED120" s="11"/>
      <c r="EE120" s="11"/>
      <c r="EF120" s="11"/>
      <c r="EG120" s="11"/>
    </row>
    <row r="121" spans="1:137" s="12" customFormat="1" ht="15" x14ac:dyDescent="0.25">
      <c r="A121" s="4">
        <f t="shared" si="6"/>
        <v>119</v>
      </c>
      <c r="B121" s="5" t="s">
        <v>504</v>
      </c>
      <c r="C121" s="5" t="s">
        <v>505</v>
      </c>
      <c r="D121" s="10">
        <v>35919</v>
      </c>
      <c r="E121" s="14">
        <f t="shared" ca="1" si="5"/>
        <v>8740</v>
      </c>
      <c r="F121" s="5" t="s">
        <v>68</v>
      </c>
      <c r="G121" s="6">
        <v>407</v>
      </c>
      <c r="H121" s="7">
        <v>17</v>
      </c>
      <c r="I121" s="33" t="s">
        <v>460</v>
      </c>
      <c r="J121" s="34">
        <v>2357383</v>
      </c>
      <c r="K121" s="4" t="s">
        <v>30</v>
      </c>
      <c r="L121" s="4" t="s">
        <v>31</v>
      </c>
      <c r="M121" s="13" t="s">
        <v>34</v>
      </c>
      <c r="N121" s="4" t="s">
        <v>99</v>
      </c>
      <c r="O121" s="4" t="s">
        <v>506</v>
      </c>
      <c r="P121" s="4" t="s">
        <v>37</v>
      </c>
      <c r="Q121" s="14">
        <f t="shared" ca="1" si="7"/>
        <v>8771</v>
      </c>
      <c r="R121" s="15" t="s">
        <v>507</v>
      </c>
      <c r="S121" s="4">
        <v>8803</v>
      </c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  <c r="BF121" s="45"/>
      <c r="BG121" s="45"/>
      <c r="BH121" s="45"/>
      <c r="BI121" s="45"/>
      <c r="BJ121" s="45"/>
      <c r="BK121" s="45"/>
      <c r="BL121" s="45"/>
      <c r="BM121" s="45"/>
      <c r="BN121" s="45"/>
      <c r="BO121" s="45"/>
      <c r="BP121" s="45"/>
      <c r="BQ121" s="45"/>
      <c r="BR121" s="45"/>
      <c r="BS121" s="45"/>
      <c r="BT121" s="45"/>
      <c r="BU121" s="45"/>
      <c r="BV121" s="45"/>
      <c r="BW121" s="45"/>
      <c r="BX121" s="45"/>
      <c r="BY121" s="45"/>
      <c r="BZ121" s="45"/>
      <c r="CA121" s="45"/>
      <c r="CB121" s="45"/>
      <c r="CC121" s="45"/>
      <c r="CD121" s="45"/>
      <c r="CE121" s="45"/>
      <c r="CF121" s="45"/>
      <c r="CG121" s="45"/>
      <c r="CH121" s="45"/>
      <c r="CI121" s="45"/>
      <c r="CJ121" s="45"/>
      <c r="CK121" s="45"/>
      <c r="CL121" s="45"/>
      <c r="CM121" s="45"/>
      <c r="CN121" s="45"/>
      <c r="CO121" s="45"/>
      <c r="CP121" s="45"/>
      <c r="CQ121" s="45"/>
      <c r="CR121" s="45"/>
      <c r="CS121" s="45"/>
      <c r="CT121" s="45"/>
      <c r="CU121" s="45"/>
      <c r="CV121" s="45"/>
      <c r="CW121" s="45"/>
      <c r="CX121" s="45"/>
      <c r="CY121" s="45"/>
      <c r="CZ121" s="45"/>
      <c r="DA121" s="45"/>
      <c r="DB121" s="45"/>
      <c r="DC121" s="45"/>
      <c r="DD121" s="45"/>
      <c r="DE121" s="45"/>
      <c r="DF121" s="45"/>
      <c r="DG121" s="45"/>
      <c r="DH121" s="45"/>
      <c r="DI121" s="45"/>
      <c r="DJ121" s="45"/>
      <c r="DK121" s="45"/>
      <c r="DL121" s="45"/>
      <c r="DM121" s="45"/>
      <c r="DN121" s="45"/>
      <c r="DO121" s="45"/>
      <c r="DP121" s="45"/>
      <c r="DQ121" s="45"/>
      <c r="DR121" s="45"/>
      <c r="DS121" s="45"/>
      <c r="DT121" s="45"/>
      <c r="DU121" s="45"/>
      <c r="DV121" s="45"/>
      <c r="DW121" s="45"/>
      <c r="DX121" s="45"/>
      <c r="DY121" s="45"/>
      <c r="DZ121" s="45"/>
      <c r="EA121" s="45"/>
      <c r="EB121" s="45"/>
      <c r="EC121" s="45"/>
      <c r="ED121" s="45"/>
      <c r="EE121" s="45"/>
      <c r="EF121" s="45"/>
      <c r="EG121" s="45"/>
    </row>
    <row r="122" spans="1:137" s="12" customFormat="1" ht="15" x14ac:dyDescent="0.25">
      <c r="A122" s="4">
        <f t="shared" si="6"/>
        <v>120</v>
      </c>
      <c r="B122" s="5" t="s">
        <v>509</v>
      </c>
      <c r="C122" s="5" t="s">
        <v>510</v>
      </c>
      <c r="D122" s="10">
        <v>37909</v>
      </c>
      <c r="E122" s="14">
        <f t="shared" ca="1" si="5"/>
        <v>6750</v>
      </c>
      <c r="F122" s="5" t="s">
        <v>508</v>
      </c>
      <c r="G122" s="6">
        <v>480</v>
      </c>
      <c r="H122" s="7">
        <v>15</v>
      </c>
      <c r="I122" s="33" t="s">
        <v>460</v>
      </c>
      <c r="J122" s="34">
        <v>2204049</v>
      </c>
      <c r="K122" s="4" t="s">
        <v>30</v>
      </c>
      <c r="L122" s="4" t="s">
        <v>31</v>
      </c>
      <c r="M122" s="13" t="s">
        <v>34</v>
      </c>
      <c r="N122" s="4" t="s">
        <v>99</v>
      </c>
      <c r="O122" s="4"/>
      <c r="P122" s="4" t="s">
        <v>37</v>
      </c>
      <c r="Q122" s="14">
        <f t="shared" ca="1" si="7"/>
        <v>6781</v>
      </c>
      <c r="R122" s="15" t="s">
        <v>511</v>
      </c>
      <c r="S122" s="4">
        <v>8864</v>
      </c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  <c r="CG122" s="11"/>
      <c r="CH122" s="11"/>
      <c r="CI122" s="11"/>
      <c r="CJ122" s="11"/>
      <c r="CK122" s="11"/>
      <c r="CL122" s="11"/>
      <c r="CM122" s="11"/>
      <c r="CN122" s="11"/>
      <c r="CO122" s="11"/>
      <c r="CP122" s="11"/>
      <c r="CQ122" s="11"/>
      <c r="CR122" s="11"/>
      <c r="CS122" s="11"/>
      <c r="CT122" s="11"/>
      <c r="CU122" s="11"/>
      <c r="CV122" s="11"/>
      <c r="CW122" s="11"/>
      <c r="CX122" s="11"/>
      <c r="CY122" s="11"/>
      <c r="CZ122" s="11"/>
      <c r="DA122" s="11"/>
      <c r="DB122" s="11"/>
      <c r="DC122" s="11"/>
      <c r="DD122" s="11"/>
      <c r="DE122" s="11"/>
      <c r="DF122" s="11"/>
      <c r="DG122" s="11"/>
      <c r="DH122" s="11"/>
      <c r="DI122" s="11"/>
      <c r="DJ122" s="11"/>
      <c r="DK122" s="11"/>
      <c r="DL122" s="11"/>
      <c r="DM122" s="11"/>
      <c r="DN122" s="11"/>
      <c r="DO122" s="11"/>
      <c r="DP122" s="11"/>
      <c r="DQ122" s="11"/>
      <c r="DR122" s="11"/>
      <c r="DS122" s="11"/>
      <c r="DT122" s="11"/>
      <c r="DU122" s="11"/>
      <c r="DV122" s="11"/>
      <c r="DW122" s="11"/>
      <c r="DX122" s="11"/>
      <c r="DY122" s="11"/>
      <c r="DZ122" s="11"/>
      <c r="EA122" s="11"/>
      <c r="EB122" s="11"/>
      <c r="EC122" s="11"/>
      <c r="ED122" s="11"/>
      <c r="EE122" s="11"/>
      <c r="EF122" s="11"/>
      <c r="EG122" s="11"/>
    </row>
    <row r="123" spans="1:137" s="12" customFormat="1" ht="15" x14ac:dyDescent="0.25">
      <c r="A123" s="4">
        <f t="shared" si="6"/>
        <v>121</v>
      </c>
      <c r="B123" s="5" t="s">
        <v>512</v>
      </c>
      <c r="C123" s="5" t="s">
        <v>513</v>
      </c>
      <c r="D123" s="10">
        <v>35908</v>
      </c>
      <c r="E123" s="14">
        <f t="shared" ca="1" si="5"/>
        <v>8751</v>
      </c>
      <c r="F123" s="5" t="s">
        <v>508</v>
      </c>
      <c r="G123" s="6">
        <v>480</v>
      </c>
      <c r="H123" s="7">
        <v>13</v>
      </c>
      <c r="I123" s="33" t="s">
        <v>460</v>
      </c>
      <c r="J123" s="34">
        <v>2069873</v>
      </c>
      <c r="K123" s="4" t="s">
        <v>30</v>
      </c>
      <c r="L123" s="4" t="s">
        <v>31</v>
      </c>
      <c r="M123" s="13" t="s">
        <v>514</v>
      </c>
      <c r="N123" s="4" t="s">
        <v>99</v>
      </c>
      <c r="O123" s="4"/>
      <c r="P123" s="4" t="s">
        <v>37</v>
      </c>
      <c r="Q123" s="14">
        <f t="shared" ca="1" si="7"/>
        <v>8782</v>
      </c>
      <c r="R123" s="15" t="s">
        <v>515</v>
      </c>
      <c r="S123" s="4">
        <v>8864</v>
      </c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  <c r="CG123" s="11"/>
      <c r="CH123" s="11"/>
      <c r="CI123" s="11"/>
      <c r="CJ123" s="11"/>
      <c r="CK123" s="11"/>
      <c r="CL123" s="11"/>
      <c r="CM123" s="11"/>
      <c r="CN123" s="11"/>
      <c r="CO123" s="11"/>
      <c r="CP123" s="11"/>
      <c r="CQ123" s="11"/>
      <c r="CR123" s="11"/>
      <c r="CS123" s="11"/>
      <c r="CT123" s="11"/>
      <c r="CU123" s="11"/>
      <c r="CV123" s="11"/>
      <c r="CW123" s="11"/>
      <c r="CX123" s="11"/>
      <c r="CY123" s="11"/>
      <c r="CZ123" s="11"/>
      <c r="DA123" s="11"/>
      <c r="DB123" s="11"/>
      <c r="DC123" s="11"/>
      <c r="DD123" s="11"/>
      <c r="DE123" s="11"/>
      <c r="DF123" s="11"/>
      <c r="DG123" s="11"/>
      <c r="DH123" s="11"/>
      <c r="DI123" s="11"/>
      <c r="DJ123" s="11"/>
      <c r="DK123" s="11"/>
      <c r="DL123" s="11"/>
      <c r="DM123" s="11"/>
      <c r="DN123" s="11"/>
      <c r="DO123" s="11"/>
      <c r="DP123" s="11"/>
      <c r="DQ123" s="11"/>
      <c r="DR123" s="11"/>
      <c r="DS123" s="11"/>
      <c r="DT123" s="11"/>
      <c r="DU123" s="11"/>
      <c r="DV123" s="11"/>
      <c r="DW123" s="11"/>
      <c r="DX123" s="11"/>
      <c r="DY123" s="11"/>
      <c r="DZ123" s="11"/>
      <c r="EA123" s="11"/>
      <c r="EB123" s="11"/>
      <c r="EC123" s="11"/>
      <c r="ED123" s="11"/>
      <c r="EE123" s="11"/>
      <c r="EF123" s="11"/>
      <c r="EG123" s="11"/>
    </row>
    <row r="124" spans="1:137" s="12" customFormat="1" ht="15" x14ac:dyDescent="0.25">
      <c r="A124" s="4">
        <f t="shared" si="6"/>
        <v>122</v>
      </c>
      <c r="B124" s="9" t="s">
        <v>350</v>
      </c>
      <c r="C124" s="5" t="s">
        <v>351</v>
      </c>
      <c r="D124" s="10">
        <v>35139</v>
      </c>
      <c r="E124" s="14">
        <v>9410</v>
      </c>
      <c r="F124" s="5" t="s">
        <v>508</v>
      </c>
      <c r="G124" s="6">
        <v>480</v>
      </c>
      <c r="H124" s="7">
        <v>13</v>
      </c>
      <c r="I124" s="33" t="s">
        <v>460</v>
      </c>
      <c r="J124" s="34">
        <v>2069873</v>
      </c>
      <c r="K124" s="4" t="s">
        <v>30</v>
      </c>
      <c r="L124" s="4" t="s">
        <v>31</v>
      </c>
      <c r="M124" s="13" t="s">
        <v>352</v>
      </c>
      <c r="N124" s="4" t="s">
        <v>353</v>
      </c>
      <c r="O124" s="4" t="s">
        <v>583</v>
      </c>
      <c r="P124" s="10">
        <v>40298</v>
      </c>
      <c r="Q124" s="14">
        <f t="shared" ca="1" si="7"/>
        <v>9551</v>
      </c>
      <c r="R124" s="15" t="s">
        <v>354</v>
      </c>
      <c r="S124" s="4">
        <v>8958</v>
      </c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CV124" s="11"/>
      <c r="CW124" s="11"/>
      <c r="CX124" s="11"/>
      <c r="CY124" s="11"/>
      <c r="CZ124" s="11"/>
      <c r="DA124" s="11"/>
      <c r="DB124" s="11"/>
      <c r="DC124" s="11"/>
      <c r="DD124" s="11"/>
      <c r="DE124" s="11"/>
      <c r="DF124" s="11"/>
      <c r="DG124" s="11"/>
      <c r="DH124" s="11"/>
      <c r="DI124" s="11"/>
      <c r="DJ124" s="11"/>
      <c r="DK124" s="11"/>
      <c r="DL124" s="11"/>
      <c r="DM124" s="11"/>
      <c r="DN124" s="11"/>
      <c r="DO124" s="11"/>
      <c r="DP124" s="11"/>
      <c r="DQ124" s="11"/>
      <c r="DR124" s="11"/>
      <c r="DS124" s="11"/>
      <c r="DT124" s="11"/>
      <c r="DU124" s="11"/>
      <c r="DV124" s="11"/>
      <c r="DW124" s="11"/>
      <c r="DX124" s="11"/>
      <c r="DY124" s="11"/>
      <c r="DZ124" s="11"/>
      <c r="EA124" s="11"/>
      <c r="EB124" s="11"/>
      <c r="EC124" s="11"/>
      <c r="ED124" s="11"/>
      <c r="EE124" s="11"/>
      <c r="EF124" s="11"/>
      <c r="EG124" s="11"/>
    </row>
    <row r="125" spans="1:137" s="12" customFormat="1" ht="15" x14ac:dyDescent="0.25">
      <c r="A125" s="4">
        <f t="shared" si="6"/>
        <v>123</v>
      </c>
      <c r="B125" s="5" t="s">
        <v>517</v>
      </c>
      <c r="C125" s="5" t="s">
        <v>518</v>
      </c>
      <c r="D125" s="10">
        <v>35310</v>
      </c>
      <c r="E125" s="14">
        <f t="shared" ca="1" si="5"/>
        <v>9349</v>
      </c>
      <c r="F125" s="60" t="s">
        <v>508</v>
      </c>
      <c r="G125" s="6">
        <v>480</v>
      </c>
      <c r="H125" s="7">
        <v>13</v>
      </c>
      <c r="I125" s="33" t="s">
        <v>460</v>
      </c>
      <c r="J125" s="34">
        <v>2069873</v>
      </c>
      <c r="K125" s="4" t="s">
        <v>30</v>
      </c>
      <c r="L125" s="4" t="s">
        <v>31</v>
      </c>
      <c r="M125" s="13" t="s">
        <v>34</v>
      </c>
      <c r="N125" s="4" t="s">
        <v>99</v>
      </c>
      <c r="O125" s="4"/>
      <c r="P125" s="4" t="s">
        <v>37</v>
      </c>
      <c r="Q125" s="14">
        <f t="shared" ca="1" si="7"/>
        <v>9380</v>
      </c>
      <c r="R125" s="15" t="s">
        <v>519</v>
      </c>
      <c r="S125" s="4">
        <v>8864</v>
      </c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CV125" s="11"/>
      <c r="CW125" s="11"/>
      <c r="CX125" s="11"/>
      <c r="CY125" s="11"/>
      <c r="CZ125" s="11"/>
      <c r="DA125" s="11"/>
      <c r="DB125" s="11"/>
      <c r="DC125" s="11"/>
      <c r="DD125" s="11"/>
      <c r="DE125" s="11"/>
      <c r="DF125" s="11"/>
      <c r="DG125" s="11"/>
      <c r="DH125" s="11"/>
      <c r="DI125" s="11"/>
      <c r="DJ125" s="11"/>
      <c r="DK125" s="11"/>
      <c r="DL125" s="11"/>
      <c r="DM125" s="11"/>
      <c r="DN125" s="11"/>
      <c r="DO125" s="11"/>
      <c r="DP125" s="11"/>
      <c r="DQ125" s="11"/>
      <c r="DR125" s="11"/>
      <c r="DS125" s="11"/>
      <c r="DT125" s="11"/>
      <c r="DU125" s="11"/>
      <c r="DV125" s="11"/>
      <c r="DW125" s="11"/>
      <c r="DX125" s="11"/>
      <c r="DY125" s="11"/>
      <c r="DZ125" s="11"/>
      <c r="EA125" s="11"/>
      <c r="EB125" s="11"/>
      <c r="EC125" s="11"/>
      <c r="ED125" s="11"/>
      <c r="EE125" s="11"/>
      <c r="EF125" s="11"/>
      <c r="EG125" s="11"/>
    </row>
    <row r="126" spans="1:137" s="12" customFormat="1" ht="15" x14ac:dyDescent="0.25">
      <c r="A126" s="4">
        <f t="shared" si="6"/>
        <v>124</v>
      </c>
      <c r="B126" s="5" t="s">
        <v>520</v>
      </c>
      <c r="C126" s="5" t="s">
        <v>521</v>
      </c>
      <c r="D126" s="10">
        <v>34051</v>
      </c>
      <c r="E126" s="14">
        <f t="shared" ca="1" si="5"/>
        <v>10608</v>
      </c>
      <c r="F126" s="5" t="s">
        <v>508</v>
      </c>
      <c r="G126" s="6">
        <v>480</v>
      </c>
      <c r="H126" s="7">
        <v>13</v>
      </c>
      <c r="I126" s="33" t="s">
        <v>460</v>
      </c>
      <c r="J126" s="34">
        <v>2069873</v>
      </c>
      <c r="K126" s="4" t="s">
        <v>30</v>
      </c>
      <c r="L126" s="4" t="s">
        <v>31</v>
      </c>
      <c r="M126" s="13" t="s">
        <v>34</v>
      </c>
      <c r="N126" s="4" t="s">
        <v>99</v>
      </c>
      <c r="O126" s="4"/>
      <c r="P126" s="4" t="s">
        <v>37</v>
      </c>
      <c r="Q126" s="14">
        <f t="shared" ca="1" si="7"/>
        <v>10639</v>
      </c>
      <c r="R126" s="15" t="s">
        <v>522</v>
      </c>
      <c r="S126" s="4">
        <v>8864</v>
      </c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CV126" s="11"/>
      <c r="CW126" s="11"/>
      <c r="CX126" s="11"/>
      <c r="CY126" s="11"/>
      <c r="CZ126" s="11"/>
      <c r="DA126" s="11"/>
      <c r="DB126" s="11"/>
      <c r="DC126" s="11"/>
      <c r="DD126" s="11"/>
      <c r="DE126" s="11"/>
      <c r="DF126" s="11"/>
      <c r="DG126" s="11"/>
      <c r="DH126" s="11"/>
      <c r="DI126" s="11"/>
      <c r="DJ126" s="11"/>
      <c r="DK126" s="11"/>
      <c r="DL126" s="11"/>
      <c r="DM126" s="11"/>
      <c r="DN126" s="11"/>
      <c r="DO126" s="11"/>
      <c r="DP126" s="11"/>
      <c r="DQ126" s="11"/>
      <c r="DR126" s="11"/>
      <c r="DS126" s="11"/>
      <c r="DT126" s="11"/>
      <c r="DU126" s="11"/>
      <c r="DV126" s="11"/>
      <c r="DW126" s="11"/>
      <c r="DX126" s="11"/>
      <c r="DY126" s="11"/>
      <c r="DZ126" s="11"/>
      <c r="EA126" s="11"/>
      <c r="EB126" s="11"/>
      <c r="EC126" s="11"/>
      <c r="ED126" s="11"/>
      <c r="EE126" s="11"/>
      <c r="EF126" s="11"/>
      <c r="EG126" s="11"/>
    </row>
    <row r="127" spans="1:137" s="12" customFormat="1" ht="15" x14ac:dyDescent="0.25">
      <c r="A127" s="4">
        <f t="shared" si="6"/>
        <v>125</v>
      </c>
      <c r="B127" s="5" t="s">
        <v>523</v>
      </c>
      <c r="C127" s="5" t="s">
        <v>524</v>
      </c>
      <c r="D127" s="10">
        <v>43448</v>
      </c>
      <c r="E127" s="14">
        <f t="shared" ca="1" si="5"/>
        <v>1211</v>
      </c>
      <c r="F127" s="5" t="s">
        <v>508</v>
      </c>
      <c r="G127" s="6">
        <v>480</v>
      </c>
      <c r="H127" s="7">
        <v>13</v>
      </c>
      <c r="I127" s="33" t="s">
        <v>460</v>
      </c>
      <c r="J127" s="34">
        <v>2069873</v>
      </c>
      <c r="K127" s="4" t="s">
        <v>30</v>
      </c>
      <c r="L127" s="4" t="s">
        <v>31</v>
      </c>
      <c r="M127" s="13" t="s">
        <v>670</v>
      </c>
      <c r="N127" s="4" t="s">
        <v>99</v>
      </c>
      <c r="O127" s="4"/>
      <c r="P127" s="4" t="s">
        <v>37</v>
      </c>
      <c r="Q127" s="14">
        <f t="shared" ca="1" si="7"/>
        <v>1242</v>
      </c>
      <c r="R127" s="61" t="s">
        <v>607</v>
      </c>
      <c r="S127" s="4">
        <v>8864</v>
      </c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  <c r="CF127" s="11"/>
      <c r="CG127" s="11"/>
      <c r="CH127" s="11"/>
      <c r="CI127" s="11"/>
      <c r="CJ127" s="11"/>
      <c r="CK127" s="11"/>
      <c r="CL127" s="11"/>
      <c r="CM127" s="11"/>
      <c r="CN127" s="11"/>
      <c r="CO127" s="11"/>
      <c r="CP127" s="11"/>
      <c r="CQ127" s="11"/>
      <c r="CR127" s="11"/>
      <c r="CS127" s="11"/>
      <c r="CT127" s="11"/>
      <c r="CU127" s="11"/>
      <c r="CV127" s="11"/>
      <c r="CW127" s="11"/>
      <c r="CX127" s="11"/>
      <c r="CY127" s="11"/>
      <c r="CZ127" s="11"/>
      <c r="DA127" s="11"/>
      <c r="DB127" s="11"/>
      <c r="DC127" s="11"/>
      <c r="DD127" s="11"/>
      <c r="DE127" s="11"/>
      <c r="DF127" s="11"/>
      <c r="DG127" s="11"/>
      <c r="DH127" s="11"/>
      <c r="DI127" s="11"/>
      <c r="DJ127" s="11"/>
      <c r="DK127" s="11"/>
      <c r="DL127" s="11"/>
      <c r="DM127" s="11"/>
      <c r="DN127" s="11"/>
      <c r="DO127" s="11"/>
      <c r="DP127" s="11"/>
      <c r="DQ127" s="11"/>
      <c r="DR127" s="11"/>
      <c r="DS127" s="11"/>
      <c r="DT127" s="11"/>
      <c r="DU127" s="11"/>
      <c r="DV127" s="11"/>
      <c r="DW127" s="11"/>
      <c r="DX127" s="11"/>
      <c r="DY127" s="11"/>
      <c r="DZ127" s="11"/>
      <c r="EA127" s="11"/>
      <c r="EB127" s="11"/>
      <c r="EC127" s="11"/>
      <c r="ED127" s="11"/>
      <c r="EE127" s="11"/>
      <c r="EF127" s="11"/>
      <c r="EG127" s="11"/>
    </row>
    <row r="128" spans="1:137" s="12" customFormat="1" ht="24.75" customHeight="1" x14ac:dyDescent="0.25">
      <c r="A128" s="4">
        <f t="shared" si="6"/>
        <v>126</v>
      </c>
      <c r="B128" s="5" t="s">
        <v>559</v>
      </c>
      <c r="C128" s="5" t="s">
        <v>561</v>
      </c>
      <c r="D128" s="10">
        <v>44152</v>
      </c>
      <c r="E128" s="14">
        <f t="shared" ca="1" si="5"/>
        <v>507</v>
      </c>
      <c r="F128" s="5" t="s">
        <v>508</v>
      </c>
      <c r="G128" s="6">
        <v>480</v>
      </c>
      <c r="H128" s="7">
        <v>13</v>
      </c>
      <c r="I128" s="33" t="s">
        <v>460</v>
      </c>
      <c r="J128" s="34">
        <v>2069873</v>
      </c>
      <c r="K128" s="4" t="s">
        <v>30</v>
      </c>
      <c r="L128" s="4" t="s">
        <v>31</v>
      </c>
      <c r="M128" s="4" t="s">
        <v>671</v>
      </c>
      <c r="N128" s="25" t="s">
        <v>647</v>
      </c>
      <c r="O128" s="4" t="s">
        <v>516</v>
      </c>
      <c r="P128" s="43" t="s">
        <v>593</v>
      </c>
      <c r="Q128" s="14"/>
      <c r="R128" s="46" t="s">
        <v>594</v>
      </c>
      <c r="S128" s="4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11"/>
      <c r="CU128" s="11"/>
      <c r="CV128" s="11"/>
      <c r="CW128" s="11"/>
      <c r="CX128" s="11"/>
      <c r="CY128" s="11"/>
      <c r="CZ128" s="11"/>
      <c r="DA128" s="11"/>
      <c r="DB128" s="11"/>
      <c r="DC128" s="11"/>
      <c r="DD128" s="11"/>
      <c r="DE128" s="11"/>
      <c r="DF128" s="11"/>
      <c r="DG128" s="11"/>
      <c r="DH128" s="11"/>
      <c r="DI128" s="11"/>
      <c r="DJ128" s="11"/>
      <c r="DK128" s="11"/>
      <c r="DL128" s="11"/>
      <c r="DM128" s="11"/>
      <c r="DN128" s="11"/>
      <c r="DO128" s="11"/>
      <c r="DP128" s="11"/>
      <c r="DQ128" s="11"/>
      <c r="DR128" s="11"/>
      <c r="DS128" s="11"/>
      <c r="DT128" s="11"/>
      <c r="DU128" s="11"/>
      <c r="DV128" s="11"/>
      <c r="DW128" s="11"/>
      <c r="DX128" s="11"/>
      <c r="DY128" s="11"/>
      <c r="DZ128" s="11"/>
      <c r="EA128" s="11"/>
      <c r="EB128" s="11"/>
      <c r="EC128" s="11"/>
      <c r="ED128" s="11"/>
      <c r="EE128" s="11"/>
      <c r="EF128" s="11"/>
      <c r="EG128" s="11"/>
    </row>
    <row r="129" spans="1:137" s="12" customFormat="1" ht="15" x14ac:dyDescent="0.25">
      <c r="A129" s="4">
        <f t="shared" si="6"/>
        <v>127</v>
      </c>
      <c r="B129" s="5" t="s">
        <v>525</v>
      </c>
      <c r="C129" s="5" t="s">
        <v>526</v>
      </c>
      <c r="D129" s="10">
        <v>34508</v>
      </c>
      <c r="E129" s="14">
        <f t="shared" ca="1" si="5"/>
        <v>10151</v>
      </c>
      <c r="F129" s="5" t="s">
        <v>508</v>
      </c>
      <c r="G129" s="6">
        <v>480</v>
      </c>
      <c r="H129" s="7">
        <v>13</v>
      </c>
      <c r="I129" s="33" t="s">
        <v>460</v>
      </c>
      <c r="J129" s="34">
        <v>2069873</v>
      </c>
      <c r="K129" s="4" t="s">
        <v>30</v>
      </c>
      <c r="L129" s="4" t="s">
        <v>31</v>
      </c>
      <c r="M129" s="13" t="s">
        <v>527</v>
      </c>
      <c r="N129" s="4" t="s">
        <v>99</v>
      </c>
      <c r="O129" s="4"/>
      <c r="P129" s="4" t="s">
        <v>37</v>
      </c>
      <c r="Q129" s="14">
        <f ca="1">TODAY()-D129</f>
        <v>10182</v>
      </c>
      <c r="R129" s="15"/>
      <c r="S129" s="4">
        <v>8864</v>
      </c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  <c r="CO129" s="11"/>
      <c r="CP129" s="11"/>
      <c r="CQ129" s="11"/>
      <c r="CR129" s="11"/>
      <c r="CS129" s="11"/>
      <c r="CT129" s="11"/>
      <c r="CU129" s="11"/>
      <c r="CV129" s="11"/>
      <c r="CW129" s="11"/>
      <c r="CX129" s="11"/>
      <c r="CY129" s="11"/>
      <c r="CZ129" s="11"/>
      <c r="DA129" s="11"/>
      <c r="DB129" s="11"/>
      <c r="DC129" s="11"/>
      <c r="DD129" s="11"/>
      <c r="DE129" s="11"/>
      <c r="DF129" s="11"/>
      <c r="DG129" s="11"/>
      <c r="DH129" s="11"/>
      <c r="DI129" s="11"/>
      <c r="DJ129" s="11"/>
      <c r="DK129" s="11"/>
      <c r="DL129" s="11"/>
      <c r="DM129" s="11"/>
      <c r="DN129" s="11"/>
      <c r="DO129" s="11"/>
      <c r="DP129" s="11"/>
      <c r="DQ129" s="11"/>
      <c r="DR129" s="11"/>
      <c r="DS129" s="11"/>
      <c r="DT129" s="11"/>
      <c r="DU129" s="11"/>
      <c r="DV129" s="11"/>
      <c r="DW129" s="11"/>
      <c r="DX129" s="11"/>
      <c r="DY129" s="11"/>
      <c r="DZ129" s="11"/>
      <c r="EA129" s="11"/>
      <c r="EB129" s="11"/>
      <c r="EC129" s="11"/>
      <c r="ED129" s="11"/>
      <c r="EE129" s="11"/>
      <c r="EF129" s="11"/>
      <c r="EG129" s="11"/>
    </row>
    <row r="130" spans="1:137" s="12" customFormat="1" ht="15" x14ac:dyDescent="0.25">
      <c r="A130" s="4">
        <f t="shared" si="6"/>
        <v>128</v>
      </c>
      <c r="B130" s="5" t="s">
        <v>528</v>
      </c>
      <c r="C130" s="5" t="s">
        <v>529</v>
      </c>
      <c r="D130" s="10">
        <v>35710</v>
      </c>
      <c r="E130" s="14">
        <f t="shared" ca="1" si="5"/>
        <v>8949</v>
      </c>
      <c r="F130" s="5" t="s">
        <v>508</v>
      </c>
      <c r="G130" s="6">
        <v>480</v>
      </c>
      <c r="H130" s="7">
        <v>13</v>
      </c>
      <c r="I130" s="33" t="s">
        <v>460</v>
      </c>
      <c r="J130" s="34">
        <v>2069873</v>
      </c>
      <c r="K130" s="4" t="s">
        <v>30</v>
      </c>
      <c r="L130" s="4" t="s">
        <v>31</v>
      </c>
      <c r="M130" s="13" t="s">
        <v>34</v>
      </c>
      <c r="N130" s="4" t="s">
        <v>530</v>
      </c>
      <c r="O130" s="4"/>
      <c r="P130" s="4" t="s">
        <v>37</v>
      </c>
      <c r="Q130" s="14">
        <f ca="1">TODAY()-D130</f>
        <v>8980</v>
      </c>
      <c r="R130" s="15"/>
      <c r="S130" s="4">
        <v>8864</v>
      </c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/>
      <c r="CW130" s="11"/>
      <c r="CX130" s="11"/>
      <c r="CY130" s="11"/>
      <c r="CZ130" s="11"/>
      <c r="DA130" s="11"/>
      <c r="DB130" s="11"/>
      <c r="DC130" s="11"/>
      <c r="DD130" s="11"/>
      <c r="DE130" s="11"/>
      <c r="DF130" s="11"/>
      <c r="DG130" s="11"/>
      <c r="DH130" s="11"/>
      <c r="DI130" s="11"/>
      <c r="DJ130" s="11"/>
      <c r="DK130" s="11"/>
      <c r="DL130" s="11"/>
      <c r="DM130" s="11"/>
      <c r="DN130" s="11"/>
      <c r="DO130" s="11"/>
      <c r="DP130" s="11"/>
      <c r="DQ130" s="11"/>
      <c r="DR130" s="11"/>
      <c r="DS130" s="11"/>
      <c r="DT130" s="11"/>
      <c r="DU130" s="11"/>
      <c r="DV130" s="11"/>
      <c r="DW130" s="11"/>
      <c r="DX130" s="11"/>
      <c r="DY130" s="11"/>
      <c r="DZ130" s="11"/>
      <c r="EA130" s="11"/>
      <c r="EB130" s="11"/>
      <c r="EC130" s="11"/>
      <c r="ED130" s="11"/>
      <c r="EE130" s="11"/>
      <c r="EF130" s="11"/>
      <c r="EG130" s="11"/>
    </row>
    <row r="131" spans="1:137" s="12" customFormat="1" ht="15" x14ac:dyDescent="0.25">
      <c r="A131" s="4">
        <f t="shared" si="6"/>
        <v>129</v>
      </c>
      <c r="B131" s="5" t="s">
        <v>531</v>
      </c>
      <c r="C131" s="5" t="s">
        <v>532</v>
      </c>
      <c r="D131" s="10">
        <v>35906</v>
      </c>
      <c r="E131" s="14">
        <f t="shared" ca="1" si="5"/>
        <v>8753</v>
      </c>
      <c r="F131" s="5" t="s">
        <v>508</v>
      </c>
      <c r="G131" s="6">
        <v>480</v>
      </c>
      <c r="H131" s="7">
        <v>13</v>
      </c>
      <c r="I131" s="33" t="s">
        <v>460</v>
      </c>
      <c r="J131" s="34">
        <v>2069873</v>
      </c>
      <c r="K131" s="4" t="s">
        <v>30</v>
      </c>
      <c r="L131" s="4" t="s">
        <v>31</v>
      </c>
      <c r="M131" s="13" t="s">
        <v>34</v>
      </c>
      <c r="N131" s="4" t="s">
        <v>533</v>
      </c>
      <c r="O131" s="4"/>
      <c r="P131" s="4" t="s">
        <v>37</v>
      </c>
      <c r="Q131" s="14">
        <f ca="1">TODAY()-D131</f>
        <v>8784</v>
      </c>
      <c r="R131" s="15" t="s">
        <v>534</v>
      </c>
      <c r="S131" s="4">
        <v>8864</v>
      </c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  <c r="CT131" s="11"/>
      <c r="CU131" s="11"/>
      <c r="CV131" s="11"/>
      <c r="CW131" s="11"/>
      <c r="CX131" s="11"/>
      <c r="CY131" s="11"/>
      <c r="CZ131" s="11"/>
      <c r="DA131" s="11"/>
      <c r="DB131" s="11"/>
      <c r="DC131" s="11"/>
      <c r="DD131" s="11"/>
      <c r="DE131" s="11"/>
      <c r="DF131" s="11"/>
      <c r="DG131" s="11"/>
      <c r="DH131" s="11"/>
      <c r="DI131" s="11"/>
      <c r="DJ131" s="11"/>
      <c r="DK131" s="11"/>
      <c r="DL131" s="11"/>
      <c r="DM131" s="11"/>
      <c r="DN131" s="11"/>
      <c r="DO131" s="11"/>
      <c r="DP131" s="11"/>
      <c r="DQ131" s="11"/>
      <c r="DR131" s="11"/>
      <c r="DS131" s="11"/>
      <c r="DT131" s="11"/>
      <c r="DU131" s="11"/>
      <c r="DV131" s="11"/>
      <c r="DW131" s="11"/>
      <c r="DX131" s="11"/>
      <c r="DY131" s="11"/>
      <c r="DZ131" s="11"/>
      <c r="EA131" s="11"/>
      <c r="EB131" s="11"/>
      <c r="EC131" s="11"/>
      <c r="ED131" s="11"/>
      <c r="EE131" s="11"/>
      <c r="EF131" s="11"/>
      <c r="EG131" s="11"/>
    </row>
    <row r="132" spans="1:137" s="12" customFormat="1" ht="15" x14ac:dyDescent="0.25">
      <c r="A132" s="4">
        <f t="shared" si="6"/>
        <v>130</v>
      </c>
      <c r="B132" s="5" t="s">
        <v>608</v>
      </c>
      <c r="C132" s="5" t="s">
        <v>609</v>
      </c>
      <c r="D132" s="10">
        <v>44428</v>
      </c>
      <c r="E132" s="14">
        <f t="shared" ca="1" si="5"/>
        <v>231</v>
      </c>
      <c r="F132" s="5" t="s">
        <v>508</v>
      </c>
      <c r="G132" s="6">
        <v>480</v>
      </c>
      <c r="H132" s="7">
        <v>13</v>
      </c>
      <c r="I132" s="33" t="s">
        <v>460</v>
      </c>
      <c r="J132" s="34">
        <v>2069873</v>
      </c>
      <c r="K132" s="4" t="s">
        <v>30</v>
      </c>
      <c r="L132" s="4" t="s">
        <v>569</v>
      </c>
      <c r="M132" s="4" t="s">
        <v>63</v>
      </c>
      <c r="N132" s="4" t="s">
        <v>99</v>
      </c>
      <c r="O132" s="4" t="s">
        <v>581</v>
      </c>
      <c r="P132" s="10" t="s">
        <v>37</v>
      </c>
      <c r="Q132" s="14"/>
      <c r="R132" s="15"/>
      <c r="S132" s="4">
        <v>8892</v>
      </c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  <c r="CO132" s="11"/>
      <c r="CP132" s="11"/>
      <c r="CQ132" s="11"/>
      <c r="CR132" s="11"/>
      <c r="CS132" s="11"/>
      <c r="CT132" s="11"/>
      <c r="CU132" s="11"/>
      <c r="CV132" s="11"/>
      <c r="CW132" s="11"/>
      <c r="CX132" s="11"/>
      <c r="CY132" s="11"/>
      <c r="CZ132" s="11"/>
      <c r="DA132" s="11"/>
      <c r="DB132" s="11"/>
      <c r="DC132" s="11"/>
      <c r="DD132" s="11"/>
      <c r="DE132" s="11"/>
      <c r="DF132" s="11"/>
      <c r="DG132" s="11"/>
      <c r="DH132" s="11"/>
      <c r="DI132" s="11"/>
      <c r="DJ132" s="11"/>
      <c r="DK132" s="11"/>
      <c r="DL132" s="11"/>
      <c r="DM132" s="11"/>
      <c r="DN132" s="11"/>
      <c r="DO132" s="11"/>
      <c r="DP132" s="11"/>
      <c r="DQ132" s="11"/>
      <c r="DR132" s="11"/>
      <c r="DS132" s="11"/>
      <c r="DT132" s="11"/>
      <c r="DU132" s="11"/>
      <c r="DV132" s="11"/>
      <c r="DW132" s="11"/>
      <c r="DX132" s="11"/>
      <c r="DY132" s="11"/>
      <c r="DZ132" s="11"/>
      <c r="EA132" s="11"/>
      <c r="EB132" s="11"/>
      <c r="EC132" s="11"/>
      <c r="ED132" s="11"/>
      <c r="EE132" s="11"/>
      <c r="EF132" s="11"/>
      <c r="EG132" s="11"/>
    </row>
    <row r="133" spans="1:137" s="12" customFormat="1" ht="15" x14ac:dyDescent="0.25">
      <c r="A133" s="4">
        <f t="shared" si="6"/>
        <v>131</v>
      </c>
      <c r="B133" s="5" t="s">
        <v>639</v>
      </c>
      <c r="C133" s="5" t="s">
        <v>640</v>
      </c>
      <c r="D133" s="10">
        <v>44564</v>
      </c>
      <c r="E133" s="14">
        <f ca="1">(TODAY()-D133)</f>
        <v>126</v>
      </c>
      <c r="F133" s="5" t="s">
        <v>535</v>
      </c>
      <c r="G133" s="4">
        <v>470</v>
      </c>
      <c r="H133" s="7">
        <v>7</v>
      </c>
      <c r="I133" s="33" t="s">
        <v>460</v>
      </c>
      <c r="J133" s="34">
        <v>1799556</v>
      </c>
      <c r="K133" s="4" t="s">
        <v>30</v>
      </c>
      <c r="L133" s="4" t="s">
        <v>107</v>
      </c>
      <c r="M133" s="13" t="s">
        <v>641</v>
      </c>
      <c r="N133" s="4" t="s">
        <v>642</v>
      </c>
      <c r="O133" s="4" t="s">
        <v>516</v>
      </c>
      <c r="P133" s="10" t="s">
        <v>37</v>
      </c>
      <c r="Q133" s="14"/>
      <c r="R133" s="61" t="s">
        <v>645</v>
      </c>
      <c r="S133" s="4">
        <v>8892</v>
      </c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  <c r="CT133" s="11"/>
      <c r="CU133" s="11"/>
      <c r="CV133" s="11"/>
      <c r="CW133" s="11"/>
      <c r="CX133" s="11"/>
      <c r="CY133" s="11"/>
      <c r="CZ133" s="11"/>
      <c r="DA133" s="11"/>
      <c r="DB133" s="11"/>
      <c r="DC133" s="11"/>
      <c r="DD133" s="11"/>
      <c r="DE133" s="11"/>
      <c r="DF133" s="11"/>
      <c r="DG133" s="11"/>
      <c r="DH133" s="11"/>
      <c r="DI133" s="11"/>
      <c r="DJ133" s="11"/>
      <c r="DK133" s="11"/>
      <c r="DL133" s="11"/>
      <c r="DM133" s="11"/>
      <c r="DN133" s="11"/>
      <c r="DO133" s="11"/>
      <c r="DP133" s="11"/>
      <c r="DQ133" s="11"/>
      <c r="DR133" s="11"/>
      <c r="DS133" s="11"/>
      <c r="DT133" s="11"/>
      <c r="DU133" s="11"/>
      <c r="DV133" s="11"/>
      <c r="DW133" s="11"/>
      <c r="DX133" s="11"/>
      <c r="DY133" s="11"/>
      <c r="DZ133" s="11"/>
      <c r="EA133" s="11"/>
      <c r="EB133" s="11"/>
      <c r="EC133" s="11"/>
      <c r="ED133" s="11"/>
      <c r="EE133" s="11"/>
      <c r="EF133" s="11"/>
      <c r="EG133" s="11"/>
    </row>
    <row r="134" spans="1:137" s="12" customFormat="1" ht="15.75" customHeight="1" x14ac:dyDescent="0.2">
      <c r="A134" s="4">
        <f t="shared" si="6"/>
        <v>132</v>
      </c>
      <c r="B134" s="5" t="s">
        <v>541</v>
      </c>
      <c r="C134" s="5" t="s">
        <v>202</v>
      </c>
      <c r="D134" s="10"/>
      <c r="E134" s="14">
        <f t="shared" ca="1" si="5"/>
        <v>44659</v>
      </c>
      <c r="F134" s="5" t="s">
        <v>160</v>
      </c>
      <c r="G134" s="6">
        <v>68</v>
      </c>
      <c r="H134" s="7">
        <v>4</v>
      </c>
      <c r="I134" s="33" t="s">
        <v>536</v>
      </c>
      <c r="J134" s="34">
        <v>5711218</v>
      </c>
      <c r="K134" s="4" t="s">
        <v>15</v>
      </c>
      <c r="L134" s="4" t="s">
        <v>541</v>
      </c>
      <c r="M134" s="13"/>
      <c r="N134" s="4"/>
      <c r="O134" s="13"/>
      <c r="P134" s="10"/>
      <c r="Q134" s="14"/>
      <c r="R134" s="62"/>
      <c r="S134" s="4"/>
      <c r="T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45"/>
      <c r="AM134" s="45"/>
      <c r="AN134" s="45"/>
      <c r="AO134" s="45"/>
      <c r="AP134" s="45"/>
      <c r="AQ134" s="45"/>
      <c r="AR134" s="45"/>
      <c r="AS134" s="45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  <c r="BF134" s="45"/>
      <c r="BG134" s="45"/>
      <c r="BH134" s="45"/>
      <c r="BI134" s="45"/>
      <c r="BJ134" s="45"/>
      <c r="BK134" s="45"/>
      <c r="BL134" s="45"/>
      <c r="BM134" s="45"/>
      <c r="BN134" s="45"/>
      <c r="BO134" s="45"/>
      <c r="BP134" s="45"/>
      <c r="BQ134" s="45"/>
      <c r="BR134" s="45"/>
      <c r="BS134" s="45"/>
      <c r="BT134" s="45"/>
      <c r="BU134" s="45"/>
      <c r="BV134" s="45"/>
      <c r="BW134" s="45"/>
      <c r="BX134" s="45"/>
      <c r="BY134" s="45"/>
      <c r="BZ134" s="45"/>
      <c r="CA134" s="45"/>
      <c r="CB134" s="45"/>
      <c r="CC134" s="45"/>
      <c r="CD134" s="45"/>
      <c r="CE134" s="45"/>
      <c r="CF134" s="45"/>
      <c r="CG134" s="45"/>
      <c r="CH134" s="45"/>
      <c r="CI134" s="45"/>
      <c r="CJ134" s="45"/>
      <c r="CK134" s="45"/>
      <c r="CL134" s="45"/>
      <c r="CM134" s="45"/>
      <c r="CN134" s="45"/>
      <c r="CO134" s="45"/>
      <c r="CP134" s="45"/>
      <c r="CQ134" s="45"/>
      <c r="CR134" s="45"/>
      <c r="CS134" s="45"/>
      <c r="CT134" s="45"/>
      <c r="CU134" s="45"/>
      <c r="CV134" s="45"/>
      <c r="CW134" s="45"/>
      <c r="CX134" s="45"/>
      <c r="CY134" s="45"/>
      <c r="CZ134" s="45"/>
      <c r="DA134" s="45"/>
      <c r="DB134" s="45"/>
      <c r="DC134" s="45"/>
      <c r="DD134" s="45"/>
      <c r="DE134" s="45"/>
      <c r="DF134" s="45"/>
      <c r="DG134" s="45"/>
      <c r="DH134" s="45"/>
      <c r="DI134" s="45"/>
      <c r="DJ134" s="45"/>
      <c r="DK134" s="45"/>
      <c r="DL134" s="45"/>
      <c r="DM134" s="45"/>
      <c r="DN134" s="45"/>
      <c r="DO134" s="45"/>
      <c r="DP134" s="45"/>
      <c r="DQ134" s="45"/>
      <c r="DR134" s="45"/>
      <c r="DS134" s="45"/>
      <c r="DT134" s="45"/>
      <c r="DU134" s="45"/>
      <c r="DV134" s="45"/>
      <c r="DW134" s="45"/>
      <c r="DX134" s="45"/>
      <c r="DY134" s="45"/>
      <c r="DZ134" s="45"/>
      <c r="EA134" s="45"/>
      <c r="EB134" s="45"/>
      <c r="EC134" s="45"/>
      <c r="ED134" s="45"/>
      <c r="EE134" s="45"/>
      <c r="EF134" s="45"/>
      <c r="EG134" s="45"/>
    </row>
    <row r="135" spans="1:137" s="12" customFormat="1" ht="15" x14ac:dyDescent="0.25">
      <c r="A135" s="4">
        <f t="shared" si="6"/>
        <v>133</v>
      </c>
      <c r="B135" s="5" t="s">
        <v>537</v>
      </c>
      <c r="C135" s="5" t="s">
        <v>538</v>
      </c>
      <c r="D135" s="10">
        <v>40087</v>
      </c>
      <c r="E135" s="14">
        <f t="shared" ca="1" si="5"/>
        <v>4572</v>
      </c>
      <c r="F135" s="5" t="s">
        <v>46</v>
      </c>
      <c r="G135" s="6">
        <v>222</v>
      </c>
      <c r="H135" s="7">
        <v>25</v>
      </c>
      <c r="I135" s="33" t="s">
        <v>536</v>
      </c>
      <c r="J135" s="34">
        <v>4789802</v>
      </c>
      <c r="K135" s="4" t="s">
        <v>47</v>
      </c>
      <c r="L135" s="4" t="s">
        <v>31</v>
      </c>
      <c r="M135" s="13" t="s">
        <v>34</v>
      </c>
      <c r="N135" s="4" t="s">
        <v>247</v>
      </c>
      <c r="O135" s="4" t="s">
        <v>539</v>
      </c>
      <c r="P135" s="10">
        <v>38688</v>
      </c>
      <c r="Q135" s="14">
        <f ca="1">TODAY()-D135</f>
        <v>4603</v>
      </c>
      <c r="R135" s="15" t="s">
        <v>540</v>
      </c>
      <c r="S135" s="4">
        <v>8848</v>
      </c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1"/>
      <c r="CS135" s="11"/>
      <c r="CT135" s="11"/>
      <c r="CU135" s="11"/>
      <c r="CV135" s="11"/>
      <c r="CW135" s="11"/>
      <c r="CX135" s="11"/>
      <c r="CY135" s="11"/>
      <c r="CZ135" s="11"/>
      <c r="DA135" s="11"/>
      <c r="DB135" s="11"/>
      <c r="DC135" s="11"/>
      <c r="DD135" s="11"/>
      <c r="DE135" s="11"/>
      <c r="DF135" s="11"/>
      <c r="DG135" s="11"/>
      <c r="DH135" s="11"/>
      <c r="DI135" s="11"/>
      <c r="DJ135" s="11"/>
      <c r="DK135" s="11"/>
      <c r="DL135" s="11"/>
      <c r="DM135" s="11"/>
      <c r="DN135" s="11"/>
      <c r="DO135" s="11"/>
      <c r="DP135" s="11"/>
      <c r="DQ135" s="11"/>
      <c r="DR135" s="11"/>
      <c r="DS135" s="11"/>
      <c r="DT135" s="11"/>
      <c r="DU135" s="11"/>
      <c r="DV135" s="11"/>
      <c r="DW135" s="11"/>
      <c r="DX135" s="11"/>
      <c r="DY135" s="11"/>
      <c r="DZ135" s="11"/>
      <c r="EA135" s="11"/>
      <c r="EB135" s="11"/>
      <c r="EC135" s="11"/>
      <c r="ED135" s="11"/>
      <c r="EE135" s="11"/>
      <c r="EF135" s="11"/>
      <c r="EG135" s="11"/>
    </row>
    <row r="136" spans="1:137" s="12" customFormat="1" ht="19.5" customHeight="1" x14ac:dyDescent="0.25">
      <c r="A136" s="4">
        <f t="shared" si="6"/>
        <v>134</v>
      </c>
      <c r="B136" s="5" t="s">
        <v>387</v>
      </c>
      <c r="C136" s="5" t="s">
        <v>643</v>
      </c>
      <c r="D136" s="10">
        <v>44564</v>
      </c>
      <c r="E136" s="14">
        <f ca="1">(TODAY()-D136)</f>
        <v>126</v>
      </c>
      <c r="F136" s="5" t="s">
        <v>88</v>
      </c>
      <c r="G136" s="6">
        <v>219</v>
      </c>
      <c r="H136" s="7">
        <v>18</v>
      </c>
      <c r="I136" s="33" t="s">
        <v>536</v>
      </c>
      <c r="J136" s="34">
        <v>4082666</v>
      </c>
      <c r="K136" s="4" t="s">
        <v>47</v>
      </c>
      <c r="L136" s="4" t="s">
        <v>107</v>
      </c>
      <c r="M136" s="13" t="s">
        <v>18</v>
      </c>
      <c r="N136" s="4" t="s">
        <v>58</v>
      </c>
      <c r="O136" s="4" t="s">
        <v>644</v>
      </c>
      <c r="P136" s="10">
        <v>42174</v>
      </c>
      <c r="Q136" s="14"/>
      <c r="R136" s="15"/>
      <c r="S136" s="4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  <c r="CT136" s="11"/>
      <c r="CU136" s="11"/>
      <c r="CV136" s="11"/>
      <c r="CW136" s="11"/>
      <c r="CX136" s="11"/>
      <c r="CY136" s="11"/>
      <c r="CZ136" s="11"/>
      <c r="DA136" s="11"/>
      <c r="DB136" s="11"/>
      <c r="DC136" s="11"/>
      <c r="DD136" s="11"/>
      <c r="DE136" s="11"/>
      <c r="DF136" s="11"/>
      <c r="DG136" s="11"/>
      <c r="DH136" s="11"/>
      <c r="DI136" s="11"/>
      <c r="DJ136" s="11"/>
      <c r="DK136" s="11"/>
      <c r="DL136" s="11"/>
      <c r="DM136" s="11"/>
      <c r="DN136" s="11"/>
      <c r="DO136" s="11"/>
      <c r="DP136" s="11"/>
      <c r="DQ136" s="11"/>
      <c r="DR136" s="11"/>
      <c r="DS136" s="11"/>
      <c r="DT136" s="11"/>
      <c r="DU136" s="11"/>
      <c r="DV136" s="11"/>
      <c r="DW136" s="11"/>
      <c r="DX136" s="11"/>
      <c r="DY136" s="11"/>
      <c r="DZ136" s="11"/>
      <c r="EA136" s="11"/>
      <c r="EB136" s="11"/>
      <c r="EC136" s="11"/>
      <c r="ED136" s="11"/>
      <c r="EE136" s="11"/>
      <c r="EF136" s="11"/>
      <c r="EG136" s="11"/>
    </row>
    <row r="137" spans="1:137" s="12" customFormat="1" ht="15" x14ac:dyDescent="0.25">
      <c r="A137" s="4">
        <f t="shared" ref="A137:A145" si="8">+A136+1</f>
        <v>135</v>
      </c>
      <c r="B137" s="9" t="s">
        <v>541</v>
      </c>
      <c r="C137" s="5" t="s">
        <v>202</v>
      </c>
      <c r="D137" s="10"/>
      <c r="E137" s="14">
        <f ca="1">(TODAY()-D137)</f>
        <v>44690</v>
      </c>
      <c r="F137" s="5" t="s">
        <v>88</v>
      </c>
      <c r="G137" s="6">
        <v>219</v>
      </c>
      <c r="H137" s="7">
        <v>18</v>
      </c>
      <c r="I137" s="33" t="s">
        <v>536</v>
      </c>
      <c r="J137" s="34">
        <v>4082666</v>
      </c>
      <c r="K137" s="4" t="s">
        <v>47</v>
      </c>
      <c r="L137" s="4" t="s">
        <v>541</v>
      </c>
      <c r="M137" s="4"/>
      <c r="N137" s="4"/>
      <c r="O137" s="4"/>
      <c r="P137" s="10"/>
      <c r="Q137" s="14"/>
      <c r="R137" s="15"/>
      <c r="S137" s="4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  <c r="CF137" s="11"/>
      <c r="CG137" s="11"/>
      <c r="CH137" s="11"/>
      <c r="CI137" s="11"/>
      <c r="CJ137" s="11"/>
      <c r="CK137" s="11"/>
      <c r="CL137" s="11"/>
      <c r="CM137" s="11"/>
      <c r="CN137" s="11"/>
      <c r="CO137" s="11"/>
      <c r="CP137" s="11"/>
      <c r="CQ137" s="11"/>
      <c r="CR137" s="11"/>
      <c r="CS137" s="11"/>
      <c r="CT137" s="11"/>
      <c r="CU137" s="11"/>
      <c r="CV137" s="11"/>
      <c r="CW137" s="11"/>
      <c r="CX137" s="11"/>
      <c r="CY137" s="11"/>
      <c r="CZ137" s="11"/>
      <c r="DA137" s="11"/>
      <c r="DB137" s="11"/>
      <c r="DC137" s="11"/>
      <c r="DD137" s="11"/>
      <c r="DE137" s="11"/>
      <c r="DF137" s="11"/>
      <c r="DG137" s="11"/>
      <c r="DH137" s="11"/>
      <c r="DI137" s="11"/>
      <c r="DJ137" s="11"/>
      <c r="DK137" s="11"/>
      <c r="DL137" s="11"/>
      <c r="DM137" s="11"/>
      <c r="DN137" s="11"/>
      <c r="DO137" s="11"/>
      <c r="DP137" s="11"/>
      <c r="DQ137" s="11"/>
      <c r="DR137" s="11"/>
      <c r="DS137" s="11"/>
      <c r="DT137" s="11"/>
      <c r="DU137" s="11"/>
      <c r="DV137" s="11"/>
      <c r="DW137" s="11"/>
      <c r="DX137" s="11"/>
      <c r="DY137" s="11"/>
      <c r="DZ137" s="11"/>
      <c r="EA137" s="11"/>
      <c r="EB137" s="11"/>
      <c r="EC137" s="11"/>
      <c r="ED137" s="11"/>
      <c r="EE137" s="11"/>
      <c r="EF137" s="11"/>
      <c r="EG137" s="11"/>
    </row>
    <row r="138" spans="1:137" s="12" customFormat="1" ht="15" x14ac:dyDescent="0.25">
      <c r="A138" s="4">
        <f t="shared" si="8"/>
        <v>136</v>
      </c>
      <c r="B138" s="5" t="s">
        <v>542</v>
      </c>
      <c r="C138" s="5" t="s">
        <v>543</v>
      </c>
      <c r="D138" s="10">
        <v>43537</v>
      </c>
      <c r="E138" s="14">
        <f ca="1">(TODAY()-D138)-30</f>
        <v>1123</v>
      </c>
      <c r="F138" s="5" t="s">
        <v>96</v>
      </c>
      <c r="G138" s="6">
        <v>440</v>
      </c>
      <c r="H138" s="7">
        <v>17</v>
      </c>
      <c r="I138" s="33" t="s">
        <v>536</v>
      </c>
      <c r="J138" s="34">
        <v>2357383</v>
      </c>
      <c r="K138" s="4" t="s">
        <v>30</v>
      </c>
      <c r="L138" s="4" t="s">
        <v>569</v>
      </c>
      <c r="M138" s="4" t="s">
        <v>237</v>
      </c>
      <c r="N138" s="4" t="s">
        <v>71</v>
      </c>
      <c r="O138" s="10">
        <v>21525</v>
      </c>
      <c r="P138" s="4">
        <v>20402</v>
      </c>
      <c r="Q138" s="14">
        <v>1053</v>
      </c>
      <c r="R138" s="15" t="s">
        <v>544</v>
      </c>
      <c r="S138" s="4">
        <v>8891</v>
      </c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11"/>
      <c r="CH138" s="11"/>
      <c r="CI138" s="11"/>
      <c r="CJ138" s="11"/>
      <c r="CK138" s="11"/>
      <c r="CL138" s="11"/>
      <c r="CM138" s="11"/>
      <c r="CN138" s="11"/>
      <c r="CO138" s="11"/>
      <c r="CP138" s="11"/>
      <c r="CQ138" s="11"/>
      <c r="CR138" s="11"/>
      <c r="CS138" s="11"/>
      <c r="CT138" s="11"/>
      <c r="CU138" s="11"/>
      <c r="CV138" s="11"/>
      <c r="CW138" s="11"/>
      <c r="CX138" s="11"/>
      <c r="CY138" s="11"/>
      <c r="CZ138" s="11"/>
      <c r="DA138" s="11"/>
      <c r="DB138" s="11"/>
      <c r="DC138" s="11"/>
      <c r="DD138" s="11"/>
      <c r="DE138" s="11"/>
      <c r="DF138" s="11"/>
      <c r="DG138" s="11"/>
      <c r="DH138" s="11"/>
      <c r="DI138" s="11"/>
      <c r="DJ138" s="11"/>
      <c r="DK138" s="11"/>
      <c r="DL138" s="11"/>
      <c r="DM138" s="11"/>
      <c r="DN138" s="11"/>
      <c r="DO138" s="11"/>
      <c r="DP138" s="11"/>
      <c r="DQ138" s="11"/>
      <c r="DR138" s="11"/>
      <c r="DS138" s="11"/>
      <c r="DT138" s="11"/>
      <c r="DU138" s="11"/>
      <c r="DV138" s="11"/>
      <c r="DW138" s="11"/>
      <c r="DX138" s="11"/>
      <c r="DY138" s="11"/>
      <c r="DZ138" s="11"/>
      <c r="EA138" s="11"/>
      <c r="EB138" s="11"/>
      <c r="EC138" s="11"/>
      <c r="ED138" s="11"/>
      <c r="EE138" s="11"/>
      <c r="EF138" s="11"/>
      <c r="EG138" s="11"/>
    </row>
    <row r="139" spans="1:137" s="12" customFormat="1" ht="15" x14ac:dyDescent="0.25">
      <c r="A139" s="4">
        <f t="shared" si="8"/>
        <v>137</v>
      </c>
      <c r="B139" s="5" t="s">
        <v>546</v>
      </c>
      <c r="C139" s="5" t="s">
        <v>547</v>
      </c>
      <c r="D139" s="10">
        <v>43899</v>
      </c>
      <c r="E139" s="14">
        <f t="shared" ref="E139:E145" ca="1" si="9">(TODAY()-D139)-30</f>
        <v>761</v>
      </c>
      <c r="F139" s="5" t="s">
        <v>160</v>
      </c>
      <c r="G139" s="6">
        <v>68</v>
      </c>
      <c r="H139" s="7">
        <v>4</v>
      </c>
      <c r="I139" s="33" t="s">
        <v>545</v>
      </c>
      <c r="J139" s="34">
        <v>5711218</v>
      </c>
      <c r="K139" s="4" t="s">
        <v>15</v>
      </c>
      <c r="L139" s="4" t="s">
        <v>571</v>
      </c>
      <c r="M139" s="13"/>
      <c r="N139" s="4" t="s">
        <v>548</v>
      </c>
      <c r="O139" s="4" t="s">
        <v>549</v>
      </c>
      <c r="P139" s="10">
        <v>37484</v>
      </c>
      <c r="Q139" s="14"/>
      <c r="R139" s="15" t="s">
        <v>550</v>
      </c>
      <c r="S139" s="4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  <c r="CO139" s="11"/>
      <c r="CP139" s="11"/>
      <c r="CQ139" s="11"/>
      <c r="CR139" s="11"/>
      <c r="CS139" s="11"/>
      <c r="CT139" s="11"/>
      <c r="CU139" s="11"/>
      <c r="CV139" s="11"/>
      <c r="CW139" s="11"/>
      <c r="CX139" s="11"/>
      <c r="CY139" s="11"/>
      <c r="CZ139" s="11"/>
      <c r="DA139" s="11"/>
      <c r="DB139" s="11"/>
      <c r="DC139" s="11"/>
      <c r="DD139" s="11"/>
      <c r="DE139" s="11"/>
      <c r="DF139" s="11"/>
      <c r="DG139" s="11"/>
      <c r="DH139" s="11"/>
      <c r="DI139" s="11"/>
      <c r="DJ139" s="11"/>
      <c r="DK139" s="11"/>
      <c r="DL139" s="11"/>
      <c r="DM139" s="11"/>
      <c r="DN139" s="11"/>
      <c r="DO139" s="11"/>
      <c r="DP139" s="11"/>
      <c r="DQ139" s="11"/>
      <c r="DR139" s="11"/>
      <c r="DS139" s="11"/>
      <c r="DT139" s="11"/>
      <c r="DU139" s="11"/>
      <c r="DV139" s="11"/>
      <c r="DW139" s="11"/>
      <c r="DX139" s="11"/>
      <c r="DY139" s="11"/>
      <c r="DZ139" s="11"/>
      <c r="EA139" s="11"/>
      <c r="EB139" s="11"/>
      <c r="EC139" s="11"/>
      <c r="ED139" s="11"/>
      <c r="EE139" s="11"/>
      <c r="EF139" s="11"/>
      <c r="EG139" s="11"/>
    </row>
    <row r="140" spans="1:137" s="12" customFormat="1" ht="15" x14ac:dyDescent="0.25">
      <c r="A140" s="4">
        <f t="shared" si="8"/>
        <v>138</v>
      </c>
      <c r="B140" s="5" t="s">
        <v>555</v>
      </c>
      <c r="C140" s="5" t="s">
        <v>556</v>
      </c>
      <c r="D140" s="10">
        <v>36003</v>
      </c>
      <c r="E140" s="14">
        <f t="shared" ca="1" si="9"/>
        <v>8657</v>
      </c>
      <c r="F140" s="5" t="s">
        <v>46</v>
      </c>
      <c r="G140" s="6">
        <v>222</v>
      </c>
      <c r="H140" s="7">
        <v>20</v>
      </c>
      <c r="I140" s="33" t="s">
        <v>545</v>
      </c>
      <c r="J140" s="34">
        <v>4394591</v>
      </c>
      <c r="K140" s="4" t="s">
        <v>47</v>
      </c>
      <c r="L140" s="4" t="s">
        <v>31</v>
      </c>
      <c r="M140" s="13" t="s">
        <v>34</v>
      </c>
      <c r="N140" s="4" t="s">
        <v>116</v>
      </c>
      <c r="O140" s="4" t="s">
        <v>557</v>
      </c>
      <c r="P140" s="10">
        <v>32773</v>
      </c>
      <c r="Q140" s="14">
        <v>8361</v>
      </c>
      <c r="R140" s="15" t="s">
        <v>558</v>
      </c>
      <c r="S140" s="4">
        <v>8859</v>
      </c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  <c r="CG140" s="11"/>
      <c r="CH140" s="11"/>
      <c r="CI140" s="11"/>
      <c r="CJ140" s="11"/>
      <c r="CK140" s="11"/>
      <c r="CL140" s="11"/>
      <c r="CM140" s="11"/>
      <c r="CN140" s="11"/>
      <c r="CO140" s="11"/>
      <c r="CP140" s="11"/>
      <c r="CQ140" s="11"/>
      <c r="CR140" s="11"/>
      <c r="CS140" s="11"/>
      <c r="CT140" s="11"/>
      <c r="CU140" s="11"/>
      <c r="CV140" s="11"/>
      <c r="CW140" s="11"/>
      <c r="CX140" s="11"/>
      <c r="CY140" s="11"/>
      <c r="CZ140" s="11"/>
      <c r="DA140" s="11"/>
      <c r="DB140" s="11"/>
      <c r="DC140" s="11"/>
      <c r="DD140" s="11"/>
      <c r="DE140" s="11"/>
      <c r="DF140" s="11"/>
      <c r="DG140" s="11"/>
      <c r="DH140" s="11"/>
      <c r="DI140" s="11"/>
      <c r="DJ140" s="11"/>
      <c r="DK140" s="11"/>
      <c r="DL140" s="11"/>
      <c r="DM140" s="11"/>
      <c r="DN140" s="11"/>
      <c r="DO140" s="11"/>
      <c r="DP140" s="11"/>
      <c r="DQ140" s="11"/>
      <c r="DR140" s="11"/>
      <c r="DS140" s="11"/>
      <c r="DT140" s="11"/>
      <c r="DU140" s="11"/>
      <c r="DV140" s="11"/>
      <c r="DW140" s="11"/>
      <c r="DX140" s="11"/>
      <c r="DY140" s="11"/>
      <c r="DZ140" s="11"/>
      <c r="EA140" s="11"/>
      <c r="EB140" s="11"/>
      <c r="EC140" s="11"/>
      <c r="ED140" s="11"/>
      <c r="EE140" s="11"/>
      <c r="EF140" s="11"/>
      <c r="EG140" s="11"/>
    </row>
    <row r="141" spans="1:137" s="12" customFormat="1" ht="15" x14ac:dyDescent="0.25">
      <c r="A141" s="4">
        <f t="shared" si="8"/>
        <v>139</v>
      </c>
      <c r="B141" s="5" t="s">
        <v>551</v>
      </c>
      <c r="C141" s="5" t="s">
        <v>552</v>
      </c>
      <c r="D141" s="10">
        <v>42467</v>
      </c>
      <c r="E141" s="14">
        <f t="shared" ca="1" si="9"/>
        <v>2193</v>
      </c>
      <c r="F141" s="5" t="s">
        <v>46</v>
      </c>
      <c r="G141" s="6">
        <v>222</v>
      </c>
      <c r="H141" s="7">
        <v>19</v>
      </c>
      <c r="I141" s="33" t="s">
        <v>545</v>
      </c>
      <c r="J141" s="34">
        <v>4293731</v>
      </c>
      <c r="K141" s="4" t="s">
        <v>47</v>
      </c>
      <c r="L141" s="4" t="s">
        <v>31</v>
      </c>
      <c r="M141" s="13" t="s">
        <v>34</v>
      </c>
      <c r="N141" s="4" t="s">
        <v>497</v>
      </c>
      <c r="O141" s="4" t="s">
        <v>553</v>
      </c>
      <c r="P141" s="10">
        <v>40772</v>
      </c>
      <c r="Q141" s="14">
        <f ca="1">TODAY()-D141</f>
        <v>2223</v>
      </c>
      <c r="R141" s="15" t="s">
        <v>554</v>
      </c>
      <c r="S141" s="4">
        <v>8896</v>
      </c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/>
      <c r="CR141" s="11"/>
      <c r="CS141" s="11"/>
      <c r="CT141" s="11"/>
      <c r="CU141" s="11"/>
      <c r="CV141" s="11"/>
      <c r="CW141" s="11"/>
      <c r="CX141" s="11"/>
      <c r="CY141" s="11"/>
      <c r="CZ141" s="11"/>
      <c r="DA141" s="11"/>
      <c r="DB141" s="11"/>
      <c r="DC141" s="11"/>
      <c r="DD141" s="11"/>
      <c r="DE141" s="11"/>
      <c r="DF141" s="11"/>
      <c r="DG141" s="11"/>
      <c r="DH141" s="11"/>
      <c r="DI141" s="11"/>
      <c r="DJ141" s="11"/>
      <c r="DK141" s="11"/>
      <c r="DL141" s="11"/>
      <c r="DM141" s="11"/>
      <c r="DN141" s="11"/>
      <c r="DO141" s="11"/>
      <c r="DP141" s="11"/>
      <c r="DQ141" s="11"/>
      <c r="DR141" s="11"/>
      <c r="DS141" s="11"/>
      <c r="DT141" s="11"/>
      <c r="DU141" s="11"/>
      <c r="DV141" s="11"/>
      <c r="DW141" s="11"/>
      <c r="DX141" s="11"/>
      <c r="DY141" s="11"/>
      <c r="DZ141" s="11"/>
      <c r="EA141" s="11"/>
      <c r="EB141" s="11"/>
      <c r="EC141" s="11"/>
      <c r="ED141" s="11"/>
      <c r="EE141" s="11"/>
      <c r="EF141" s="11"/>
      <c r="EG141" s="11"/>
    </row>
    <row r="142" spans="1:137" s="12" customFormat="1" ht="15" x14ac:dyDescent="0.25">
      <c r="A142" s="4">
        <f t="shared" si="8"/>
        <v>140</v>
      </c>
      <c r="B142" s="5" t="s">
        <v>476</v>
      </c>
      <c r="C142" s="5" t="s">
        <v>477</v>
      </c>
      <c r="D142" s="10">
        <v>34967</v>
      </c>
      <c r="E142" s="14">
        <f t="shared" ca="1" si="9"/>
        <v>9693</v>
      </c>
      <c r="F142" s="5" t="s">
        <v>88</v>
      </c>
      <c r="G142" s="6">
        <v>219</v>
      </c>
      <c r="H142" s="7">
        <v>18</v>
      </c>
      <c r="I142" s="33" t="s">
        <v>545</v>
      </c>
      <c r="J142" s="34">
        <v>4082666</v>
      </c>
      <c r="K142" s="4" t="s">
        <v>47</v>
      </c>
      <c r="L142" s="4" t="s">
        <v>31</v>
      </c>
      <c r="M142" s="13" t="s">
        <v>34</v>
      </c>
      <c r="N142" s="4" t="s">
        <v>71</v>
      </c>
      <c r="O142" s="4" t="s">
        <v>65</v>
      </c>
      <c r="P142" s="10">
        <v>35712</v>
      </c>
      <c r="Q142" s="14">
        <f ca="1">TODAY()-D142</f>
        <v>9723</v>
      </c>
      <c r="R142" s="15" t="s">
        <v>478</v>
      </c>
      <c r="S142" s="4">
        <v>8893</v>
      </c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  <c r="CF142" s="11"/>
      <c r="CG142" s="11"/>
      <c r="CH142" s="11"/>
      <c r="CI142" s="11"/>
      <c r="CJ142" s="11"/>
      <c r="CK142" s="11"/>
      <c r="CL142" s="11"/>
      <c r="CM142" s="11"/>
      <c r="CN142" s="11"/>
      <c r="CO142" s="11"/>
      <c r="CP142" s="11"/>
      <c r="CQ142" s="11"/>
      <c r="CR142" s="11"/>
      <c r="CS142" s="11"/>
      <c r="CT142" s="11"/>
      <c r="CU142" s="11"/>
      <c r="CV142" s="11"/>
      <c r="CW142" s="11"/>
      <c r="CX142" s="11"/>
      <c r="CY142" s="11"/>
      <c r="CZ142" s="11"/>
      <c r="DA142" s="11"/>
      <c r="DB142" s="11"/>
      <c r="DC142" s="11"/>
      <c r="DD142" s="11"/>
      <c r="DE142" s="11"/>
      <c r="DF142" s="11"/>
      <c r="DG142" s="11"/>
      <c r="DH142" s="11"/>
      <c r="DI142" s="11"/>
      <c r="DJ142" s="11"/>
      <c r="DK142" s="11"/>
      <c r="DL142" s="11"/>
      <c r="DM142" s="11"/>
      <c r="DN142" s="11"/>
      <c r="DO142" s="11"/>
      <c r="DP142" s="11"/>
      <c r="DQ142" s="11"/>
      <c r="DR142" s="11"/>
      <c r="DS142" s="11"/>
      <c r="DT142" s="11"/>
      <c r="DU142" s="11"/>
      <c r="DV142" s="11"/>
      <c r="DW142" s="11"/>
      <c r="DX142" s="11"/>
      <c r="DY142" s="11"/>
      <c r="DZ142" s="11"/>
      <c r="EA142" s="11"/>
      <c r="EB142" s="11"/>
      <c r="EC142" s="11"/>
      <c r="ED142" s="11"/>
      <c r="EE142" s="11"/>
      <c r="EF142" s="11"/>
      <c r="EG142" s="11"/>
    </row>
    <row r="143" spans="1:137" s="12" customFormat="1" ht="15" x14ac:dyDescent="0.25">
      <c r="A143" s="4">
        <f t="shared" si="8"/>
        <v>141</v>
      </c>
      <c r="B143" s="9" t="s">
        <v>541</v>
      </c>
      <c r="C143" s="5" t="s">
        <v>202</v>
      </c>
      <c r="D143" s="10"/>
      <c r="E143" s="14">
        <f ca="1">(TODAY()-D143)-30</f>
        <v>44660</v>
      </c>
      <c r="F143" s="5" t="s">
        <v>68</v>
      </c>
      <c r="G143" s="6">
        <v>407</v>
      </c>
      <c r="H143" s="7">
        <v>27</v>
      </c>
      <c r="I143" s="33" t="s">
        <v>545</v>
      </c>
      <c r="J143" s="34">
        <v>2961318</v>
      </c>
      <c r="K143" s="4" t="s">
        <v>30</v>
      </c>
      <c r="L143" s="4" t="s">
        <v>541</v>
      </c>
      <c r="M143" s="13"/>
      <c r="N143" s="4"/>
      <c r="O143" s="4"/>
      <c r="P143" s="4"/>
      <c r="Q143" s="14"/>
      <c r="R143" s="15"/>
      <c r="S143" s="4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  <c r="CF143" s="11"/>
      <c r="CG143" s="11"/>
      <c r="CH143" s="11"/>
      <c r="CI143" s="11"/>
      <c r="CJ143" s="11"/>
      <c r="CK143" s="11"/>
      <c r="CL143" s="11"/>
      <c r="CM143" s="11"/>
      <c r="CN143" s="11"/>
      <c r="CO143" s="11"/>
      <c r="CP143" s="11"/>
      <c r="CQ143" s="11"/>
      <c r="CR143" s="11"/>
      <c r="CS143" s="11"/>
      <c r="CT143" s="11"/>
      <c r="CU143" s="11"/>
      <c r="CV143" s="11"/>
      <c r="CW143" s="11"/>
      <c r="CX143" s="11"/>
      <c r="CY143" s="11"/>
      <c r="CZ143" s="11"/>
      <c r="DA143" s="11"/>
      <c r="DB143" s="11"/>
      <c r="DC143" s="11"/>
      <c r="DD143" s="11"/>
      <c r="DE143" s="11"/>
      <c r="DF143" s="11"/>
      <c r="DG143" s="11"/>
      <c r="DH143" s="11"/>
      <c r="DI143" s="11"/>
      <c r="DJ143" s="11"/>
      <c r="DK143" s="11"/>
      <c r="DL143" s="11"/>
      <c r="DM143" s="11"/>
      <c r="DN143" s="11"/>
      <c r="DO143" s="11"/>
      <c r="DP143" s="11"/>
      <c r="DQ143" s="11"/>
      <c r="DR143" s="11"/>
      <c r="DS143" s="11"/>
      <c r="DT143" s="11"/>
      <c r="DU143" s="11"/>
      <c r="DV143" s="11"/>
      <c r="DW143" s="11"/>
      <c r="DX143" s="11"/>
      <c r="DY143" s="11"/>
      <c r="DZ143" s="11"/>
      <c r="EA143" s="11"/>
      <c r="EB143" s="11"/>
      <c r="EC143" s="11"/>
      <c r="ED143" s="11"/>
      <c r="EE143" s="11"/>
      <c r="EF143" s="11"/>
      <c r="EG143" s="11"/>
    </row>
    <row r="144" spans="1:137" s="12" customFormat="1" ht="27" customHeight="1" x14ac:dyDescent="0.25">
      <c r="A144" s="4">
        <f t="shared" si="8"/>
        <v>142</v>
      </c>
      <c r="B144" s="9" t="s">
        <v>541</v>
      </c>
      <c r="C144" s="5" t="s">
        <v>202</v>
      </c>
      <c r="D144" s="10"/>
      <c r="E144" s="14">
        <f t="shared" ca="1" si="9"/>
        <v>44660</v>
      </c>
      <c r="F144" s="5" t="s">
        <v>68</v>
      </c>
      <c r="G144" s="6">
        <v>407</v>
      </c>
      <c r="H144" s="7">
        <v>27</v>
      </c>
      <c r="I144" s="33" t="s">
        <v>545</v>
      </c>
      <c r="J144" s="34">
        <v>2961318</v>
      </c>
      <c r="K144" s="4" t="s">
        <v>30</v>
      </c>
      <c r="L144" s="4" t="s">
        <v>541</v>
      </c>
      <c r="M144" s="13"/>
      <c r="N144" s="4"/>
      <c r="O144" s="4"/>
      <c r="P144" s="10"/>
      <c r="Q144" s="14"/>
      <c r="R144" s="15"/>
      <c r="S144" s="4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  <c r="CE144" s="11"/>
      <c r="CF144" s="11"/>
      <c r="CG144" s="11"/>
      <c r="CH144" s="11"/>
      <c r="CI144" s="11"/>
      <c r="CJ144" s="11"/>
      <c r="CK144" s="11"/>
      <c r="CL144" s="11"/>
      <c r="CM144" s="11"/>
      <c r="CN144" s="11"/>
      <c r="CO144" s="11"/>
      <c r="CP144" s="11"/>
      <c r="CQ144" s="11"/>
      <c r="CR144" s="11"/>
      <c r="CS144" s="11"/>
      <c r="CT144" s="11"/>
      <c r="CU144" s="11"/>
      <c r="CV144" s="11"/>
      <c r="CW144" s="11"/>
      <c r="CX144" s="11"/>
      <c r="CY144" s="11"/>
      <c r="CZ144" s="11"/>
      <c r="DA144" s="11"/>
      <c r="DB144" s="11"/>
      <c r="DC144" s="11"/>
      <c r="DD144" s="11"/>
      <c r="DE144" s="11"/>
      <c r="DF144" s="11"/>
      <c r="DG144" s="11"/>
      <c r="DH144" s="11"/>
      <c r="DI144" s="11"/>
      <c r="DJ144" s="11"/>
      <c r="DK144" s="11"/>
      <c r="DL144" s="11"/>
      <c r="DM144" s="11"/>
      <c r="DN144" s="11"/>
      <c r="DO144" s="11"/>
      <c r="DP144" s="11"/>
      <c r="DQ144" s="11"/>
      <c r="DR144" s="11"/>
      <c r="DS144" s="11"/>
      <c r="DT144" s="11"/>
      <c r="DU144" s="11"/>
      <c r="DV144" s="11"/>
      <c r="DW144" s="11"/>
      <c r="DX144" s="11"/>
      <c r="DY144" s="11"/>
      <c r="DZ144" s="11"/>
      <c r="EA144" s="11"/>
      <c r="EB144" s="11"/>
      <c r="EC144" s="11"/>
      <c r="ED144" s="11"/>
      <c r="EE144" s="11"/>
      <c r="EF144" s="11"/>
      <c r="EG144" s="11"/>
    </row>
    <row r="145" spans="1:137" s="12" customFormat="1" ht="15" x14ac:dyDescent="0.25">
      <c r="A145" s="4">
        <f t="shared" si="8"/>
        <v>143</v>
      </c>
      <c r="B145" s="9" t="s">
        <v>541</v>
      </c>
      <c r="C145" s="5" t="s">
        <v>202</v>
      </c>
      <c r="D145" s="10"/>
      <c r="E145" s="14">
        <f t="shared" ca="1" si="9"/>
        <v>44660</v>
      </c>
      <c r="F145" s="5" t="s">
        <v>68</v>
      </c>
      <c r="G145" s="6">
        <v>407</v>
      </c>
      <c r="H145" s="7">
        <v>27</v>
      </c>
      <c r="I145" s="33" t="s">
        <v>545</v>
      </c>
      <c r="J145" s="34">
        <v>2961318</v>
      </c>
      <c r="K145" s="4" t="s">
        <v>30</v>
      </c>
      <c r="L145" s="4" t="s">
        <v>541</v>
      </c>
      <c r="M145" s="13"/>
      <c r="N145" s="4"/>
      <c r="O145" s="4"/>
      <c r="P145" s="4"/>
      <c r="Q145" s="14"/>
      <c r="R145" s="15"/>
      <c r="S145" s="4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/>
      <c r="CF145" s="11"/>
      <c r="CG145" s="11"/>
      <c r="CH145" s="11"/>
      <c r="CI145" s="11"/>
      <c r="CJ145" s="11"/>
      <c r="CK145" s="11"/>
      <c r="CL145" s="11"/>
      <c r="CM145" s="11"/>
      <c r="CN145" s="11"/>
      <c r="CO145" s="11"/>
      <c r="CP145" s="11"/>
      <c r="CQ145" s="11"/>
      <c r="CR145" s="11"/>
      <c r="CS145" s="11"/>
      <c r="CT145" s="11"/>
      <c r="CU145" s="11"/>
      <c r="CV145" s="11"/>
      <c r="CW145" s="11"/>
      <c r="CX145" s="11"/>
      <c r="CY145" s="11"/>
      <c r="CZ145" s="11"/>
      <c r="DA145" s="11"/>
      <c r="DB145" s="11"/>
      <c r="DC145" s="11"/>
      <c r="DD145" s="11"/>
      <c r="DE145" s="11"/>
      <c r="DF145" s="11"/>
      <c r="DG145" s="11"/>
      <c r="DH145" s="11"/>
      <c r="DI145" s="11"/>
      <c r="DJ145" s="11"/>
      <c r="DK145" s="11"/>
      <c r="DL145" s="11"/>
      <c r="DM145" s="11"/>
      <c r="DN145" s="11"/>
      <c r="DO145" s="11"/>
      <c r="DP145" s="11"/>
      <c r="DQ145" s="11"/>
      <c r="DR145" s="11"/>
      <c r="DS145" s="11"/>
      <c r="DT145" s="11"/>
      <c r="DU145" s="11"/>
      <c r="DV145" s="11"/>
      <c r="DW145" s="11"/>
      <c r="DX145" s="11"/>
      <c r="DY145" s="11"/>
      <c r="DZ145" s="11"/>
      <c r="EA145" s="11"/>
      <c r="EB145" s="11"/>
      <c r="EC145" s="11"/>
      <c r="ED145" s="11"/>
      <c r="EE145" s="11"/>
      <c r="EF145" s="11"/>
      <c r="EG145" s="11"/>
    </row>
    <row r="146" spans="1:137" x14ac:dyDescent="0.25">
      <c r="M146" s="3">
        <v>0</v>
      </c>
    </row>
    <row r="151" spans="1:137" x14ac:dyDescent="0.25">
      <c r="F151" s="63"/>
      <c r="I151" s="64"/>
    </row>
  </sheetData>
  <mergeCells count="19">
    <mergeCell ref="S1:S2"/>
    <mergeCell ref="R1:R2"/>
    <mergeCell ref="Q1:Q2"/>
    <mergeCell ref="M1:M2"/>
    <mergeCell ref="N1:N2"/>
    <mergeCell ref="O1:O2"/>
    <mergeCell ref="P1:P2"/>
    <mergeCell ref="L1:L2"/>
    <mergeCell ref="J1:J2"/>
    <mergeCell ref="F1:F2"/>
    <mergeCell ref="A1:A2"/>
    <mergeCell ref="B1:B2"/>
    <mergeCell ref="C1:C2"/>
    <mergeCell ref="D1:D2"/>
    <mergeCell ref="E1:E2"/>
    <mergeCell ref="G1:G2"/>
    <mergeCell ref="H1:H2"/>
    <mergeCell ref="I1:I2"/>
    <mergeCell ref="K1:K2"/>
  </mergeCells>
  <phoneticPr fontId="14" type="noConversion"/>
  <hyperlinks>
    <hyperlink ref="R100" r:id="rId1" xr:uid="{18AE005A-0ADB-467E-9574-052289D230DE}"/>
    <hyperlink ref="R141" r:id="rId2" xr:uid="{1483282F-1702-4461-9CD6-388F9B0213A9}"/>
    <hyperlink ref="R77" r:id="rId3" xr:uid="{D3876AB7-F3A6-4B74-A3BA-A158DCFD6CAA}"/>
    <hyperlink ref="R17" r:id="rId4" xr:uid="{CB99565F-7637-4292-88C6-0DF016B9E159}"/>
    <hyperlink ref="R110" r:id="rId5" xr:uid="{818A814A-C842-4FDA-A493-4A6CFBB4BCC2}"/>
    <hyperlink ref="R105" r:id="rId6" xr:uid="{A3517957-E134-47B0-A0FA-0F9442C3B043}"/>
    <hyperlink ref="R119" r:id="rId7" xr:uid="{F03AF3AE-9466-401D-9662-8B554342405C}"/>
    <hyperlink ref="R71" r:id="rId8" xr:uid="{1CDD260C-8955-4FC9-A5FC-5F080509502A}"/>
    <hyperlink ref="R96" r:id="rId9" xr:uid="{A58EBB8F-A988-47FE-B8D3-42F5F458A9B8}"/>
    <hyperlink ref="R91" r:id="rId10" xr:uid="{3FB9DA33-9A7B-42E4-96D7-83C86FC9367F}"/>
    <hyperlink ref="R135" r:id="rId11" xr:uid="{224A8BEA-DC71-494B-93A8-958E08177720}"/>
    <hyperlink ref="R16" r:id="rId12" xr:uid="{01771BB9-A252-425D-945E-38EABA4B8365}"/>
    <hyperlink ref="R45" r:id="rId13" xr:uid="{02884192-A663-49BE-9BE7-1C305AE0C9E8}"/>
    <hyperlink ref="R47" r:id="rId14" xr:uid="{96578102-D014-40BB-B453-0FBD3EDDD611}"/>
    <hyperlink ref="R40" r:id="rId15" xr:uid="{96FF2AAA-67F6-49BB-8345-E5DA7241077A}"/>
    <hyperlink ref="R14" r:id="rId16" xr:uid="{D62003BC-2CC3-4765-A9FD-420F0894A34D}"/>
    <hyperlink ref="R12" r:id="rId17" xr:uid="{AFE43C3C-4632-4D9B-A1B8-D3141543A275}"/>
    <hyperlink ref="R67" r:id="rId18" xr:uid="{01BD2069-067D-4DFE-BB47-C947BB580A00}"/>
    <hyperlink ref="R10" r:id="rId19" xr:uid="{0419DF62-95FE-4F45-95B0-B1952C28182C}"/>
    <hyperlink ref="R50" r:id="rId20" xr:uid="{07D6D71F-B541-4E36-BCF6-47AAE36C1D80}"/>
    <hyperlink ref="R64" r:id="rId21" xr:uid="{41684170-2622-4568-914F-B341391C256D}"/>
    <hyperlink ref="R21" r:id="rId22" xr:uid="{2B812F2D-92EF-41AB-96C3-3A2A61AA51C6}"/>
    <hyperlink ref="R41" r:id="rId23" xr:uid="{7F660FE7-ADC1-4737-88EF-66D359047A56}"/>
    <hyperlink ref="R62" r:id="rId24" display="jairo.sanchez@secretariadeambiente.gov.co" xr:uid="{758E5F3F-9466-40F2-A848-5829F839D367}"/>
    <hyperlink ref="R26" r:id="rId25" xr:uid="{29BC3FFF-3098-4EB5-B63E-177AECF7B412}"/>
    <hyperlink ref="R28" r:id="rId26" xr:uid="{984BCBBB-D1A2-41DB-A369-035945DAF527}"/>
    <hyperlink ref="R48" r:id="rId27" display="alba.alejo@secretariadeambiente.gov.co" xr:uid="{522FD650-4DF8-46FC-955D-0A86552ADB27}"/>
    <hyperlink ref="R44" r:id="rId28" xr:uid="{98865E18-ABE4-42F8-B91F-68AFA1FAC4B8}"/>
    <hyperlink ref="R117" r:id="rId29" xr:uid="{3322208D-D4C1-47C4-B9D7-40388A263670}"/>
    <hyperlink ref="R70" r:id="rId30" xr:uid="{47EEC04E-C1A1-4B79-9C47-96208A5F4FD9}"/>
    <hyperlink ref="R68" r:id="rId31" xr:uid="{037AD96A-137F-4E55-BDCE-2F34E3A4962B}"/>
    <hyperlink ref="R51" r:id="rId32" xr:uid="{3BA7DB1E-6F3E-4B97-8FCD-7BA353D6A8E8}"/>
    <hyperlink ref="R20" r:id="rId33" xr:uid="{160A3173-A107-4C56-99D7-9FFD7DF34DE0}"/>
    <hyperlink ref="R19" r:id="rId34" xr:uid="{CEB0510D-D3B2-461A-8E12-1F5A2AA68ACF}"/>
    <hyperlink ref="R6" r:id="rId35" xr:uid="{A58E1C37-B1CA-46F1-8A74-3DB37C943CC1}"/>
    <hyperlink ref="R4" r:id="rId36" xr:uid="{FC4C27F5-60FA-44ED-927D-DCFEB6B9D70F}"/>
    <hyperlink ref="R3" r:id="rId37" xr:uid="{E7A3771C-20CB-46CC-9BC5-5A497CBDCE77}"/>
    <hyperlink ref="R54" r:id="rId38" xr:uid="{827D15FF-976C-42A2-8776-CA4AB908D1E3}"/>
    <hyperlink ref="R56" r:id="rId39" xr:uid="{21CE49DC-B1FC-4821-AD57-D5BF57F704B8}"/>
    <hyperlink ref="R72" r:id="rId40" xr:uid="{9D66F145-33E4-4E84-81E5-87418935417B}"/>
    <hyperlink ref="R75" r:id="rId41" xr:uid="{A401B283-6932-4BCB-AF7F-2722B8E3A5C6}"/>
    <hyperlink ref="R76" r:id="rId42" xr:uid="{387A39CA-8308-4CB8-9E19-07074E4C87C9}"/>
    <hyperlink ref="R78" r:id="rId43" xr:uid="{4EF914A4-A607-44C3-B2EF-4D54C6D860FA}"/>
    <hyperlink ref="R81" r:id="rId44" xr:uid="{6218372A-DDFE-4C1D-88B4-6A190DF33972}"/>
    <hyperlink ref="R101" r:id="rId45" xr:uid="{28CBDC5F-54EF-48F0-ACDB-8625CF57030F}"/>
    <hyperlink ref="R109" r:id="rId46" xr:uid="{0E68FD0D-A583-4130-BCB2-BA38B47FE58F}"/>
    <hyperlink ref="R108" r:id="rId47" xr:uid="{BB267BEA-03EF-4E71-A814-A16B326C77F0}"/>
    <hyperlink ref="R139" r:id="rId48" xr:uid="{F9F49117-BD53-454B-8972-C6877CAADFA3}"/>
    <hyperlink ref="R107" r:id="rId49" xr:uid="{DAE1C650-1E14-452F-91B4-062FFEACB7C1}"/>
    <hyperlink ref="R73" r:id="rId50" xr:uid="{C370C6B2-E9EA-4E5F-8B15-C43A7008824A}"/>
    <hyperlink ref="R80" r:id="rId51" xr:uid="{7CCB58F0-90BE-4F95-9663-D53E7CD0FB53}"/>
    <hyperlink ref="R128" r:id="rId52" xr:uid="{07A9A61F-5AD0-4F81-BDB4-BCBC02D6A8BD}"/>
    <hyperlink ref="R114" r:id="rId53" xr:uid="{FED70EEF-6A4C-4A37-83DB-1A89442AEC1E}"/>
    <hyperlink ref="R58" r:id="rId54" xr:uid="{2805BCAC-6A5D-4730-8F08-3442F7405699}"/>
    <hyperlink ref="R127" r:id="rId55" xr:uid="{BFA965FC-E986-4CA2-9BD1-8D458E36998C}"/>
    <hyperlink ref="R103" r:id="rId56" xr:uid="{0E1E4725-37BA-4438-8F12-ED89173E1340}"/>
    <hyperlink ref="R113" r:id="rId57" xr:uid="{513237DD-6DC6-49F5-A32D-5543E9A414AF}"/>
    <hyperlink ref="R106" r:id="rId58" xr:uid="{BD43B16A-9C15-44C3-9E14-2D36F03CBB00}"/>
    <hyperlink ref="R43" r:id="rId59" xr:uid="{258F74A4-B60D-4F2B-8166-61DBEBC8A936}"/>
    <hyperlink ref="R25" r:id="rId60" xr:uid="{62E080EB-C72D-4719-957E-3BE77302B314}"/>
    <hyperlink ref="R133" r:id="rId61" xr:uid="{BAACB108-9AA8-49E2-BF6E-D867AFCBDBD1}"/>
    <hyperlink ref="R32" r:id="rId62" xr:uid="{4D34E909-3B2A-4126-913E-C02A9D057030}"/>
    <hyperlink ref="R124" r:id="rId63" xr:uid="{00B1C1E3-FDB1-4F45-A47E-4E5721440654}"/>
    <hyperlink ref="R79" r:id="rId64" xr:uid="{1CE6BCC5-4A8F-49FA-BD76-6634329287B9}"/>
    <hyperlink ref="R8" r:id="rId65" xr:uid="{5FCAB319-A5F0-42A0-8F90-BB23E429B044}"/>
  </hyperlinks>
  <pageMargins left="0.7" right="0.7" top="0.75" bottom="0.75" header="0.3" footer="0.3"/>
  <pageSetup orientation="landscape" r:id="rId66"/>
  <legacyDrawing r:id="rId6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ADRIANA.MENDIETA</dc:creator>
  <cp:lastModifiedBy>DEISY.SOLER</cp:lastModifiedBy>
  <cp:lastPrinted>2022-04-27T14:48:47Z</cp:lastPrinted>
  <dcterms:created xsi:type="dcterms:W3CDTF">2021-01-05T04:39:27Z</dcterms:created>
  <dcterms:modified xsi:type="dcterms:W3CDTF">2022-05-09T21:13:09Z</dcterms:modified>
</cp:coreProperties>
</file>