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929"/>
  <workbookPr/>
  <bookViews>
    <workbookView xWindow="65416" yWindow="65416" windowWidth="20730" windowHeight="11160" activeTab="3"/>
  </bookViews>
  <sheets>
    <sheet name="GESTIÓN" sheetId="1" r:id="rId1"/>
    <sheet name="INVERSIÓN" sheetId="2" r:id="rId2"/>
    <sheet name="ACTIVIDADES" sheetId="3" r:id="rId3"/>
    <sheet name="TERRITORIALIZACIÓN" sheetId="6" r:id="rId4"/>
    <sheet name="SPI" sheetId="5" r:id="rId5"/>
  </sheets>
  <externalReferences>
    <externalReference r:id="rId8"/>
  </externalReferences>
  <definedNames>
    <definedName name="_xlnm._FilterDatabase" localSheetId="0" hidden="1">'GESTIÓN'!$A$13:$I$13</definedName>
    <definedName name="_xlnm._FilterDatabase" localSheetId="1" hidden="1">'INVERSIÓN'!$A$9:$F$9</definedName>
    <definedName name="_xlnm.Print_Area" localSheetId="2">'ACTIVIDADES'!$A$1:$V$21</definedName>
    <definedName name="_xlnm.Print_Area" localSheetId="0">'GESTIÓN'!$A$1:$EL$17</definedName>
    <definedName name="_xlnm.Print_Area" localSheetId="1">'INVERSIÓN'!$A$1:$EI$28</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workbook>
</file>

<file path=xl/comments1.xml><?xml version="1.0" encoding="utf-8"?>
<comments xmlns="http://schemas.openxmlformats.org/spreadsheetml/2006/main">
  <authors>
    <author>argocd</author>
  </authors>
  <commentList>
    <comment ref="A5" authorId="0">
      <text>
        <r>
          <rPr>
            <sz val="11"/>
            <color rgb="FF000000"/>
            <rFont val="Calibri"/>
            <family val="2"/>
          </rPr>
          <t xml:space="preserve">YULIED.PENARANDA:
</t>
        </r>
        <r>
          <rPr>
            <sz val="9"/>
            <color rgb="FF000000"/>
            <rFont val="Tahoma"/>
            <family val="2"/>
          </rPr>
          <t>Describir el nombre completo de la oficina, dirección o subdirección que gerencia el proyecto de inversión.</t>
        </r>
      </text>
    </comment>
    <comment ref="A6" authorId="0">
      <text>
        <r>
          <rPr>
            <sz val="11"/>
            <color rgb="FF000000"/>
            <rFont val="Calibri"/>
            <family val="2"/>
          </rPr>
          <t xml:space="preserve">YULIED.PENARANDA:
</t>
        </r>
        <r>
          <rPr>
            <sz val="9"/>
            <color rgb="FF000000"/>
            <rFont val="Tahoma"/>
            <family val="2"/>
          </rPr>
          <t xml:space="preserve">Describir el número y nombre completo del proyecto de inversión. </t>
        </r>
      </text>
    </comment>
    <comment ref="A7" authorId="0">
      <text>
        <r>
          <rPr>
            <sz val="11"/>
            <color rgb="FF000000"/>
            <rFont val="Calibri"/>
            <family val="2"/>
          </rPr>
          <t xml:space="preserve">YULIED.PENARANDA:
</t>
        </r>
        <r>
          <rPr>
            <sz val="9"/>
            <color rgb="FF000000"/>
            <rFont val="Tahoma"/>
            <family val="2"/>
          </rPr>
          <t xml:space="preserve">Las metas plan de desarrollo están agrupadas en temáticas afines, bajo la estructura de Propósito Plan de Desarrollo. Relacionar número y nombre del propósito asociado </t>
        </r>
      </text>
    </comment>
    <comment ref="A8" authorId="0">
      <text>
        <r>
          <rPr>
            <sz val="11"/>
            <color rgb="FF000000"/>
            <rFont val="Calibri"/>
            <family val="2"/>
          </rPr>
          <t xml:space="preserve">YULIED.PENARANDA:
</t>
        </r>
        <r>
          <rPr>
            <sz val="9"/>
            <color rgb="FF000000"/>
            <rFont val="Tahoma"/>
            <family val="2"/>
          </rPr>
          <t xml:space="preserve">Las metas plan de desarrollo están agrupadas en temáticas afines, bajo la estructura de Programas Plan de Desarrollo. Relacionar número y nombre del programa asociado </t>
        </r>
      </text>
    </comment>
    <comment ref="EF10" authorId="0">
      <text>
        <r>
          <rPr>
            <sz val="11"/>
            <color rgb="FF000000"/>
            <rFont val="Calibri"/>
            <family val="2"/>
          </rPr>
          <t xml:space="preserve">YULIED.PENARANDA:
</t>
        </r>
        <r>
          <rPr>
            <sz val="9"/>
            <color rgb="FF000000"/>
            <rFont val="Tahoma"/>
            <family val="2"/>
          </rPr>
          <t>En este campo se conoce el porcentaje de avance de la vigencia; según la tipología del indicador.</t>
        </r>
      </text>
    </comment>
    <comment ref="EG10" authorId="0">
      <text>
        <r>
          <rPr>
            <sz val="11"/>
            <color rgb="FF000000"/>
            <rFont val="Calibri"/>
            <family val="2"/>
          </rPr>
          <t xml:space="preserve">YULIED.PENARANDA:
</t>
        </r>
        <r>
          <rPr>
            <sz val="9"/>
            <color rgb="FF000000"/>
            <rFont val="Tahoma"/>
            <family val="2"/>
          </rPr>
          <t xml:space="preserve"> Este campo se conoce el porcentaje de avance de forma acumulada al plan de desarrollo, de acuerdo con la tipología del indicador.</t>
        </r>
      </text>
    </comment>
    <comment ref="EH10" authorId="0">
      <text>
        <r>
          <rPr>
            <sz val="11"/>
            <color rgb="FF000000"/>
            <rFont val="Calibri"/>
            <family val="2"/>
          </rPr>
          <t xml:space="preserve">YULIED.PENARANDA:
</t>
        </r>
        <r>
          <rPr>
            <sz val="9"/>
            <color rgb="FF000000"/>
            <rFont val="Tahoma"/>
            <family val="2"/>
          </rPr>
          <t xml:space="preserve">Logros más representativos en función de la meta plan de desarrollo, (relacionar el avance del indicador en forma cuantitativa y posteriormente cualitativa acumulada al PDD)
Máximo de caracteres 3.000 incluidos espacios.
</t>
        </r>
      </text>
    </comment>
    <comment ref="EI10" authorId="0">
      <text>
        <r>
          <rPr>
            <sz val="11"/>
            <color rgb="FF000000"/>
            <rFont val="Calibri"/>
            <family val="2"/>
          </rPr>
          <t xml:space="preserve">YULIED.PENARANDA:
</t>
        </r>
        <r>
          <rPr>
            <sz val="9"/>
            <color rgb="FF000000"/>
            <rFont val="Tahoma"/>
            <family val="2"/>
          </rPr>
          <t>Inconvenientes y/o dificultades que se han presentado para el cumplimiento de la Meta. 
Máximo de caracteres 500 incluidos espacios.</t>
        </r>
      </text>
    </comment>
    <comment ref="EJ10" authorId="0">
      <text>
        <r>
          <rPr>
            <sz val="11"/>
            <color rgb="FF000000"/>
            <rFont val="Calibri"/>
            <family val="2"/>
          </rPr>
          <t xml:space="preserve">YULIED.PENARANDA:
</t>
        </r>
        <r>
          <rPr>
            <sz val="9"/>
            <color rgb="FF000000"/>
            <rFont val="Tahoma"/>
            <family val="2"/>
          </rPr>
          <t>Medidas a tomar para solucionar los retrasos presentados. 
Máximo de caracteres 500 incluidos espacios.</t>
        </r>
      </text>
    </comment>
    <comment ref="EK10" authorId="0">
      <text>
        <r>
          <rPr>
            <sz val="11"/>
            <color rgb="FF000000"/>
            <rFont val="Calibri"/>
            <family val="2"/>
          </rPr>
          <t xml:space="preserve">YULIED.PENARANDA:
</t>
        </r>
        <r>
          <rPr>
            <sz val="9"/>
            <color rgb="FF000000"/>
            <rFont val="Tahoma"/>
            <family val="2"/>
          </rPr>
          <t xml:space="preserve">Logros obtenidos para la población objetivo, que se han alcanzado  con el cumplimiento de la meta. </t>
        </r>
      </text>
    </comment>
    <comment ref="EL10" authorId="0">
      <text>
        <r>
          <rPr>
            <sz val="11"/>
            <color rgb="FF000000"/>
            <rFont val="Calibri"/>
            <family val="2"/>
          </rPr>
          <t xml:space="preserve">YULIED.PENARANDA:
</t>
        </r>
        <r>
          <rPr>
            <sz val="9"/>
            <color rgb="FF000000"/>
            <rFont val="Tahoma"/>
            <family val="2"/>
          </rPr>
          <t>Soportes y/o evidencias que justifican las acciones desarrolladas en el cumplimiento de la meta.</t>
        </r>
      </text>
    </comment>
    <comment ref="A11" authorId="0">
      <text>
        <r>
          <rPr>
            <sz val="11"/>
            <color rgb="FF000000"/>
            <rFont val="Calibri"/>
            <family val="2"/>
          </rPr>
          <t xml:space="preserve">YULIED.PENARANDA:
</t>
        </r>
        <r>
          <rPr>
            <sz val="9"/>
            <color rgb="FF000000"/>
            <rFont val="Tahoma"/>
            <family val="2"/>
          </rPr>
          <t>Número del propósito al que pertenece la estructura del proyecto de inversión asociada al PDD</t>
        </r>
      </text>
    </comment>
    <comment ref="DT11" authorId="0">
      <text>
        <r>
          <rPr>
            <sz val="11"/>
            <color rgb="FF000000"/>
            <rFont val="Calibri"/>
            <family val="2"/>
          </rPr>
          <t xml:space="preserve">YULIED.PENARANDA:
</t>
        </r>
        <r>
          <rPr>
            <sz val="9"/>
            <color rgb="FF000000"/>
            <rFont val="Tahoma"/>
            <family val="2"/>
          </rPr>
          <t>Avance del indicador de la meta plan de desarrollo</t>
        </r>
      </text>
    </comment>
    <comment ref="K12" authorId="0">
      <text>
        <r>
          <rPr>
            <sz val="11"/>
            <color rgb="FF000000"/>
            <rFont val="Calibri"/>
            <family val="2"/>
          </rPr>
          <t xml:space="preserve">YULIED.PENARANDA:
</t>
        </r>
        <r>
          <rPr>
            <sz val="9"/>
            <color rgb="FF000000"/>
            <rFont val="Tahoma"/>
            <family val="2"/>
          </rPr>
          <t>Año 1</t>
        </r>
      </text>
    </comment>
    <comment ref="X12" authorId="0">
      <text>
        <r>
          <rPr>
            <sz val="11"/>
            <color rgb="FF000000"/>
            <rFont val="Calibri"/>
            <family val="2"/>
          </rPr>
          <t xml:space="preserve">YULIED.PENARANDA:
</t>
        </r>
        <r>
          <rPr>
            <sz val="9"/>
            <color rgb="FF000000"/>
            <rFont val="Tahoma"/>
            <family val="2"/>
          </rPr>
          <t>Año 2</t>
        </r>
      </text>
    </comment>
    <comment ref="AW12" authorId="0">
      <text>
        <r>
          <rPr>
            <sz val="11"/>
            <color rgb="FF000000"/>
            <rFont val="Calibri"/>
            <family val="2"/>
          </rPr>
          <t xml:space="preserve">YULIED.PENARANDA:
</t>
        </r>
        <r>
          <rPr>
            <sz val="9"/>
            <color rgb="FF000000"/>
            <rFont val="Tahoma"/>
            <family val="2"/>
          </rPr>
          <t>Año 3</t>
        </r>
      </text>
    </comment>
    <comment ref="BV12" authorId="0">
      <text>
        <r>
          <rPr>
            <sz val="11"/>
            <color rgb="FF000000"/>
            <rFont val="Calibri"/>
            <family val="2"/>
          </rPr>
          <t xml:space="preserve">YULIED.PENARANDA:
</t>
        </r>
        <r>
          <rPr>
            <sz val="9"/>
            <color rgb="FF000000"/>
            <rFont val="Tahoma"/>
            <family val="2"/>
          </rPr>
          <t>Año 4</t>
        </r>
      </text>
    </comment>
    <comment ref="CU12" authorId="0">
      <text>
        <r>
          <rPr>
            <sz val="11"/>
            <color rgb="FF000000"/>
            <rFont val="Calibri"/>
            <family val="2"/>
          </rPr>
          <t xml:space="preserve">YULIED.PENARANDA:
</t>
        </r>
        <r>
          <rPr>
            <sz val="9"/>
            <color rgb="FF000000"/>
            <rFont val="Tahoma"/>
            <family val="2"/>
          </rPr>
          <t>Año 5</t>
        </r>
      </text>
    </comment>
    <comment ref="DU12" authorId="0">
      <text>
        <r>
          <rPr>
            <sz val="11"/>
            <color rgb="FF000000"/>
            <rFont val="Calibri"/>
            <family val="2"/>
          </rPr>
          <t xml:space="preserve">YULIED.PENARANDA:
</t>
        </r>
        <r>
          <rPr>
            <sz val="9"/>
            <color rgb="FF000000"/>
            <rFont val="Tahoma"/>
            <family val="2"/>
          </rPr>
          <t xml:space="preserve">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V12" authorId="0">
      <text>
        <r>
          <rPr>
            <sz val="11"/>
            <color rgb="FF000000"/>
            <rFont val="Calibri"/>
            <family val="2"/>
          </rPr>
          <t xml:space="preserve">YULIED.PENARANDA:
</t>
        </r>
        <r>
          <rPr>
            <sz val="9"/>
            <color rgb="FF000000"/>
            <rFont val="Tahoma"/>
            <family val="2"/>
          </rPr>
          <t>El reporte debe ser acumulativo, por tanto, en ningún caso debe ser inferior al reportado anteriormente a diferencia que sea de tipología decreciente; sino se presenta avance del indicador en el mes lo mínimo a reportar será el mismo avance del mes anterior y coherente con la tipología de la meta. .</t>
        </r>
      </text>
    </comment>
    <comment ref="DW12" authorId="0">
      <text>
        <r>
          <rPr>
            <sz val="11"/>
            <color rgb="FF000000"/>
            <rFont val="Calibri"/>
            <family val="2"/>
          </rPr>
          <t xml:space="preserve">YULIED.PENARANDA:
</t>
        </r>
        <r>
          <rPr>
            <sz val="9"/>
            <color rgb="FF000000"/>
            <rFont val="Tahoma"/>
            <family val="2"/>
          </rPr>
          <t xml:space="preserve">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X12" authorId="0">
      <text>
        <r>
          <rPr>
            <sz val="11"/>
            <color rgb="FF000000"/>
            <rFont val="Calibri"/>
            <family val="2"/>
          </rPr>
          <t xml:space="preserve">YULIED.PENARANDA:
</t>
        </r>
        <r>
          <rPr>
            <sz val="9"/>
            <color rgb="FF000000"/>
            <rFont val="Tahoma"/>
            <family val="2"/>
          </rPr>
          <t xml:space="preserve">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Y12" authorId="0">
      <text>
        <r>
          <rPr>
            <sz val="11"/>
            <color rgb="FF000000"/>
            <rFont val="Calibri"/>
            <family val="2"/>
          </rPr>
          <t xml:space="preserve">YULIED.PENARANDA:
</t>
        </r>
        <r>
          <rPr>
            <sz val="9"/>
            <color rgb="FF000000"/>
            <rFont val="Tahoma"/>
            <family val="2"/>
          </rPr>
          <t xml:space="preserve">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Z12" authorId="0">
      <text>
        <r>
          <rPr>
            <sz val="11"/>
            <color rgb="FF000000"/>
            <rFont val="Calibri"/>
            <family val="2"/>
          </rPr>
          <t xml:space="preserve">YULIED.PENARANDA:
</t>
        </r>
        <r>
          <rPr>
            <sz val="9"/>
            <color rgb="FF000000"/>
            <rFont val="Tahoma"/>
            <family val="2"/>
          </rPr>
          <t xml:space="preserve">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A12" authorId="0">
      <text>
        <r>
          <rPr>
            <sz val="11"/>
            <color rgb="FF000000"/>
            <rFont val="Calibri"/>
            <family val="2"/>
          </rPr>
          <t xml:space="preserve">YULIED.PENARANDA:
</t>
        </r>
        <r>
          <rPr>
            <sz val="9"/>
            <color rgb="FF000000"/>
            <rFont val="Tahoma"/>
            <family val="2"/>
          </rPr>
          <t xml:space="preserve">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B12" authorId="0">
      <text>
        <r>
          <rPr>
            <sz val="11"/>
            <color rgb="FF000000"/>
            <rFont val="Calibri"/>
            <family val="2"/>
          </rPr>
          <t xml:space="preserve">YULIED.PENARANDA:
</t>
        </r>
        <r>
          <rPr>
            <sz val="9"/>
            <color rgb="FF000000"/>
            <rFont val="Tahoma"/>
            <family val="2"/>
          </rPr>
          <t xml:space="preserve">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C12" authorId="0">
      <text>
        <r>
          <rPr>
            <sz val="11"/>
            <color rgb="FF000000"/>
            <rFont val="Calibri"/>
            <family val="2"/>
          </rPr>
          <t xml:space="preserve">YULIED.PENARANDA:
</t>
        </r>
        <r>
          <rPr>
            <sz val="9"/>
            <color rgb="FF000000"/>
            <rFont val="Tahoma"/>
            <family val="2"/>
          </rPr>
          <t xml:space="preserve">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D12" authorId="0">
      <text>
        <r>
          <rPr>
            <sz val="11"/>
            <color rgb="FF000000"/>
            <rFont val="Calibri"/>
            <family val="2"/>
          </rPr>
          <t xml:space="preserve">YULIED.PENARANDA:
</t>
        </r>
        <r>
          <rPr>
            <sz val="9"/>
            <color rgb="FF000000"/>
            <rFont val="Tahoma"/>
            <family val="2"/>
          </rPr>
          <t xml:space="preserve">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E12" authorId="0">
      <text>
        <r>
          <rPr>
            <sz val="11"/>
            <color rgb="FF000000"/>
            <rFont val="Calibri"/>
            <family val="2"/>
          </rPr>
          <t xml:space="preserve">YULIED.PENARANDA:
</t>
        </r>
        <r>
          <rPr>
            <sz val="9"/>
            <color rgb="FF000000"/>
            <rFont val="Tahoma"/>
            <family val="2"/>
          </rPr>
          <t xml:space="preserve">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A13" authorId="0">
      <text>
        <r>
          <rPr>
            <sz val="11"/>
            <color rgb="FF000000"/>
            <rFont val="Calibri"/>
            <family val="2"/>
          </rPr>
          <t xml:space="preserve">YULIED.PENARANDA:
</t>
        </r>
        <r>
          <rPr>
            <sz val="9"/>
            <color rgb="FF000000"/>
            <rFont val="Tahoma"/>
            <family val="2"/>
          </rPr>
          <t>Número del propósito al que pertenece la estructura del proyecto de inversión asociada al PDD</t>
        </r>
      </text>
    </comment>
    <comment ref="B13" authorId="0">
      <text>
        <r>
          <rPr>
            <sz val="11"/>
            <color rgb="FF000000"/>
            <rFont val="Calibri"/>
            <family val="2"/>
          </rPr>
          <t xml:space="preserve">YULIED.PENARANDA:
</t>
        </r>
        <r>
          <rPr>
            <sz val="9"/>
            <color rgb="FF000000"/>
            <rFont val="Tahoma"/>
            <family val="2"/>
          </rPr>
          <t>Número del programa al que pertenece la estructura del proyecto de inversión asociada al PDD</t>
        </r>
      </text>
    </comment>
    <comment ref="C13" authorId="0">
      <text>
        <r>
          <rPr>
            <sz val="11"/>
            <color rgb="FF000000"/>
            <rFont val="Calibri"/>
            <family val="2"/>
          </rPr>
          <t xml:space="preserve">YULIED.PENARANDA:
</t>
        </r>
        <r>
          <rPr>
            <sz val="9"/>
            <color rgb="FF000000"/>
            <rFont val="Tahoma"/>
            <family val="2"/>
          </rPr>
          <t>Número de Meta Plan de Desarrollo.</t>
        </r>
      </text>
    </comment>
    <comment ref="D13" authorId="0">
      <text>
        <r>
          <rPr>
            <sz val="11"/>
            <color rgb="FF000000"/>
            <rFont val="Calibri"/>
            <family val="2"/>
          </rPr>
          <t xml:space="preserve">YULIED.PENARANDA:
</t>
        </r>
        <r>
          <rPr>
            <sz val="9"/>
            <color rgb="FF000000"/>
            <rFont val="Tahoma"/>
            <family val="2"/>
          </rPr>
          <t>Nombre completo de la Meta  del Plan de Desarrollo, según acuerdo.</t>
        </r>
      </text>
    </comment>
    <comment ref="E13" authorId="0">
      <text>
        <r>
          <rPr>
            <sz val="11"/>
            <color rgb="FF000000"/>
            <rFont val="Calibri"/>
            <family val="2"/>
          </rPr>
          <t xml:space="preserve">YULIED.PENARANDA:
</t>
        </r>
        <r>
          <rPr>
            <sz val="9"/>
            <color rgb="FF000000"/>
            <rFont val="Tahoma"/>
            <family val="2"/>
          </rPr>
          <t xml:space="preserve">Número asignado al indicador en la estructura del Plan de Desarrollo. </t>
        </r>
      </text>
    </comment>
    <comment ref="F13" authorId="0">
      <text>
        <r>
          <rPr>
            <sz val="11"/>
            <color rgb="FF000000"/>
            <rFont val="Calibri"/>
            <family val="2"/>
          </rPr>
          <t xml:space="preserve">YULIED.PENARANDA:
</t>
        </r>
        <r>
          <rPr>
            <sz val="9"/>
            <color rgb="FF000000"/>
            <rFont val="Tahoma"/>
            <family val="2"/>
          </rPr>
          <t>Nombre completo del indicador. Expresión verbal, precisa y concreta del patrón de evaluación.</t>
        </r>
      </text>
    </comment>
    <comment ref="G13" authorId="0">
      <text>
        <r>
          <rPr>
            <sz val="11"/>
            <color rgb="FF000000"/>
            <rFont val="Calibri"/>
            <family val="2"/>
          </rPr>
          <t xml:space="preserve">YULIED.PENARANDA:
</t>
        </r>
        <r>
          <rPr>
            <sz val="9"/>
            <color rgb="FF000000"/>
            <rFont val="Tahoma"/>
            <family val="2"/>
          </rPr>
          <t xml:space="preserve">Unidad cualitativa del indicador, define las características de la magnitud a realizar seguimiento. Eje: Hectáreas, estrategias, modelos, proyectos etc. </t>
        </r>
      </text>
    </comment>
    <comment ref="H13" authorId="0">
      <text>
        <r>
          <rPr>
            <sz val="11"/>
            <color rgb="FF000000"/>
            <rFont val="Calibri"/>
            <family val="2"/>
          </rPr>
          <t xml:space="preserve">YULIED.PENARANDA:
</t>
        </r>
        <r>
          <rPr>
            <sz val="9"/>
            <color rgb="FF000000"/>
            <rFont val="Tahoma"/>
            <family val="2"/>
          </rPr>
          <t>Clasificación que define la forma en que será anualizada la meta y por tanto la forma en que este se reportará.  (Suma, Creciente, Decreciente y Constante)</t>
        </r>
      </text>
    </comment>
    <comment ref="I13" authorId="0">
      <text>
        <r>
          <rPr>
            <sz val="11"/>
            <color rgb="FF000000"/>
            <rFont val="Calibri"/>
            <family val="2"/>
          </rPr>
          <t xml:space="preserve">YULIED.PENARANDA:
</t>
        </r>
        <r>
          <rPr>
            <sz val="9"/>
            <color rgb="FF000000"/>
            <rFont val="Tahoma"/>
            <family val="2"/>
          </rPr>
          <t>Magnitud física del indicador programada para la totalidad del plan de desarrollo 2020-2024</t>
        </r>
      </text>
    </comment>
    <comment ref="J13" authorId="0">
      <text>
        <r>
          <rPr>
            <sz val="11"/>
            <color rgb="FF000000"/>
            <rFont val="Calibri"/>
            <family val="2"/>
          </rPr>
          <t xml:space="preserve">YULIED.PENARANDA:
</t>
        </r>
        <r>
          <rPr>
            <sz val="9"/>
            <color rgb="FF000000"/>
            <rFont val="Tahoma"/>
            <family val="2"/>
          </rPr>
          <t>Magnitud del indicador programada al inicio del plan de desarrollo</t>
        </r>
      </text>
    </comment>
    <comment ref="K13" authorId="0">
      <text>
        <r>
          <rPr>
            <sz val="11"/>
            <color rgb="FF000000"/>
            <rFont val="Calibri"/>
            <family val="2"/>
          </rPr>
          <t xml:space="preserve">YULIED.PENARANDA:
</t>
        </r>
        <r>
          <rPr>
            <sz val="9"/>
            <color rgb="FF000000"/>
            <rFont val="Tahoma"/>
            <family val="2"/>
          </rPr>
          <t>Magnitud física del indicador programada para la vigencia 2020</t>
        </r>
      </text>
    </comment>
    <comment ref="L13" authorId="0">
      <text>
        <r>
          <rPr>
            <sz val="11"/>
            <color rgb="FF000000"/>
            <rFont val="Calibri"/>
            <family val="2"/>
          </rPr>
          <t xml:space="preserve">YULIED.PENARANDA:
</t>
        </r>
        <r>
          <rPr>
            <sz val="9"/>
            <color rgb="FF000000"/>
            <rFont val="Tahoma"/>
            <family val="2"/>
          </rPr>
          <t>Magnitud física del indicador programada para la vigencia 2020</t>
        </r>
      </text>
    </comment>
    <comment ref="M13" authorId="0">
      <text>
        <r>
          <rPr>
            <sz val="11"/>
            <color rgb="FF000000"/>
            <rFont val="Calibri"/>
            <family val="2"/>
          </rPr>
          <t xml:space="preserve">YULIED.PENARANDA:
</t>
        </r>
        <r>
          <rPr>
            <sz val="9"/>
            <color rgb="FF000000"/>
            <rFont val="Tahoma"/>
            <family val="2"/>
          </rPr>
          <t xml:space="preserve">Avance del indicador </t>
        </r>
      </text>
    </comment>
    <comment ref="N13" authorId="0">
      <text>
        <r>
          <rPr>
            <sz val="11"/>
            <color rgb="FF000000"/>
            <rFont val="Calibri"/>
            <family val="2"/>
          </rPr>
          <t xml:space="preserve">YULIED.PENARANDA:
</t>
        </r>
        <r>
          <rPr>
            <sz val="9"/>
            <color rgb="FF000000"/>
            <rFont val="Tahoma"/>
            <family val="2"/>
          </rPr>
          <t>Magnitud física del indicador programada para la vigencia 2020</t>
        </r>
      </text>
    </comment>
    <comment ref="O13" authorId="0">
      <text>
        <r>
          <rPr>
            <sz val="11"/>
            <color rgb="FF000000"/>
            <rFont val="Calibri"/>
            <family val="2"/>
          </rPr>
          <t xml:space="preserve">YULIED.PENARANDA:
</t>
        </r>
        <r>
          <rPr>
            <sz val="9"/>
            <color rgb="FF000000"/>
            <rFont val="Tahoma"/>
            <family val="2"/>
          </rPr>
          <t xml:space="preserve">Avance del indicador acumulado </t>
        </r>
      </text>
    </comment>
    <comment ref="P13" authorId="0">
      <text>
        <r>
          <rPr>
            <sz val="11"/>
            <color rgb="FF000000"/>
            <rFont val="Calibri"/>
            <family val="2"/>
          </rPr>
          <t xml:space="preserve">YULIED.PENARANDA:
</t>
        </r>
        <r>
          <rPr>
            <sz val="9"/>
            <color rgb="FF000000"/>
            <rFont val="Tahoma"/>
            <family val="2"/>
          </rPr>
          <t>Magnitud física del indicador programada para la vigencia 2020</t>
        </r>
      </text>
    </comment>
    <comment ref="Q13" authorId="0">
      <text>
        <r>
          <rPr>
            <sz val="11"/>
            <color rgb="FF000000"/>
            <rFont val="Calibri"/>
            <family val="2"/>
          </rPr>
          <t xml:space="preserve">YULIED.PENARANDA:
</t>
        </r>
        <r>
          <rPr>
            <sz val="9"/>
            <color rgb="FF000000"/>
            <rFont val="Tahoma"/>
            <family val="2"/>
          </rPr>
          <t>Avance del indicador acumulado</t>
        </r>
      </text>
    </comment>
    <comment ref="R13" authorId="0">
      <text>
        <r>
          <rPr>
            <sz val="11"/>
            <color rgb="FF000000"/>
            <rFont val="Calibri"/>
            <family val="2"/>
          </rPr>
          <t xml:space="preserve">YULIED.PENARANDA:
</t>
        </r>
        <r>
          <rPr>
            <sz val="9"/>
            <color rgb="FF000000"/>
            <rFont val="Tahoma"/>
            <family val="2"/>
          </rPr>
          <t>Magnitud física del indicador programada para la vigencia 2020</t>
        </r>
      </text>
    </comment>
    <comment ref="S13" authorId="0">
      <text>
        <r>
          <rPr>
            <sz val="11"/>
            <color rgb="FF000000"/>
            <rFont val="Calibri"/>
            <family val="2"/>
          </rPr>
          <t xml:space="preserve">YULIED.PENARANDA:
</t>
        </r>
        <r>
          <rPr>
            <sz val="9"/>
            <color rgb="FF000000"/>
            <rFont val="Tahoma"/>
            <family val="2"/>
          </rPr>
          <t>Avance del indicador acumulado</t>
        </r>
      </text>
    </comment>
    <comment ref="T13" authorId="0">
      <text>
        <r>
          <rPr>
            <sz val="11"/>
            <color rgb="FF000000"/>
            <rFont val="Calibri"/>
            <family val="2"/>
          </rPr>
          <t xml:space="preserve">YULIED.PENARANDA:
</t>
        </r>
        <r>
          <rPr>
            <sz val="9"/>
            <color rgb="FF000000"/>
            <rFont val="Tahoma"/>
            <family val="2"/>
          </rPr>
          <t>Magnitud física del indicador programada para la vigencia 2020</t>
        </r>
      </text>
    </comment>
    <comment ref="U13" authorId="0">
      <text>
        <r>
          <rPr>
            <sz val="11"/>
            <color rgb="FF000000"/>
            <rFont val="Calibri"/>
            <family val="2"/>
          </rPr>
          <t xml:space="preserve">YULIED.PENARANDA:
</t>
        </r>
        <r>
          <rPr>
            <sz val="9"/>
            <color rgb="FF000000"/>
            <rFont val="Tahoma"/>
            <family val="2"/>
          </rPr>
          <t>Avance del indicador acumulado</t>
        </r>
      </text>
    </comment>
    <comment ref="V13" authorId="0">
      <text>
        <r>
          <rPr>
            <sz val="11"/>
            <color rgb="FF000000"/>
            <rFont val="Calibri"/>
            <family val="2"/>
          </rPr>
          <t xml:space="preserve">YULIED.PENARANDA:
</t>
        </r>
        <r>
          <rPr>
            <sz val="9"/>
            <color rgb="FF000000"/>
            <rFont val="Tahoma"/>
            <family val="2"/>
          </rPr>
          <t>Magnitud física del indicador programada para la vigencia 2020</t>
        </r>
      </text>
    </comment>
    <comment ref="W13" authorId="0">
      <text>
        <r>
          <rPr>
            <sz val="11"/>
            <color rgb="FF000000"/>
            <rFont val="Calibri"/>
            <family val="2"/>
          </rPr>
          <t xml:space="preserve">YULIED.PENARANDA:
</t>
        </r>
        <r>
          <rPr>
            <sz val="9"/>
            <color rgb="FF000000"/>
            <rFont val="Tahoma"/>
            <family val="2"/>
          </rPr>
          <t>Avance del indicador acumulado en la vigencia 2020.</t>
        </r>
      </text>
    </comment>
    <comment ref="X13" authorId="0">
      <text>
        <r>
          <rPr>
            <sz val="11"/>
            <color rgb="FF000000"/>
            <rFont val="Calibri"/>
            <family val="2"/>
          </rPr>
          <t xml:space="preserve">YULIED.PENARANDA:
</t>
        </r>
        <r>
          <rPr>
            <sz val="9"/>
            <color rgb="FF000000"/>
            <rFont val="Tahoma"/>
            <family val="2"/>
          </rPr>
          <t>Magnitud física del indicador programada para la vigencia 2021</t>
        </r>
      </text>
    </comment>
    <comment ref="AV13" authorId="0">
      <text>
        <r>
          <rPr>
            <sz val="11"/>
            <color rgb="FF000000"/>
            <rFont val="Calibri"/>
            <family val="2"/>
          </rPr>
          <t xml:space="preserve">YULIED.PENARANDA:
</t>
        </r>
        <r>
          <rPr>
            <sz val="9"/>
            <color rgb="FF000000"/>
            <rFont val="Tahoma"/>
            <family val="2"/>
          </rPr>
          <t>Avance del indicador acumulado en la vigencia 2021.</t>
        </r>
      </text>
    </comment>
    <comment ref="AW13" authorId="0">
      <text>
        <r>
          <rPr>
            <sz val="11"/>
            <color rgb="FF000000"/>
            <rFont val="Calibri"/>
            <family val="2"/>
          </rPr>
          <t xml:space="preserve">YULIED.PENARANDA:
</t>
        </r>
        <r>
          <rPr>
            <sz val="9"/>
            <color rgb="FF000000"/>
            <rFont val="Tahoma"/>
            <family val="2"/>
          </rPr>
          <t>Magnitud física del indicador programada para la vigencia 2022</t>
        </r>
      </text>
    </comment>
    <comment ref="BU13" authorId="0">
      <text>
        <r>
          <rPr>
            <sz val="11"/>
            <color rgb="FF000000"/>
            <rFont val="Calibri"/>
            <family val="2"/>
          </rPr>
          <t xml:space="preserve">YULIED.PENARANDA:
</t>
        </r>
        <r>
          <rPr>
            <sz val="9"/>
            <color rgb="FF000000"/>
            <rFont val="Tahoma"/>
            <family val="2"/>
          </rPr>
          <t>Avance del indicador acumulado en la vigencia 2022.</t>
        </r>
      </text>
    </comment>
    <comment ref="BV13" authorId="0">
      <text>
        <r>
          <rPr>
            <sz val="11"/>
            <color rgb="FF000000"/>
            <rFont val="Calibri"/>
            <family val="2"/>
          </rPr>
          <t xml:space="preserve">YULIED.PENARANDA:
</t>
        </r>
        <r>
          <rPr>
            <sz val="9"/>
            <color rgb="FF000000"/>
            <rFont val="Tahoma"/>
            <family val="2"/>
          </rPr>
          <t>Magnitud física del indicador programada para la vigencia 2023</t>
        </r>
      </text>
    </comment>
    <comment ref="CT13" authorId="0">
      <text>
        <r>
          <rPr>
            <sz val="11"/>
            <color rgb="FF000000"/>
            <rFont val="Calibri"/>
            <family val="2"/>
          </rPr>
          <t xml:space="preserve">YULIED.PENARANDA:
</t>
        </r>
        <r>
          <rPr>
            <sz val="9"/>
            <color rgb="FF000000"/>
            <rFont val="Tahoma"/>
            <family val="2"/>
          </rPr>
          <t>Avance del indicador acumulado en la vigencia 2023.</t>
        </r>
      </text>
    </comment>
    <comment ref="CU13" authorId="0">
      <text>
        <r>
          <rPr>
            <sz val="11"/>
            <color rgb="FF000000"/>
            <rFont val="Calibri"/>
            <family val="2"/>
          </rPr>
          <t xml:space="preserve">YULIED.PENARANDA:
</t>
        </r>
        <r>
          <rPr>
            <sz val="9"/>
            <color rgb="FF000000"/>
            <rFont val="Tahoma"/>
            <family val="2"/>
          </rPr>
          <t>Magnitud física del indicador programada para la vigencia 2024</t>
        </r>
      </text>
    </comment>
    <comment ref="DS13" authorId="0">
      <text>
        <r>
          <rPr>
            <sz val="11"/>
            <color rgb="FF000000"/>
            <rFont val="Calibri"/>
            <family val="2"/>
          </rPr>
          <t xml:space="preserve">YULIED.PENARANDA:
</t>
        </r>
        <r>
          <rPr>
            <sz val="9"/>
            <color rgb="FF000000"/>
            <rFont val="Tahoma"/>
            <family val="2"/>
          </rPr>
          <t>Avance del indicador acumulado en la vigencia 2024.</t>
        </r>
      </text>
    </comment>
    <comment ref="DU13" authorId="0">
      <text>
        <r>
          <rPr>
            <sz val="11"/>
            <color rgb="FF000000"/>
            <rFont val="Calibri"/>
            <family val="2"/>
          </rPr>
          <t xml:space="preserve">YULIED.PENARANDA:
</t>
        </r>
        <r>
          <rPr>
            <sz val="9"/>
            <color rgb="FF000000"/>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3" authorId="0">
      <text>
        <r>
          <rPr>
            <sz val="11"/>
            <color rgb="FF000000"/>
            <rFont val="Calibri"/>
            <family val="2"/>
          </rPr>
          <t xml:space="preserve">YULIED.PENARANDA:
</t>
        </r>
        <r>
          <rPr>
            <sz val="9"/>
            <color rgb="FF000000"/>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3" authorId="0">
      <text>
        <r>
          <rPr>
            <sz val="11"/>
            <color rgb="FF000000"/>
            <rFont val="Calibri"/>
            <family val="2"/>
          </rPr>
          <t xml:space="preserve">YULIED.PENARANDA:
</t>
        </r>
        <r>
          <rPr>
            <sz val="9"/>
            <color rgb="FF000000"/>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3" authorId="0">
      <text>
        <r>
          <rPr>
            <sz val="11"/>
            <color rgb="FF000000"/>
            <rFont val="Calibri"/>
            <family val="2"/>
          </rPr>
          <t xml:space="preserve">YULIED.PENARANDA:
</t>
        </r>
        <r>
          <rPr>
            <sz val="9"/>
            <color rgb="FF000000"/>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3" authorId="0">
      <text>
        <r>
          <rPr>
            <sz val="11"/>
            <color rgb="FF000000"/>
            <rFont val="Calibri"/>
            <family val="2"/>
          </rPr>
          <t xml:space="preserve">YULIED.PENARANDA:
</t>
        </r>
        <r>
          <rPr>
            <sz val="9"/>
            <color rgb="FF000000"/>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3" authorId="0">
      <text>
        <r>
          <rPr>
            <sz val="11"/>
            <color rgb="FF000000"/>
            <rFont val="Calibri"/>
            <family val="2"/>
          </rPr>
          <t xml:space="preserve">YULIED.PENARANDA:
</t>
        </r>
        <r>
          <rPr>
            <sz val="9"/>
            <color rgb="FF000000"/>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3" authorId="0">
      <text>
        <r>
          <rPr>
            <sz val="11"/>
            <color rgb="FF000000"/>
            <rFont val="Calibri"/>
            <family val="2"/>
          </rPr>
          <t xml:space="preserve">YULIED.PENARANDA:
</t>
        </r>
        <r>
          <rPr>
            <sz val="9"/>
            <color rgb="FF000000"/>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3" authorId="0">
      <text>
        <r>
          <rPr>
            <sz val="11"/>
            <color rgb="FF000000"/>
            <rFont val="Calibri"/>
            <family val="2"/>
          </rPr>
          <t xml:space="preserve">YULIED.PENARANDA:
</t>
        </r>
        <r>
          <rPr>
            <sz val="9"/>
            <color rgb="FF000000"/>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3" authorId="0">
      <text>
        <r>
          <rPr>
            <sz val="11"/>
            <color rgb="FF000000"/>
            <rFont val="Calibri"/>
            <family val="2"/>
          </rPr>
          <t xml:space="preserve">YULIED.PENARANDA:
</t>
        </r>
        <r>
          <rPr>
            <sz val="9"/>
            <color rgb="FF000000"/>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3" authorId="0">
      <text>
        <r>
          <rPr>
            <sz val="11"/>
            <color rgb="FF000000"/>
            <rFont val="Calibri"/>
            <family val="2"/>
          </rPr>
          <t xml:space="preserve">YULIED.PENARANDA:
</t>
        </r>
        <r>
          <rPr>
            <sz val="9"/>
            <color rgb="FF000000"/>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3" authorId="0">
      <text>
        <r>
          <rPr>
            <sz val="11"/>
            <color rgb="FF000000"/>
            <rFont val="Calibri"/>
            <family val="2"/>
          </rPr>
          <t xml:space="preserve">YULIED.PENARANDA:
</t>
        </r>
        <r>
          <rPr>
            <sz val="9"/>
            <color rgb="FF000000"/>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List>
</comments>
</file>

<file path=xl/comments2.xml><?xml version="1.0" encoding="utf-8"?>
<comments xmlns="http://schemas.openxmlformats.org/spreadsheetml/2006/main">
  <authors>
    <author>YULIED.PENARANDA</author>
    <author>argocd</author>
  </authors>
  <commentList>
    <comment ref="A4" authorId="0">
      <text>
        <r>
          <rPr>
            <sz val="11"/>
            <color rgb="FF000000"/>
            <rFont val="Calibri"/>
            <family val="2"/>
          </rPr>
          <t xml:space="preserve">YULIED.PENARANDA:
</t>
        </r>
        <r>
          <rPr>
            <sz val="9"/>
            <color rgb="FF000000"/>
            <rFont val="Tahoma"/>
            <family val="2"/>
          </rPr>
          <t>Describir el nombre completo de la oficina, dirección o subdirección que gerencia el proyecto de inversión.</t>
        </r>
      </text>
    </comment>
    <comment ref="A5" authorId="0">
      <text>
        <r>
          <rPr>
            <sz val="11"/>
            <color rgb="FF000000"/>
            <rFont val="Calibri"/>
            <family val="2"/>
          </rPr>
          <t xml:space="preserve">YULIED.PENARANDA:
</t>
        </r>
        <r>
          <rPr>
            <sz val="9"/>
            <color rgb="FF000000"/>
            <rFont val="Tahoma"/>
            <family val="2"/>
          </rPr>
          <t xml:space="preserve">Describir el número y nombre completo del proyecto de inversión. </t>
        </r>
      </text>
    </comment>
    <comment ref="EC7" authorId="0">
      <text>
        <r>
          <rPr>
            <sz val="11"/>
            <color rgb="FF000000"/>
            <rFont val="Calibri"/>
            <family val="2"/>
          </rPr>
          <t xml:space="preserve">YULIED.PENARANDA:
</t>
        </r>
        <r>
          <rPr>
            <sz val="9"/>
            <color rgb="FF000000"/>
            <rFont val="Tahoma"/>
            <family val="2"/>
          </rPr>
          <t>En este campo se conoce el porcentaje de avance de la vigencia; según la tipología del indicador.</t>
        </r>
      </text>
    </comment>
    <comment ref="ED7" authorId="0">
      <text>
        <r>
          <rPr>
            <sz val="11"/>
            <color rgb="FF000000"/>
            <rFont val="Calibri"/>
            <family val="2"/>
          </rPr>
          <t xml:space="preserve">YULIED.PENARANDA:
</t>
        </r>
        <r>
          <rPr>
            <sz val="9"/>
            <color rgb="FF000000"/>
            <rFont val="Tahoma"/>
            <family val="2"/>
          </rPr>
          <t xml:space="preserve"> Este campo se conoce el porcentaje de avance de forma acumulada al plan de desarrollo, de acuerdo con la tipología del indicador.</t>
        </r>
      </text>
    </comment>
    <comment ref="EE7" authorId="0">
      <text>
        <r>
          <rPr>
            <sz val="11"/>
            <color rgb="FF000000"/>
            <rFont val="Calibri"/>
            <family val="2"/>
          </rPr>
          <t xml:space="preserve">YULIED.PENARANDA:
</t>
        </r>
        <r>
          <rPr>
            <sz val="9"/>
            <color rgb="FF000000"/>
            <rFont val="Tahoma"/>
            <family val="2"/>
          </rPr>
          <t xml:space="preserve">Logros más representativos en función de la meta, de forma acumulada.(lenguaje claro y preciso)
Máximo de caracteres 2.000 incluidos espacios.
</t>
        </r>
      </text>
    </comment>
    <comment ref="EF7" authorId="0">
      <text>
        <r>
          <rPr>
            <sz val="11"/>
            <color rgb="FF000000"/>
            <rFont val="Calibri"/>
            <family val="2"/>
          </rPr>
          <t xml:space="preserve">YULIED.PENARANDA:
</t>
        </r>
        <r>
          <rPr>
            <sz val="9"/>
            <color rgb="FF000000"/>
            <rFont val="Tahoma"/>
            <family val="2"/>
          </rPr>
          <t xml:space="preserve">Inconvenientes y/o dificultades que se han presentado para el cumplimiento de la Meta. 
Máximo de caracteres 500 incluidos espacios.
</t>
        </r>
      </text>
    </comment>
    <comment ref="EG7" authorId="0">
      <text>
        <r>
          <rPr>
            <sz val="11"/>
            <color rgb="FF000000"/>
            <rFont val="Calibri"/>
            <family val="2"/>
          </rPr>
          <t xml:space="preserve">YULIED.PENARANDA:
</t>
        </r>
        <r>
          <rPr>
            <sz val="9"/>
            <color rgb="FF000000"/>
            <rFont val="Tahoma"/>
            <family val="2"/>
          </rPr>
          <t xml:space="preserve">Medidas a tomar para solucionar los retrasos presentados. 
Máximo de caracteres 500 incluidos espacios.
</t>
        </r>
      </text>
    </comment>
    <comment ref="EH7" authorId="0">
      <text>
        <r>
          <rPr>
            <sz val="11"/>
            <color rgb="FF000000"/>
            <rFont val="Calibri"/>
            <family val="2"/>
          </rPr>
          <t xml:space="preserve">YULIED.PENARANDA:
</t>
        </r>
        <r>
          <rPr>
            <sz val="9"/>
            <color rgb="FF000000"/>
            <rFont val="Tahoma"/>
            <family val="2"/>
          </rPr>
          <t xml:space="preserve">Logros obtenidos para la población objetivo, que se han alcanzado  con el cumplimiento de la meta. </t>
        </r>
      </text>
    </comment>
    <comment ref="EI7" authorId="0">
      <text>
        <r>
          <rPr>
            <sz val="11"/>
            <color rgb="FF000000"/>
            <rFont val="Calibri"/>
            <family val="2"/>
          </rPr>
          <t xml:space="preserve">YULIED.PENARANDA:
</t>
        </r>
        <r>
          <rPr>
            <sz val="9"/>
            <color rgb="FF000000"/>
            <rFont val="Tahoma"/>
            <family val="2"/>
          </rPr>
          <t xml:space="preserve">Soportes que justifican las acciones desarrolladas en el cumplimiento de la meta.
</t>
        </r>
      </text>
    </comment>
    <comment ref="H8" authorId="0">
      <text>
        <r>
          <rPr>
            <sz val="11"/>
            <color rgb="FF000000"/>
            <rFont val="Calibri"/>
            <family val="2"/>
          </rPr>
          <t xml:space="preserve">YULIED.PENARANDA:
</t>
        </r>
        <r>
          <rPr>
            <sz val="9"/>
            <color rgb="FF000000"/>
            <rFont val="Tahoma"/>
            <family val="2"/>
          </rPr>
          <t>Año 1</t>
        </r>
      </text>
    </comment>
    <comment ref="U8" authorId="0">
      <text>
        <r>
          <rPr>
            <sz val="11"/>
            <color rgb="FF000000"/>
            <rFont val="Calibri"/>
            <family val="2"/>
          </rPr>
          <t xml:space="preserve">YULIED.PENARANDA:
</t>
        </r>
        <r>
          <rPr>
            <sz val="9"/>
            <color rgb="FF000000"/>
            <rFont val="Tahoma"/>
            <family val="2"/>
          </rPr>
          <t xml:space="preserve">Año 2
</t>
        </r>
      </text>
    </comment>
    <comment ref="AT8" authorId="0">
      <text>
        <r>
          <rPr>
            <sz val="11"/>
            <color rgb="FF000000"/>
            <rFont val="Calibri"/>
            <family val="2"/>
          </rPr>
          <t xml:space="preserve">YULIED.PENARANDA:
</t>
        </r>
        <r>
          <rPr>
            <sz val="9"/>
            <color rgb="FF000000"/>
            <rFont val="Tahoma"/>
            <family val="2"/>
          </rPr>
          <t>Año 3</t>
        </r>
      </text>
    </comment>
    <comment ref="BS8" authorId="0">
      <text>
        <r>
          <rPr>
            <sz val="11"/>
            <color rgb="FF000000"/>
            <rFont val="Calibri"/>
            <family val="2"/>
          </rPr>
          <t xml:space="preserve">YULIED.PENARANDA:
</t>
        </r>
        <r>
          <rPr>
            <sz val="9"/>
            <color rgb="FF000000"/>
            <rFont val="Tahoma"/>
            <family val="2"/>
          </rPr>
          <t xml:space="preserve">Año 4
</t>
        </r>
      </text>
    </comment>
    <comment ref="CR8" authorId="0">
      <text>
        <r>
          <rPr>
            <sz val="11"/>
            <color rgb="FF000000"/>
            <rFont val="Calibri"/>
            <family val="2"/>
          </rPr>
          <t xml:space="preserve">YULIED.PENARANDA:
</t>
        </r>
        <r>
          <rPr>
            <sz val="9"/>
            <color rgb="FF000000"/>
            <rFont val="Tahoma"/>
            <family val="2"/>
          </rPr>
          <t>Año 5</t>
        </r>
      </text>
    </comment>
    <comment ref="A9" authorId="0">
      <text>
        <r>
          <rPr>
            <sz val="11"/>
            <color rgb="FF000000"/>
            <rFont val="Calibri"/>
            <family val="2"/>
          </rPr>
          <t xml:space="preserve">YULIED.PENARANDA:
</t>
        </r>
        <r>
          <rPr>
            <sz val="9"/>
            <color rgb="FF000000"/>
            <rFont val="Tahoma"/>
            <family val="2"/>
          </rPr>
          <t>Nombre completo de las líneas de acción, quien nos dan una visión general de los grandes temas del proyecto y forman parte integral del mismo, de acuerdo con la ficha EBI</t>
        </r>
      </text>
    </comment>
    <comment ref="B9" authorId="0">
      <text>
        <r>
          <rPr>
            <sz val="11"/>
            <color rgb="FF000000"/>
            <rFont val="Calibri"/>
            <family val="2"/>
          </rPr>
          <t xml:space="preserve">YULIED.PENARANDA:
</t>
        </r>
        <r>
          <rPr>
            <sz val="9"/>
            <color rgb="FF000000"/>
            <rFont val="Tahoma"/>
            <family val="2"/>
          </rPr>
          <t>Número de la meta proyecto de inversión, según la asignación dada en  SEGPLAN</t>
        </r>
      </text>
    </comment>
    <comment ref="C9" authorId="0">
      <text>
        <r>
          <rPr>
            <sz val="11"/>
            <color rgb="FF000000"/>
            <rFont val="Calibri"/>
            <family val="2"/>
          </rPr>
          <t xml:space="preserve">YULIED.PENARANDA:
</t>
        </r>
        <r>
          <rPr>
            <sz val="9"/>
            <color rgb="FF000000"/>
            <rFont val="Tahoma"/>
            <family val="2"/>
          </rPr>
          <t>Nombre completo de la meta proyecto de inversión, igual como quedo en SEGPLAN</t>
        </r>
      </text>
    </comment>
    <comment ref="D9" authorId="0">
      <text>
        <r>
          <rPr>
            <sz val="11"/>
            <color rgb="FF000000"/>
            <rFont val="Calibri"/>
            <family val="2"/>
          </rPr>
          <t xml:space="preserve">YULIED.PENARANDA:
</t>
        </r>
        <r>
          <rPr>
            <sz val="9"/>
            <color rgb="FF000000"/>
            <rFont val="Tahoma"/>
            <family val="2"/>
          </rPr>
          <t>Clasificación que define la forma en que será anualizada la meta y por tanto la forma en que este se reportará.  (Suma, Creciente, Decreciente y Constante)</t>
        </r>
      </text>
    </comment>
    <comment ref="E9" authorId="0">
      <text>
        <r>
          <rPr>
            <sz val="11"/>
            <color rgb="FF000000"/>
            <rFont val="Calibri"/>
            <family val="2"/>
          </rPr>
          <t xml:space="preserve">YULIED.PENARANDA:
</t>
        </r>
        <r>
          <rPr>
            <sz val="9"/>
            <color rgb="FF000000"/>
            <rFont val="Tahoma"/>
            <family val="2"/>
          </rPr>
          <t>Número de la meta Plan de Desarrollo, a la cual se encuentra asociada la meta de inversión.</t>
        </r>
      </text>
    </comment>
    <comment ref="F9" authorId="0">
      <text>
        <r>
          <rPr>
            <sz val="11"/>
            <color rgb="FF000000"/>
            <rFont val="Calibri"/>
            <family val="2"/>
          </rPr>
          <t xml:space="preserve">YULIED.PENARANDA:
</t>
        </r>
        <r>
          <rPr>
            <sz val="9"/>
            <color rgb="FF000000"/>
            <rFont val="Tahoma"/>
            <family val="2"/>
          </rPr>
          <t>Se desagrega los siguientesvariables.
Magnitud física y presupuestal de la vigencia, así como la magnitud física y presupuestal de las reservas y el total de cada una de ellas.</t>
        </r>
      </text>
    </comment>
    <comment ref="G9" authorId="0">
      <text>
        <r>
          <rPr>
            <sz val="11"/>
            <color rgb="FF000000"/>
            <rFont val="Calibri"/>
            <family val="2"/>
          </rPr>
          <t xml:space="preserve">YULIED.PENARANDA:
</t>
        </r>
        <r>
          <rPr>
            <sz val="9"/>
            <color rgb="FF000000"/>
            <rFont val="Tahoma"/>
            <family val="2"/>
          </rPr>
          <t>Magnitud física y presupuestal para la totalidad del plan de desarrollo.</t>
        </r>
      </text>
    </comment>
    <comment ref="H9" authorId="0">
      <text>
        <r>
          <rPr>
            <sz val="11"/>
            <color rgb="FF000000"/>
            <rFont val="Calibri"/>
            <family val="2"/>
          </rPr>
          <t>YULIED.PENARANDA:
M</t>
        </r>
        <r>
          <rPr>
            <sz val="9"/>
            <color rgb="FF000000"/>
            <rFont val="Tahoma"/>
            <family val="2"/>
          </rPr>
          <t>agnitud física y presupuestal  programada para el inicio del plan de desarrollo.</t>
        </r>
      </text>
    </comment>
    <comment ref="DR9" authorId="0">
      <text>
        <r>
          <rPr>
            <sz val="11"/>
            <color rgb="FF000000"/>
            <rFont val="Calibri"/>
            <family val="2"/>
          </rPr>
          <t xml:space="preserve">YULIED.PENARANDA:
</t>
        </r>
        <r>
          <rPr>
            <sz val="9"/>
            <color rgb="FF000000"/>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S9" authorId="0">
      <text>
        <r>
          <rPr>
            <sz val="11"/>
            <color rgb="FF000000"/>
            <rFont val="Calibri"/>
            <family val="2"/>
          </rPr>
          <t xml:space="preserve">YULIED.PENARANDA:
</t>
        </r>
        <r>
          <rPr>
            <sz val="9"/>
            <color rgb="FF000000"/>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T9" authorId="0">
      <text>
        <r>
          <rPr>
            <sz val="11"/>
            <color rgb="FF000000"/>
            <rFont val="Calibri"/>
            <family val="2"/>
          </rPr>
          <t xml:space="preserve">YULIED.PENARANDA:
</t>
        </r>
        <r>
          <rPr>
            <sz val="9"/>
            <color rgb="FF000000"/>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9" authorId="0">
      <text>
        <r>
          <rPr>
            <sz val="11"/>
            <color rgb="FF000000"/>
            <rFont val="Calibri"/>
            <family val="2"/>
          </rPr>
          <t xml:space="preserve">YULIED.PENARANDA:
</t>
        </r>
        <r>
          <rPr>
            <sz val="9"/>
            <color rgb="FF000000"/>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9" authorId="0">
      <text>
        <r>
          <rPr>
            <sz val="11"/>
            <color rgb="FF000000"/>
            <rFont val="Calibri"/>
            <family val="2"/>
          </rPr>
          <t xml:space="preserve">YULIED.PENARANDA:
</t>
        </r>
        <r>
          <rPr>
            <sz val="9"/>
            <color rgb="FF000000"/>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9" authorId="0">
      <text>
        <r>
          <rPr>
            <sz val="11"/>
            <color rgb="FF000000"/>
            <rFont val="Calibri"/>
            <family val="2"/>
          </rPr>
          <t xml:space="preserve">YULIED.PENARANDA:
</t>
        </r>
        <r>
          <rPr>
            <sz val="9"/>
            <color rgb="FF000000"/>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9" authorId="0">
      <text>
        <r>
          <rPr>
            <sz val="11"/>
            <color rgb="FF000000"/>
            <rFont val="Calibri"/>
            <family val="2"/>
          </rPr>
          <t xml:space="preserve">YULIED.PENARANDA:
</t>
        </r>
        <r>
          <rPr>
            <sz val="9"/>
            <color rgb="FF000000"/>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9" authorId="0">
      <text>
        <r>
          <rPr>
            <sz val="11"/>
            <color rgb="FF000000"/>
            <rFont val="Calibri"/>
            <family val="2"/>
          </rPr>
          <t xml:space="preserve">YULIED.PENARANDA:
</t>
        </r>
        <r>
          <rPr>
            <sz val="9"/>
            <color rgb="FF000000"/>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9" authorId="0">
      <text>
        <r>
          <rPr>
            <sz val="11"/>
            <color rgb="FF000000"/>
            <rFont val="Calibri"/>
            <family val="2"/>
          </rPr>
          <t xml:space="preserve">YULIED.PENARANDA:
</t>
        </r>
        <r>
          <rPr>
            <sz val="9"/>
            <color rgb="FF000000"/>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9" authorId="0">
      <text>
        <r>
          <rPr>
            <sz val="11"/>
            <color rgb="FF000000"/>
            <rFont val="Calibri"/>
            <family val="2"/>
          </rPr>
          <t xml:space="preserve">YULIED.PENARANDA:
</t>
        </r>
        <r>
          <rPr>
            <sz val="9"/>
            <color rgb="FF000000"/>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9" authorId="0">
      <text>
        <r>
          <rPr>
            <sz val="11"/>
            <color rgb="FF000000"/>
            <rFont val="Calibri"/>
            <family val="2"/>
          </rPr>
          <t xml:space="preserve">YULIED.PENARANDA:
</t>
        </r>
        <r>
          <rPr>
            <sz val="9"/>
            <color rgb="FF000000"/>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10" authorId="1">
      <text>
        <r>
          <rPr>
            <b/>
            <sz val="9"/>
            <rFont val="Tahoma"/>
            <family val="2"/>
          </rPr>
          <t>YULIED.PENARANDA:</t>
        </r>
        <r>
          <rPr>
            <sz val="9"/>
            <rFont val="Tahoma"/>
            <family val="2"/>
          </rPr>
          <t xml:space="preserve">
Sin  el símbolo pesos</t>
        </r>
      </text>
    </comment>
    <comment ref="F10" authorId="0">
      <text>
        <r>
          <rPr>
            <sz val="11"/>
            <color rgb="FF000000"/>
            <rFont val="Calibri"/>
            <family val="2"/>
          </rPr>
          <t xml:space="preserve">YULIED.PENARANDA:
</t>
        </r>
        <r>
          <rPr>
            <sz val="9"/>
            <color rgb="FF000000"/>
            <rFont val="Tahoma"/>
            <family val="2"/>
          </rPr>
          <t xml:space="preserve">Magnitud física de la meta proyecto de inversión, a programar o a realizar seguimiento, según la columna en que se reporte. </t>
        </r>
      </text>
    </comment>
    <comment ref="F11" authorId="0">
      <text>
        <r>
          <rPr>
            <sz val="11"/>
            <color rgb="FF000000"/>
            <rFont val="Calibri"/>
            <family val="2"/>
          </rPr>
          <t xml:space="preserve">YULIED.PENARANDA:
</t>
        </r>
        <r>
          <rPr>
            <sz val="9"/>
            <color rgb="FF000000"/>
            <rFont val="Tahoma"/>
            <family val="2"/>
          </rPr>
          <t>Recursos presupuestales asignados para la vigencia en programación  y/o seguimiento, según la columna en que se reporte</t>
        </r>
      </text>
    </comment>
    <comment ref="F12" authorId="0">
      <text>
        <r>
          <rPr>
            <sz val="11"/>
            <color rgb="FF000000"/>
            <rFont val="Calibri"/>
            <family val="2"/>
          </rPr>
          <t xml:space="preserve">YULIED.PENARANDA:
</t>
        </r>
        <r>
          <rPr>
            <sz val="9"/>
            <color rgb="FF000000"/>
            <rFont val="Tahoma"/>
            <family val="2"/>
          </rPr>
          <t>Magnitud física asociada a la reservas,  aplica para las meta con tipología suma, las cuales se pueden desagregar por los compromisos contraídos que al cierre de la vigencia fiscal no  se cumplierón.</t>
        </r>
      </text>
    </comment>
    <comment ref="F13" authorId="0">
      <text>
        <r>
          <rPr>
            <sz val="11"/>
            <color rgb="FF000000"/>
            <rFont val="Calibri"/>
            <family val="2"/>
          </rPr>
          <t xml:space="preserve">YULIED.PENARANDA:
</t>
        </r>
        <r>
          <rPr>
            <sz val="9"/>
            <color rgb="FF000000"/>
            <rFont val="Tahoma"/>
            <family val="2"/>
          </rPr>
          <t>Son compromisos legalmente contraídos que al cierre de la vigencia fiscal no se han atendido por no haberse completado las formalidades necesarias que hagan exigible el pago al terminarse el año.</t>
        </r>
      </text>
    </comment>
    <comment ref="F14" authorId="0">
      <text>
        <r>
          <rPr>
            <sz val="11"/>
            <color rgb="FF000000"/>
            <rFont val="Calibri"/>
            <family val="2"/>
          </rPr>
          <t xml:space="preserve">YULIED.PENARANDA:
</t>
        </r>
        <r>
          <rPr>
            <sz val="9"/>
            <color rgb="FF000000"/>
            <rFont val="Tahoma"/>
            <family val="2"/>
          </rPr>
          <t>Para las metas de tipología suma (vigencia *reservas). Para las demás tipos de metas se asocia el mismo dato de la vigencia.</t>
        </r>
      </text>
    </comment>
    <comment ref="F15" authorId="0">
      <text>
        <r>
          <rPr>
            <sz val="11"/>
            <color rgb="FF000000"/>
            <rFont val="Calibri"/>
            <family val="2"/>
          </rPr>
          <t xml:space="preserve">YULIED.PENARANDA:
</t>
        </r>
        <r>
          <rPr>
            <sz val="9"/>
            <color rgb="FF000000"/>
            <rFont val="Tahoma"/>
            <family val="2"/>
          </rPr>
          <t>Se suma los recursos presupuestales (vigencia + reservas)</t>
        </r>
      </text>
    </comment>
    <comment ref="F16" authorId="0">
      <text>
        <r>
          <rPr>
            <sz val="11"/>
            <color rgb="FF000000"/>
            <rFont val="Calibri"/>
            <family val="2"/>
          </rPr>
          <t xml:space="preserve">YULIED.PENARANDA:
</t>
        </r>
        <r>
          <rPr>
            <sz val="9"/>
            <color rgb="FF000000"/>
            <rFont val="Tahoma"/>
            <family val="2"/>
          </rPr>
          <t xml:space="preserve">Magnitud física de la meta proyecto de inversión, a programar o a realizar seguimiento, según la columna en que se reporte. </t>
        </r>
      </text>
    </comment>
    <comment ref="F17" authorId="0">
      <text>
        <r>
          <rPr>
            <sz val="11"/>
            <color rgb="FF000000"/>
            <rFont val="Calibri"/>
            <family val="2"/>
          </rPr>
          <t xml:space="preserve">YULIED.PENARANDA:
</t>
        </r>
        <r>
          <rPr>
            <sz val="9"/>
            <color rgb="FF000000"/>
            <rFont val="Tahoma"/>
            <family val="2"/>
          </rPr>
          <t>Recursos presupuestales asignados para la vigencia en programación  y/o seguimiento, según la columna en que se reporte</t>
        </r>
      </text>
    </comment>
    <comment ref="F18" authorId="0">
      <text>
        <r>
          <rPr>
            <sz val="11"/>
            <color rgb="FF000000"/>
            <rFont val="Calibri"/>
            <family val="2"/>
          </rPr>
          <t xml:space="preserve">YULIED.PENARANDA:
</t>
        </r>
        <r>
          <rPr>
            <sz val="9"/>
            <color rgb="FF000000"/>
            <rFont val="Tahoma"/>
            <family val="2"/>
          </rPr>
          <t>Magnitud física asociada a la reservas,  aplica para las meta con tipología suma, las cuales se pueden desagregar por los compromisos contraídos que al cierre de la vigencia fiscal no  se cumplierón.</t>
        </r>
      </text>
    </comment>
    <comment ref="F19" authorId="0">
      <text>
        <r>
          <rPr>
            <sz val="11"/>
            <color rgb="FF000000"/>
            <rFont val="Calibri"/>
            <family val="2"/>
          </rPr>
          <t xml:space="preserve">YULIED.PENARANDA:
</t>
        </r>
        <r>
          <rPr>
            <sz val="9"/>
            <color rgb="FF000000"/>
            <rFont val="Tahoma"/>
            <family val="2"/>
          </rPr>
          <t>Son compromisos legalmente contraídos que al cierre de la vigencia fiscal no se han atendido por no haberse completado las formalidades necesarias que hagan exigible el pago al terminarse el año.</t>
        </r>
      </text>
    </comment>
    <comment ref="F20" authorId="0">
      <text>
        <r>
          <rPr>
            <sz val="11"/>
            <color rgb="FF000000"/>
            <rFont val="Calibri"/>
            <family val="2"/>
          </rPr>
          <t xml:space="preserve">YULIED.PENARANDA:
</t>
        </r>
        <r>
          <rPr>
            <sz val="9"/>
            <color rgb="FF000000"/>
            <rFont val="Tahoma"/>
            <family val="2"/>
          </rPr>
          <t>Para las metas de tipología suma (vigencia *reservas). Para las demás tipos de metas se asocia el mismo dato de la vigencia.</t>
        </r>
      </text>
    </comment>
    <comment ref="F21" authorId="0">
      <text>
        <r>
          <rPr>
            <sz val="11"/>
            <color rgb="FF000000"/>
            <rFont val="Calibri"/>
            <family val="2"/>
          </rPr>
          <t xml:space="preserve">YULIED.PENARANDA:
</t>
        </r>
        <r>
          <rPr>
            <sz val="9"/>
            <color rgb="FF000000"/>
            <rFont val="Tahoma"/>
            <family val="2"/>
          </rPr>
          <t>Se suma los recursos presupuestales (vigencia + reservas)</t>
        </r>
      </text>
    </comment>
    <comment ref="F22" authorId="0">
      <text>
        <r>
          <rPr>
            <sz val="11"/>
            <color rgb="FF000000"/>
            <rFont val="Calibri"/>
            <family val="2"/>
          </rPr>
          <t xml:space="preserve">YULIED.PENARANDA:
</t>
        </r>
        <r>
          <rPr>
            <sz val="9"/>
            <color rgb="FF000000"/>
            <rFont val="Tahoma"/>
            <family val="2"/>
          </rPr>
          <t>Se suma los recursos presupuestales de la vigencia, por cada meta de inversión del proyecto</t>
        </r>
      </text>
    </comment>
    <comment ref="F23" authorId="0">
      <text>
        <r>
          <rPr>
            <sz val="11"/>
            <color rgb="FF000000"/>
            <rFont val="Calibri"/>
            <family val="2"/>
          </rPr>
          <t xml:space="preserve">YULIED.PENARANDA:
</t>
        </r>
        <r>
          <rPr>
            <sz val="9"/>
            <color rgb="FF000000"/>
            <rFont val="Tahoma"/>
            <family val="2"/>
          </rPr>
          <t>Se suma los recursos presupuestales de la reserva, por cada meta de inversión del proyecto</t>
        </r>
      </text>
    </comment>
    <comment ref="F24" authorId="0">
      <text>
        <r>
          <rPr>
            <sz val="11"/>
            <color rgb="FF000000"/>
            <rFont val="Calibri"/>
            <family val="2"/>
          </rPr>
          <t xml:space="preserve">YULIED.PENARANDA:
</t>
        </r>
        <r>
          <rPr>
            <sz val="9"/>
            <color rgb="FF000000"/>
            <rFont val="Tahoma"/>
            <family val="2"/>
          </rPr>
          <t>Se suma los recursos presupuestales (vigencia + reservas)</t>
        </r>
      </text>
    </comment>
  </commentList>
</comments>
</file>

<file path=xl/comments3.xml><?xml version="1.0" encoding="utf-8"?>
<comments xmlns="http://schemas.openxmlformats.org/spreadsheetml/2006/main">
  <authors>
    <author>argocd</author>
  </authors>
  <commentList>
    <comment ref="A4" authorId="0">
      <text>
        <r>
          <rPr>
            <sz val="11"/>
            <color rgb="FF000000"/>
            <rFont val="Calibri"/>
            <family val="2"/>
          </rPr>
          <t xml:space="preserve">YULIED.PENARANDA:
</t>
        </r>
        <r>
          <rPr>
            <sz val="9"/>
            <color rgb="FF000000"/>
            <rFont val="Tahoma"/>
            <family val="2"/>
          </rPr>
          <t>Describir el nombre completo de la oficina, dirección o subdirección que gerencia el proyecto de inversión.</t>
        </r>
      </text>
    </comment>
    <comment ref="A5" authorId="0">
      <text>
        <r>
          <rPr>
            <sz val="11"/>
            <color rgb="FF000000"/>
            <rFont val="Calibri"/>
            <family val="2"/>
          </rPr>
          <t xml:space="preserve">YULIED.PENARANDA:
</t>
        </r>
        <r>
          <rPr>
            <sz val="9"/>
            <color rgb="FF000000"/>
            <rFont val="Tahoma"/>
            <family val="2"/>
          </rPr>
          <t xml:space="preserve">Describir el número y nombre completo del proyecto de inversión. </t>
        </r>
      </text>
    </comment>
    <comment ref="A7" authorId="0">
      <text>
        <r>
          <rPr>
            <sz val="11"/>
            <color rgb="FF000000"/>
            <rFont val="Calibri"/>
            <family val="2"/>
          </rPr>
          <t xml:space="preserve">YULIED.PENARANDA:
</t>
        </r>
        <r>
          <rPr>
            <sz val="9"/>
            <color rgb="FF000000"/>
            <rFont val="Tahoma"/>
            <family val="2"/>
          </rPr>
          <t>Se escribe el nombre completo de las líneas de acción, quien nos dan una visión general de los grandes temas del proyecto, forman parte integral del mismo.</t>
        </r>
      </text>
    </comment>
    <comment ref="B7" authorId="0">
      <text>
        <r>
          <rPr>
            <sz val="11"/>
            <color rgb="FF000000"/>
            <rFont val="Calibri"/>
            <family val="2"/>
          </rPr>
          <t xml:space="preserve">YULIED.PENARANDA:
</t>
        </r>
        <r>
          <rPr>
            <sz val="9"/>
            <color rgb="FF000000"/>
            <rFont val="Tahoma"/>
            <family val="2"/>
          </rPr>
          <t>Se deben relacionar todas las metas proyecto de inversión formuladas para la ejecución del proyecto.</t>
        </r>
      </text>
    </comment>
    <comment ref="C7" authorId="0">
      <text>
        <r>
          <rPr>
            <sz val="11"/>
            <color rgb="FF000000"/>
            <rFont val="Calibri"/>
            <family val="2"/>
          </rPr>
          <t xml:space="preserve">YULIED.PENARANDA:
</t>
        </r>
        <r>
          <rPr>
            <sz val="9"/>
            <color rgb="FF000000"/>
            <rFont val="Tahoma"/>
            <family val="2"/>
          </rPr>
          <t>Código y descripción de cada actividad en orden cronológico para el cumplimiento de la meta proyecto de inversión.    Máximo de caracteres 200 incluido espacios.</t>
        </r>
      </text>
    </comment>
    <comment ref="D7" authorId="0">
      <text>
        <r>
          <rPr>
            <sz val="11"/>
            <color rgb="FF000000"/>
            <rFont val="Calibri"/>
            <family val="2"/>
          </rPr>
          <t xml:space="preserve">YULIED.PENARANDA:
</t>
        </r>
        <r>
          <rPr>
            <sz val="9"/>
            <color rgb="FF000000"/>
            <rFont val="Tahoma"/>
            <family val="2"/>
          </rPr>
          <t>Se selecciona con “X” si el presupuesto con el que se ejecuta la actividad es con recursos de vigencia y/o de la reserva.</t>
        </r>
      </text>
    </comment>
    <comment ref="F7" authorId="0">
      <text>
        <r>
          <rPr>
            <sz val="11"/>
            <color rgb="FF000000"/>
            <rFont val="Calibri"/>
            <family val="2"/>
          </rPr>
          <t xml:space="preserve">YULIED.PENARANDA:
</t>
        </r>
        <r>
          <rPr>
            <sz val="9"/>
            <color rgb="FF000000"/>
            <rFont val="Tahoma"/>
            <family val="2"/>
          </rPr>
          <t>Teniendo en cuenta los tiempos y productos, cada una de las actividades requiere una asignación porcentual para cada mes del año (tanto para su programación, como para su ejecución)</t>
        </r>
      </text>
    </comment>
    <comment ref="T7" authorId="0">
      <text>
        <r>
          <rPr>
            <sz val="11"/>
            <color rgb="FF000000"/>
            <rFont val="Calibri"/>
            <family val="2"/>
          </rPr>
          <t xml:space="preserve">YULIED.PENARANDA:
</t>
        </r>
        <r>
          <rPr>
            <sz val="9"/>
            <color rgb="FF000000"/>
            <rFont val="Tahoma"/>
            <family val="2"/>
          </rPr>
          <t>Peso porcentual de la meta y actividad, al final del resultado nos da el 100%</t>
        </r>
      </text>
    </comment>
    <comment ref="V7" authorId="0">
      <text>
        <r>
          <rPr>
            <sz val="11"/>
            <color rgb="FF000000"/>
            <rFont val="Calibri"/>
            <family val="2"/>
          </rPr>
          <t xml:space="preserve">YULIED.PENARANDA:
</t>
        </r>
        <r>
          <rPr>
            <sz val="9"/>
            <color rgb="FF000000"/>
            <rFont val="Tahoma"/>
            <family val="2"/>
          </rPr>
          <t>Relacionar el periodo de corte y año a reportar</t>
        </r>
      </text>
    </comment>
    <comment ref="D8" authorId="0">
      <text>
        <r>
          <rPr>
            <sz val="11"/>
            <color rgb="FF000000"/>
            <rFont val="Calibri"/>
            <family val="2"/>
          </rPr>
          <t xml:space="preserve">YULIED.PENARANDA:
</t>
        </r>
        <r>
          <rPr>
            <sz val="9"/>
            <color rgb="FF000000"/>
            <rFont val="Tahoma"/>
            <family val="2"/>
          </rPr>
          <t xml:space="preserve">Este campo se selecciona con “X” si el presupuesto con el que se ejecuta la actividad es con recursos de vigencia </t>
        </r>
      </text>
    </comment>
    <comment ref="E8" authorId="0">
      <text>
        <r>
          <rPr>
            <sz val="11"/>
            <color rgb="FF000000"/>
            <rFont val="Calibri"/>
            <family val="2"/>
          </rPr>
          <t xml:space="preserve">YULIED.PENARANDA:
</t>
        </r>
        <r>
          <rPr>
            <sz val="9"/>
            <color rgb="FF000000"/>
            <rFont val="Tahoma"/>
            <family val="2"/>
          </rPr>
          <t>Este campo se selecciona con “X” si el presupuesto con el que se ejecuta la actividad es con recursos  de la reserva.</t>
        </r>
      </text>
    </comment>
    <comment ref="F8" authorId="0">
      <text>
        <r>
          <rPr>
            <sz val="11"/>
            <color rgb="FF000000"/>
            <rFont val="Calibri"/>
            <family val="2"/>
          </rPr>
          <t xml:space="preserve">YULIED.PENARANDA:
</t>
        </r>
        <r>
          <rPr>
            <sz val="9"/>
            <color rgb="FF000000"/>
            <rFont val="Tahoma"/>
            <family val="2"/>
          </rPr>
          <t>Variables: programado y ejecutado</t>
        </r>
      </text>
    </comment>
    <comment ref="G8" authorId="0">
      <text>
        <r>
          <rPr>
            <sz val="11"/>
            <color rgb="FF000000"/>
            <rFont val="Calibri"/>
            <family val="2"/>
          </rPr>
          <t xml:space="preserve">YULIED.PENARANDA:
</t>
        </r>
        <r>
          <rPr>
            <sz val="9"/>
            <color rgb="FF000000"/>
            <rFont val="Tahoma"/>
            <family val="2"/>
          </rPr>
          <t>Máximo dos decimales</t>
        </r>
      </text>
    </comment>
    <comment ref="H8" authorId="0">
      <text>
        <r>
          <rPr>
            <sz val="11"/>
            <color rgb="FF000000"/>
            <rFont val="Calibri"/>
            <family val="2"/>
          </rPr>
          <t xml:space="preserve">YULIED.PENARANDA:
</t>
        </r>
        <r>
          <rPr>
            <sz val="9"/>
            <color rgb="FF000000"/>
            <rFont val="Tahoma"/>
            <family val="2"/>
          </rPr>
          <t>Máximo dos decimales</t>
        </r>
      </text>
    </comment>
    <comment ref="I8" authorId="0">
      <text>
        <r>
          <rPr>
            <sz val="11"/>
            <color rgb="FF000000"/>
            <rFont val="Calibri"/>
            <family val="2"/>
          </rPr>
          <t xml:space="preserve">YULIED.PENARANDA:
</t>
        </r>
        <r>
          <rPr>
            <sz val="9"/>
            <color rgb="FF000000"/>
            <rFont val="Tahoma"/>
            <family val="2"/>
          </rPr>
          <t>Máximo dos decimales</t>
        </r>
      </text>
    </comment>
    <comment ref="J8" authorId="0">
      <text>
        <r>
          <rPr>
            <sz val="11"/>
            <color rgb="FF000000"/>
            <rFont val="Calibri"/>
            <family val="2"/>
          </rPr>
          <t xml:space="preserve">YULIED.PENARANDA:
</t>
        </r>
        <r>
          <rPr>
            <sz val="9"/>
            <color rgb="FF000000"/>
            <rFont val="Tahoma"/>
            <family val="2"/>
          </rPr>
          <t>Máximo dos decimales</t>
        </r>
      </text>
    </comment>
    <comment ref="K8" authorId="0">
      <text>
        <r>
          <rPr>
            <sz val="11"/>
            <color rgb="FF000000"/>
            <rFont val="Calibri"/>
            <family val="2"/>
          </rPr>
          <t xml:space="preserve">YULIED.PENARANDA:
</t>
        </r>
        <r>
          <rPr>
            <sz val="9"/>
            <color rgb="FF000000"/>
            <rFont val="Tahoma"/>
            <family val="2"/>
          </rPr>
          <t>Máximo dos decimales</t>
        </r>
      </text>
    </comment>
    <comment ref="L8" authorId="0">
      <text>
        <r>
          <rPr>
            <sz val="11"/>
            <color rgb="FF000000"/>
            <rFont val="Calibri"/>
            <family val="2"/>
          </rPr>
          <t xml:space="preserve">YULIED.PENARANDA:
</t>
        </r>
        <r>
          <rPr>
            <sz val="9"/>
            <color rgb="FF000000"/>
            <rFont val="Tahoma"/>
            <family val="2"/>
          </rPr>
          <t>Máximo dos decimales</t>
        </r>
      </text>
    </comment>
    <comment ref="M8" authorId="0">
      <text>
        <r>
          <rPr>
            <sz val="11"/>
            <color rgb="FF000000"/>
            <rFont val="Calibri"/>
            <family val="2"/>
          </rPr>
          <t xml:space="preserve">YULIED.PENARANDA:
</t>
        </r>
        <r>
          <rPr>
            <sz val="9"/>
            <color rgb="FF000000"/>
            <rFont val="Tahoma"/>
            <family val="2"/>
          </rPr>
          <t>Máximo dos decimales</t>
        </r>
      </text>
    </comment>
    <comment ref="N8" authorId="0">
      <text>
        <r>
          <rPr>
            <sz val="11"/>
            <color rgb="FF000000"/>
            <rFont val="Calibri"/>
            <family val="2"/>
          </rPr>
          <t xml:space="preserve">YULIED.PENARANDA:
</t>
        </r>
        <r>
          <rPr>
            <sz val="9"/>
            <color rgb="FF000000"/>
            <rFont val="Tahoma"/>
            <family val="2"/>
          </rPr>
          <t>Máximo dos decimales</t>
        </r>
      </text>
    </comment>
    <comment ref="O8" authorId="0">
      <text>
        <r>
          <rPr>
            <sz val="11"/>
            <color rgb="FF000000"/>
            <rFont val="Calibri"/>
            <family val="2"/>
          </rPr>
          <t xml:space="preserve">YULIED.PENARANDA:
</t>
        </r>
        <r>
          <rPr>
            <sz val="9"/>
            <color rgb="FF000000"/>
            <rFont val="Tahoma"/>
            <family val="2"/>
          </rPr>
          <t>Máximo dos decimales</t>
        </r>
      </text>
    </comment>
    <comment ref="P8" authorId="0">
      <text>
        <r>
          <rPr>
            <sz val="11"/>
            <color rgb="FF000000"/>
            <rFont val="Calibri"/>
            <family val="2"/>
          </rPr>
          <t xml:space="preserve">YULIED.PENARANDA:
</t>
        </r>
        <r>
          <rPr>
            <sz val="9"/>
            <color rgb="FF000000"/>
            <rFont val="Tahoma"/>
            <family val="2"/>
          </rPr>
          <t>Máximo dos decimales</t>
        </r>
      </text>
    </comment>
    <comment ref="Q8" authorId="0">
      <text>
        <r>
          <rPr>
            <sz val="11"/>
            <color rgb="FF000000"/>
            <rFont val="Calibri"/>
            <family val="2"/>
          </rPr>
          <t xml:space="preserve">YULIED.PENARANDA:
</t>
        </r>
        <r>
          <rPr>
            <sz val="9"/>
            <color rgb="FF000000"/>
            <rFont val="Tahoma"/>
            <family val="2"/>
          </rPr>
          <t>Máximo dos decimales</t>
        </r>
      </text>
    </comment>
    <comment ref="R8" authorId="0">
      <text>
        <r>
          <rPr>
            <sz val="11"/>
            <color rgb="FF000000"/>
            <rFont val="Calibri"/>
            <family val="2"/>
          </rPr>
          <t xml:space="preserve">YULIED.PENARANDA:
</t>
        </r>
        <r>
          <rPr>
            <sz val="9"/>
            <color rgb="FF000000"/>
            <rFont val="Tahoma"/>
            <family val="2"/>
          </rPr>
          <t>Máximo dos decimales</t>
        </r>
      </text>
    </comment>
    <comment ref="S8" authorId="0">
      <text>
        <r>
          <rPr>
            <sz val="11"/>
            <color rgb="FF000000"/>
            <rFont val="Calibri"/>
            <family val="2"/>
          </rPr>
          <t xml:space="preserve">YULIED.PENARANDA:
</t>
        </r>
        <r>
          <rPr>
            <sz val="9"/>
            <color rgb="FF000000"/>
            <rFont val="Tahoma"/>
            <family val="2"/>
          </rPr>
          <t xml:space="preserve">La programación y la ejecución de la actividad en los 12 meses, no puede ser superior a 100%.  </t>
        </r>
      </text>
    </comment>
    <comment ref="T8" authorId="0">
      <text>
        <r>
          <rPr>
            <sz val="11"/>
            <color rgb="FF000000"/>
            <rFont val="Calibri"/>
            <family val="2"/>
          </rPr>
          <t xml:space="preserve">YULIED.PENARANDA:
</t>
        </r>
        <r>
          <rPr>
            <sz val="9"/>
            <color rgb="FF000000"/>
            <rFont val="Tahoma"/>
            <family val="2"/>
          </rPr>
          <t>Peso porcentual de cada meta, en función del proyecto de inversión</t>
        </r>
      </text>
    </comment>
    <comment ref="U8" authorId="0">
      <text>
        <r>
          <rPr>
            <sz val="11"/>
            <color rgb="FF000000"/>
            <rFont val="Calibri"/>
            <family val="2"/>
          </rPr>
          <t xml:space="preserve">YULIED.PENARANDA:
</t>
        </r>
        <r>
          <rPr>
            <sz val="9"/>
            <color rgb="FF000000"/>
            <rFont val="Tahoma"/>
            <family val="2"/>
          </rPr>
          <t>Peso porcentual de cada actividad, en función del proyecto de inversión</t>
        </r>
      </text>
    </comment>
    <comment ref="F9" authorId="0">
      <text>
        <r>
          <rPr>
            <sz val="11"/>
            <color rgb="FF000000"/>
            <rFont val="Calibri"/>
            <family val="2"/>
          </rPr>
          <t xml:space="preserve">YULIED.PENARANDA:
</t>
        </r>
        <r>
          <rPr>
            <sz val="9"/>
            <color rgb="FF000000"/>
            <rFont val="Tahoma"/>
            <family val="2"/>
          </rPr>
          <t>No relacionar los datos en formula, debido a que al final no nos da la suma exacta.</t>
        </r>
      </text>
    </comment>
    <comment ref="S9" authorId="0">
      <text>
        <r>
          <rPr>
            <sz val="11"/>
            <color rgb="FF000000"/>
            <rFont val="Calibri"/>
            <family val="2"/>
          </rPr>
          <t xml:space="preserve">YULIED.PENARANDA:
</t>
        </r>
        <r>
          <rPr>
            <sz val="9"/>
            <color rgb="FF000000"/>
            <rFont val="Tahoma"/>
            <family val="2"/>
          </rPr>
          <t>Verificar las sumas, que no sea inferior ni superior al 100%</t>
        </r>
      </text>
    </comment>
    <comment ref="F10" authorId="0">
      <text>
        <r>
          <rPr>
            <sz val="11"/>
            <color rgb="FF000000"/>
            <rFont val="Calibri"/>
            <family val="2"/>
          </rPr>
          <t xml:space="preserve">YULIED.PENARANDA:
</t>
        </r>
        <r>
          <rPr>
            <sz val="9"/>
            <color rgb="FF000000"/>
            <rFont val="Tahoma"/>
            <family val="2"/>
          </rPr>
          <t>No relacionar los datos en formula, debido a que al final no nos da la suma exacta.</t>
        </r>
      </text>
    </comment>
    <comment ref="S10" authorId="0">
      <text>
        <r>
          <rPr>
            <sz val="11"/>
            <color rgb="FF000000"/>
            <rFont val="Calibri"/>
            <family val="2"/>
          </rPr>
          <t xml:space="preserve">YULIED.PENARANDA:
</t>
        </r>
        <r>
          <rPr>
            <sz val="9"/>
            <color rgb="FF000000"/>
            <rFont val="Tahoma"/>
            <family val="2"/>
          </rPr>
          <t>Verificar las sumas, que no sea inferior ni superior al 100%</t>
        </r>
      </text>
    </comment>
    <comment ref="F11" authorId="0">
      <text>
        <r>
          <rPr>
            <sz val="11"/>
            <color rgb="FF000000"/>
            <rFont val="Calibri"/>
            <family val="2"/>
          </rPr>
          <t xml:space="preserve">YULIED.PENARANDA:
</t>
        </r>
        <r>
          <rPr>
            <sz val="9"/>
            <color rgb="FF000000"/>
            <rFont val="Tahoma"/>
            <family val="2"/>
          </rPr>
          <t>No relacionar los datos en formula, debido a que al final no nos da la suma exacta.</t>
        </r>
      </text>
    </comment>
    <comment ref="S11" authorId="0">
      <text>
        <r>
          <rPr>
            <sz val="11"/>
            <color rgb="FF000000"/>
            <rFont val="Calibri"/>
            <family val="2"/>
          </rPr>
          <t xml:space="preserve">YULIED.PENARANDA:
</t>
        </r>
        <r>
          <rPr>
            <sz val="9"/>
            <color rgb="FF000000"/>
            <rFont val="Tahoma"/>
            <family val="2"/>
          </rPr>
          <t>Verificar las sumas, que no sea inferior ni superior al 100%</t>
        </r>
      </text>
    </comment>
    <comment ref="F12" authorId="0">
      <text>
        <r>
          <rPr>
            <sz val="11"/>
            <color rgb="FF000000"/>
            <rFont val="Calibri"/>
            <family val="2"/>
          </rPr>
          <t xml:space="preserve">YULIED.PENARANDA:
</t>
        </r>
        <r>
          <rPr>
            <sz val="9"/>
            <color rgb="FF000000"/>
            <rFont val="Tahoma"/>
            <family val="2"/>
          </rPr>
          <t>No relacionar los datos en formula, debido a que al final no nos da la suma exacta.</t>
        </r>
      </text>
    </comment>
    <comment ref="S12" authorId="0">
      <text>
        <r>
          <rPr>
            <sz val="11"/>
            <color rgb="FF000000"/>
            <rFont val="Calibri"/>
            <family val="2"/>
          </rPr>
          <t xml:space="preserve">YULIED.PENARANDA:
</t>
        </r>
        <r>
          <rPr>
            <sz val="9"/>
            <color rgb="FF000000"/>
            <rFont val="Tahoma"/>
            <family val="2"/>
          </rPr>
          <t>Verificar las sumas, que no sea inferior ni superior al 100%</t>
        </r>
      </text>
    </comment>
    <comment ref="F13" authorId="0">
      <text>
        <r>
          <rPr>
            <sz val="11"/>
            <color rgb="FF000000"/>
            <rFont val="Calibri"/>
            <family val="2"/>
          </rPr>
          <t xml:space="preserve">YULIED.PENARANDA:
</t>
        </r>
        <r>
          <rPr>
            <sz val="9"/>
            <color rgb="FF000000"/>
            <rFont val="Tahoma"/>
            <family val="2"/>
          </rPr>
          <t>No relacionar los datos en formula, debido a que al final no nos da la suma exacta.</t>
        </r>
      </text>
    </comment>
    <comment ref="S13" authorId="0">
      <text>
        <r>
          <rPr>
            <sz val="11"/>
            <color rgb="FF000000"/>
            <rFont val="Calibri"/>
            <family val="2"/>
          </rPr>
          <t xml:space="preserve">YULIED.PENARANDA:
</t>
        </r>
        <r>
          <rPr>
            <sz val="9"/>
            <color rgb="FF000000"/>
            <rFont val="Tahoma"/>
            <family val="2"/>
          </rPr>
          <t>Verificar las sumas, que no sea inferior ni superior al 100%</t>
        </r>
      </text>
    </comment>
    <comment ref="F14" authorId="0">
      <text>
        <r>
          <rPr>
            <sz val="11"/>
            <color rgb="FF000000"/>
            <rFont val="Calibri"/>
            <family val="2"/>
          </rPr>
          <t xml:space="preserve">YULIED.PENARANDA:
</t>
        </r>
        <r>
          <rPr>
            <sz val="9"/>
            <color rgb="FF000000"/>
            <rFont val="Tahoma"/>
            <family val="2"/>
          </rPr>
          <t>No relacionar los datos en formula, debido a que al final no nos da la suma exacta.</t>
        </r>
      </text>
    </comment>
    <comment ref="S14" authorId="0">
      <text>
        <r>
          <rPr>
            <sz val="11"/>
            <color rgb="FF000000"/>
            <rFont val="Calibri"/>
            <family val="2"/>
          </rPr>
          <t xml:space="preserve">YULIED.PENARANDA:
</t>
        </r>
        <r>
          <rPr>
            <sz val="9"/>
            <color rgb="FF000000"/>
            <rFont val="Tahoma"/>
            <family val="2"/>
          </rPr>
          <t>Verificar las sumas, que no sea inferior ni superior al 100%</t>
        </r>
      </text>
    </comment>
    <comment ref="F15" authorId="0">
      <text>
        <r>
          <rPr>
            <sz val="11"/>
            <color rgb="FF000000"/>
            <rFont val="Calibri"/>
            <family val="2"/>
          </rPr>
          <t xml:space="preserve">YULIED.PENARANDA:
</t>
        </r>
        <r>
          <rPr>
            <sz val="9"/>
            <color rgb="FF000000"/>
            <rFont val="Tahoma"/>
            <family val="2"/>
          </rPr>
          <t>No relacionar los datos en formula, debido a que al final no nos da la suma exacta.</t>
        </r>
      </text>
    </comment>
    <comment ref="S15" authorId="0">
      <text>
        <r>
          <rPr>
            <sz val="11"/>
            <color rgb="FF000000"/>
            <rFont val="Calibri"/>
            <family val="2"/>
          </rPr>
          <t xml:space="preserve">YULIED.PENARANDA:
</t>
        </r>
        <r>
          <rPr>
            <sz val="9"/>
            <color rgb="FF000000"/>
            <rFont val="Tahoma"/>
            <family val="2"/>
          </rPr>
          <t>Verificar las sumas, que no sea inferior ni superior al 100%</t>
        </r>
      </text>
    </comment>
    <comment ref="F16" authorId="0">
      <text>
        <r>
          <rPr>
            <sz val="11"/>
            <color rgb="FF000000"/>
            <rFont val="Calibri"/>
            <family val="2"/>
          </rPr>
          <t xml:space="preserve">YULIED.PENARANDA:
</t>
        </r>
        <r>
          <rPr>
            <sz val="9"/>
            <color rgb="FF000000"/>
            <rFont val="Tahoma"/>
            <family val="2"/>
          </rPr>
          <t>No relacionar los datos en formula, debido a que al final no nos da la suma exacta.</t>
        </r>
      </text>
    </comment>
    <comment ref="S16" authorId="0">
      <text>
        <r>
          <rPr>
            <sz val="11"/>
            <color rgb="FF000000"/>
            <rFont val="Calibri"/>
            <family val="2"/>
          </rPr>
          <t xml:space="preserve">YULIED.PENARANDA:
</t>
        </r>
        <r>
          <rPr>
            <sz val="9"/>
            <color rgb="FF000000"/>
            <rFont val="Tahoma"/>
            <family val="2"/>
          </rPr>
          <t>Verificar las sumas, que no sea inferior ni superior al 100%</t>
        </r>
      </text>
    </comment>
    <comment ref="T17" authorId="0">
      <text>
        <r>
          <rPr>
            <sz val="11"/>
            <color rgb="FF000000"/>
            <rFont val="Calibri"/>
            <family val="2"/>
          </rPr>
          <t xml:space="preserve">YULIED.PENARANDA:
</t>
        </r>
        <r>
          <rPr>
            <sz val="9"/>
            <color rgb="FF000000"/>
            <rFont val="Tahoma"/>
            <family val="2"/>
          </rPr>
          <t>Nos debe dar 100%</t>
        </r>
      </text>
    </comment>
    <comment ref="U17" authorId="0">
      <text>
        <r>
          <rPr>
            <sz val="11"/>
            <color rgb="FF000000"/>
            <rFont val="Calibri"/>
            <family val="2"/>
          </rPr>
          <t xml:space="preserve">YULIED.PENARANDA:
</t>
        </r>
        <r>
          <rPr>
            <sz val="9"/>
            <color rgb="FF000000"/>
            <rFont val="Tahoma"/>
            <family val="2"/>
          </rPr>
          <t>Nos debe dar 100%</t>
        </r>
      </text>
    </comment>
  </commentList>
</comments>
</file>

<file path=xl/comments4.xml><?xml version="1.0" encoding="utf-8"?>
<comments xmlns="http://schemas.openxmlformats.org/spreadsheetml/2006/main">
  <authors>
    <author>argocd</author>
  </authors>
  <commentList>
    <comment ref="A4" authorId="0">
      <text>
        <r>
          <rPr>
            <sz val="11"/>
            <color rgb="FF000000"/>
            <rFont val="Calibri"/>
            <family val="2"/>
          </rPr>
          <t xml:space="preserve">YULIED.PENARANDA:
</t>
        </r>
        <r>
          <rPr>
            <sz val="9"/>
            <color rgb="FF000000"/>
            <rFont val="Tahoma"/>
            <family val="2"/>
          </rPr>
          <t>Describir el nombre completo de la oficina, dirección o subdirección que gerencia el proyecto de inversión.</t>
        </r>
      </text>
    </comment>
    <comment ref="A5" authorId="0">
      <text>
        <r>
          <rPr>
            <sz val="11"/>
            <color rgb="FF000000"/>
            <rFont val="Calibri"/>
            <family val="2"/>
          </rPr>
          <t xml:space="preserve">YULIED.PENARANDA:
</t>
        </r>
        <r>
          <rPr>
            <sz val="9"/>
            <color rgb="FF000000"/>
            <rFont val="Tahoma"/>
            <family val="2"/>
          </rPr>
          <t xml:space="preserve">Describir el número y nombre completo del proyecto de inversión. </t>
        </r>
      </text>
    </comment>
    <comment ref="A6" authorId="0">
      <text>
        <r>
          <rPr>
            <sz val="11"/>
            <color rgb="FF000000"/>
            <rFont val="Calibri"/>
            <family val="2"/>
          </rPr>
          <t xml:space="preserve">YULIED.PENARANDA:
</t>
        </r>
        <r>
          <rPr>
            <sz val="9"/>
            <color rgb="FF000000"/>
            <rFont val="Tahoma"/>
            <family val="2"/>
          </rPr>
          <t>Relacionar el período del reporte</t>
        </r>
      </text>
    </comment>
    <comment ref="A8" authorId="0">
      <text>
        <r>
          <rPr>
            <sz val="11"/>
            <color rgb="FF000000"/>
            <rFont val="Calibri"/>
            <family val="2"/>
          </rPr>
          <t xml:space="preserve">SPCI:
</t>
        </r>
        <r>
          <rPr>
            <sz val="9"/>
            <color rgb="FF000000"/>
            <rFont val="Tahoma"/>
            <family val="2"/>
          </rPr>
          <t>Número de la meta proyecto de inversión, según la asignación dada en  SEGPLAN</t>
        </r>
      </text>
    </comment>
    <comment ref="A9" authorId="0">
      <text>
        <r>
          <rPr>
            <sz val="11"/>
            <color rgb="FF000000"/>
            <rFont val="Calibri"/>
            <family val="2"/>
          </rPr>
          <t xml:space="preserve">SPCI:
</t>
        </r>
        <r>
          <rPr>
            <sz val="9"/>
            <color rgb="FF000000"/>
            <rFont val="Tahoma"/>
            <family val="2"/>
          </rPr>
          <t>Número de la meta proyecto de inversión, según la asignación dada en  SEGPLAN</t>
        </r>
      </text>
    </comment>
    <comment ref="B9" authorId="0">
      <text>
        <r>
          <rPr>
            <sz val="11"/>
            <color rgb="FF000000"/>
            <rFont val="Calibri"/>
            <family val="2"/>
          </rPr>
          <t xml:space="preserve">SPCI:
</t>
        </r>
        <r>
          <rPr>
            <sz val="9"/>
            <color rgb="FF000000"/>
            <rFont val="Tahoma"/>
            <family val="2"/>
          </rPr>
          <t>mbre completo de la meta proyecto de inversión, igual como quedo en inversión</t>
        </r>
      </text>
    </comment>
    <comment ref="C9" authorId="0">
      <text>
        <r>
          <rPr>
            <sz val="11"/>
            <color rgb="FF000000"/>
            <rFont val="Calibri"/>
            <family val="2"/>
          </rPr>
          <t xml:space="preserve">SPCI:
</t>
        </r>
        <r>
          <rPr>
            <sz val="10"/>
            <color rgb="FF000000"/>
            <rFont val="Tahoma"/>
            <family val="2"/>
          </rPr>
          <t>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text>
        <r>
          <rPr>
            <sz val="11"/>
            <color rgb="FF000000"/>
            <rFont val="Calibri"/>
            <family val="2"/>
          </rPr>
          <t xml:space="preserve">SPCI:
</t>
        </r>
        <r>
          <rPr>
            <sz val="9"/>
            <color rgb="FF000000"/>
            <rFont val="Tahoma"/>
            <family val="2"/>
          </rPr>
          <t>Se desagrega los siguientes elementos.
Magnitud física y presupuestal de la vigencia, así como la magnitud física y presupuestal de las reservas y el total de cada una de ellas, el cual debe coincidir con lo reportado en inversión.</t>
        </r>
      </text>
    </comment>
    <comment ref="E9" authorId="0">
      <text>
        <r>
          <rPr>
            <sz val="11"/>
            <color rgb="FF000000"/>
            <rFont val="Calibri"/>
            <family val="2"/>
          </rPr>
          <t xml:space="preserve">SPCI:
</t>
        </r>
        <r>
          <rPr>
            <sz val="9"/>
            <color rgb="FF000000"/>
            <rFont val="Tahoma"/>
            <family val="2"/>
          </rPr>
          <t>magnitud física y presupuestal  programada para al inicio del plan de desarrollo.</t>
        </r>
      </text>
    </comment>
    <comment ref="S9" authorId="0">
      <text>
        <r>
          <rPr>
            <sz val="11"/>
            <color rgb="FF000000"/>
            <rFont val="Calibri"/>
            <family val="2"/>
          </rPr>
          <t>Paola Andrea Rodríguez Barrero</t>
        </r>
        <r>
          <rPr>
            <sz val="10"/>
            <color rgb="FF000000"/>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0">
      <text>
        <r>
          <rPr>
            <sz val="11"/>
            <color rgb="FF000000"/>
            <rFont val="Calibri"/>
            <family val="2"/>
          </rPr>
          <t xml:space="preserve">Paola Andrea Rodríguez </t>
        </r>
        <r>
          <rPr>
            <sz val="10"/>
            <color rgb="FF000000"/>
            <rFont val="Tahoma"/>
            <family val="2"/>
          </rPr>
          <t xml:space="preserve">Barrero:
En este campo se deberán registrar las observaciones y/o acciones desarrolladas en el punto de inversión en el trimestre reportado. </t>
        </r>
      </text>
    </comment>
    <comment ref="AJ9" authorId="0">
      <text>
        <r>
          <rPr>
            <sz val="11"/>
            <color rgb="FF000000"/>
            <rFont val="Calibri"/>
            <family val="2"/>
          </rPr>
          <t xml:space="preserve">Paola Andrea Rodríguez Barreo:
</t>
        </r>
        <r>
          <rPr>
            <sz val="10"/>
            <color rgb="FF00000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0">
      <text>
        <r>
          <rPr>
            <sz val="11"/>
            <color rgb="FF000000"/>
            <rFont val="Calibri"/>
            <family val="2"/>
          </rPr>
          <t xml:space="preserve">Paola Andrea Rodríguez Barrero:
</t>
        </r>
        <r>
          <rPr>
            <sz val="10"/>
            <color rgb="FF000000"/>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0">
      <text>
        <r>
          <rPr>
            <sz val="11"/>
            <color rgb="FF000000"/>
            <rFont val="Calibri"/>
            <family val="2"/>
          </rPr>
          <t xml:space="preserve">Paola Andrea Rodríguez Barrero:
</t>
        </r>
        <r>
          <rPr>
            <sz val="10"/>
            <color rgb="FF00000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0">
      <text>
        <r>
          <rPr>
            <sz val="11"/>
            <color rgb="FF000000"/>
            <rFont val="Calibri"/>
            <family val="2"/>
          </rPr>
          <t xml:space="preserve">Paola Andrea Rodríguez Barrero:
</t>
        </r>
        <r>
          <rPr>
            <sz val="10"/>
            <color rgb="FF000000"/>
            <rFont val="Tahoma"/>
            <family val="2"/>
          </rPr>
          <t xml:space="preserve">En este campo se registra si la acción en el punto de inversión apunta a una política pública. Ej: Política pública poblacional, diversidad, humedales, entre otras. </t>
        </r>
      </text>
    </comment>
    <comment ref="AN9" authorId="0">
      <text>
        <r>
          <rPr>
            <sz val="11"/>
            <color rgb="FF000000"/>
            <rFont val="Calibri"/>
            <family val="2"/>
          </rPr>
          <t xml:space="preserve">SPCI:
</t>
        </r>
        <r>
          <rPr>
            <sz val="10"/>
            <color rgb="FF000000"/>
            <rFont val="Tahoma"/>
            <family val="2"/>
          </rPr>
          <t xml:space="preserve">Número de personas identificadas en la localización asociada al punto de inversión.
</t>
        </r>
      </text>
    </comment>
    <comment ref="AR9" authorId="0">
      <text>
        <r>
          <rPr>
            <sz val="11"/>
            <color rgb="FF000000"/>
            <rFont val="Calibri"/>
            <family val="2"/>
          </rPr>
          <t xml:space="preserve">YULIED.PENARANDA:
</t>
        </r>
        <r>
          <rPr>
            <sz val="9"/>
            <color rgb="FF000000"/>
            <rFont val="Tahoma"/>
            <family val="2"/>
          </rPr>
          <t>a. 0-5 (primera infancia)
b.6-12 (Infancia)
c. 13-17 (Adolescencia)
d. 18-26 (Juventud)
e. 27-59 (adultez)
f. 60+Adelante (Envejecimiento y vejez)
z. Grupo etario sin definir</t>
        </r>
      </text>
    </comment>
    <comment ref="AT9" authorId="0">
      <text>
        <r>
          <rPr>
            <sz val="11"/>
            <color rgb="FF000000"/>
            <rFont val="Calibri"/>
            <family val="2"/>
          </rPr>
          <t xml:space="preserve">SPCI:
</t>
        </r>
        <r>
          <rPr>
            <sz val="10"/>
            <color rgb="FF000000"/>
            <rFont val="Tahoma"/>
            <family val="2"/>
          </rPr>
          <t>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text>
        <r>
          <rPr>
            <sz val="11"/>
            <color rgb="FF000000"/>
            <rFont val="Calibri"/>
            <family val="2"/>
          </rPr>
          <t xml:space="preserve">YULIED.PENARANDA:
</t>
        </r>
        <r>
          <rPr>
            <sz val="9"/>
            <color rgb="FF000000"/>
            <rFont val="Tahoma"/>
            <family val="2"/>
          </rPr>
          <t xml:space="preserve">Afrocolombianos, palenqueros y negritudes
Indígenas
No identifica grupo étnicos
Otros grupos étnicos
ROM
Raizales
</t>
        </r>
      </text>
    </comment>
    <comment ref="AX9" authorId="0">
      <text>
        <r>
          <rPr>
            <sz val="11"/>
            <color rgb="FF000000"/>
            <rFont val="Calibri"/>
            <family val="2"/>
          </rPr>
          <t xml:space="preserve">SPCI:
</t>
        </r>
        <r>
          <rPr>
            <sz val="10"/>
            <color rgb="FF000000"/>
            <rFont val="Tahoma"/>
            <family val="2"/>
          </rPr>
          <t xml:space="preserve">Se relaciona con el seguimiento a la población de acuerdo a la magnitud de la meta.
</t>
        </r>
      </text>
    </comment>
    <comment ref="D10" authorId="0">
      <text>
        <r>
          <rPr>
            <sz val="11"/>
            <color rgb="FF000000"/>
            <rFont val="Calibri"/>
            <family val="2"/>
          </rPr>
          <t xml:space="preserve">YULIED.PENARANDA:
</t>
        </r>
        <r>
          <rPr>
            <sz val="9"/>
            <color rgb="FF000000"/>
            <rFont val="Tahoma"/>
            <family val="2"/>
          </rPr>
          <t xml:space="preserve">Magnitud física de la meta proyecto de inversión, a programar o a realizar seguimiento, según la columna en que se reporte. </t>
        </r>
      </text>
    </comment>
    <comment ref="D11" authorId="0">
      <text>
        <r>
          <rPr>
            <sz val="11"/>
            <color rgb="FF000000"/>
            <rFont val="Calibri"/>
            <family val="2"/>
          </rPr>
          <t xml:space="preserve">YULIED.PENARANDA:
</t>
        </r>
        <r>
          <rPr>
            <sz val="9"/>
            <color rgb="FF000000"/>
            <rFont val="Tahoma"/>
            <family val="2"/>
          </rPr>
          <t>Recursos presupuestales asignados para la vigencia en programación  y/o seguimiento, según la columna en que se reporte</t>
        </r>
      </text>
    </comment>
    <comment ref="D12" authorId="0">
      <text>
        <r>
          <rPr>
            <sz val="11"/>
            <color rgb="FF000000"/>
            <rFont val="Calibri"/>
            <family val="2"/>
          </rPr>
          <t xml:space="preserve">YULIED.PENARANDA:
</t>
        </r>
        <r>
          <rPr>
            <sz val="9"/>
            <color rgb="FF000000"/>
            <rFont val="Tahoma"/>
            <family val="2"/>
          </rPr>
          <t>Magnitud física asociada a la reservas,  aplica para las meta con tipología suma, las cuales se pueden desagregar por los compromisos contraídos que al cierre de la vigencia fiscal no  se cumplierón.</t>
        </r>
      </text>
    </comment>
    <comment ref="D13" authorId="0">
      <text>
        <r>
          <rPr>
            <sz val="11"/>
            <color rgb="FF000000"/>
            <rFont val="Calibri"/>
            <family val="2"/>
          </rPr>
          <t xml:space="preserve">YULIED.PENARANDA:
</t>
        </r>
        <r>
          <rPr>
            <sz val="9"/>
            <color rgb="FF000000"/>
            <rFont val="Tahoma"/>
            <family val="2"/>
          </rPr>
          <t>Son compromisos legalmente contraídos que al cierre de la vigencia fiscal no se han atendido por no haberse completado las formalidades necesarias que hagan exigible el pago al terminarse el año.</t>
        </r>
      </text>
    </comment>
    <comment ref="D14" authorId="0">
      <text>
        <r>
          <rPr>
            <sz val="11"/>
            <color rgb="FF000000"/>
            <rFont val="Calibri"/>
            <family val="2"/>
          </rPr>
          <t xml:space="preserve">YULIED.PENARANDA:
</t>
        </r>
        <r>
          <rPr>
            <sz val="9"/>
            <color rgb="FF000000"/>
            <rFont val="Tahoma"/>
            <family val="2"/>
          </rPr>
          <t>Para las metas de tipología suma (vigencia *reservas). Para las demás tipos de metas se asocia el mismo dato de la vigencia.</t>
        </r>
      </text>
    </comment>
    <comment ref="D15" authorId="0">
      <text>
        <r>
          <rPr>
            <sz val="11"/>
            <color rgb="FF000000"/>
            <rFont val="Calibri"/>
            <family val="2"/>
          </rPr>
          <t xml:space="preserve">YULIED.PENARANDA:
</t>
        </r>
        <r>
          <rPr>
            <sz val="9"/>
            <color rgb="FF000000"/>
            <rFont val="Tahoma"/>
            <family val="2"/>
          </rPr>
          <t>Se suma los recursos presupuestales (vigencia + reservas)</t>
        </r>
      </text>
    </comment>
    <comment ref="D16" authorId="0">
      <text>
        <r>
          <rPr>
            <sz val="11"/>
            <color rgb="FF000000"/>
            <rFont val="Calibri"/>
            <family val="2"/>
          </rPr>
          <t xml:space="preserve">YULIED.PENARANDA:
</t>
        </r>
        <r>
          <rPr>
            <sz val="9"/>
            <color rgb="FF000000"/>
            <rFont val="Tahoma"/>
            <family val="2"/>
          </rPr>
          <t xml:space="preserve">Magnitud física de la meta proyecto de inversión, a programar o a realizar seguimiento, según la columna en que se reporte. </t>
        </r>
      </text>
    </comment>
    <comment ref="D17" authorId="0">
      <text>
        <r>
          <rPr>
            <sz val="11"/>
            <color rgb="FF000000"/>
            <rFont val="Calibri"/>
            <family val="2"/>
          </rPr>
          <t xml:space="preserve">YULIED.PENARANDA:
</t>
        </r>
        <r>
          <rPr>
            <sz val="9"/>
            <color rgb="FF000000"/>
            <rFont val="Tahoma"/>
            <family val="2"/>
          </rPr>
          <t>Recursos presupuestales asignados para la vigencia en programación  y/o seguimiento, según la columna en que se reporte</t>
        </r>
      </text>
    </comment>
    <comment ref="D18" authorId="0">
      <text>
        <r>
          <rPr>
            <sz val="11"/>
            <color rgb="FF000000"/>
            <rFont val="Calibri"/>
            <family val="2"/>
          </rPr>
          <t xml:space="preserve">YULIED.PENARANDA:
</t>
        </r>
        <r>
          <rPr>
            <sz val="9"/>
            <color rgb="FF000000"/>
            <rFont val="Tahoma"/>
            <family val="2"/>
          </rPr>
          <t>Magnitud física asociada a la reservas,  aplica para las meta con tipología suma, las cuales se pueden desagregar por los compromisos contraídos que al cierre de la vigencia fiscal no  se cumplierón.</t>
        </r>
      </text>
    </comment>
    <comment ref="D19" authorId="0">
      <text>
        <r>
          <rPr>
            <sz val="11"/>
            <color rgb="FF000000"/>
            <rFont val="Calibri"/>
            <family val="2"/>
          </rPr>
          <t xml:space="preserve">YULIED.PENARANDA:
</t>
        </r>
        <r>
          <rPr>
            <sz val="9"/>
            <color rgb="FF000000"/>
            <rFont val="Tahoma"/>
            <family val="2"/>
          </rPr>
          <t>Son compromisos legalmente contraídos que al cierre de la vigencia fiscal no se han atendido por no haberse completado las formalidades necesarias que hagan exigible el pago al terminarse el año.</t>
        </r>
      </text>
    </comment>
    <comment ref="D20" authorId="0">
      <text>
        <r>
          <rPr>
            <sz val="11"/>
            <color rgb="FF000000"/>
            <rFont val="Calibri"/>
            <family val="2"/>
          </rPr>
          <t xml:space="preserve">YULIED.PENARANDA:
</t>
        </r>
        <r>
          <rPr>
            <sz val="9"/>
            <color rgb="FF000000"/>
            <rFont val="Tahoma"/>
            <family val="2"/>
          </rPr>
          <t>Para las metas de tipología suma (vigencia *reservas). Para las demás tipos de metas se asocia el mismo dato de la vigencia.</t>
        </r>
      </text>
    </comment>
    <comment ref="D21" authorId="0">
      <text>
        <r>
          <rPr>
            <sz val="11"/>
            <color rgb="FF000000"/>
            <rFont val="Calibri"/>
            <family val="2"/>
          </rPr>
          <t xml:space="preserve">YULIED.PENARANDA:
</t>
        </r>
        <r>
          <rPr>
            <sz val="9"/>
            <color rgb="FF000000"/>
            <rFont val="Tahoma"/>
            <family val="2"/>
          </rPr>
          <t>Se suma los recursos presupuestales (vigencia + reservas)</t>
        </r>
      </text>
    </comment>
    <comment ref="D22" authorId="0">
      <text>
        <r>
          <rPr>
            <sz val="11"/>
            <color rgb="FF000000"/>
            <rFont val="Calibri"/>
            <family val="2"/>
          </rPr>
          <t xml:space="preserve">YULIED.PENARANDA:
</t>
        </r>
        <r>
          <rPr>
            <sz val="9"/>
            <color rgb="FF000000"/>
            <rFont val="Tahoma"/>
            <family val="2"/>
          </rPr>
          <t>Verificar que los totales coincidan con los reportados en el componente de inversión</t>
        </r>
      </text>
    </comment>
    <comment ref="D23" authorId="0">
      <text>
        <r>
          <rPr>
            <sz val="11"/>
            <color rgb="FF000000"/>
            <rFont val="Calibri"/>
            <family val="2"/>
          </rPr>
          <t xml:space="preserve">YULIED.PENARANDA:
</t>
        </r>
        <r>
          <rPr>
            <sz val="9"/>
            <color rgb="FF000000"/>
            <rFont val="Tahoma"/>
            <family val="2"/>
          </rPr>
          <t>Verificar que los totales coincidan con los reportados en el componente de inversión</t>
        </r>
      </text>
    </comment>
    <comment ref="D24" authorId="0">
      <text>
        <r>
          <rPr>
            <sz val="11"/>
            <color rgb="FF000000"/>
            <rFont val="Calibri"/>
            <family val="2"/>
          </rPr>
          <t xml:space="preserve">YULIED.PENARANDA:
</t>
        </r>
        <r>
          <rPr>
            <sz val="9"/>
            <color rgb="FF000000"/>
            <rFont val="Tahoma"/>
            <family val="2"/>
          </rPr>
          <t>Verificar que los totales coincidan con los reportados en el componente de inversión</t>
        </r>
      </text>
    </comment>
  </commentList>
</comments>
</file>

<file path=xl/comments5.xml><?xml version="1.0" encoding="utf-8"?>
<comments xmlns="http://schemas.openxmlformats.org/spreadsheetml/2006/main">
  <authors>
    <author>argocd</author>
  </authors>
  <commentList>
    <comment ref="A4" authorId="0">
      <text>
        <r>
          <rPr>
            <sz val="11"/>
            <color rgb="FF000000"/>
            <rFont val="Calibri"/>
            <family val="2"/>
          </rPr>
          <t xml:space="preserve">YULIED.PENARANDA:
</t>
        </r>
        <r>
          <rPr>
            <sz val="9"/>
            <color rgb="FF000000"/>
            <rFont val="Tahoma"/>
            <family val="2"/>
          </rPr>
          <t>Describir el nombre completo de la oficina, dirección o subdirección que gerencia el proyecto de inversión.</t>
        </r>
      </text>
    </comment>
    <comment ref="A5" authorId="0">
      <text>
        <r>
          <rPr>
            <sz val="11"/>
            <color rgb="FF000000"/>
            <rFont val="Calibri"/>
            <family val="2"/>
          </rPr>
          <t xml:space="preserve">YULIED.PENARANDA:
</t>
        </r>
        <r>
          <rPr>
            <sz val="9"/>
            <color rgb="FF000000"/>
            <rFont val="Tahoma"/>
            <family val="2"/>
          </rPr>
          <t xml:space="preserve">Describir el número y nombre completo del proyecto de inversión. </t>
        </r>
      </text>
    </comment>
    <comment ref="A7" authorId="0">
      <text>
        <r>
          <rPr>
            <sz val="11"/>
            <color rgb="FF000000"/>
            <rFont val="Calibri"/>
            <family val="2"/>
          </rPr>
          <t xml:space="preserve">YULIED.PENARANDA:
</t>
        </r>
        <r>
          <rPr>
            <sz val="9"/>
            <color rgb="FF000000"/>
            <rFont val="Tahoma"/>
            <family val="2"/>
          </rPr>
          <t>Corresponde a la información en firme de cada vigencia fiscal.</t>
        </r>
      </text>
    </comment>
    <comment ref="A8" authorId="0">
      <text>
        <r>
          <rPr>
            <sz val="11"/>
            <color rgb="FF000000"/>
            <rFont val="Calibri"/>
            <family val="2"/>
          </rPr>
          <t xml:space="preserve">YULIED.PENARANDA:
</t>
        </r>
        <r>
          <rPr>
            <sz val="9"/>
            <color rgb="FF000000"/>
            <rFont val="Tahoma"/>
            <family val="2"/>
          </rPr>
          <t>Vigencia a reportar</t>
        </r>
      </text>
    </comment>
    <comment ref="C8" authorId="0">
      <text>
        <r>
          <rPr>
            <sz val="11"/>
            <color rgb="FF000000"/>
            <rFont val="Calibri"/>
            <family val="2"/>
          </rPr>
          <t xml:space="preserve">YULIED.PENARANDA:
</t>
        </r>
        <r>
          <rPr>
            <sz val="9"/>
            <color rgb="FF000000"/>
            <rFont val="Tahoma"/>
            <family val="2"/>
          </rPr>
          <t>Apropiación inicial acorde con la herramienta oficial de la SDH</t>
        </r>
      </text>
    </comment>
    <comment ref="D8" authorId="0">
      <text>
        <r>
          <rPr>
            <sz val="11"/>
            <color rgb="FF000000"/>
            <rFont val="Calibri"/>
            <family val="2"/>
          </rPr>
          <t xml:space="preserve">YULIED.PENARANDA:
</t>
        </r>
        <r>
          <rPr>
            <sz val="9"/>
            <color rgb="FF000000"/>
            <rFont val="Tahoma"/>
            <family val="2"/>
          </rPr>
          <t>Apropiación inicial + 0 - movimientos positivos y/o negativos, con este valor se proyecta los compromisos</t>
        </r>
      </text>
    </comment>
    <comment ref="E8" authorId="0">
      <text>
        <r>
          <rPr>
            <sz val="11"/>
            <color rgb="FF000000"/>
            <rFont val="Calibri"/>
            <family val="2"/>
          </rPr>
          <t xml:space="preserve">YULIED.PENARANDA:
</t>
        </r>
        <r>
          <rPr>
            <sz val="9"/>
            <color rgb="FF000000"/>
            <rFont val="Tahoma"/>
            <family val="2"/>
          </rPr>
          <t>Valores contenidos en los Registros Presupuestales de Compromisos</t>
        </r>
      </text>
    </comment>
    <comment ref="F8" authorId="0">
      <text>
        <r>
          <rPr>
            <sz val="11"/>
            <color rgb="FF000000"/>
            <rFont val="Calibri"/>
            <family val="2"/>
          </rPr>
          <t xml:space="preserve">YULIED.PENARANDA:
</t>
        </r>
        <r>
          <rPr>
            <sz val="9"/>
            <color rgb="FF000000"/>
            <rFont val="Tahoma"/>
            <family val="2"/>
          </rPr>
          <t xml:space="preserve">Corresponde al pago </t>
        </r>
      </text>
    </comment>
    <comment ref="G8" authorId="0">
      <text>
        <r>
          <rPr>
            <sz val="11"/>
            <color rgb="FF000000"/>
            <rFont val="Calibri"/>
            <family val="2"/>
          </rPr>
          <t xml:space="preserve">YULIED.PENARANDA:
</t>
        </r>
        <r>
          <rPr>
            <sz val="9"/>
            <color rgb="FF000000"/>
            <rFont val="Tahoma"/>
            <family val="2"/>
          </rPr>
          <t>Extinción de la obligación a cargo de la SDA.</t>
        </r>
      </text>
    </comment>
    <comment ref="A16" authorId="0">
      <text>
        <r>
          <rPr>
            <sz val="11"/>
            <color rgb="FF000000"/>
            <rFont val="Calibri"/>
            <family val="2"/>
          </rPr>
          <t xml:space="preserve">YULIED.PENARANDA:
</t>
        </r>
        <r>
          <rPr>
            <sz val="9"/>
            <color rgb="FF000000"/>
            <rFont val="Tahoma"/>
            <family val="2"/>
          </rPr>
          <t>Corresponde a la información en firme de cada vigencia fiscal.</t>
        </r>
      </text>
    </comment>
    <comment ref="A17" authorId="0">
      <text>
        <r>
          <rPr>
            <sz val="11"/>
            <color rgb="FF000000"/>
            <rFont val="Calibri"/>
            <family val="2"/>
          </rPr>
          <t xml:space="preserve">YULIED.PENARANDA:
</t>
        </r>
        <r>
          <rPr>
            <sz val="9"/>
            <color rgb="FF000000"/>
            <rFont val="Tahoma"/>
            <family val="2"/>
          </rPr>
          <t>Vigencia a reportar</t>
        </r>
      </text>
    </comment>
    <comment ref="C17" authorId="0">
      <text>
        <r>
          <rPr>
            <sz val="11"/>
            <color rgb="FF000000"/>
            <rFont val="Calibri"/>
            <family val="2"/>
          </rPr>
          <t xml:space="preserve">YULIED.PENARANDA:
</t>
        </r>
        <r>
          <rPr>
            <sz val="9"/>
            <color rgb="FF000000"/>
            <rFont val="Tahoma"/>
            <family val="2"/>
          </rPr>
          <t>Apropiación inicial acorde con la herramienta oficial de la SDH</t>
        </r>
      </text>
    </comment>
    <comment ref="D17" authorId="0">
      <text>
        <r>
          <rPr>
            <sz val="11"/>
            <color rgb="FF000000"/>
            <rFont val="Calibri"/>
            <family val="2"/>
          </rPr>
          <t xml:space="preserve">YULIED.PENARANDA:
</t>
        </r>
        <r>
          <rPr>
            <sz val="9"/>
            <color rgb="FF000000"/>
            <rFont val="Tahoma"/>
            <family val="2"/>
          </rPr>
          <t>Apropiación inicial + 0 - movimientos positivos y/o negativos, con este valor se proyecta los compromisos</t>
        </r>
      </text>
    </comment>
    <comment ref="E17" authorId="0">
      <text>
        <r>
          <rPr>
            <sz val="11"/>
            <color rgb="FF000000"/>
            <rFont val="Calibri"/>
            <family val="2"/>
          </rPr>
          <t xml:space="preserve">YULIED.PENARANDA:
</t>
        </r>
        <r>
          <rPr>
            <sz val="9"/>
            <color rgb="FF000000"/>
            <rFont val="Tahoma"/>
            <family val="2"/>
          </rPr>
          <t>Valores contenidos en los Registros Presupuestales de Compromisos</t>
        </r>
      </text>
    </comment>
    <comment ref="F17" authorId="0">
      <text>
        <r>
          <rPr>
            <sz val="11"/>
            <color rgb="FF000000"/>
            <rFont val="Calibri"/>
            <family val="2"/>
          </rPr>
          <t xml:space="preserve">YULIED.PENARANDA:
</t>
        </r>
        <r>
          <rPr>
            <sz val="9"/>
            <color rgb="FF000000"/>
            <rFont val="Tahoma"/>
            <family val="2"/>
          </rPr>
          <t xml:space="preserve">Corresponde al pago </t>
        </r>
      </text>
    </comment>
    <comment ref="G17" authorId="0">
      <text>
        <r>
          <rPr>
            <sz val="11"/>
            <color rgb="FF000000"/>
            <rFont val="Calibri"/>
            <family val="2"/>
          </rPr>
          <t xml:space="preserve">YULIED.PENARANDA:
</t>
        </r>
        <r>
          <rPr>
            <sz val="9"/>
            <color rgb="FF000000"/>
            <rFont val="Tahoma"/>
            <family val="2"/>
          </rPr>
          <t>Extinción de la obligación a cargo de la SDA.</t>
        </r>
      </text>
    </comment>
    <comment ref="A31" authorId="0">
      <text>
        <r>
          <rPr>
            <sz val="11"/>
            <color rgb="FF000000"/>
            <rFont val="Calibri"/>
            <family val="2"/>
          </rPr>
          <t xml:space="preserve">YULIED.PENARANDA:
</t>
        </r>
        <r>
          <rPr>
            <sz val="9"/>
            <color rgb="FF000000"/>
            <rFont val="Tahoma"/>
            <family val="2"/>
          </rPr>
          <t>Corresponde a la información en firme de cada vigencia fiscal.</t>
        </r>
      </text>
    </comment>
    <comment ref="A32" authorId="0">
      <text>
        <r>
          <rPr>
            <sz val="11"/>
            <color rgb="FF000000"/>
            <rFont val="Calibri"/>
            <family val="2"/>
          </rPr>
          <t xml:space="preserve">YULIED.PENARANDA:
</t>
        </r>
        <r>
          <rPr>
            <sz val="9"/>
            <color rgb="FF000000"/>
            <rFont val="Tahoma"/>
            <family val="2"/>
          </rPr>
          <t>Vigencia a reportar</t>
        </r>
      </text>
    </comment>
    <comment ref="C32" authorId="0">
      <text>
        <r>
          <rPr>
            <sz val="11"/>
            <color rgb="FF000000"/>
            <rFont val="Calibri"/>
            <family val="2"/>
          </rPr>
          <t xml:space="preserve">YULIED.PENARANDA:
</t>
        </r>
        <r>
          <rPr>
            <sz val="9"/>
            <color rgb="FF000000"/>
            <rFont val="Tahoma"/>
            <family val="2"/>
          </rPr>
          <t>Apropiación inicial acorde con la herramienta oficial de la SDH</t>
        </r>
      </text>
    </comment>
    <comment ref="D32" authorId="0">
      <text>
        <r>
          <rPr>
            <sz val="11"/>
            <color rgb="FF000000"/>
            <rFont val="Calibri"/>
            <family val="2"/>
          </rPr>
          <t xml:space="preserve">YULIED.PENARANDA:
</t>
        </r>
        <r>
          <rPr>
            <sz val="9"/>
            <color rgb="FF000000"/>
            <rFont val="Tahoma"/>
            <family val="2"/>
          </rPr>
          <t>Apropiación inicial + 0 - movimientos positivos y/o negativos, con este valor se proyecta los compromisos</t>
        </r>
      </text>
    </comment>
    <comment ref="E32" authorId="0">
      <text>
        <r>
          <rPr>
            <sz val="11"/>
            <color rgb="FF000000"/>
            <rFont val="Calibri"/>
            <family val="2"/>
          </rPr>
          <t xml:space="preserve">YULIED.PENARANDA:
</t>
        </r>
        <r>
          <rPr>
            <sz val="9"/>
            <color rgb="FF000000"/>
            <rFont val="Tahoma"/>
            <family val="2"/>
          </rPr>
          <t>Valores contenidos en los Registros Presupuestales de Compromisos</t>
        </r>
      </text>
    </comment>
    <comment ref="F32" authorId="0">
      <text>
        <r>
          <rPr>
            <sz val="11"/>
            <color rgb="FF000000"/>
            <rFont val="Calibri"/>
            <family val="2"/>
          </rPr>
          <t xml:space="preserve">YULIED.PENARANDA:
</t>
        </r>
        <r>
          <rPr>
            <sz val="9"/>
            <color rgb="FF000000"/>
            <rFont val="Tahoma"/>
            <family val="2"/>
          </rPr>
          <t xml:space="preserve">Corresponde al pago </t>
        </r>
      </text>
    </comment>
    <comment ref="G32" authorId="0">
      <text>
        <r>
          <rPr>
            <sz val="11"/>
            <color rgb="FF000000"/>
            <rFont val="Calibri"/>
            <family val="2"/>
          </rPr>
          <t xml:space="preserve">YULIED.PENARANDA:
</t>
        </r>
        <r>
          <rPr>
            <sz val="9"/>
            <color rgb="FF000000"/>
            <rFont val="Tahoma"/>
            <family val="2"/>
          </rPr>
          <t>Extinción de la obligación a cargo de la SDA.</t>
        </r>
      </text>
    </comment>
    <comment ref="A46" authorId="0">
      <text>
        <r>
          <rPr>
            <sz val="11"/>
            <color rgb="FF000000"/>
            <rFont val="Calibri"/>
            <family val="2"/>
          </rPr>
          <t xml:space="preserve">YULIED.PENARANDA:
</t>
        </r>
        <r>
          <rPr>
            <sz val="9"/>
            <color rgb="FF000000"/>
            <rFont val="Tahoma"/>
            <family val="2"/>
          </rPr>
          <t>Corresponde a la información en firme de cada vigencia fiscal.</t>
        </r>
      </text>
    </comment>
    <comment ref="A47" authorId="0">
      <text>
        <r>
          <rPr>
            <sz val="11"/>
            <color rgb="FF000000"/>
            <rFont val="Calibri"/>
            <family val="2"/>
          </rPr>
          <t xml:space="preserve">YULIED.PENARANDA:
</t>
        </r>
        <r>
          <rPr>
            <sz val="9"/>
            <color rgb="FF000000"/>
            <rFont val="Tahoma"/>
            <family val="2"/>
          </rPr>
          <t>Vigencia a reportar</t>
        </r>
      </text>
    </comment>
    <comment ref="C47" authorId="0">
      <text>
        <r>
          <rPr>
            <sz val="11"/>
            <color rgb="FF000000"/>
            <rFont val="Calibri"/>
            <family val="2"/>
          </rPr>
          <t xml:space="preserve">YULIED.PENARANDA:
</t>
        </r>
        <r>
          <rPr>
            <sz val="9"/>
            <color rgb="FF000000"/>
            <rFont val="Tahoma"/>
            <family val="2"/>
          </rPr>
          <t>Apropiación inicial acorde con la herramienta oficial de la SDH</t>
        </r>
      </text>
    </comment>
    <comment ref="D47" authorId="0">
      <text>
        <r>
          <rPr>
            <sz val="11"/>
            <color rgb="FF000000"/>
            <rFont val="Calibri"/>
            <family val="2"/>
          </rPr>
          <t xml:space="preserve">YULIED.PENARANDA:
</t>
        </r>
        <r>
          <rPr>
            <sz val="9"/>
            <color rgb="FF000000"/>
            <rFont val="Tahoma"/>
            <family val="2"/>
          </rPr>
          <t>Apropiación inicial + 0 - movimientos positivos y/o negativos, con este valor se proyecta los compromisos</t>
        </r>
      </text>
    </comment>
    <comment ref="E47" authorId="0">
      <text>
        <r>
          <rPr>
            <sz val="11"/>
            <color rgb="FF000000"/>
            <rFont val="Calibri"/>
            <family val="2"/>
          </rPr>
          <t xml:space="preserve">YULIED.PENARANDA:
</t>
        </r>
        <r>
          <rPr>
            <sz val="9"/>
            <color rgb="FF000000"/>
            <rFont val="Tahoma"/>
            <family val="2"/>
          </rPr>
          <t>Valores contenidos en los Registros Presupuestales de Compromisos</t>
        </r>
      </text>
    </comment>
    <comment ref="F47" authorId="0">
      <text>
        <r>
          <rPr>
            <sz val="11"/>
            <color rgb="FF000000"/>
            <rFont val="Calibri"/>
            <family val="2"/>
          </rPr>
          <t xml:space="preserve">YULIED.PENARANDA:
</t>
        </r>
        <r>
          <rPr>
            <sz val="9"/>
            <color rgb="FF000000"/>
            <rFont val="Tahoma"/>
            <family val="2"/>
          </rPr>
          <t xml:space="preserve">Corresponde al pago </t>
        </r>
      </text>
    </comment>
    <comment ref="G47" authorId="0">
      <text>
        <r>
          <rPr>
            <sz val="11"/>
            <color rgb="FF000000"/>
            <rFont val="Calibri"/>
            <family val="2"/>
          </rPr>
          <t xml:space="preserve">YULIED.PENARANDA:
</t>
        </r>
        <r>
          <rPr>
            <sz val="9"/>
            <color rgb="FF000000"/>
            <rFont val="Tahoma"/>
            <family val="2"/>
          </rPr>
          <t>Extinción de la obligación a cargo de la SDA.</t>
        </r>
      </text>
    </comment>
    <comment ref="A61" authorId="0">
      <text>
        <r>
          <rPr>
            <sz val="11"/>
            <color rgb="FF000000"/>
            <rFont val="Calibri"/>
            <family val="2"/>
          </rPr>
          <t xml:space="preserve">YULIED.PENARANDA:
</t>
        </r>
        <r>
          <rPr>
            <sz val="9"/>
            <color rgb="FF000000"/>
            <rFont val="Tahoma"/>
            <family val="2"/>
          </rPr>
          <t>Corresponde a la información en firme de cada vigencia fiscal.</t>
        </r>
      </text>
    </comment>
    <comment ref="A62" authorId="0">
      <text>
        <r>
          <rPr>
            <sz val="11"/>
            <color rgb="FF000000"/>
            <rFont val="Calibri"/>
            <family val="2"/>
          </rPr>
          <t xml:space="preserve">YULIED.PENARANDA:
</t>
        </r>
        <r>
          <rPr>
            <sz val="9"/>
            <color rgb="FF000000"/>
            <rFont val="Tahoma"/>
            <family val="2"/>
          </rPr>
          <t>Vigencia a reportar</t>
        </r>
      </text>
    </comment>
    <comment ref="C62" authorId="0">
      <text>
        <r>
          <rPr>
            <sz val="11"/>
            <color rgb="FF000000"/>
            <rFont val="Calibri"/>
            <family val="2"/>
          </rPr>
          <t xml:space="preserve">YULIED.PENARANDA:
</t>
        </r>
        <r>
          <rPr>
            <sz val="9"/>
            <color rgb="FF000000"/>
            <rFont val="Tahoma"/>
            <family val="2"/>
          </rPr>
          <t>Apropiación inicial acorde con la herramienta oficial de la SDH</t>
        </r>
      </text>
    </comment>
    <comment ref="D62" authorId="0">
      <text>
        <r>
          <rPr>
            <sz val="11"/>
            <color rgb="FF000000"/>
            <rFont val="Calibri"/>
            <family val="2"/>
          </rPr>
          <t xml:space="preserve">YULIED.PENARANDA:
</t>
        </r>
        <r>
          <rPr>
            <sz val="9"/>
            <color rgb="FF000000"/>
            <rFont val="Tahoma"/>
            <family val="2"/>
          </rPr>
          <t>Apropiación inicial + 0 - movimientos positivos y/o negativos, con este valor se proyecta los compromisos</t>
        </r>
      </text>
    </comment>
    <comment ref="E62" authorId="0">
      <text>
        <r>
          <rPr>
            <sz val="11"/>
            <color rgb="FF000000"/>
            <rFont val="Calibri"/>
            <family val="2"/>
          </rPr>
          <t xml:space="preserve">YULIED.PENARANDA:
</t>
        </r>
        <r>
          <rPr>
            <sz val="9"/>
            <color rgb="FF000000"/>
            <rFont val="Tahoma"/>
            <family val="2"/>
          </rPr>
          <t>Valores contenidos en los Registros Presupuestales de Compromisos</t>
        </r>
      </text>
    </comment>
    <comment ref="F62" authorId="0">
      <text>
        <r>
          <rPr>
            <sz val="11"/>
            <color rgb="FF000000"/>
            <rFont val="Calibri"/>
            <family val="2"/>
          </rPr>
          <t xml:space="preserve">YULIED.PENARANDA:
</t>
        </r>
        <r>
          <rPr>
            <sz val="9"/>
            <color rgb="FF000000"/>
            <rFont val="Tahoma"/>
            <family val="2"/>
          </rPr>
          <t xml:space="preserve">Corresponde al pago </t>
        </r>
      </text>
    </comment>
    <comment ref="G62" authorId="0">
      <text>
        <r>
          <rPr>
            <sz val="11"/>
            <color rgb="FF000000"/>
            <rFont val="Calibri"/>
            <family val="2"/>
          </rPr>
          <t xml:space="preserve">YULIED.PENARANDA:
</t>
        </r>
        <r>
          <rPr>
            <sz val="9"/>
            <color rgb="FF000000"/>
            <rFont val="Tahoma"/>
            <family val="2"/>
          </rPr>
          <t>Extinción de la obligación a cargo de la SDA.</t>
        </r>
      </text>
    </comment>
    <comment ref="A76" authorId="0">
      <text>
        <r>
          <rPr>
            <sz val="11"/>
            <color rgb="FF000000"/>
            <rFont val="Calibri"/>
            <family val="2"/>
          </rPr>
          <t xml:space="preserve">YULIED.PENARANDA:
</t>
        </r>
        <r>
          <rPr>
            <sz val="9"/>
            <color rgb="FF000000"/>
            <rFont val="Tahoma"/>
            <family val="2"/>
          </rPr>
          <t>Avance productos e indicadores de productos (según cadena de valor)
NOTA: Desagregar cuadro cuantas veces tenga productos y/o indicadores asociados</t>
        </r>
      </text>
    </comment>
    <comment ref="A77" authorId="0">
      <text>
        <r>
          <rPr>
            <sz val="11"/>
            <color rgb="FF000000"/>
            <rFont val="Calibri"/>
            <family val="2"/>
          </rPr>
          <t xml:space="preserve">YULIED.PENARANDA:
</t>
        </r>
        <r>
          <rPr>
            <sz val="9"/>
            <color rgb="FF000000"/>
            <rFont val="Tahoma"/>
            <family val="2"/>
          </rPr>
          <t>Vigencia a reportar</t>
        </r>
      </text>
    </comment>
    <comment ref="B77" authorId="0">
      <text>
        <r>
          <rPr>
            <sz val="11"/>
            <color rgb="FF000000"/>
            <rFont val="Calibri"/>
            <family val="2"/>
          </rPr>
          <t xml:space="preserve">YULIED.PENARANDA:
</t>
        </r>
        <r>
          <rPr>
            <sz val="9"/>
            <color rgb="FF000000"/>
            <rFont val="Tahoma"/>
            <family val="2"/>
          </rPr>
          <t>Describir los objetivo específico del proyecto, como se definió en la formulación del proyecto</t>
        </r>
      </text>
    </comment>
    <comment ref="C77" authorId="0">
      <text>
        <r>
          <rPr>
            <sz val="11"/>
            <color rgb="FF000000"/>
            <rFont val="Calibri"/>
            <family val="2"/>
          </rPr>
          <t xml:space="preserve">YULIED.PENARANDA:
</t>
        </r>
        <r>
          <rPr>
            <sz val="9"/>
            <color rgb="FF000000"/>
            <rFont val="Tahoma"/>
            <family val="2"/>
          </rPr>
          <t>Describir los productos del proyecto, como se definió en la formulación del proyecto y de acuerdo con el catálogo de productos DNP</t>
        </r>
      </text>
    </comment>
    <comment ref="D77" authorId="0">
      <text>
        <r>
          <rPr>
            <sz val="11"/>
            <color rgb="FF000000"/>
            <rFont val="Calibri"/>
            <family val="2"/>
          </rPr>
          <t xml:space="preserve">YULIED.PENARANDA:
</t>
        </r>
        <r>
          <rPr>
            <sz val="9"/>
            <color rgb="FF000000"/>
            <rFont val="Tahoma"/>
            <family val="2"/>
          </rPr>
          <t xml:space="preserve">Nombre completo del indicador. Expresión verbal, precisa y concreta del patrón de evaluación. </t>
        </r>
      </text>
    </comment>
    <comment ref="E77" authorId="0">
      <text>
        <r>
          <rPr>
            <sz val="11"/>
            <color rgb="FF000000"/>
            <rFont val="Calibri"/>
            <family val="2"/>
          </rPr>
          <t xml:space="preserve">YULIED.PENARANDA:
</t>
        </r>
        <r>
          <rPr>
            <sz val="9"/>
            <color rgb="FF000000"/>
            <rFont val="Tahoma"/>
            <family val="2"/>
          </rPr>
          <t xml:space="preserve">Unidad cualitativa del indicador, define las características de la magnitud a realizar seguimiento. Eje: Hectáreas, estrategias, modelos, etc. </t>
        </r>
      </text>
    </comment>
    <comment ref="F77" authorId="0">
      <text>
        <r>
          <rPr>
            <sz val="11"/>
            <color rgb="FF000000"/>
            <rFont val="Calibri"/>
            <family val="2"/>
          </rPr>
          <t xml:space="preserve">YULIED.PENARANDA:
</t>
        </r>
        <r>
          <rPr>
            <sz val="9"/>
            <color rgb="FF000000"/>
            <rFont val="Tahoma"/>
            <family val="2"/>
          </rPr>
          <t>Ponderación del indicador se realiza de acuerdo al peso que cada producto tiene en el caso total del proyecto.</t>
        </r>
      </text>
    </comment>
    <comment ref="G77" authorId="0">
      <text>
        <r>
          <rPr>
            <sz val="11"/>
            <color rgb="FF000000"/>
            <rFont val="Calibri"/>
            <family val="2"/>
          </rPr>
          <t xml:space="preserve">YULIED.PENARANDA:
</t>
        </r>
        <r>
          <rPr>
            <sz val="9"/>
            <color rgb="FF000000"/>
            <rFont val="Tahoma"/>
            <family val="2"/>
          </rPr>
          <t>Nombre completo de la Meta  del Plan de Desarrollo, como se relaciona en el de gestión</t>
        </r>
      </text>
    </comment>
    <comment ref="N77" authorId="0">
      <text>
        <r>
          <rPr>
            <sz val="11"/>
            <color rgb="FF000000"/>
            <rFont val="Calibri"/>
            <family val="2"/>
          </rPr>
          <t xml:space="preserve">YULIED.PENARANDA:
</t>
        </r>
        <r>
          <rPr>
            <sz val="9"/>
            <color rgb="FF000000"/>
            <rFont val="Tahoma"/>
            <family val="2"/>
          </rPr>
          <t>Descripción concreta del avance, máximo de caracteres 200</t>
        </r>
      </text>
    </comment>
    <comment ref="A91" authorId="0">
      <text>
        <r>
          <rPr>
            <sz val="11"/>
            <color rgb="FF000000"/>
            <rFont val="Calibri"/>
            <family val="2"/>
          </rPr>
          <t xml:space="preserve">YULIED.PENARANDA:
</t>
        </r>
        <r>
          <rPr>
            <sz val="9"/>
            <color rgb="FF000000"/>
            <rFont val="Tahoma"/>
            <family val="2"/>
          </rPr>
          <t>Avance productos e indicadores de productos (según cadena de valor)
NOTA: Desagregar cuadro cuantas veces tenga productos y/o indicadores asociados</t>
        </r>
      </text>
    </comment>
    <comment ref="A92" authorId="0">
      <text>
        <r>
          <rPr>
            <sz val="11"/>
            <color rgb="FF000000"/>
            <rFont val="Calibri"/>
            <family val="2"/>
          </rPr>
          <t xml:space="preserve">YULIED.PENARANDA:
</t>
        </r>
        <r>
          <rPr>
            <sz val="9"/>
            <color rgb="FF000000"/>
            <rFont val="Tahoma"/>
            <family val="2"/>
          </rPr>
          <t>Vigencia a reportar</t>
        </r>
      </text>
    </comment>
    <comment ref="B92" authorId="0">
      <text>
        <r>
          <rPr>
            <sz val="11"/>
            <color rgb="FF000000"/>
            <rFont val="Calibri"/>
            <family val="2"/>
          </rPr>
          <t xml:space="preserve">YULIED.PENARANDA:
</t>
        </r>
        <r>
          <rPr>
            <sz val="9"/>
            <color rgb="FF000000"/>
            <rFont val="Tahoma"/>
            <family val="2"/>
          </rPr>
          <t>Describir los objetivo específico del proyecto, como se definió en la formulación del proyecto</t>
        </r>
      </text>
    </comment>
    <comment ref="C92" authorId="0">
      <text>
        <r>
          <rPr>
            <sz val="11"/>
            <color rgb="FF000000"/>
            <rFont val="Calibri"/>
            <family val="2"/>
          </rPr>
          <t xml:space="preserve">YULIED.PENARANDA:
</t>
        </r>
        <r>
          <rPr>
            <sz val="9"/>
            <color rgb="FF000000"/>
            <rFont val="Tahoma"/>
            <family val="2"/>
          </rPr>
          <t>Describir los productos del proyecto, como se definió en la formulación del proyecto y de acuerdo con el catálogo de productos DNP</t>
        </r>
      </text>
    </comment>
    <comment ref="D92" authorId="0">
      <text>
        <r>
          <rPr>
            <sz val="11"/>
            <color rgb="FF000000"/>
            <rFont val="Calibri"/>
            <family val="2"/>
          </rPr>
          <t xml:space="preserve">YULIED.PENARANDA:
</t>
        </r>
        <r>
          <rPr>
            <sz val="9"/>
            <color rgb="FF000000"/>
            <rFont val="Tahoma"/>
            <family val="2"/>
          </rPr>
          <t xml:space="preserve">Nombre completo del indicador. Expresión verbal, precisa y concreta del patrón de evaluación. </t>
        </r>
      </text>
    </comment>
    <comment ref="E92" authorId="0">
      <text>
        <r>
          <rPr>
            <sz val="11"/>
            <color rgb="FF000000"/>
            <rFont val="Calibri"/>
            <family val="2"/>
          </rPr>
          <t xml:space="preserve">YULIED.PENARANDA:
</t>
        </r>
        <r>
          <rPr>
            <sz val="9"/>
            <color rgb="FF000000"/>
            <rFont val="Tahoma"/>
            <family val="2"/>
          </rPr>
          <t xml:space="preserve">Unidad cualitativa del indicador, define las características de la magnitud a realizar seguimiento. Eje: Hectáreas, estrategias, modelos, etc. </t>
        </r>
      </text>
    </comment>
    <comment ref="F92" authorId="0">
      <text>
        <r>
          <rPr>
            <sz val="11"/>
            <color rgb="FF000000"/>
            <rFont val="Calibri"/>
            <family val="2"/>
          </rPr>
          <t xml:space="preserve">YULIED.PENARANDA:
</t>
        </r>
        <r>
          <rPr>
            <sz val="9"/>
            <color rgb="FF000000"/>
            <rFont val="Tahoma"/>
            <family val="2"/>
          </rPr>
          <t>Ponderación del indicador se realiza de acuerdo al peso que cada producto tiene en el caso total del proyecto.</t>
        </r>
      </text>
    </comment>
    <comment ref="G92" authorId="0">
      <text>
        <r>
          <rPr>
            <sz val="11"/>
            <color rgb="FF000000"/>
            <rFont val="Calibri"/>
            <family val="2"/>
          </rPr>
          <t xml:space="preserve">YULIED.PENARANDA:
</t>
        </r>
        <r>
          <rPr>
            <sz val="9"/>
            <color rgb="FF000000"/>
            <rFont val="Tahoma"/>
            <family val="2"/>
          </rPr>
          <t>Nombre completo de la Meta  del Plan de Desarrollo, como se relaciona en el de gestión</t>
        </r>
      </text>
    </comment>
    <comment ref="N92" authorId="0">
      <text>
        <r>
          <rPr>
            <sz val="11"/>
            <color rgb="FF000000"/>
            <rFont val="Calibri"/>
            <family val="2"/>
          </rPr>
          <t xml:space="preserve">YULIED.PENARANDA:
</t>
        </r>
        <r>
          <rPr>
            <sz val="9"/>
            <color rgb="FF000000"/>
            <rFont val="Tahoma"/>
            <family val="2"/>
          </rPr>
          <t>Descripción concreta del avance, máximo de caracteres 200</t>
        </r>
      </text>
    </comment>
    <comment ref="A106" authorId="0">
      <text>
        <r>
          <rPr>
            <sz val="11"/>
            <color rgb="FF000000"/>
            <rFont val="Calibri"/>
            <family val="2"/>
          </rPr>
          <t xml:space="preserve">YULIED.PENARANDA:
</t>
        </r>
        <r>
          <rPr>
            <sz val="9"/>
            <color rgb="FF000000"/>
            <rFont val="Tahoma"/>
            <family val="2"/>
          </rPr>
          <t>Avance productos e indicadores de productos (según cadena de valor)
NOTA: Desagregar cuadro cuantas veces tenga productos y/o indicadores asociados</t>
        </r>
      </text>
    </comment>
    <comment ref="A107" authorId="0">
      <text>
        <r>
          <rPr>
            <sz val="11"/>
            <color rgb="FF000000"/>
            <rFont val="Calibri"/>
            <family val="2"/>
          </rPr>
          <t xml:space="preserve">YULIED.PENARANDA:
</t>
        </r>
        <r>
          <rPr>
            <sz val="9"/>
            <color rgb="FF000000"/>
            <rFont val="Tahoma"/>
            <family val="2"/>
          </rPr>
          <t>Vigencia a reportar</t>
        </r>
      </text>
    </comment>
    <comment ref="B107" authorId="0">
      <text>
        <r>
          <rPr>
            <sz val="11"/>
            <color rgb="FF000000"/>
            <rFont val="Calibri"/>
            <family val="2"/>
          </rPr>
          <t xml:space="preserve">YULIED.PENARANDA:
</t>
        </r>
        <r>
          <rPr>
            <sz val="9"/>
            <color rgb="FF000000"/>
            <rFont val="Tahoma"/>
            <family val="2"/>
          </rPr>
          <t>Describir los objetivo específico del proyecto, como se definió en la formulación del proyecto</t>
        </r>
      </text>
    </comment>
    <comment ref="C107" authorId="0">
      <text>
        <r>
          <rPr>
            <sz val="11"/>
            <color rgb="FF000000"/>
            <rFont val="Calibri"/>
            <family val="2"/>
          </rPr>
          <t xml:space="preserve">YULIED.PENARANDA:
</t>
        </r>
        <r>
          <rPr>
            <sz val="9"/>
            <color rgb="FF000000"/>
            <rFont val="Tahoma"/>
            <family val="2"/>
          </rPr>
          <t>Describir los productos del proyecto, como se definió en la formulación del proyecto y de acuerdo con el catálogo de productos DNP</t>
        </r>
      </text>
    </comment>
    <comment ref="D107" authorId="0">
      <text>
        <r>
          <rPr>
            <sz val="11"/>
            <color rgb="FF000000"/>
            <rFont val="Calibri"/>
            <family val="2"/>
          </rPr>
          <t xml:space="preserve">YULIED.PENARANDA:
</t>
        </r>
        <r>
          <rPr>
            <sz val="9"/>
            <color rgb="FF000000"/>
            <rFont val="Tahoma"/>
            <family val="2"/>
          </rPr>
          <t xml:space="preserve">Nombre completo del indicador. Expresión verbal, precisa y concreta del patrón de evaluación. </t>
        </r>
      </text>
    </comment>
    <comment ref="E107" authorId="0">
      <text>
        <r>
          <rPr>
            <sz val="11"/>
            <color rgb="FF000000"/>
            <rFont val="Calibri"/>
            <family val="2"/>
          </rPr>
          <t xml:space="preserve">YULIED.PENARANDA:
</t>
        </r>
        <r>
          <rPr>
            <sz val="9"/>
            <color rgb="FF000000"/>
            <rFont val="Tahoma"/>
            <family val="2"/>
          </rPr>
          <t xml:space="preserve">Unidad cualitativa del indicador, define las características de la magnitud a realizar seguimiento. Eje: Hectáreas, estrategias, modelos, etc. </t>
        </r>
      </text>
    </comment>
    <comment ref="F107" authorId="0">
      <text>
        <r>
          <rPr>
            <sz val="11"/>
            <color rgb="FF000000"/>
            <rFont val="Calibri"/>
            <family val="2"/>
          </rPr>
          <t xml:space="preserve">YULIED.PENARANDA:
</t>
        </r>
        <r>
          <rPr>
            <sz val="9"/>
            <color rgb="FF000000"/>
            <rFont val="Tahoma"/>
            <family val="2"/>
          </rPr>
          <t>Ponderación del indicador se realiza de acuerdo al peso que cada producto tiene en el caso total del proyecto.</t>
        </r>
      </text>
    </comment>
    <comment ref="G107" authorId="0">
      <text>
        <r>
          <rPr>
            <sz val="11"/>
            <color rgb="FF000000"/>
            <rFont val="Calibri"/>
            <family val="2"/>
          </rPr>
          <t xml:space="preserve">YULIED.PENARANDA:
</t>
        </r>
        <r>
          <rPr>
            <sz val="9"/>
            <color rgb="FF000000"/>
            <rFont val="Tahoma"/>
            <family val="2"/>
          </rPr>
          <t>Nombre completo de la Meta  del Plan de Desarrollo, como se relaciona en el de gestión</t>
        </r>
      </text>
    </comment>
    <comment ref="N107" authorId="0">
      <text>
        <r>
          <rPr>
            <sz val="11"/>
            <color rgb="FF000000"/>
            <rFont val="Calibri"/>
            <family val="2"/>
          </rPr>
          <t xml:space="preserve">YULIED.PENARANDA:
</t>
        </r>
        <r>
          <rPr>
            <sz val="9"/>
            <color rgb="FF000000"/>
            <rFont val="Tahoma"/>
            <family val="2"/>
          </rPr>
          <t>Descripción concreta del avance, máximo de caracteres 200</t>
        </r>
      </text>
    </comment>
    <comment ref="A121" authorId="0">
      <text>
        <r>
          <rPr>
            <sz val="11"/>
            <color rgb="FF000000"/>
            <rFont val="Calibri"/>
            <family val="2"/>
          </rPr>
          <t xml:space="preserve">YULIED.PENARANDA:
</t>
        </r>
        <r>
          <rPr>
            <sz val="9"/>
            <color rgb="FF000000"/>
            <rFont val="Tahoma"/>
            <family val="2"/>
          </rPr>
          <t>Avance productos e indicadores de productos (según cadena de valor)
NOTA: Desagregar cuadro cuantas veces tenga productos y/o indicadores asociados</t>
        </r>
      </text>
    </comment>
    <comment ref="A122" authorId="0">
      <text>
        <r>
          <rPr>
            <sz val="11"/>
            <color rgb="FF000000"/>
            <rFont val="Calibri"/>
            <family val="2"/>
          </rPr>
          <t xml:space="preserve">YULIED.PENARANDA:
</t>
        </r>
        <r>
          <rPr>
            <sz val="9"/>
            <color rgb="FF000000"/>
            <rFont val="Tahoma"/>
            <family val="2"/>
          </rPr>
          <t>Vigencia a reportar</t>
        </r>
      </text>
    </comment>
    <comment ref="B122" authorId="0">
      <text>
        <r>
          <rPr>
            <sz val="11"/>
            <color rgb="FF000000"/>
            <rFont val="Calibri"/>
            <family val="2"/>
          </rPr>
          <t xml:space="preserve">YULIED.PENARANDA:
</t>
        </r>
        <r>
          <rPr>
            <sz val="9"/>
            <color rgb="FF000000"/>
            <rFont val="Tahoma"/>
            <family val="2"/>
          </rPr>
          <t>Describir los objetivo específico del proyecto, como se definió en la formulación del proyecto</t>
        </r>
      </text>
    </comment>
    <comment ref="C122" authorId="0">
      <text>
        <r>
          <rPr>
            <sz val="11"/>
            <color rgb="FF000000"/>
            <rFont val="Calibri"/>
            <family val="2"/>
          </rPr>
          <t xml:space="preserve">YULIED.PENARANDA:
</t>
        </r>
        <r>
          <rPr>
            <sz val="9"/>
            <color rgb="FF000000"/>
            <rFont val="Tahoma"/>
            <family val="2"/>
          </rPr>
          <t>Describir los productos del proyecto, como se definió en la formulación del proyecto y de acuerdo con el catálogo de productos DNP</t>
        </r>
      </text>
    </comment>
    <comment ref="D122" authorId="0">
      <text>
        <r>
          <rPr>
            <sz val="11"/>
            <color rgb="FF000000"/>
            <rFont val="Calibri"/>
            <family val="2"/>
          </rPr>
          <t xml:space="preserve">YULIED.PENARANDA:
</t>
        </r>
        <r>
          <rPr>
            <sz val="9"/>
            <color rgb="FF000000"/>
            <rFont val="Tahoma"/>
            <family val="2"/>
          </rPr>
          <t xml:space="preserve">Nombre completo del indicador. Expresión verbal, precisa y concreta del patrón de evaluación. </t>
        </r>
      </text>
    </comment>
    <comment ref="E122" authorId="0">
      <text>
        <r>
          <rPr>
            <sz val="11"/>
            <color rgb="FF000000"/>
            <rFont val="Calibri"/>
            <family val="2"/>
          </rPr>
          <t xml:space="preserve">YULIED.PENARANDA:
</t>
        </r>
        <r>
          <rPr>
            <sz val="9"/>
            <color rgb="FF000000"/>
            <rFont val="Tahoma"/>
            <family val="2"/>
          </rPr>
          <t xml:space="preserve">Unidad cualitativa del indicador, define las características de la magnitud a realizar seguimiento. Eje: Hectáreas, estrategias, modelos, etc. </t>
        </r>
      </text>
    </comment>
    <comment ref="F122" authorId="0">
      <text>
        <r>
          <rPr>
            <sz val="11"/>
            <color rgb="FF000000"/>
            <rFont val="Calibri"/>
            <family val="2"/>
          </rPr>
          <t xml:space="preserve">YULIED.PENARANDA:
</t>
        </r>
        <r>
          <rPr>
            <sz val="9"/>
            <color rgb="FF000000"/>
            <rFont val="Tahoma"/>
            <family val="2"/>
          </rPr>
          <t>Ponderación del indicador se realiza de acuerdo al peso que cada producto tiene en el caso total del proyecto.</t>
        </r>
      </text>
    </comment>
    <comment ref="G122" authorId="0">
      <text>
        <r>
          <rPr>
            <sz val="11"/>
            <color rgb="FF000000"/>
            <rFont val="Calibri"/>
            <family val="2"/>
          </rPr>
          <t xml:space="preserve">YULIED.PENARANDA:
</t>
        </r>
        <r>
          <rPr>
            <sz val="9"/>
            <color rgb="FF000000"/>
            <rFont val="Tahoma"/>
            <family val="2"/>
          </rPr>
          <t>Nombre completo de la Meta  del Plan de Desarrollo, como se relaciona en el de gestión</t>
        </r>
      </text>
    </comment>
    <comment ref="N122" authorId="0">
      <text>
        <r>
          <rPr>
            <sz val="11"/>
            <color rgb="FF000000"/>
            <rFont val="Calibri"/>
            <family val="2"/>
          </rPr>
          <t xml:space="preserve">YULIED.PENARANDA:
</t>
        </r>
        <r>
          <rPr>
            <sz val="9"/>
            <color rgb="FF000000"/>
            <rFont val="Tahoma"/>
            <family val="2"/>
          </rPr>
          <t>Descripción concreta del avance, máximo de caracteres 200</t>
        </r>
      </text>
    </comment>
    <comment ref="A136" authorId="0">
      <text>
        <r>
          <rPr>
            <sz val="11"/>
            <color rgb="FF000000"/>
            <rFont val="Calibri"/>
            <family val="2"/>
          </rPr>
          <t xml:space="preserve">YULIED.PENARANDA:
</t>
        </r>
        <r>
          <rPr>
            <sz val="9"/>
            <color rgb="FF000000"/>
            <rFont val="Tahoma"/>
            <family val="2"/>
          </rPr>
          <t>Avance productos e indicadores de productos (según cadena de valor)
NOTA: Desagregar cuadro cuantas veces tenga productos y/o indicadores asociados</t>
        </r>
      </text>
    </comment>
    <comment ref="A137" authorId="0">
      <text>
        <r>
          <rPr>
            <sz val="11"/>
            <color rgb="FF000000"/>
            <rFont val="Calibri"/>
            <family val="2"/>
          </rPr>
          <t xml:space="preserve">YULIED.PENARANDA:
</t>
        </r>
        <r>
          <rPr>
            <sz val="9"/>
            <color rgb="FF000000"/>
            <rFont val="Tahoma"/>
            <family val="2"/>
          </rPr>
          <t>Vigencia a reportar</t>
        </r>
      </text>
    </comment>
    <comment ref="B137" authorId="0">
      <text>
        <r>
          <rPr>
            <sz val="11"/>
            <color rgb="FF000000"/>
            <rFont val="Calibri"/>
            <family val="2"/>
          </rPr>
          <t xml:space="preserve">YULIED.PENARANDA:
</t>
        </r>
        <r>
          <rPr>
            <sz val="9"/>
            <color rgb="FF000000"/>
            <rFont val="Tahoma"/>
            <family val="2"/>
          </rPr>
          <t>Describir los objetivo específico del proyecto, como se definió en la formulación del proyecto</t>
        </r>
      </text>
    </comment>
    <comment ref="C137" authorId="0">
      <text>
        <r>
          <rPr>
            <sz val="11"/>
            <color rgb="FF000000"/>
            <rFont val="Calibri"/>
            <family val="2"/>
          </rPr>
          <t xml:space="preserve">YULIED.PENARANDA:
</t>
        </r>
        <r>
          <rPr>
            <sz val="9"/>
            <color rgb="FF000000"/>
            <rFont val="Tahoma"/>
            <family val="2"/>
          </rPr>
          <t>Describir los productos del proyecto, como se definió en la formulación del proyecto y de acuerdo con el catálogo de productos DNP</t>
        </r>
      </text>
    </comment>
    <comment ref="D137" authorId="0">
      <text>
        <r>
          <rPr>
            <sz val="11"/>
            <color rgb="FF000000"/>
            <rFont val="Calibri"/>
            <family val="2"/>
          </rPr>
          <t xml:space="preserve">YULIED.PENARANDA:
</t>
        </r>
        <r>
          <rPr>
            <sz val="9"/>
            <color rgb="FF000000"/>
            <rFont val="Tahoma"/>
            <family val="2"/>
          </rPr>
          <t xml:space="preserve">Nombre completo del indicador. Expresión verbal, precisa y concreta del patrón de evaluación. </t>
        </r>
      </text>
    </comment>
    <comment ref="E137" authorId="0">
      <text>
        <r>
          <rPr>
            <sz val="11"/>
            <color rgb="FF000000"/>
            <rFont val="Calibri"/>
            <family val="2"/>
          </rPr>
          <t xml:space="preserve">YULIED.PENARANDA:
</t>
        </r>
        <r>
          <rPr>
            <sz val="9"/>
            <color rgb="FF000000"/>
            <rFont val="Tahoma"/>
            <family val="2"/>
          </rPr>
          <t xml:space="preserve">Unidad cualitativa del indicador, define las características de la magnitud a realizar seguimiento. Eje: Hectáreas, estrategias, modelos, etc. </t>
        </r>
      </text>
    </comment>
    <comment ref="F137" authorId="0">
      <text>
        <r>
          <rPr>
            <sz val="11"/>
            <color rgb="FF000000"/>
            <rFont val="Calibri"/>
            <family val="2"/>
          </rPr>
          <t xml:space="preserve">YULIED.PENARANDA:
</t>
        </r>
        <r>
          <rPr>
            <sz val="9"/>
            <color rgb="FF000000"/>
            <rFont val="Tahoma"/>
            <family val="2"/>
          </rPr>
          <t>Ponderación del indicador se realiza de acuerdo al peso que cada producto tiene en el caso total del proyecto.</t>
        </r>
      </text>
    </comment>
    <comment ref="G137" authorId="0">
      <text>
        <r>
          <rPr>
            <sz val="11"/>
            <color rgb="FF000000"/>
            <rFont val="Calibri"/>
            <family val="2"/>
          </rPr>
          <t xml:space="preserve">YULIED.PENARANDA:
</t>
        </r>
        <r>
          <rPr>
            <sz val="9"/>
            <color rgb="FF000000"/>
            <rFont val="Tahoma"/>
            <family val="2"/>
          </rPr>
          <t>Nombre completo de la Meta  del Plan de Desarrollo, como se relaciona en el de gestión</t>
        </r>
      </text>
    </comment>
    <comment ref="N137" authorId="0">
      <text>
        <r>
          <rPr>
            <sz val="11"/>
            <color rgb="FF000000"/>
            <rFont val="Calibri"/>
            <family val="2"/>
          </rPr>
          <t xml:space="preserve">YULIED.PENARANDA:
</t>
        </r>
        <r>
          <rPr>
            <sz val="9"/>
            <color rgb="FF000000"/>
            <rFont val="Tahoma"/>
            <family val="2"/>
          </rPr>
          <t>Descripción concreta del avance, máximo de caracteres 200</t>
        </r>
      </text>
    </comment>
    <comment ref="A152" authorId="0">
      <text>
        <r>
          <rPr>
            <b/>
            <sz val="9"/>
            <color rgb="FF000000"/>
            <rFont val="Tahoma"/>
            <family val="2"/>
          </rPr>
          <t>YULIED.PENARANDA
Distribuir las obligaciones del proyecto entre las diferentes actividades que hacen parte de un producto y un objetivo específico.
NOTA: Desagregar cuadro cuantas veces tenga productos asociados</t>
        </r>
      </text>
    </comment>
    <comment ref="A153" authorId="0">
      <text>
        <r>
          <rPr>
            <sz val="11"/>
            <color rgb="FF000000"/>
            <rFont val="Calibri"/>
            <family val="2"/>
          </rPr>
          <t xml:space="preserve">YULIED.PENARANDA:
</t>
        </r>
        <r>
          <rPr>
            <sz val="9"/>
            <color rgb="FF000000"/>
            <rFont val="Tahoma"/>
            <family val="2"/>
          </rPr>
          <t>Vigencia a reportar</t>
        </r>
      </text>
    </comment>
    <comment ref="B153" authorId="0">
      <text>
        <r>
          <rPr>
            <sz val="11"/>
            <color rgb="FF000000"/>
            <rFont val="Calibri"/>
            <family val="2"/>
          </rPr>
          <t xml:space="preserve">YULIED.PENARANDA:
</t>
        </r>
        <r>
          <rPr>
            <sz val="9"/>
            <color rgb="FF000000"/>
            <rFont val="Tahoma"/>
            <family val="2"/>
          </rPr>
          <t>Describir los objetivo específico del proyecto, como se definió en la formulación del proyecto</t>
        </r>
      </text>
    </comment>
    <comment ref="C153" authorId="0">
      <text>
        <r>
          <rPr>
            <sz val="11"/>
            <color rgb="FF000000"/>
            <rFont val="Calibri"/>
            <family val="2"/>
          </rPr>
          <t xml:space="preserve">YULIED.PENARANDA:
</t>
        </r>
        <r>
          <rPr>
            <sz val="9"/>
            <color rgb="FF000000"/>
            <rFont val="Tahoma"/>
            <family val="2"/>
          </rPr>
          <t>Describir los productos del proyecto, como se definió en la formulación del proyecto y de acuerdo con el catálogo de productos del DNP.</t>
        </r>
      </text>
    </comment>
    <comment ref="D153" authorId="0">
      <text>
        <r>
          <rPr>
            <sz val="11"/>
            <color rgb="FF000000"/>
            <rFont val="Calibri"/>
            <family val="2"/>
          </rPr>
          <t xml:space="preserve">YULIED.PENARANDA:
</t>
        </r>
        <r>
          <rPr>
            <sz val="9"/>
            <color rgb="FF000000"/>
            <rFont val="Tahoma"/>
            <family val="2"/>
          </rPr>
          <t xml:space="preserve">Nombre completo del indicador. Expresión verbal, precisa y concreta del patrón de evaluación. </t>
        </r>
      </text>
    </comment>
    <comment ref="G153" authorId="0">
      <text>
        <r>
          <rPr>
            <sz val="11"/>
            <color rgb="FF000000"/>
            <rFont val="Calibri"/>
            <family val="2"/>
          </rPr>
          <t xml:space="preserve">YULIED.PENARANDA:
</t>
        </r>
        <r>
          <rPr>
            <sz val="9"/>
            <color rgb="FF000000"/>
            <rFont val="Tahoma"/>
            <family val="2"/>
          </rPr>
          <t>Descripción concreta del avance, máximo de caracteres 200</t>
        </r>
      </text>
    </comment>
    <comment ref="A167" authorId="0">
      <text>
        <r>
          <rPr>
            <b/>
            <sz val="9"/>
            <color rgb="FF000000"/>
            <rFont val="Tahoma"/>
            <family val="2"/>
          </rPr>
          <t>YULIED.PENARANDA
Distribuir las obligaciones del proyecto entre las diferentes actividades que hacen parte de un producto y un objetivo específico.
NOTA: Desagregar cuadro cuantas veces tenga productos asociados</t>
        </r>
      </text>
    </comment>
    <comment ref="A168" authorId="0">
      <text>
        <r>
          <rPr>
            <sz val="11"/>
            <color rgb="FF000000"/>
            <rFont val="Calibri"/>
            <family val="2"/>
          </rPr>
          <t xml:space="preserve">YULIED.PENARANDA:
</t>
        </r>
        <r>
          <rPr>
            <sz val="9"/>
            <color rgb="FF000000"/>
            <rFont val="Tahoma"/>
            <family val="2"/>
          </rPr>
          <t>Vigencia a reportar</t>
        </r>
      </text>
    </comment>
    <comment ref="B168" authorId="0">
      <text>
        <r>
          <rPr>
            <sz val="11"/>
            <color rgb="FF000000"/>
            <rFont val="Calibri"/>
            <family val="2"/>
          </rPr>
          <t xml:space="preserve">YULIED.PENARANDA:
</t>
        </r>
        <r>
          <rPr>
            <sz val="9"/>
            <color rgb="FF000000"/>
            <rFont val="Tahoma"/>
            <family val="2"/>
          </rPr>
          <t>Describir los objetivo específico del proyecto, como se definió en la formulación del proyecto</t>
        </r>
      </text>
    </comment>
    <comment ref="C168" authorId="0">
      <text>
        <r>
          <rPr>
            <sz val="11"/>
            <color rgb="FF000000"/>
            <rFont val="Calibri"/>
            <family val="2"/>
          </rPr>
          <t xml:space="preserve">YULIED.PENARANDA:
</t>
        </r>
        <r>
          <rPr>
            <sz val="9"/>
            <color rgb="FF000000"/>
            <rFont val="Tahoma"/>
            <family val="2"/>
          </rPr>
          <t>Describir los productos del proyecto, como se definió en la formulación del proyecto y de acuerdo con el catálogo de productos del DNP.</t>
        </r>
      </text>
    </comment>
    <comment ref="D168" authorId="0">
      <text>
        <r>
          <rPr>
            <sz val="11"/>
            <color rgb="FF000000"/>
            <rFont val="Calibri"/>
            <family val="2"/>
          </rPr>
          <t xml:space="preserve">YULIED.PENARANDA:
</t>
        </r>
        <r>
          <rPr>
            <sz val="9"/>
            <color rgb="FF000000"/>
            <rFont val="Tahoma"/>
            <family val="2"/>
          </rPr>
          <t xml:space="preserve">Nombre completo del indicador. Expresión verbal, precisa y concreta del patrón de evaluación. </t>
        </r>
      </text>
    </comment>
    <comment ref="G168" authorId="0">
      <text>
        <r>
          <rPr>
            <sz val="11"/>
            <color rgb="FF000000"/>
            <rFont val="Calibri"/>
            <family val="2"/>
          </rPr>
          <t xml:space="preserve">YULIED.PENARANDA:
</t>
        </r>
        <r>
          <rPr>
            <sz val="9"/>
            <color rgb="FF000000"/>
            <rFont val="Tahoma"/>
            <family val="2"/>
          </rPr>
          <t>Descripción concreta del avance, máximo de caracteres 200</t>
        </r>
      </text>
    </comment>
    <comment ref="A182" authorId="0">
      <text>
        <r>
          <rPr>
            <b/>
            <sz val="9"/>
            <color rgb="FF000000"/>
            <rFont val="Tahoma"/>
            <family val="2"/>
          </rPr>
          <t>YULIED.PENARANDA
Distribuir las obligaciones del proyecto entre las diferentes actividades que hacen parte de un producto y un objetivo específico.
NOTA: Desagregar cuadro cuantas veces tenga productos asociados</t>
        </r>
      </text>
    </comment>
    <comment ref="A183" authorId="0">
      <text>
        <r>
          <rPr>
            <sz val="11"/>
            <color rgb="FF000000"/>
            <rFont val="Calibri"/>
            <family val="2"/>
          </rPr>
          <t xml:space="preserve">YULIED.PENARANDA:
</t>
        </r>
        <r>
          <rPr>
            <sz val="9"/>
            <color rgb="FF000000"/>
            <rFont val="Tahoma"/>
            <family val="2"/>
          </rPr>
          <t>Vigencia a reportar</t>
        </r>
      </text>
    </comment>
    <comment ref="B183" authorId="0">
      <text>
        <r>
          <rPr>
            <sz val="11"/>
            <color rgb="FF000000"/>
            <rFont val="Calibri"/>
            <family val="2"/>
          </rPr>
          <t xml:space="preserve">YULIED.PENARANDA:
</t>
        </r>
        <r>
          <rPr>
            <sz val="9"/>
            <color rgb="FF000000"/>
            <rFont val="Tahoma"/>
            <family val="2"/>
          </rPr>
          <t>Describir los objetivo específico del proyecto, como se definió en la formulación del proyecto</t>
        </r>
      </text>
    </comment>
    <comment ref="C183" authorId="0">
      <text>
        <r>
          <rPr>
            <sz val="11"/>
            <color rgb="FF000000"/>
            <rFont val="Calibri"/>
            <family val="2"/>
          </rPr>
          <t xml:space="preserve">YULIED.PENARANDA:
</t>
        </r>
        <r>
          <rPr>
            <sz val="9"/>
            <color rgb="FF000000"/>
            <rFont val="Tahoma"/>
            <family val="2"/>
          </rPr>
          <t>Describir los productos del proyecto, como se definió en la formulación del proyecto y de acuerdo con el catálogo de productos del DNP.</t>
        </r>
      </text>
    </comment>
    <comment ref="D183" authorId="0">
      <text>
        <r>
          <rPr>
            <sz val="11"/>
            <color rgb="FF000000"/>
            <rFont val="Calibri"/>
            <family val="2"/>
          </rPr>
          <t xml:space="preserve">YULIED.PENARANDA:
</t>
        </r>
        <r>
          <rPr>
            <sz val="9"/>
            <color rgb="FF000000"/>
            <rFont val="Tahoma"/>
            <family val="2"/>
          </rPr>
          <t xml:space="preserve">Nombre completo del indicador. Expresión verbal, precisa y concreta del patrón de evaluación. </t>
        </r>
      </text>
    </comment>
    <comment ref="G183" authorId="0">
      <text>
        <r>
          <rPr>
            <sz val="11"/>
            <color rgb="FF000000"/>
            <rFont val="Calibri"/>
            <family val="2"/>
          </rPr>
          <t xml:space="preserve">YULIED.PENARANDA:
</t>
        </r>
        <r>
          <rPr>
            <sz val="9"/>
            <color rgb="FF000000"/>
            <rFont val="Tahoma"/>
            <family val="2"/>
          </rPr>
          <t>Descripción concreta del avance, máximo de caracteres 200</t>
        </r>
      </text>
    </comment>
    <comment ref="A197" authorId="0">
      <text>
        <r>
          <rPr>
            <b/>
            <sz val="9"/>
            <color rgb="FF000000"/>
            <rFont val="Tahoma"/>
            <family val="2"/>
          </rPr>
          <t>YULIED.PENARANDA
Distribuir las obligaciones del proyecto entre las diferentes actividades que hacen parte de un producto y un objetivo específico.
NOTA: Desagregar cuadro cuantas veces tenga productos asociados</t>
        </r>
      </text>
    </comment>
    <comment ref="A198" authorId="0">
      <text>
        <r>
          <rPr>
            <sz val="11"/>
            <color rgb="FF000000"/>
            <rFont val="Calibri"/>
            <family val="2"/>
          </rPr>
          <t xml:space="preserve">YULIED.PENARANDA:
</t>
        </r>
        <r>
          <rPr>
            <sz val="9"/>
            <color rgb="FF000000"/>
            <rFont val="Tahoma"/>
            <family val="2"/>
          </rPr>
          <t>Vigencia a reportar</t>
        </r>
      </text>
    </comment>
    <comment ref="B198" authorId="0">
      <text>
        <r>
          <rPr>
            <sz val="11"/>
            <color rgb="FF000000"/>
            <rFont val="Calibri"/>
            <family val="2"/>
          </rPr>
          <t xml:space="preserve">YULIED.PENARANDA:
</t>
        </r>
        <r>
          <rPr>
            <sz val="9"/>
            <color rgb="FF000000"/>
            <rFont val="Tahoma"/>
            <family val="2"/>
          </rPr>
          <t>Describir los objetivo específico del proyecto, como se definió en la formulación del proyecto</t>
        </r>
      </text>
    </comment>
    <comment ref="C198" authorId="0">
      <text>
        <r>
          <rPr>
            <sz val="11"/>
            <color rgb="FF000000"/>
            <rFont val="Calibri"/>
            <family val="2"/>
          </rPr>
          <t xml:space="preserve">YULIED.PENARANDA:
</t>
        </r>
        <r>
          <rPr>
            <sz val="9"/>
            <color rgb="FF000000"/>
            <rFont val="Tahoma"/>
            <family val="2"/>
          </rPr>
          <t>Describir los productos del proyecto, como se definió en la formulación del proyecto y de acuerdo con el catálogo de productos del DNP.</t>
        </r>
      </text>
    </comment>
    <comment ref="D198" authorId="0">
      <text>
        <r>
          <rPr>
            <sz val="11"/>
            <color rgb="FF000000"/>
            <rFont val="Calibri"/>
            <family val="2"/>
          </rPr>
          <t xml:space="preserve">YULIED.PENARANDA:
</t>
        </r>
        <r>
          <rPr>
            <sz val="9"/>
            <color rgb="FF000000"/>
            <rFont val="Tahoma"/>
            <family val="2"/>
          </rPr>
          <t xml:space="preserve">Nombre completo del indicador. Expresión verbal, precisa y concreta del patrón de evaluación. </t>
        </r>
      </text>
    </comment>
    <comment ref="G198" authorId="0">
      <text>
        <r>
          <rPr>
            <sz val="11"/>
            <color rgb="FF000000"/>
            <rFont val="Calibri"/>
            <family val="2"/>
          </rPr>
          <t xml:space="preserve">YULIED.PENARANDA:
</t>
        </r>
        <r>
          <rPr>
            <sz val="9"/>
            <color rgb="FF000000"/>
            <rFont val="Tahoma"/>
            <family val="2"/>
          </rPr>
          <t>Descripción concreta del avance, máximo de caracteres 200</t>
        </r>
      </text>
    </comment>
    <comment ref="A212" authorId="0">
      <text>
        <r>
          <rPr>
            <b/>
            <sz val="9"/>
            <color rgb="FF000000"/>
            <rFont val="Tahoma"/>
            <family val="2"/>
          </rPr>
          <t>YULIED.PENARANDA
Distribuir las obligaciones del proyecto entre las diferentes actividades que hacen parte de un producto y un objetivo específico.
NOTA: Desagregar cuadro cuantas veces tenga productos asociados</t>
        </r>
      </text>
    </comment>
    <comment ref="A213" authorId="0">
      <text>
        <r>
          <rPr>
            <sz val="11"/>
            <color rgb="FF000000"/>
            <rFont val="Calibri"/>
            <family val="2"/>
          </rPr>
          <t xml:space="preserve">YULIED.PENARANDA:
</t>
        </r>
        <r>
          <rPr>
            <sz val="9"/>
            <color rgb="FF000000"/>
            <rFont val="Tahoma"/>
            <family val="2"/>
          </rPr>
          <t>Vigencia a reportar</t>
        </r>
      </text>
    </comment>
    <comment ref="B213" authorId="0">
      <text>
        <r>
          <rPr>
            <sz val="11"/>
            <color rgb="FF000000"/>
            <rFont val="Calibri"/>
            <family val="2"/>
          </rPr>
          <t xml:space="preserve">YULIED.PENARANDA:
</t>
        </r>
        <r>
          <rPr>
            <sz val="9"/>
            <color rgb="FF000000"/>
            <rFont val="Tahoma"/>
            <family val="2"/>
          </rPr>
          <t>Describir los objetivo específico del proyecto, como se definió en la formulación del proyecto</t>
        </r>
      </text>
    </comment>
    <comment ref="C213" authorId="0">
      <text>
        <r>
          <rPr>
            <sz val="11"/>
            <color rgb="FF000000"/>
            <rFont val="Calibri"/>
            <family val="2"/>
          </rPr>
          <t xml:space="preserve">YULIED.PENARANDA:
</t>
        </r>
        <r>
          <rPr>
            <sz val="9"/>
            <color rgb="FF000000"/>
            <rFont val="Tahoma"/>
            <family val="2"/>
          </rPr>
          <t>Describir los productos del proyecto, como se definió en la formulación del proyecto y de acuerdo con el catálogo de productos del DNP.</t>
        </r>
      </text>
    </comment>
    <comment ref="D213" authorId="0">
      <text>
        <r>
          <rPr>
            <sz val="11"/>
            <color rgb="FF000000"/>
            <rFont val="Calibri"/>
            <family val="2"/>
          </rPr>
          <t xml:space="preserve">YULIED.PENARANDA:
</t>
        </r>
        <r>
          <rPr>
            <sz val="9"/>
            <color rgb="FF000000"/>
            <rFont val="Tahoma"/>
            <family val="2"/>
          </rPr>
          <t xml:space="preserve">Nombre completo del indicador. Expresión verbal, precisa y concreta del patrón de evaluación. </t>
        </r>
      </text>
    </comment>
    <comment ref="G213" authorId="0">
      <text>
        <r>
          <rPr>
            <sz val="11"/>
            <color rgb="FF000000"/>
            <rFont val="Calibri"/>
            <family val="2"/>
          </rPr>
          <t xml:space="preserve">YULIED.PENARANDA:
</t>
        </r>
        <r>
          <rPr>
            <sz val="9"/>
            <color rgb="FF000000"/>
            <rFont val="Tahoma"/>
            <family val="2"/>
          </rPr>
          <t>Descripción concreta del avance, máximo de caracteres 200</t>
        </r>
      </text>
    </comment>
    <comment ref="A227" authorId="0">
      <text>
        <r>
          <rPr>
            <sz val="11"/>
            <color rgb="FF000000"/>
            <rFont val="Calibri"/>
            <family val="2"/>
          </rPr>
          <t xml:space="preserve">YULIED.PENARANDA:
</t>
        </r>
        <r>
          <rPr>
            <sz val="9"/>
            <color rgb="FF000000"/>
            <rFont val="Tahoma"/>
            <family val="2"/>
          </rPr>
          <t>Avance indicadores de gestión
NOTA: Desagregar cuadro cuantas veces tenga indicadores asociados</t>
        </r>
      </text>
    </comment>
    <comment ref="A228" authorId="0">
      <text>
        <r>
          <rPr>
            <sz val="11"/>
            <color rgb="FF000000"/>
            <rFont val="Calibri"/>
            <family val="2"/>
          </rPr>
          <t xml:space="preserve">YULIED.PENARANDA:
</t>
        </r>
        <r>
          <rPr>
            <sz val="9"/>
            <color rgb="FF000000"/>
            <rFont val="Tahoma"/>
            <family val="2"/>
          </rPr>
          <t>Vigencia a reportar</t>
        </r>
      </text>
    </comment>
    <comment ref="B228" authorId="0">
      <text>
        <r>
          <rPr>
            <sz val="11"/>
            <color rgb="FF000000"/>
            <rFont val="Calibri"/>
            <family val="2"/>
          </rPr>
          <t xml:space="preserve">YULIED.PENARANDA:
</t>
        </r>
        <r>
          <rPr>
            <sz val="9"/>
            <color rgb="FF000000"/>
            <rFont val="Tahoma"/>
            <family val="2"/>
          </rPr>
          <t xml:space="preserve">Nombre completo del indicador. Expresión verbal, precisa y concreta del patrón de evaluación. </t>
        </r>
      </text>
    </comment>
    <comment ref="C228" authorId="0">
      <text>
        <r>
          <rPr>
            <sz val="11"/>
            <color rgb="FF000000"/>
            <rFont val="Calibri"/>
            <family val="2"/>
          </rPr>
          <t xml:space="preserve">YULIED.PENARANDA:
</t>
        </r>
        <r>
          <rPr>
            <sz val="9"/>
            <color rgb="FF000000"/>
            <rFont val="Tahoma"/>
            <family val="2"/>
          </rPr>
          <t xml:space="preserve">Unidad del indicador, define las características de la magnitud a realizar seguimiento. Eje: Hectáreas, estrategias, modelos, número etc. </t>
        </r>
      </text>
    </comment>
    <comment ref="D228" authorId="0">
      <text>
        <r>
          <rPr>
            <sz val="11"/>
            <color rgb="FF000000"/>
            <rFont val="Calibri"/>
            <family val="2"/>
          </rPr>
          <t xml:space="preserve">YULIED.PENARANDA:
</t>
        </r>
        <r>
          <rPr>
            <sz val="9"/>
            <color rgb="FF000000"/>
            <rFont val="Tahoma"/>
            <family val="2"/>
          </rPr>
          <t>Peso porcentual de acuerdo con la distribución de los indicadores de gestión.</t>
        </r>
      </text>
    </comment>
    <comment ref="H228" authorId="0">
      <text>
        <r>
          <rPr>
            <sz val="11"/>
            <color rgb="FF000000"/>
            <rFont val="Calibri"/>
            <family val="2"/>
          </rPr>
          <t xml:space="preserve">YULIED.PENARANDA:
</t>
        </r>
        <r>
          <rPr>
            <sz val="9"/>
            <color rgb="FF000000"/>
            <rFont val="Tahoma"/>
            <family val="2"/>
          </rPr>
          <t>Descripción concreta del avance, máximo de caracteres 200</t>
        </r>
      </text>
    </comment>
    <comment ref="A241" authorId="0">
      <text>
        <r>
          <rPr>
            <sz val="11"/>
            <color rgb="FF000000"/>
            <rFont val="Calibri"/>
            <family val="2"/>
          </rPr>
          <t xml:space="preserve">YULIED.PENARANDA:
</t>
        </r>
        <r>
          <rPr>
            <sz val="9"/>
            <color rgb="FF000000"/>
            <rFont val="Tahoma"/>
            <family val="2"/>
          </rPr>
          <t>Avance indicadores de gestión
NOTA: Desagregar cuadro cuantas veces tenga indicadores asociados</t>
        </r>
      </text>
    </comment>
    <comment ref="A242" authorId="0">
      <text>
        <r>
          <rPr>
            <sz val="11"/>
            <color rgb="FF000000"/>
            <rFont val="Calibri"/>
            <family val="2"/>
          </rPr>
          <t xml:space="preserve">YULIED.PENARANDA:
</t>
        </r>
        <r>
          <rPr>
            <sz val="9"/>
            <color rgb="FF000000"/>
            <rFont val="Tahoma"/>
            <family val="2"/>
          </rPr>
          <t>Vigencia a reportar</t>
        </r>
      </text>
    </comment>
    <comment ref="B242" authorId="0">
      <text>
        <r>
          <rPr>
            <sz val="11"/>
            <color rgb="FF000000"/>
            <rFont val="Calibri"/>
            <family val="2"/>
          </rPr>
          <t xml:space="preserve">YULIED.PENARANDA:
</t>
        </r>
        <r>
          <rPr>
            <sz val="9"/>
            <color rgb="FF000000"/>
            <rFont val="Tahoma"/>
            <family val="2"/>
          </rPr>
          <t xml:space="preserve">Nombre completo del indicador. Expresión verbal, precisa y concreta del patrón de evaluación. </t>
        </r>
      </text>
    </comment>
    <comment ref="C242" authorId="0">
      <text>
        <r>
          <rPr>
            <sz val="11"/>
            <color rgb="FF000000"/>
            <rFont val="Calibri"/>
            <family val="2"/>
          </rPr>
          <t xml:space="preserve">YULIED.PENARANDA:
</t>
        </r>
        <r>
          <rPr>
            <sz val="9"/>
            <color rgb="FF000000"/>
            <rFont val="Tahoma"/>
            <family val="2"/>
          </rPr>
          <t xml:space="preserve">Unidad del indicador, define las características de la magnitud a realizar seguimiento. Eje: Hectáreas, estrategias, modelos, número etc. </t>
        </r>
      </text>
    </comment>
    <comment ref="D242" authorId="0">
      <text>
        <r>
          <rPr>
            <sz val="11"/>
            <color rgb="FF000000"/>
            <rFont val="Calibri"/>
            <family val="2"/>
          </rPr>
          <t xml:space="preserve">YULIED.PENARANDA:
</t>
        </r>
        <r>
          <rPr>
            <sz val="9"/>
            <color rgb="FF000000"/>
            <rFont val="Tahoma"/>
            <family val="2"/>
          </rPr>
          <t>Peso porcentual de acuerdo con la distribución de los indicadores de gestión.</t>
        </r>
      </text>
    </comment>
    <comment ref="H242" authorId="0">
      <text>
        <r>
          <rPr>
            <sz val="11"/>
            <color rgb="FF000000"/>
            <rFont val="Calibri"/>
            <family val="2"/>
          </rPr>
          <t xml:space="preserve">YULIED.PENARANDA:
</t>
        </r>
        <r>
          <rPr>
            <sz val="9"/>
            <color rgb="FF000000"/>
            <rFont val="Tahoma"/>
            <family val="2"/>
          </rPr>
          <t>Descripción concreta del avance, máximo de caracteres 200</t>
        </r>
      </text>
    </comment>
    <comment ref="A256" authorId="0">
      <text>
        <r>
          <rPr>
            <sz val="11"/>
            <color rgb="FF000000"/>
            <rFont val="Calibri"/>
            <family val="2"/>
          </rPr>
          <t xml:space="preserve">YULIED.PENARANDA:
</t>
        </r>
        <r>
          <rPr>
            <sz val="9"/>
            <color rgb="FF000000"/>
            <rFont val="Tahoma"/>
            <family val="2"/>
          </rPr>
          <t>Avance indicadores de gestión.
NOTA: Desagregar cuadro cuantas veces tenga indicadores asociados</t>
        </r>
      </text>
    </comment>
    <comment ref="A257" authorId="0">
      <text>
        <r>
          <rPr>
            <sz val="11"/>
            <color rgb="FF000000"/>
            <rFont val="Calibri"/>
            <family val="2"/>
          </rPr>
          <t xml:space="preserve">YULIED.PENARANDA:
</t>
        </r>
        <r>
          <rPr>
            <sz val="9"/>
            <color rgb="FF000000"/>
            <rFont val="Tahoma"/>
            <family val="2"/>
          </rPr>
          <t>Vigencia a reportar</t>
        </r>
      </text>
    </comment>
    <comment ref="B257" authorId="0">
      <text>
        <r>
          <rPr>
            <sz val="11"/>
            <color rgb="FF000000"/>
            <rFont val="Calibri"/>
            <family val="2"/>
          </rPr>
          <t xml:space="preserve">YULIED.PENARANDA:
</t>
        </r>
        <r>
          <rPr>
            <sz val="9"/>
            <color rgb="FF000000"/>
            <rFont val="Tahoma"/>
            <family val="2"/>
          </rPr>
          <t xml:space="preserve">Nombre completo del indicador. Expresión verbal, precisa y concreta del patrón de evaluación. </t>
        </r>
      </text>
    </comment>
    <comment ref="C257" authorId="0">
      <text>
        <r>
          <rPr>
            <sz val="11"/>
            <color rgb="FF000000"/>
            <rFont val="Calibri"/>
            <family val="2"/>
          </rPr>
          <t xml:space="preserve">YULIED.PENARANDA:
</t>
        </r>
        <r>
          <rPr>
            <sz val="9"/>
            <color rgb="FF000000"/>
            <rFont val="Tahoma"/>
            <family val="2"/>
          </rPr>
          <t xml:space="preserve">Unidad del indicador, define las características de la magnitud a realizar seguimiento. Eje: Hectáreas, estrategias, modelos, número etc. </t>
        </r>
      </text>
    </comment>
    <comment ref="D257" authorId="0">
      <text>
        <r>
          <rPr>
            <sz val="11"/>
            <color rgb="FF000000"/>
            <rFont val="Calibri"/>
            <family val="2"/>
          </rPr>
          <t xml:space="preserve">YULIED.PENARANDA:
</t>
        </r>
        <r>
          <rPr>
            <sz val="9"/>
            <color rgb="FF000000"/>
            <rFont val="Tahoma"/>
            <family val="2"/>
          </rPr>
          <t>Peso porcentual de acuerdo con la distribución de los indicadores de gestión.</t>
        </r>
      </text>
    </comment>
    <comment ref="H257" authorId="0">
      <text>
        <r>
          <rPr>
            <sz val="11"/>
            <color rgb="FF000000"/>
            <rFont val="Calibri"/>
            <family val="2"/>
          </rPr>
          <t xml:space="preserve">YULIED.PENARANDA:
</t>
        </r>
        <r>
          <rPr>
            <sz val="9"/>
            <color rgb="FF000000"/>
            <rFont val="Tahoma"/>
            <family val="2"/>
          </rPr>
          <t>Descripción concreta del avance, máximo de caracteres 200</t>
        </r>
      </text>
    </comment>
    <comment ref="A271" authorId="0">
      <text>
        <r>
          <rPr>
            <sz val="11"/>
            <color rgb="FF000000"/>
            <rFont val="Calibri"/>
            <family val="2"/>
          </rPr>
          <t xml:space="preserve">YULIED.PENARANDA:
</t>
        </r>
        <r>
          <rPr>
            <sz val="9"/>
            <color rgb="FF000000"/>
            <rFont val="Tahoma"/>
            <family val="2"/>
          </rPr>
          <t>Avance indicadores de gestión.
NOTA: Desagregar cuadro cuantas veces tenga indicadores asociados</t>
        </r>
      </text>
    </comment>
    <comment ref="A272" authorId="0">
      <text>
        <r>
          <rPr>
            <sz val="11"/>
            <color rgb="FF000000"/>
            <rFont val="Calibri"/>
            <family val="2"/>
          </rPr>
          <t xml:space="preserve">YULIED.PENARANDA:
</t>
        </r>
        <r>
          <rPr>
            <sz val="9"/>
            <color rgb="FF000000"/>
            <rFont val="Tahoma"/>
            <family val="2"/>
          </rPr>
          <t>Vigencia a reportar</t>
        </r>
      </text>
    </comment>
    <comment ref="B272" authorId="0">
      <text>
        <r>
          <rPr>
            <sz val="11"/>
            <color rgb="FF000000"/>
            <rFont val="Calibri"/>
            <family val="2"/>
          </rPr>
          <t xml:space="preserve">YULIED.PENARANDA:
</t>
        </r>
        <r>
          <rPr>
            <sz val="9"/>
            <color rgb="FF000000"/>
            <rFont val="Tahoma"/>
            <family val="2"/>
          </rPr>
          <t xml:space="preserve">Nombre completo del indicador. Expresión verbal, precisa y concreta del patrón de evaluación. </t>
        </r>
      </text>
    </comment>
    <comment ref="C272" authorId="0">
      <text>
        <r>
          <rPr>
            <sz val="11"/>
            <color rgb="FF000000"/>
            <rFont val="Calibri"/>
            <family val="2"/>
          </rPr>
          <t xml:space="preserve">YULIED.PENARANDA:
</t>
        </r>
        <r>
          <rPr>
            <sz val="9"/>
            <color rgb="FF000000"/>
            <rFont val="Tahoma"/>
            <family val="2"/>
          </rPr>
          <t xml:space="preserve">Unidad del indicador, define las características de la magnitud a realizar seguimiento. Eje: Hectáreas, estrategias, modelos, número etc. </t>
        </r>
      </text>
    </comment>
    <comment ref="D272" authorId="0">
      <text>
        <r>
          <rPr>
            <sz val="11"/>
            <color rgb="FF000000"/>
            <rFont val="Calibri"/>
            <family val="2"/>
          </rPr>
          <t xml:space="preserve">YULIED.PENARANDA:
</t>
        </r>
        <r>
          <rPr>
            <sz val="9"/>
            <color rgb="FF000000"/>
            <rFont val="Tahoma"/>
            <family val="2"/>
          </rPr>
          <t>Peso porcentual de acuerdo con la distribución de los indicadores de gestión.</t>
        </r>
      </text>
    </comment>
    <comment ref="H272" authorId="0">
      <text>
        <r>
          <rPr>
            <sz val="11"/>
            <color rgb="FF000000"/>
            <rFont val="Calibri"/>
            <family val="2"/>
          </rPr>
          <t xml:space="preserve">YULIED.PENARANDA:
</t>
        </r>
        <r>
          <rPr>
            <sz val="9"/>
            <color rgb="FF000000"/>
            <rFont val="Tahoma"/>
            <family val="2"/>
          </rPr>
          <t>Descripción concreta del avance, máximo de caracteres 200</t>
        </r>
      </text>
    </comment>
    <comment ref="A286" authorId="0">
      <text>
        <r>
          <rPr>
            <sz val="11"/>
            <color rgb="FF000000"/>
            <rFont val="Calibri"/>
            <family val="2"/>
          </rPr>
          <t xml:space="preserve">YULIED.PENARANDA:
</t>
        </r>
        <r>
          <rPr>
            <sz val="9"/>
            <color rgb="FF000000"/>
            <rFont val="Tahoma"/>
            <family val="2"/>
          </rPr>
          <t>Avance indicadores de gestión.
NOTA: Desagregar cuadro cuantas veces tenga indicadores asociados</t>
        </r>
      </text>
    </comment>
    <comment ref="A287" authorId="0">
      <text>
        <r>
          <rPr>
            <sz val="11"/>
            <color rgb="FF000000"/>
            <rFont val="Calibri"/>
            <family val="2"/>
          </rPr>
          <t xml:space="preserve">YULIED.PENARANDA:
</t>
        </r>
        <r>
          <rPr>
            <sz val="9"/>
            <color rgb="FF000000"/>
            <rFont val="Tahoma"/>
            <family val="2"/>
          </rPr>
          <t>Vigencia a reportar</t>
        </r>
      </text>
    </comment>
    <comment ref="B287" authorId="0">
      <text>
        <r>
          <rPr>
            <sz val="11"/>
            <color rgb="FF000000"/>
            <rFont val="Calibri"/>
            <family val="2"/>
          </rPr>
          <t xml:space="preserve">YULIED.PENARANDA:
</t>
        </r>
        <r>
          <rPr>
            <sz val="9"/>
            <color rgb="FF000000"/>
            <rFont val="Tahoma"/>
            <family val="2"/>
          </rPr>
          <t xml:space="preserve">Nombre completo del indicador. Expresión verbal, precisa y concreta del patrón de evaluación. </t>
        </r>
      </text>
    </comment>
    <comment ref="C287" authorId="0">
      <text>
        <r>
          <rPr>
            <sz val="11"/>
            <color rgb="FF000000"/>
            <rFont val="Calibri"/>
            <family val="2"/>
          </rPr>
          <t xml:space="preserve">YULIED.PENARANDA:
</t>
        </r>
        <r>
          <rPr>
            <sz val="9"/>
            <color rgb="FF000000"/>
            <rFont val="Tahoma"/>
            <family val="2"/>
          </rPr>
          <t xml:space="preserve">Unidad del indicador, define las características de la magnitud a realizar seguimiento. Eje: Hectáreas, estrategias, modelos, número etc. </t>
        </r>
      </text>
    </comment>
    <comment ref="D287" authorId="0">
      <text>
        <r>
          <rPr>
            <sz val="11"/>
            <color rgb="FF000000"/>
            <rFont val="Calibri"/>
            <family val="2"/>
          </rPr>
          <t xml:space="preserve">YULIED.PENARANDA:
</t>
        </r>
        <r>
          <rPr>
            <sz val="9"/>
            <color rgb="FF000000"/>
            <rFont val="Tahoma"/>
            <family val="2"/>
          </rPr>
          <t>Peso porcentual de acuerdo con la distribución de los indicadores de gestión.</t>
        </r>
      </text>
    </comment>
    <comment ref="H287" authorId="0">
      <text>
        <r>
          <rPr>
            <sz val="11"/>
            <color rgb="FF000000"/>
            <rFont val="Calibri"/>
            <family val="2"/>
          </rPr>
          <t xml:space="preserve">YULIED.PENARANDA:
</t>
        </r>
        <r>
          <rPr>
            <sz val="9"/>
            <color rgb="FF000000"/>
            <rFont val="Tahoma"/>
            <family val="2"/>
          </rPr>
          <t>Descripción concreta del avance, máximo de caracteres 200</t>
        </r>
      </text>
    </comment>
  </commentList>
</comments>
</file>

<file path=xl/sharedStrings.xml><?xml version="1.0" encoding="utf-8"?>
<sst xmlns="http://schemas.openxmlformats.org/spreadsheetml/2006/main" count="1122" uniqueCount="368">
  <si>
    <t>DIRECCIONAMIENTO ESTRATÉGICO</t>
  </si>
  <si>
    <t>Formato: Programación, Actualización y Seguimiento del Plan de Acción 
Actualización y Seguimiento al Componente de Gestión</t>
  </si>
  <si>
    <t>Código: PE01-PR02-F2</t>
  </si>
  <si>
    <t>Versión: 13</t>
  </si>
  <si>
    <t>DEPENDENCIA:</t>
  </si>
  <si>
    <t>SUBSECRETARÍA GENERAL Y DE CONTROL DISCIPLINARIO</t>
  </si>
  <si>
    <t>CÓDIGO Y NOMBRE PROYECTO:</t>
  </si>
  <si>
    <t>7725 - Fortalecimiento al análisis de información transversal de la SDA a través del Centro de Información y Modelamiento Ambiental de Bogotá - CIMAB Bogotá</t>
  </si>
  <si>
    <t>Propósito Plan de Desarrollo</t>
  </si>
  <si>
    <t>05-Construir Bogotá Región con gobierno abierto, transparente y ciudadanía consciente.</t>
  </si>
  <si>
    <t>Programa Plan de Desarrollo</t>
  </si>
  <si>
    <t>53-Información para la toma de decisiones</t>
  </si>
  <si>
    <t>1. ESTRUCTURA DEL PLAN DE DESARROLLO</t>
  </si>
  <si>
    <t>3, % CUMPLIMIENTO ACUMULADO
(Vigencia)</t>
  </si>
  <si>
    <t>4, % DE AVANCE CUATRIENIO</t>
  </si>
  <si>
    <t>5, DESCRIPCIÓN DE LOS AVANCES Y LOGROS ALCANZADOS</t>
  </si>
  <si>
    <t>6, RETRASOS</t>
  </si>
  <si>
    <t>7, SOLUCIONES PLANTEADAS</t>
  </si>
  <si>
    <t>8, BENEFICIOS</t>
  </si>
  <si>
    <t>9, FUENTE DE EVIDENCIAS</t>
  </si>
  <si>
    <t>1.1. META PLAN DE DESARROLLO</t>
  </si>
  <si>
    <t>2.2.SEGUIMIENTO VIGENCIA ACTUAL</t>
  </si>
  <si>
    <t>AÑO 2020</t>
  </si>
  <si>
    <t>AÑO 2021</t>
  </si>
  <si>
    <t>AÑO 2022</t>
  </si>
  <si>
    <t>AÑO 2023</t>
  </si>
  <si>
    <t>AÑO 2024</t>
  </si>
  <si>
    <t>ENE.</t>
  </si>
  <si>
    <t>FEB</t>
  </si>
  <si>
    <t>MAR</t>
  </si>
  <si>
    <t>ABR</t>
  </si>
  <si>
    <t>MAY</t>
  </si>
  <si>
    <t>JUN</t>
  </si>
  <si>
    <t>JUL</t>
  </si>
  <si>
    <t>AGO</t>
  </si>
  <si>
    <t>SEP</t>
  </si>
  <si>
    <t>OCT</t>
  </si>
  <si>
    <t>NOV</t>
  </si>
  <si>
    <t>DIC</t>
  </si>
  <si>
    <t>1.1.1. Propósito</t>
  </si>
  <si>
    <t>1.1.2. Programa</t>
  </si>
  <si>
    <t>1.1.3. COD.</t>
  </si>
  <si>
    <t>1.1.4.  META PLAN DE DESARROLLO</t>
  </si>
  <si>
    <t>1.1.5. COD.</t>
  </si>
  <si>
    <t>1.1.6. INDICADOR</t>
  </si>
  <si>
    <t>1.1.7.UNIDAD DE MEDIDA</t>
  </si>
  <si>
    <t>1.1.8. TIPOLOGÍA</t>
  </si>
  <si>
    <t>1.1.9. MAGNITUD PD</t>
  </si>
  <si>
    <t>1.1.10.PROGRAMACIÓN INICIAL CUATRIENIO</t>
  </si>
  <si>
    <t>PROGRAMACIÓN VIGENCIA</t>
  </si>
  <si>
    <r>
      <rPr>
        <sz val="12"/>
        <rFont val="Arial"/>
        <family val="2"/>
      </rPr>
      <t>PROGR. ANUAL MES</t>
    </r>
    <r>
      <rPr>
        <b/>
        <sz val="12"/>
        <rFont val="Arial"/>
        <family val="2"/>
      </rPr>
      <t xml:space="preserve"> JUL.</t>
    </r>
  </si>
  <si>
    <r>
      <rPr>
        <sz val="12"/>
        <rFont val="Arial"/>
        <family val="2"/>
      </rPr>
      <t xml:space="preserve">EJECUTADO </t>
    </r>
    <r>
      <rPr>
        <b/>
        <sz val="12"/>
        <rFont val="Arial"/>
        <family val="2"/>
      </rPr>
      <t>JUL.</t>
    </r>
  </si>
  <si>
    <r>
      <rPr>
        <sz val="12"/>
        <rFont val="Arial"/>
        <family val="2"/>
      </rPr>
      <t>PROGR. ANUAL MES</t>
    </r>
    <r>
      <rPr>
        <b/>
        <sz val="12"/>
        <rFont val="Arial"/>
        <family val="2"/>
      </rPr>
      <t xml:space="preserve"> AGO.</t>
    </r>
  </si>
  <si>
    <r>
      <rPr>
        <sz val="12"/>
        <rFont val="Arial"/>
        <family val="2"/>
      </rPr>
      <t xml:space="preserve">EJECUTADO </t>
    </r>
    <r>
      <rPr>
        <b/>
        <sz val="12"/>
        <rFont val="Arial"/>
        <family val="2"/>
      </rPr>
      <t>AGO.</t>
    </r>
  </si>
  <si>
    <r>
      <rPr>
        <sz val="12"/>
        <rFont val="Arial"/>
        <family val="2"/>
      </rPr>
      <t>PROGR. ANUAL MES</t>
    </r>
    <r>
      <rPr>
        <b/>
        <sz val="12"/>
        <rFont val="Arial"/>
        <family val="2"/>
      </rPr>
      <t xml:space="preserve"> SEP.</t>
    </r>
  </si>
  <si>
    <r>
      <rPr>
        <sz val="12"/>
        <rFont val="Arial"/>
        <family val="2"/>
      </rPr>
      <t xml:space="preserve">EJECUTADO </t>
    </r>
    <r>
      <rPr>
        <b/>
        <sz val="12"/>
        <rFont val="Arial"/>
        <family val="2"/>
      </rPr>
      <t>SEP.</t>
    </r>
  </si>
  <si>
    <r>
      <rPr>
        <sz val="12"/>
        <rFont val="Arial"/>
        <family val="2"/>
      </rPr>
      <t>PROGR. ANUAL MES</t>
    </r>
    <r>
      <rPr>
        <b/>
        <sz val="12"/>
        <rFont val="Arial"/>
        <family val="2"/>
      </rPr>
      <t xml:space="preserve"> OCT.</t>
    </r>
  </si>
  <si>
    <r>
      <rPr>
        <sz val="12"/>
        <rFont val="Arial"/>
        <family val="2"/>
      </rPr>
      <t xml:space="preserve">EJECUTADO </t>
    </r>
    <r>
      <rPr>
        <b/>
        <sz val="12"/>
        <rFont val="Arial"/>
        <family val="2"/>
      </rPr>
      <t>OCT.</t>
    </r>
  </si>
  <si>
    <r>
      <rPr>
        <sz val="12"/>
        <rFont val="Arial"/>
        <family val="2"/>
      </rPr>
      <t xml:space="preserve">PROGR. ANUAL MES </t>
    </r>
    <r>
      <rPr>
        <b/>
        <sz val="12"/>
        <rFont val="Arial"/>
        <family val="2"/>
      </rPr>
      <t>NOV.</t>
    </r>
  </si>
  <si>
    <r>
      <rPr>
        <sz val="12"/>
        <rFont val="Arial"/>
        <family val="2"/>
      </rPr>
      <t xml:space="preserve">EJECUTADO </t>
    </r>
    <r>
      <rPr>
        <b/>
        <sz val="12"/>
        <rFont val="Arial"/>
        <family val="2"/>
      </rPr>
      <t>NOV.</t>
    </r>
  </si>
  <si>
    <r>
      <rPr>
        <sz val="12"/>
        <rFont val="Arial"/>
        <family val="2"/>
      </rPr>
      <t xml:space="preserve">PROGR. ANUAL MES  </t>
    </r>
    <r>
      <rPr>
        <b/>
        <sz val="12"/>
        <rFont val="Arial"/>
        <family val="2"/>
      </rPr>
      <t>DIC.</t>
    </r>
  </si>
  <si>
    <r>
      <rPr>
        <sz val="12"/>
        <rFont val="Arial"/>
        <family val="2"/>
      </rPr>
      <t>EJECUTADO ACUMULADO</t>
    </r>
    <r>
      <rPr>
        <b/>
        <sz val="12"/>
        <rFont val="Arial"/>
        <family val="2"/>
      </rPr>
      <t xml:space="preserve"> AÑO 2020</t>
    </r>
  </si>
  <si>
    <t>REPROGRAMACIÓN VIGENCIA</t>
  </si>
  <si>
    <r>
      <rPr>
        <sz val="12"/>
        <rFont val="Arial"/>
        <family val="2"/>
      </rPr>
      <t xml:space="preserve">PROGR. ANUAL MES </t>
    </r>
    <r>
      <rPr>
        <b/>
        <sz val="12"/>
        <rFont val="Arial"/>
        <family val="2"/>
      </rPr>
      <t>ENE.</t>
    </r>
  </si>
  <si>
    <r>
      <rPr>
        <sz val="12"/>
        <rFont val="Arial"/>
        <family val="2"/>
      </rPr>
      <t xml:space="preserve">EJECUTADO </t>
    </r>
    <r>
      <rPr>
        <b/>
        <sz val="12"/>
        <rFont val="Arial"/>
        <family val="2"/>
      </rPr>
      <t>ENE.</t>
    </r>
  </si>
  <si>
    <r>
      <rPr>
        <sz val="12"/>
        <rFont val="Arial"/>
        <family val="2"/>
      </rPr>
      <t>PROGR. ANUAL MES</t>
    </r>
    <r>
      <rPr>
        <b/>
        <sz val="12"/>
        <rFont val="Arial"/>
        <family val="2"/>
      </rPr>
      <t xml:space="preserve"> FEB.</t>
    </r>
  </si>
  <si>
    <r>
      <rPr>
        <sz val="12"/>
        <rFont val="Arial"/>
        <family val="2"/>
      </rPr>
      <t xml:space="preserve">EJECUTADO </t>
    </r>
    <r>
      <rPr>
        <b/>
        <sz val="12"/>
        <rFont val="Arial"/>
        <family val="2"/>
      </rPr>
      <t>FEB.</t>
    </r>
  </si>
  <si>
    <r>
      <rPr>
        <sz val="12"/>
        <rFont val="Arial"/>
        <family val="2"/>
      </rPr>
      <t xml:space="preserve">PROGR. ANUAL MES </t>
    </r>
    <r>
      <rPr>
        <b/>
        <sz val="12"/>
        <rFont val="Arial"/>
        <family val="2"/>
      </rPr>
      <t>MAR.</t>
    </r>
  </si>
  <si>
    <r>
      <rPr>
        <sz val="12"/>
        <rFont val="Arial"/>
        <family val="2"/>
      </rPr>
      <t xml:space="preserve">EJECUTADO </t>
    </r>
    <r>
      <rPr>
        <b/>
        <sz val="12"/>
        <rFont val="Arial"/>
        <family val="2"/>
      </rPr>
      <t>MAR.</t>
    </r>
  </si>
  <si>
    <r>
      <rPr>
        <sz val="12"/>
        <rFont val="Arial"/>
        <family val="2"/>
      </rPr>
      <t xml:space="preserve">PROGR. ANUAL MES </t>
    </r>
    <r>
      <rPr>
        <b/>
        <sz val="12"/>
        <rFont val="Arial"/>
        <family val="2"/>
      </rPr>
      <t>ABR.</t>
    </r>
  </si>
  <si>
    <r>
      <rPr>
        <sz val="12"/>
        <rFont val="Arial"/>
        <family val="2"/>
      </rPr>
      <t xml:space="preserve">EJECUTADO </t>
    </r>
    <r>
      <rPr>
        <b/>
        <sz val="12"/>
        <rFont val="Arial"/>
        <family val="2"/>
      </rPr>
      <t>ABR.</t>
    </r>
  </si>
  <si>
    <r>
      <rPr>
        <sz val="12"/>
        <rFont val="Arial"/>
        <family val="2"/>
      </rPr>
      <t xml:space="preserve">PROGR. ANUAL MES </t>
    </r>
    <r>
      <rPr>
        <b/>
        <sz val="12"/>
        <rFont val="Arial"/>
        <family val="2"/>
      </rPr>
      <t>MAY.</t>
    </r>
  </si>
  <si>
    <r>
      <rPr>
        <sz val="12"/>
        <rFont val="Arial"/>
        <family val="2"/>
      </rPr>
      <t xml:space="preserve">EJECUTADO  </t>
    </r>
    <r>
      <rPr>
        <b/>
        <sz val="12"/>
        <rFont val="Arial"/>
        <family val="2"/>
      </rPr>
      <t>MAY.</t>
    </r>
  </si>
  <si>
    <r>
      <rPr>
        <sz val="12"/>
        <rFont val="Arial"/>
        <family val="2"/>
      </rPr>
      <t>PROGR. ANUAL MES</t>
    </r>
    <r>
      <rPr>
        <b/>
        <sz val="12"/>
        <rFont val="Arial"/>
        <family val="2"/>
      </rPr>
      <t xml:space="preserve"> JUN.</t>
    </r>
  </si>
  <si>
    <r>
      <rPr>
        <sz val="12"/>
        <rFont val="Arial"/>
        <family val="2"/>
      </rPr>
      <t xml:space="preserve">EJECUTADO  </t>
    </r>
    <r>
      <rPr>
        <b/>
        <sz val="12"/>
        <rFont val="Arial"/>
        <family val="2"/>
      </rPr>
      <t>JUN.</t>
    </r>
  </si>
  <si>
    <r>
      <rPr>
        <sz val="12"/>
        <rFont val="Arial"/>
        <family val="2"/>
      </rPr>
      <t xml:space="preserve">EJECUTADO  </t>
    </r>
    <r>
      <rPr>
        <b/>
        <sz val="12"/>
        <rFont val="Arial"/>
        <family val="2"/>
      </rPr>
      <t>JUL.</t>
    </r>
  </si>
  <si>
    <r>
      <rPr>
        <sz val="12"/>
        <rFont val="Arial"/>
        <family val="2"/>
      </rPr>
      <t xml:space="preserve">EJECUTADO  </t>
    </r>
    <r>
      <rPr>
        <b/>
        <sz val="12"/>
        <rFont val="Arial"/>
        <family val="2"/>
      </rPr>
      <t>AGO.</t>
    </r>
  </si>
  <si>
    <r>
      <rPr>
        <sz val="12"/>
        <rFont val="Arial"/>
        <family val="2"/>
      </rPr>
      <t xml:space="preserve">EJECUTADO  </t>
    </r>
    <r>
      <rPr>
        <b/>
        <sz val="12"/>
        <rFont val="Arial"/>
        <family val="2"/>
      </rPr>
      <t>SEP</t>
    </r>
    <r>
      <rPr>
        <sz val="12"/>
        <rFont val="Arial"/>
        <family val="2"/>
      </rPr>
      <t>.</t>
    </r>
  </si>
  <si>
    <r>
      <rPr>
        <sz val="12"/>
        <rFont val="Arial"/>
        <family val="2"/>
      </rPr>
      <t xml:space="preserve">EJECUTADO  </t>
    </r>
    <r>
      <rPr>
        <b/>
        <sz val="12"/>
        <rFont val="Arial"/>
        <family val="2"/>
      </rPr>
      <t>OCT</t>
    </r>
    <r>
      <rPr>
        <sz val="12"/>
        <rFont val="Arial"/>
        <family val="2"/>
      </rPr>
      <t>.</t>
    </r>
  </si>
  <si>
    <r>
      <rPr>
        <sz val="12"/>
        <rFont val="Arial"/>
        <family val="2"/>
      </rPr>
      <t xml:space="preserve">EJECUTADO  </t>
    </r>
    <r>
      <rPr>
        <b/>
        <sz val="12"/>
        <rFont val="Arial"/>
        <family val="2"/>
      </rPr>
      <t>NOV.</t>
    </r>
  </si>
  <si>
    <r>
      <rPr>
        <sz val="12"/>
        <rFont val="Arial"/>
        <family val="2"/>
      </rPr>
      <t xml:space="preserve">EJECUTADO ACUMUALDO </t>
    </r>
    <r>
      <rPr>
        <b/>
        <sz val="12"/>
        <rFont val="Arial"/>
        <family val="2"/>
      </rPr>
      <t>AÑO 2021</t>
    </r>
  </si>
  <si>
    <r>
      <rPr>
        <sz val="12"/>
        <rFont val="Arial"/>
        <family val="2"/>
      </rPr>
      <t xml:space="preserve">EJECUTADO ACUMUALDO </t>
    </r>
    <r>
      <rPr>
        <b/>
        <sz val="12"/>
        <rFont val="Arial"/>
        <family val="2"/>
      </rPr>
      <t>AÑO 2022</t>
    </r>
  </si>
  <si>
    <r>
      <rPr>
        <sz val="12"/>
        <rFont val="Arial"/>
        <family val="2"/>
      </rPr>
      <t xml:space="preserve">EJECUTADO ACUMUALDO </t>
    </r>
    <r>
      <rPr>
        <b/>
        <sz val="12"/>
        <rFont val="Arial"/>
        <family val="2"/>
      </rPr>
      <t>AÑO 2023</t>
    </r>
  </si>
  <si>
    <r>
      <rPr>
        <sz val="12"/>
        <rFont val="Arial"/>
        <family val="2"/>
      </rPr>
      <t xml:space="preserve">EJECUTADO ACUMUALDO </t>
    </r>
    <r>
      <rPr>
        <b/>
        <sz val="12"/>
        <rFont val="Arial"/>
        <family val="2"/>
      </rPr>
      <t>AÑO 2024</t>
    </r>
  </si>
  <si>
    <t xml:space="preserve">Fortalecer el 100% la gestión de la información ambiental priorizada de Bogotá </t>
  </si>
  <si>
    <t>Porcentaje de avance en el fortalecimiento de gestión de la información ambiental de Bogotá priorizada.</t>
  </si>
  <si>
    <t>Porcentaje</t>
  </si>
  <si>
    <t>SUMA</t>
  </si>
  <si>
    <t>3.6</t>
  </si>
  <si>
    <t xml:space="preserve">Evidencias mesas de trabajo y conexión datos SBC CanAirIo - SGCD&gt;CIMAB&gt;SEGPLAM ENERO 2021&gt; REDES CIUDADANAS
https://drive.google.com/drive/folders/1W7GNDsKrwkKqZVtbtdExAXt0kDpZjqdG?usp=sharing
Evidencias de los analisis geograficos, matematicos, y estadisticos
SGCD&gt;CIMAB&gt;SEGPLAM ENERO 2021&gt; MODELAMIENTO AMBIENTAL
https://drive.google.com/drive/folders/1-u_z5-44hbO8AB7SyLycwH5IBZCuJm67?usp=sharing
</t>
  </si>
  <si>
    <t>CONTROL DE CAMBIOS</t>
  </si>
  <si>
    <t>Versión</t>
  </si>
  <si>
    <t xml:space="preserve">Descripción de la Modificación </t>
  </si>
  <si>
    <t>No. Acto Administrativo y fecha</t>
  </si>
  <si>
    <t>Se modifica la periodicidad de reporte y la estructura del documento se ajustó de acuerdo al plan de desarrollo vigente</t>
  </si>
  <si>
    <t>Radicado 2020IE152434 de septiembre 08 de 2020</t>
  </si>
  <si>
    <t>Se crea  hoja de SPI</t>
  </si>
  <si>
    <t>Radicado 2020IE191541 del 29 de octubre de 2020</t>
  </si>
  <si>
    <t>Formato: Programación, Actualización y Seguimiento del Plan de Acción 
Actualización y Seguimiento al Componente de Inversión</t>
  </si>
  <si>
    <t>1,  INFORMACIÓN META DE PROYECTO</t>
  </si>
  <si>
    <t>2, PROGRAMACIÓN - ACTUALIZACIÓN</t>
  </si>
  <si>
    <t>3, EJECUCIÓN</t>
  </si>
  <si>
    <t>4, % CUMPLIMIENTO ACUMULADO (Vigencia)</t>
  </si>
  <si>
    <t>5 ,% DE AVANCE CUATRIENIO</t>
  </si>
  <si>
    <t>6, DESCRIPCIÓN DE LOS AVANCES Y LOGROS ALCANZADOS</t>
  </si>
  <si>
    <t xml:space="preserve">7, RETRASOS 
</t>
  </si>
  <si>
    <t xml:space="preserve">8, SOLUCIONES PLANTEADAS </t>
  </si>
  <si>
    <t>9, BENEFICIOS</t>
  </si>
  <si>
    <t>10, FUENTE DE EVIDENCIAS</t>
  </si>
  <si>
    <t xml:space="preserve"> AÑO 2020</t>
  </si>
  <si>
    <t>3,1 SEGUIMIENTO VIGENCIA ACTUAL</t>
  </si>
  <si>
    <t>1,1 LÍNEA DE ACCIÓN</t>
  </si>
  <si>
    <t>1,2 COD.</t>
  </si>
  <si>
    <t>1,3 META</t>
  </si>
  <si>
    <t>1,4 TIPOLOGÍA</t>
  </si>
  <si>
    <t>1,5 COD. META PDD A QUE SE ASOCIA META PROY</t>
  </si>
  <si>
    <t>1,6, VARIABLE REQUERIDA</t>
  </si>
  <si>
    <t>1,7, VALOR   CUATRIENIO</t>
  </si>
  <si>
    <t>PROGRAMACIÓN INICIAL AÑO 2020</t>
  </si>
  <si>
    <r>
      <rPr>
        <sz val="12"/>
        <rFont val="Arial"/>
        <family val="2"/>
      </rPr>
      <t xml:space="preserve">EJECUTADO ACUMUALDO </t>
    </r>
    <r>
      <rPr>
        <b/>
        <sz val="12"/>
        <rFont val="Arial"/>
        <family val="2"/>
      </rPr>
      <t>AÑO 202</t>
    </r>
    <r>
      <rPr>
        <sz val="12"/>
        <rFont val="Arial"/>
        <family val="2"/>
      </rPr>
      <t>2</t>
    </r>
  </si>
  <si>
    <t>FEB.</t>
  </si>
  <si>
    <t>MAR.</t>
  </si>
  <si>
    <t>ABR.</t>
  </si>
  <si>
    <t>MAY.</t>
  </si>
  <si>
    <t>JUN.</t>
  </si>
  <si>
    <t>JUL.</t>
  </si>
  <si>
    <t>AGO.</t>
  </si>
  <si>
    <t>SEP.</t>
  </si>
  <si>
    <t>OCT.</t>
  </si>
  <si>
    <t>NOV.</t>
  </si>
  <si>
    <t>Redes Ciudadanas</t>
  </si>
  <si>
    <t>Desarrollar 2 Aplicativos y/o sistemas de información públicos en los cuales se analice y transforme los datos de redes ciudadanías que permitan reforzar la participación ciudadana y fortalecer aún más los procesos misionales.</t>
  </si>
  <si>
    <t>MAGNITUD  FÍSICA</t>
  </si>
  <si>
    <t>PRESUPUESTO VIGENCIA</t>
  </si>
  <si>
    <t>MAGNITUD FÍSICA RESERVAS</t>
  </si>
  <si>
    <t>RESERVA PRESUPUESTAL</t>
  </si>
  <si>
    <t>TOTAL MAGNITUD FÍSICA</t>
  </si>
  <si>
    <t>0.2</t>
  </si>
  <si>
    <t>O.8</t>
  </si>
  <si>
    <t>TOTAL PRESUPUESTO DE LA META</t>
  </si>
  <si>
    <t>Modelamiento Ambiental</t>
  </si>
  <si>
    <t>Desarrollar 8 Aplicativos Aplicativos y/o sistemas de integración resultado del modelamiento y análisis de los datos de las diferentes temáticas ambientales de la SDA.</t>
  </si>
  <si>
    <t>TOTAL PROYECTO</t>
  </si>
  <si>
    <t>TOTAL PRESUPUESTO VIGENCIA  DEL PROYECTO</t>
  </si>
  <si>
    <t>TOTAL RESERVA PRESUPUESTAL DEL PROYECTO</t>
  </si>
  <si>
    <t>TOTAL PROYECTO VIGENCIA + RESERVAS</t>
  </si>
  <si>
    <t>Se crea hoja de SPI</t>
  </si>
  <si>
    <t>Formato: Programación, Actualización y Seguimiento del Plan de Acción 
Actualización y seguimiento a Actividades</t>
  </si>
  <si>
    <t>Codigo:PE01-PR02-F2</t>
  </si>
  <si>
    <r>
      <rPr>
        <b/>
        <sz val="20"/>
        <rFont val="Arial"/>
        <family val="2"/>
      </rPr>
      <t>Versión:</t>
    </r>
    <r>
      <rPr>
        <b/>
        <sz val="20"/>
        <color rgb="FFFF0000"/>
        <rFont val="Arial"/>
        <family val="2"/>
      </rPr>
      <t xml:space="preserve"> </t>
    </r>
    <r>
      <rPr>
        <b/>
        <sz val="20"/>
        <rFont val="Arial"/>
        <family val="2"/>
      </rPr>
      <t>13</t>
    </r>
  </si>
  <si>
    <t>1, LÍNEA DE ACCIÓN</t>
  </si>
  <si>
    <t>2, META DE PROYECTO</t>
  </si>
  <si>
    <t>3, CÓDIGO Y NOMBRE DE LA ACTIVIDAD</t>
  </si>
  <si>
    <t>4, SE EJECUTA CON RECURSOS DE:</t>
  </si>
  <si>
    <t>5, PONDERACIÓN HORIZONTAL AÑO: 2021</t>
  </si>
  <si>
    <t xml:space="preserve">6,PONDERACIÓN VERTICAL </t>
  </si>
  <si>
    <t>4,1 VIGENCIA</t>
  </si>
  <si>
    <t>4,2 RESERVA</t>
  </si>
  <si>
    <t>VARIABLES</t>
  </si>
  <si>
    <t>Ene</t>
  </si>
  <si>
    <t>Feb</t>
  </si>
  <si>
    <t>Mar</t>
  </si>
  <si>
    <t>Abr</t>
  </si>
  <si>
    <t>May</t>
  </si>
  <si>
    <t>Jun</t>
  </si>
  <si>
    <t>Jul</t>
  </si>
  <si>
    <t>Ago</t>
  </si>
  <si>
    <t>Sep</t>
  </si>
  <si>
    <t>Oct</t>
  </si>
  <si>
    <t>Nov</t>
  </si>
  <si>
    <t>Dic</t>
  </si>
  <si>
    <t>Total</t>
  </si>
  <si>
    <t>6,1 META</t>
  </si>
  <si>
    <t>6,2 ACTIVIDAD</t>
  </si>
  <si>
    <t>X</t>
  </si>
  <si>
    <t>Programado</t>
  </si>
  <si>
    <t>Ejecutado</t>
  </si>
  <si>
    <t>Desarrollar 8 Aplicativos y/o sistemas de integración resultado del modelamiento y análisis de los datos de las diferentes temáticas ambientales de la SDA.</t>
  </si>
  <si>
    <t>TOTAL PONDERACIÓN</t>
  </si>
  <si>
    <r>
      <rPr>
        <sz val="12"/>
        <rFont val="Arial"/>
        <family val="2"/>
      </rPr>
      <t xml:space="preserve">PROGRAMACIÓN, ACTUALIZACIÓN Y SEGUIMIENTO DEL PLAN DE ACCIÓN
Actualización y seguimiento a la </t>
    </r>
    <r>
      <rPr>
        <b/>
        <sz val="12"/>
        <rFont val="Arial"/>
        <family val="2"/>
      </rPr>
      <t>Territorialización</t>
    </r>
  </si>
  <si>
    <t>PERIODO:</t>
  </si>
  <si>
    <t>1 INFORMACIÓN META DE PROYECTO</t>
  </si>
  <si>
    <t xml:space="preserve">2, ACTUALIZACIÓN </t>
  </si>
  <si>
    <t>3,EJECUTADO</t>
  </si>
  <si>
    <t>4, LOCALIZACIÓN GEOGRÁFICA</t>
  </si>
  <si>
    <t>5, ORIENTACIÓN</t>
  </si>
  <si>
    <t>6. POBLACIÓN</t>
  </si>
  <si>
    <t>7, LECCIONES APRENDIDAS - OBSERVACIONES</t>
  </si>
  <si>
    <t>1,1 COD. META</t>
  </si>
  <si>
    <t>1,2, Meta Proyecto</t>
  </si>
  <si>
    <t>1,3. Identificación del punto de invesión</t>
  </si>
  <si>
    <t>1,4, Variable</t>
  </si>
  <si>
    <t>1.6.REPROGRAMACIÓN VIGENCIA</t>
  </si>
  <si>
    <t>Observaciones</t>
  </si>
  <si>
    <t>Observaciones y/o descripcion de acciones en el punto de inversión</t>
  </si>
  <si>
    <t>4,1 LOCALIDAD(ES)</t>
  </si>
  <si>
    <t>4.2 UPZ(S)</t>
  </si>
  <si>
    <t>4,3 BARRIO(S)</t>
  </si>
  <si>
    <t>4,4 GEORREFERENCIACIÓN</t>
  </si>
  <si>
    <t>4,5 ÁREA DE INFLUENCIA E INCIDENCIA</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</si>
  <si>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</si>
  <si>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</si>
  <si>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</si>
  <si>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</si>
  <si>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</si>
  <si>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</si>
  <si>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</si>
  <si>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</si>
  <si>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</si>
  <si>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</si>
  <si>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</si>
  <si>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</si>
  <si>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</si>
  <si>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Desarrollar 2 Aplicativos y/o sistemas de información públicos en los cuales se analice y transforme los datos de redes ciudadanías que
permitan reforzar la participación ciudadana y fortalecer aún más los procesos misionales.</t>
  </si>
  <si>
    <t>Esta información no se puede territorializar toda vez que son acciones que se adelantan en la sede principal y son de carácter de desarrollo</t>
  </si>
  <si>
    <t>Distrito Capital</t>
  </si>
  <si>
    <t>Chapinero</t>
  </si>
  <si>
    <t>Chapinero Central</t>
  </si>
  <si>
    <t xml:space="preserve">Avenida Caracas N° 54 - 38   </t>
  </si>
  <si>
    <t>NA</t>
  </si>
  <si>
    <t>No se hace distinción para los grupos INETERSEXUAL</t>
  </si>
  <si>
    <t>No se hace distinción para los grupos ETERIO</t>
  </si>
  <si>
    <t>TODOS LOS GRUPOS</t>
  </si>
  <si>
    <t>NO IDENTIFICA GRUPOS ETNICOS</t>
  </si>
  <si>
    <t xml:space="preserve">Para el aplicativo de Tinguas se encuentra en actualización con variables fisicas a 2019, se empieza con el calculo de mapas de interpolación de variables meteorológicas (Velocidad del viento, Temperatura y precipitación) a partir de los datos de las estaciones meteorológicas del IDEAM (información obtenida del portal DHIME) para integrar los Join Spacial y calcular las ZAE's con datos completos. culminaran los mapas en 2021. </t>
  </si>
  <si>
    <t>TOTALES - PROYECTO</t>
  </si>
  <si>
    <t>TOTALES Rec. Vigencia</t>
  </si>
  <si>
    <t>TOTALES Rec. Reservas</t>
  </si>
  <si>
    <t>TOTAL PRESUPUESTO</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</si>
  <si>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</si>
  <si>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</si>
  <si>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</si>
  <si>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</si>
  <si>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</si>
  <si>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</si>
  <si>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</si>
  <si>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</si>
  <si>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</si>
  <si>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</si>
  <si>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Municipios - 11001 - BOGOTA D.C. [BOGOTA] - Propios</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</si>
  <si>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</si>
  <si>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</si>
  <si>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</si>
  <si>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</si>
  <si>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</si>
  <si>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</si>
  <si>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</si>
  <si>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</si>
  <si>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</si>
  <si>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</si>
  <si>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</si>
  <si>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</si>
  <si>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</si>
  <si>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</si>
  <si>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</si>
  <si>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</si>
  <si>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</si>
  <si>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</si>
  <si>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</si>
  <si>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</si>
  <si>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</si>
  <si>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</si>
  <si>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</si>
  <si>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</si>
  <si>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</si>
  <si>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</si>
  <si>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</si>
  <si>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</si>
  <si>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</si>
  <si>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Aumentar los Mecanismos que gestionen información generada por el ciudadano frente a su relación con el capital natural de la ciudad.</t>
  </si>
  <si>
    <t>Servicios tecnológicos para el sistema de información ambiental</t>
  </si>
  <si>
    <t xml:space="preserve">Instrumentos tecnológicos implementados </t>
  </si>
  <si>
    <t xml:space="preserve">Número - Número: Cantidad </t>
  </si>
  <si>
    <t>Aumentar los procesos de integración de información que permita generar escenarios para analizar las problemáticas soportar la toma de decisiones.</t>
  </si>
  <si>
    <t>Servicio de administracion de los sistemas de información para los
procesos de toma de decisiones</t>
  </si>
  <si>
    <t>Sistemas de información fortalecidos y actualizados</t>
  </si>
  <si>
    <t>Se adjudico la consultoría de análisis de sensores de bajo costo, se avanzó en el pronóstico de calidad del aire a partir de inteligencia Artificial Azure y en la metodología ACRE riesgo acumulado.</t>
  </si>
  <si>
    <t>Se actualiza aplicativo de Tinguas, los datos IDEAM se integrar para calcular las Zonas de Atención Especial, análisis estadísticos de exposición ambiental a ruido e higiene de datos de Ecosistemas.</t>
  </si>
  <si>
    <t>II PRODUCTO (FÍSICO) VIGENCIA 2021</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</si>
  <si>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</si>
  <si>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</si>
  <si>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</si>
  <si>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</si>
  <si>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</si>
  <si>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</si>
  <si>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</si>
  <si>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</si>
  <si>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</si>
  <si>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</si>
  <si>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</si>
  <si>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</si>
  <si>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</si>
  <si>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</si>
  <si>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</si>
  <si>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</si>
  <si>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</si>
  <si>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</si>
  <si>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</si>
  <si>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</si>
  <si>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</si>
  <si>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</si>
  <si>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</si>
  <si>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</si>
  <si>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Desarrollar 2 Aplicativos y/o sistemas de información públicos en los cuales se
analice y transforme los datos de redes ciudadanías que permitan reforzar la participación
ciudadana y fortalecer aún más los procesos misionales.</t>
  </si>
  <si>
    <t xml:space="preserve"> Desarrollar 8 Aplicativos y/o sistemas de integración resultado del modelamiento
y análisis de los datos de las diferentes temáticas ambientales de la SDA</t>
  </si>
  <si>
    <t>De la Red de Ciudadana “Sensores de Medición de calidad del aire de bajo costo”, con: Se adjudico la consultoría de análisis de sensores, se avanzó en el pronóstico de calidad del aire a partir de inteligencia Artificial Azure y en la metodología ACRE riesgo acumulado. Para un acumulado de 0,12.</t>
  </si>
  <si>
    <t>Se actualiza aplicativo de Tinguas, los datos IDEAM se integrar para calcular las Zonas de Atención Especial, análisis estadísticos de exposición ambiental a ruido e higiene de datos de Ecosistemas. Para un acumulado de 0,38</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</si>
  <si>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</si>
  <si>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</si>
  <si>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</si>
  <si>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</si>
  <si>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</si>
  <si>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</si>
  <si>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</si>
  <si>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</si>
  <si>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</si>
  <si>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</si>
  <si>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</si>
  <si>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</si>
  <si>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&lt;&lt;&lt;&lt;</t>
  </si>
  <si>
    <t>IV GESTIÓN  (FÍSICO) VIGENCIA 2020</t>
  </si>
  <si>
    <t>DESCRIPCIÓN DEL INDICADORES DE GESTIÓN</t>
  </si>
  <si>
    <t>META VIGENCIA 2020</t>
  </si>
  <si>
    <t>AVANCE META VIGENCIA 2020</t>
  </si>
  <si>
    <t>% AVANCE META VIGENCIA 2020</t>
  </si>
  <si>
    <t>Número - Número: Cantidad</t>
  </si>
  <si>
    <t>IV GESTIÓN  (FÍSICO) VIGENCIA 2021</t>
  </si>
  <si>
    <t>META VIGENCIA 2021</t>
  </si>
  <si>
    <t>AVANCE META VIGENCIA 2021</t>
  </si>
  <si>
    <t>% AVANCE META VIGENCIA 2021</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</si>
  <si>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</si>
  <si>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</si>
  <si>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</si>
  <si>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</si>
  <si>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</si>
  <si>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</si>
  <si>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</si>
  <si>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</si>
  <si>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</si>
  <si>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</si>
  <si>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</si>
  <si>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</si>
  <si>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t>
  </si>
  <si>
    <t xml:space="preserve">Mejorar las capacidades en el análisis de conflictos ambientales y generar conocimiento que permita a tomar decisiciones basadas las mismas de acuerdo con la evidencia entender mejor las problemáticas, mediante la integración de información mediante modelos (geográficos o estadísticos).
</t>
  </si>
  <si>
    <t xml:space="preserve">2. Levantamiento de información, análisis y conceptualización y diseño en marco de redes ciudadanas </t>
  </si>
  <si>
    <t>3.Identificar, conceptualizar, diseñar, desarrollar, implementar y evaluar proyectos de gestión y modelamiento ambiental.</t>
  </si>
  <si>
    <t xml:space="preserve">1. Aportar  a la Implementación de la vigilancia epidemiológica y ambiental de la Línea de Aire,  mediante la validacion de las fuentes de información usadas en el calculo ACRE insumo para la 
2. Contar con un diagnostico de los efectos de ruidos en las localidades de Bogotá.
</t>
  </si>
  <si>
    <t>Evaluar la experiencia del usuario frente de los mecanismos que gestionan información generada por el ciudadano frente a su relación con el capital ambiental del Distrito  y permite conceptualizar ideas y  soluciones informáticas para la captura, visualización y análisis de la información en el marco de la red ciudadana.</t>
  </si>
  <si>
    <t>1. Conceptualizar, diseñar y desarrollar el modelo de gestión de la información de la ciudadanía en el contexto de redes ciudadanas</t>
  </si>
  <si>
    <t>4. Identificar y evaluar nuevos proyectos de gestión y modelamiento ambiental con las diferentes áreas de interés para el CIMAB.</t>
  </si>
  <si>
    <t>Evidencias mesas de trabajo y conexión datos SBC CanAirIo - SGCD&gt;CIMAB&gt;SEGPLAM FEBRERO 2021&gt; REDES CIUDADANAS
https://drive.google.com/drive/folders/1W7GNDsKrwkKqZVtbtdExAXt0kDpZjqdG?usp=sharing</t>
  </si>
  <si>
    <t>Evidencias de los analisis geograficos, matematicos, y estadisticos
SGCD&gt;CIMAB&gt;SEGPLAM FEBRERO 2021&gt; MODELAMIENTO AMBIENTAL
https://drive.google.com/drive/folders/1-u_z5-44hbO8AB7SyLycwH5IBZCuJm67?usp=sharing</t>
  </si>
  <si>
    <t>Para este período se comenzó la elaboración del documento convenio Específico de Cooperación de Ciencia y Tecnología entre la empresa Ecopetrol S.A y la Secretaria Distrital de Ambiente que tiene por objeto Fortalecer las capacidades para el estudio de las tecnologías de bajo costo enfocadas en calidad del aire con fines de aplicación en proyectos de ciencia ciudadana en sectores o regiones carentes de información sobre la calidad del aire y su contexto de aplicación para el fortalecimiento de capacidades locales y la apropiación social del conocimiento.
Lo anterior, sumado al avance de los meses de enero y febrero donde se adelantó las primeras mesa de trabajo colaborativo con la empresa ECOPETROL para definir plan de trabajo en la implementación de medidas, estudios y tecnologías, e innovaciones, en el territorio de la ciudad de Bogotá y poblaciones aledañas y mesas de trabajo con CanAirIo (proyecto de ciencia ciudadana con sensores móviles y fijos para medir la calidad del aire) a realización de  pruebas de servicios a partir de algunas metodologías para conectar algunos sensores de bajo costo (clarity), permitiendo el intercambio de información y la revisión de los protocolos de comunicación de los datos, dando herramientas adicionales para la gestión del conocimiento definiendo los protocolos y en la construcción de una API (Interfaz de programación de aplicaciones) que lee los datos y los almacene en una base de datos local en la entidad, la trasmisión de datos se ha realizado en el momento por wifi y por gprs así como la integración de los datos por Curl, por medio de la conceptualización de historias de usuario.</t>
  </si>
  <si>
    <t>Para este período en la conceptualización, diseño y desarrollo del modelo de gestión de la información ciudadana en el contexto de red ciudadana de calidad del aire, se revisaron, definieron y se hicieron observaciones respecto a varias la propuesta de sensores de la Marca Sensor Optico de los Sensores de Bajo Costo (SBC) ya definidos técnicamente por sus características técnicas específicas en el informe preliminar de la Unión Temporal del entregable uno (1) informe diagnósticos de los Sensores de Bajo Costo (SBC), dado que de los 7 sensores solicitados para adelantar el estudio piloto se tiene 3 sensores de la marcas Sensor Optico que son  (plantower, Sensirion y cubic) ya avalado; a la fecha los equipos aceptados en el momento son:
• Clarity-sensor plantower
• Decent lab-sensor Sensirion
• Smoogie pm – sensor cubic 
• Sensor propuesto por la universidad central – Prototipo LoRa wan
• Purple air - sensor plantower
Con la observación técnica, el consultor deberá realizar una nueva propuesta y revisar el sensor Davis o dos nuevas propuestas, que permita abarcar el mayor número de marcas de SBC para una intercomparación amplia.
Por otro lado, se encuentra en revisión contractual aspectos jurídicos para la adquisición de los Sensores de Bajo Costo (SBC).
Lo anterior, sumando al avance de los meses de enero y febrero donde se revisó y definió técnicamente los SBC haciendo énfasis en las características técnicas específicas (Costo, Coeficiente de correlación con equipos de referencia o equivalentes, resistencia a condiciones ambientales externas (intemperie) y tipo de alimentación eléctrica), clasificándolos en gama alta, media, baja y no calificados. De igual modo se definió la arquitectura y manejo de plataformas, comunicación y captura de información.</t>
  </si>
  <si>
    <t>Se encuentra en revisión contractual aspectos jurídicos para la adquisición de los Sensores de Bajo Costo (SBC).</t>
  </si>
  <si>
    <t>Otrosí aclaratorio frente a las conclusiones en la revisión del Estatuto Tributario en el marco de la finalidad de la consultoría para así cumplir a cabalidad el cronograma de la consultoría</t>
  </si>
  <si>
    <t>Para este período se realizó mesa de trabajo con la Subdirección de Recurso Hídrico, Centro de Información y Modelamiento Ambiental de Bogotá (CIMAB) - Universidad Javeriana para el proyecto "Proyecto piloto de modelamiento de la calidad de los vertimientos a la red de alcantarillado." donde se contextualizó el proyecto y se realizó la presentación de los grupos de trabajo de cada uno.
Lo anterior, sumado al avance de los meses de enero y febrero donde se adelantaron mesas de trabajo con Subdirección de Recurso Hídrico para la exploración de nuevos proyectos enfocados a la gestión y modelamiento ambiental, especialmente el proyecto "Modelo Hidrogeológico Matemático" donde se contextualizó el proyecto y definió los alcances del CIMAB. Y a la implementación de la ficha interna para la identificación de nuevos proyectos de gestión y modelamiento ambiental permitiendo identificar el eje temático y evaluación de alcance del CIMAB.</t>
  </si>
  <si>
    <t>No se presentaron retrasos en el seguimiento adelantao</t>
  </si>
  <si>
    <t>No se presentaron en el seguimiento adelantado</t>
  </si>
  <si>
    <t>Para este período 
• se empezó con la revisión de la información del (Valor_2) FUENTES FIJAS - EMISIONES PM10 del cálculo ACRE para el límite del distrito capital, abarcando un área total de 584 km², tomando como unidad de análisis Grillas de 1 km² (498 Grillas), para ello se trabajó en la construcción de un script de extracción de datos por estación satelital y la revisión de información de PM10 y densidad de Fuentes Fijas capturadas por la Red de Monitoreo de Calidad de Aire (RMCAB). 
• Por otro lado, se amplió el espectro de definición de Áreas de Importancia Estratégica para la conservación del Recurso Hídrico (AIERH) a Bogotá rural (Sumapaz) incorporando la información cartográfica del POMCA Guayuriba, se realizó análisis de consistencia y clasificación de los datos en la metodología SATY, como consecuencia se ajustaron y corrieron nuevamente los submodelos espaciales de los criterios identificados. 
• Finalmente, para el para el ejercicio piloto efectos en la salud de la Población Urbana Expuesta a Ruido Ambiental (PUAR) se realizó un modelo matemático en la localidad de Barrios Unidos para calcular la distancia mínima a una vía principal o intermedia que abarque la cobertura geográfica total ya que aproximadamente el 80% de aporte de contaminación acústica es por tráfico rodado, este modelo permitirá ajustarse a las dinámicas de cada localidad donde se implemente.
Lo anterior sumado al avance de los meses de enero y febrero, donde se calculó y documento el VALOR 1 - VALORES ATMOSFÉRICOS del ACRE por medio de métodos CHIRPS y Kriging, como en la revisión bibliográfica del Análisis multivariado por superposición ponderada metodología a aplicar en el ejercicio AIERH y finalmente en consecuencia de integrar variables como vías por localidad entre otros para el cálculo de los PUAR en el proyecto efectos en la salud por exposición de Ruido.</t>
  </si>
  <si>
    <t>Para un acumulado en el cuatrienio de 11,9%. Y UN ACUMULADO EN LA VIGENCIA DE 3,6%
En el periodo Marzo se avanzó en un 1,8%, resultado de las siguientes acciones: 
•  Revisión de la Marca Sensor Optico de los Sensores de Bajo Costo con el fin de proceder a la adquisición de los mimos en el marco de Red Ciudadana.
• Puesta en marcha de modelo matemático en la localidad de Barrios Unidos para el calcular la distancia de los PUAR a vías principales / secundarias.
• Revisión de la información base obtenida por estaciones satelitales y datos de la RMCAB para el cálculo (Valor_2) FUENTES FIJAS - EMISIONES PM10 en el análisis acumulativo de riesgo ACRE.
• Ajuste y replica de los submodelos espaciales de los criterios de Áreas de importancia ecológica para la Conservación del Recurso Hídrico (AIERH) a la zona rural de Bogotá (Sumapaz) por medio de la incorporación de información cartográfica del POMCA Guayuriba.
• Mesas de trabajo con actores internos/externos para la generación de nuevo conocimiento y el intercambio de información.
Lo anterior sumado al avance en la vigencia en enero y febrero con un 1,8% correspondiente a: Definición de Sensores. Se validó VALORES ATMOSFÉRICOS (Valor_1) en el cálculo ACRE para la Identificación y priorización de localidades afectadas por la exposición de ruido ambiental.
Y a la vigencia 2020, con un 8,3% correspondiente a: El desarrollo del proyecto de API - OpenAQ, de los datos del IBOCA. Se actualiza el aplicativo de Tinguas con información a 2020 con preliminarmente de Zonas de Atención Especial (ZAE) y datos del IDEAM. Se esquematiza la base de datos y los elementos geográficos necesarios para el proyecto ARACA “análisis de riesgo acumulativo por factores socio-ambientales por exposición a contaminación del aire” y se intercambia información de Ruido con Secretaría de Salud.</t>
  </si>
  <si>
    <t xml:space="preserve"> </t>
  </si>
  <si>
    <t>Se tiene un acumulado en el cuatrienio de 0,6 de los ejercicios de modelamiento. Con un avance en magnitud física para el 2021 de 0,02 de las reservas y de 0,2 de la vigencia para un acumulado en 2021 de 0,22.
Para el mes de Marzo se avanzó en un 0,2, Se realiza la construcción de un script para la descarga masiva de información de estaciones satelitales y de la Red de Monitoreo de Calidad de Aire (RMCAB) delimitando la información para el estudio del riesgo, a un área total de 584 km², para el cálculo del (Valor_2) FUENTES FIJAS - EMISIONES PM10. Se logró en la elaboración de un modelo matemático en la localidad de Barrios Unidos para establecer la distancia de los PUAR a una vía principal o secundaria, este modelo permitirá ajustarse a las dinámicas de cada localidad donde se implemente.
Se logró ajustar y replicar los submodelos espaciales de los criterios de Áreas de importancia Ecológica para la Conservación del Recurso Hídrico (AIERH) a la zona rural de Bogotá (Sumapaz) por medio de la incorporación de información cartográfica del POMCA Guayuriba.
Finalmente, se logró articulación con la Universidad Javeriana y la Subdirección de Recurso Hídrico y del Suelo (SRHS) para la contextualización y definición de ejercicios de gestión y modelamiento ambiental encaminadas a vertimientos en la ciudad de Bogotá.
lo anterior sumado a 0,02 de la gestión de enero y febrero con el cálculo de mapas de interpolación de las variables del ejercicio AIERH, se cálculo y documentación VALORES ATMOSFÉRICOS (Valor_1) de formula ACRE, la revisión bibliográfica de método Multivariado para la determinación de los PUAR y mesas de trabajo con la SRHS.
Y a un 0,38 de la vigencia 2020 con avance en el aplicativo de Tinguas con información a 2020 y la identificación de Zonas de Atención Especial (ZAE) con variables físicas a 2019, se empieza con el cálculo de mapas de interpolación de variables del IDEAM para integrar los Join Spacial y calcular las ZAE's con datos completos.</t>
  </si>
  <si>
    <t>Se tiene un acumulado en el cuatrienio de 0,17 de la red ciudadana. Con un avance en magnitud física para el 2021 de 0,02 conforme a la ejecución de las reservas y de 0,03 de ejecución de recursos de la vigencia para un acumulado en la vigencia 2021 de 0,05 de la red ciudadana.
Para el mes de marzo se avanzó en un 0,03 con las siguientes actividades:
• Se realizó revisión, definición y observaciones a las Marcas del Sensor Optico disponibles en el mercado de los Sensores de Bajo Costo propuestos que se emplearan en las campañas de medición, haciendo énfasis en abarcar el mayor número de marcas para una intercomparación amplia.
• Inicio de la Construcción del convenio Específico de Cooperación de Ciencia y Tecnología entre Ecopretol S.A y la Secretaria Distrital de Ambiente que permita ampliar conocimiento sobre tecnologías e innovaciones en la temática de Calidad de aire y paquetes de tecnología para su monitoreo, estudio y desarrollo de investigación en, lo que respecta a tecnología de bajo costo para el estudio de calidad del aire.
Lo anterior sumado a la gestión de los meses de enero y febrero un avance de 0,02 en la revisión y definió técnicamente los SBC haciendo énfasis en las características técnicas específicas y en la articulación interinstitucional y proyectos de ciencia ciudadana para ampliar el conocimiento y el intercambio de información y la revisión de los protocolos de comunicación de los datos.
Y a la gestión de la vigencia 2020 con un avance del 1,12 correspondiente a la conceptualización y contratación de una consultoría que permita a la Entidad adquisición de los conocimientos y la experiencia necesarios en cuanto al funcionamiento de los sensores de bajo costo y la infraestructura tecnológica para la transmisión de datos, entre otros aspectos, con el fin de crear las bases para establecer una red ciudadana de monitoreo de calidad del aire en ambientales reducidos o de exposición ambiental.</t>
  </si>
  <si>
    <r>
      <t>7, AVANCE CORTE A MARZO</t>
    </r>
    <r>
      <rPr>
        <b/>
        <sz val="10"/>
        <color rgb="FFFF0000"/>
        <rFont val="Arial"/>
        <family val="2"/>
      </rPr>
      <t xml:space="preserve"> </t>
    </r>
    <r>
      <rPr>
        <b/>
        <sz val="10"/>
        <rFont val="Arial"/>
        <family val="2"/>
      </rPr>
      <t>AÑO 2021</t>
    </r>
  </si>
  <si>
    <t xml:space="preserve">El proyecto de la red Ciudadana de sensores de bajo costo se podrá localizar en la territorialización, durante el desarrollo de la Consultoría cuando se encuentre en la etapa de ubicación de los sensores en sitio priorizados. </t>
  </si>
  <si>
    <t>CORTE A MARZO  AÑO 2021</t>
  </si>
  <si>
    <t>1, 5. PROGRAMACIÓN INICIAL AÑO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</si>
</sst>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43" formatCode="_-* #,##0.00_-;\-* #,##0.00_-;_-* &quot;-&quot;??_-;_-@_-"/>
    <numFmt numFmtId="164" formatCode="_ * #,##0.00_ ;_ * \-#,##0.00_ ;_ * \-??_ ;_ @_ "/>
    <numFmt numFmtId="165" formatCode="* #,##0.00\ ;* \-#,##0.00\ ;* \-#\ ;@\ "/>
    <numFmt numFmtId="166" formatCode="_-* #,##0.00_-;\-* #,##0.00_-;_-* \-??_-;_-@_-"/>
    <numFmt numFmtId="167" formatCode="* #,##0.00\ ;\-* #,##0.00\ ;* \-#\ ;@\ "/>
    <numFmt numFmtId="168" formatCode="_-* #,##0_-;\-* #,##0_-;_-* \-_-;_-@_-"/>
    <numFmt numFmtId="169" formatCode="* #,##0\ ;\-* #,##0\ ;* &quot;- &quot;;@\ "/>
    <numFmt numFmtId="170" formatCode="_(&quot;$ &quot;* #,##0.00_);_(&quot;$ &quot;* \(#,##0.00\);_(&quot;$ &quot;* \-??_);_(@_)"/>
    <numFmt numFmtId="171" formatCode="&quot; $ &quot;* #,##0.00\ ;&quot; $ &quot;* \(#,##0.00\);&quot; $ &quot;* \-#\ ;@\ "/>
    <numFmt numFmtId="172" formatCode="_(&quot;$ &quot;* #,##0_);_(&quot;$ &quot;* \(#,##0\);_(&quot;$ &quot;* \-_);_(@_)"/>
    <numFmt numFmtId="173" formatCode="&quot; $ &quot;* #,##0\ ;&quot; $ &quot;* \(#,##0\);&quot; $ &quot;* &quot;- &quot;;@\ "/>
    <numFmt numFmtId="174" formatCode="dd/mm/yyyy"/>
    <numFmt numFmtId="175" formatCode="dd/mm/yyyy\ hh:mm"/>
    <numFmt numFmtId="176" formatCode="#,##0.00&quot; €&quot;"/>
    <numFmt numFmtId="177" formatCode="* #,##0.00&quot;    &quot;;\-* #,##0.00&quot;    &quot;;* \-#&quot;    &quot;;@\ "/>
    <numFmt numFmtId="178" formatCode="_(* #,##0.00_);_(* \(#,##0.00\);_(* \-??_);_(@_)"/>
    <numFmt numFmtId="179" formatCode="_-* #,##0.00\ _€_-;\-* #,##0.00\ _€_-;_-* \-??\ _€_-;_-@_-"/>
    <numFmt numFmtId="180" formatCode="* #,##0.00\ ;* \(#,##0.00\);* \-#\ ;@\ "/>
    <numFmt numFmtId="181" formatCode="_-* #,##0.00&quot; €&quot;_-;\-* #,##0.00&quot; €&quot;_-;_-* \-??&quot; €&quot;_-;_-@_-"/>
    <numFmt numFmtId="182" formatCode="* #,##0.00&quot; € &quot;;\-* #,##0.00&quot; € &quot;;* \-#&quot; € &quot;;@\ "/>
    <numFmt numFmtId="183" formatCode="_-\$* #,##0.00_-;&quot;-$&quot;* #,##0.00_-;_-\$* \-??_-;_-@_-"/>
    <numFmt numFmtId="184" formatCode="_-&quot;$ &quot;* #,##0_-;&quot;-$ &quot;* #,##0_-;_-&quot;$ &quot;* \-_-;_-@_-"/>
    <numFmt numFmtId="185" formatCode="_-* #,##0\ _€_-;\-* #,##0\ _€_-;_-* \-??\ _€_-;_-@_-"/>
    <numFmt numFmtId="186" formatCode="* #,##0&quot;    &quot;;\-* #,##0&quot;    &quot;;* \-#&quot;    &quot;;@\ "/>
    <numFmt numFmtId="187" formatCode="#,##0.0"/>
    <numFmt numFmtId="188" formatCode="0.0%"/>
    <numFmt numFmtId="189" formatCode="_-[$$-240A]\ * #,##0.00_-;\-[$$-240A]\ * #,##0.00_-;_-[$$-240A]\ * \-??_-;_-@_-"/>
    <numFmt numFmtId="190" formatCode="#,##0\ ;\(#,##0\)"/>
    <numFmt numFmtId="191" formatCode="\$#,##0.00"/>
    <numFmt numFmtId="192" formatCode="[$$-240A]\ * #,##0\ ;[$$-240A]\ * \(#,##0\);[$$-240A]\ * \-#\ ;@\ "/>
    <numFmt numFmtId="193" formatCode="_([$$-240A]\ * #,##0_);_([$$-240A]\ * \(#,##0\);_([$$-240A]\ * \-??_);_(@_)"/>
    <numFmt numFmtId="194" formatCode="#,##0_);\(#,##0\)"/>
    <numFmt numFmtId="195" formatCode="&quot; $ &quot;* #,##0\ ;&quot;-$ &quot;* #,##0\ ;&quot; $ &quot;* \-#\ ;@\ "/>
    <numFmt numFmtId="196" formatCode="#,##0.00\ ;\(#,##0.00\)"/>
    <numFmt numFmtId="197" formatCode="#,##0.00_ ;\-#,##0.00\ "/>
    <numFmt numFmtId="198" formatCode="&quot;$ &quot;#,##0.00;[Red]&quot;-$ &quot;#,##0.00"/>
    <numFmt numFmtId="199" formatCode="_-[$$-240A]\ * #,##0_-;\-[$$-240A]\ * #,##0_-;_-[$$-240A]\ * \-??_-;_-@_-"/>
  </numFmts>
  <fonts count="54">
    <font>
      <sz val="11"/>
      <color rgb="FF000000"/>
      <name val="Calibri"/>
      <family val="2"/>
    </font>
    <font>
      <sz val="10"/>
      <name val="Arial"/>
      <family val="2"/>
    </font>
    <font>
      <sz val="11"/>
      <color rgb="FFFFFFFF"/>
      <name val="Calibri"/>
      <family val="2"/>
    </font>
    <font>
      <sz val="10"/>
      <color rgb="FF000000"/>
      <name val="Verdana"/>
      <family val="2"/>
    </font>
    <font>
      <b/>
      <sz val="10"/>
      <color rgb="FF000000"/>
      <name val="Verdana"/>
      <family val="2"/>
    </font>
    <font>
      <sz val="24"/>
      <color rgb="FF000000"/>
      <name val="Calibri"/>
      <family val="2"/>
    </font>
    <font>
      <b/>
      <sz val="24"/>
      <name val="Arial"/>
      <family val="2"/>
    </font>
    <font>
      <b/>
      <sz val="20"/>
      <name val="Arial"/>
      <family val="2"/>
    </font>
    <font>
      <sz val="20"/>
      <color rgb="FF000000"/>
      <name val="Calibri"/>
      <family val="2"/>
    </font>
    <font>
      <b/>
      <sz val="14"/>
      <name val="Arial"/>
      <family val="2"/>
    </font>
    <font>
      <sz val="12"/>
      <name val="Arial"/>
      <family val="2"/>
    </font>
    <font>
      <sz val="12"/>
      <color rgb="FF000000"/>
      <name val="Arial"/>
      <family val="2"/>
    </font>
    <font>
      <b/>
      <sz val="12"/>
      <name val="Arial"/>
      <family val="2"/>
    </font>
    <font>
      <b/>
      <sz val="16"/>
      <color rgb="FF000000"/>
      <name val="Arial"/>
      <family val="2"/>
    </font>
    <font>
      <sz val="11"/>
      <name val="Arial"/>
      <family val="2"/>
    </font>
    <font>
      <b/>
      <sz val="11"/>
      <color rgb="FF000000"/>
      <name val="Calibri"/>
      <family val="2"/>
    </font>
    <font>
      <sz val="9"/>
      <color rgb="FF000000"/>
      <name val="Tahoma"/>
      <family val="2"/>
    </font>
    <font>
      <sz val="8"/>
      <name val="Arial"/>
      <family val="2"/>
    </font>
    <font>
      <sz val="24"/>
      <name val="Arial"/>
      <family val="2"/>
    </font>
    <font>
      <sz val="11"/>
      <color rgb="FF000000"/>
      <name val="Arial Narrow"/>
      <family val="2"/>
    </font>
    <font>
      <sz val="18"/>
      <name val="Arial"/>
      <family val="2"/>
    </font>
    <font>
      <sz val="7"/>
      <name val="Arial"/>
      <family val="2"/>
    </font>
    <font>
      <sz val="9"/>
      <name val="Arial"/>
      <family val="2"/>
    </font>
    <font>
      <sz val="9"/>
      <color rgb="FF000000"/>
      <name val="Calibri"/>
      <family val="2"/>
    </font>
    <font>
      <sz val="10"/>
      <color rgb="FF000000"/>
      <name val="Calibri"/>
      <family val="2"/>
    </font>
    <font>
      <b/>
      <sz val="9"/>
      <name val="Arial"/>
      <family val="2"/>
    </font>
    <font>
      <b/>
      <sz val="20"/>
      <color rgb="FFFF0000"/>
      <name val="Arial"/>
      <family val="2"/>
    </font>
    <font>
      <b/>
      <sz val="10"/>
      <name val="Arial"/>
      <family val="2"/>
    </font>
    <font>
      <b/>
      <sz val="8"/>
      <name val="Arial"/>
      <family val="2"/>
    </font>
    <font>
      <sz val="7"/>
      <color rgb="FF000000"/>
      <name val="Arial"/>
      <family val="2"/>
    </font>
    <font>
      <b/>
      <sz val="7"/>
      <name val="Arial"/>
      <family val="2"/>
    </font>
    <font>
      <sz val="11"/>
      <color rgb="FF000000"/>
      <name val="Arial"/>
      <family val="2"/>
    </font>
    <font>
      <b/>
      <sz val="14"/>
      <color rgb="FF000000"/>
      <name val="Arial"/>
      <family val="2"/>
    </font>
    <font>
      <sz val="8"/>
      <name val="Calibri"/>
      <family val="2"/>
    </font>
    <font>
      <sz val="11"/>
      <name val="Calibri"/>
      <family val="2"/>
    </font>
    <font>
      <b/>
      <sz val="11"/>
      <name val="Calibri"/>
      <family val="2"/>
    </font>
    <font>
      <sz val="14"/>
      <name val="Tahoma"/>
      <family val="2"/>
    </font>
    <font>
      <b/>
      <sz val="14"/>
      <name val="Tahoma"/>
      <family val="2"/>
    </font>
    <font>
      <sz val="10"/>
      <color rgb="FF000000"/>
      <name val="Tahoma"/>
      <family val="2"/>
    </font>
    <font>
      <b/>
      <sz val="24"/>
      <color rgb="FF000000"/>
      <name val="Arial"/>
      <family val="2"/>
    </font>
    <font>
      <b/>
      <sz val="20"/>
      <color rgb="FF000000"/>
      <name val="Arial"/>
      <family val="2"/>
    </font>
    <font>
      <b/>
      <sz val="11"/>
      <color rgb="FF000000"/>
      <name val="Arial"/>
      <family val="2"/>
    </font>
    <font>
      <b/>
      <sz val="10"/>
      <color rgb="FF000000"/>
      <name val="Arial"/>
      <family val="2"/>
    </font>
    <font>
      <b/>
      <sz val="9"/>
      <color rgb="FF000000"/>
      <name val="Tahoma"/>
      <family val="2"/>
    </font>
    <font>
      <sz val="9"/>
      <name val="Tahoma"/>
      <family val="2"/>
    </font>
    <font>
      <b/>
      <sz val="9"/>
      <name val="Tahoma"/>
      <family val="2"/>
    </font>
    <font>
      <b/>
      <sz val="7"/>
      <name val="Calibri"/>
      <family val="2"/>
    </font>
    <font>
      <b/>
      <sz val="7"/>
      <color rgb="FF000000"/>
      <name val="Arial"/>
      <family val="2"/>
    </font>
    <font>
      <b/>
      <sz val="10"/>
      <color rgb="FFFF0000"/>
      <name val="Arial"/>
      <family val="2"/>
    </font>
    <font>
      <sz val="9"/>
      <name val="Calibri"/>
      <family val="2"/>
    </font>
    <font>
      <sz val="10"/>
      <name val="Calibri"/>
      <family val="2"/>
    </font>
    <font>
      <b/>
      <sz val="9"/>
      <name val="Calibri"/>
      <family val="2"/>
    </font>
    <font>
      <sz val="12"/>
      <name val="Calibri"/>
      <family val="2"/>
    </font>
    <font>
      <b/>
      <sz val="8"/>
      <name val="Calibri"/>
      <family val="2"/>
    </font>
  </fonts>
  <fills count="20">
    <fill>
      <patternFill/>
    </fill>
    <fill>
      <patternFill patternType="gray125"/>
    </fill>
    <fill>
      <patternFill patternType="solid">
        <fgColor rgb="FF95B3D7"/>
        <bgColor indexed="64"/>
      </patternFill>
    </fill>
    <fill>
      <patternFill patternType="solid">
        <fgColor rgb="FF9999FF"/>
        <bgColor indexed="64"/>
      </patternFill>
    </fill>
    <fill>
      <patternFill patternType="solid">
        <fgColor rgb="FFD99694"/>
        <bgColor indexed="64"/>
      </patternFill>
    </fill>
    <fill>
      <patternFill patternType="solid">
        <fgColor rgb="FFFF8080"/>
        <bgColor indexed="64"/>
      </patternFill>
    </fill>
    <fill>
      <patternFill patternType="solid">
        <fgColor rgb="FFC3D69B"/>
        <bgColor indexed="64"/>
      </patternFill>
    </fill>
    <fill>
      <patternFill patternType="solid">
        <fgColor rgb="FFC0C0C0"/>
        <bgColor indexed="64"/>
      </patternFill>
    </fill>
    <fill>
      <patternFill patternType="solid">
        <fgColor rgb="FFFFFF99"/>
        <bgColor indexed="64"/>
      </patternFill>
    </fill>
    <fill>
      <patternFill patternType="solid">
        <fgColor rgb="FF99CCFF"/>
        <bgColor indexed="64"/>
      </patternFill>
    </fill>
    <fill>
      <patternFill patternType="solid">
        <fgColor rgb="FF339966"/>
        <bgColor indexed="64"/>
      </patternFill>
    </fill>
    <fill>
      <patternFill patternType="solid">
        <fgColor rgb="FFFFFFFF"/>
        <bgColor indexed="64"/>
      </patternFill>
    </fill>
    <fill>
      <patternFill patternType="solid">
        <fgColor rgb="FFCCFFFF"/>
        <bgColor indexed="64"/>
      </patternFill>
    </fill>
    <fill>
      <patternFill patternType="solid">
        <fgColor rgb="FF808080"/>
        <bgColor indexed="64"/>
      </patternFill>
    </fill>
    <fill>
      <patternFill patternType="solid">
        <fgColor rgb="FF92D050"/>
        <bgColor indexed="64"/>
      </patternFill>
    </fill>
    <fill>
      <patternFill patternType="solid">
        <fgColor rgb="FF00B050"/>
        <bgColor indexed="64"/>
      </patternFill>
    </fill>
    <fill>
      <patternFill patternType="solid">
        <fgColor rgb="FFD9D9D9"/>
        <bgColor indexed="64"/>
      </patternFill>
    </fill>
    <fill>
      <patternFill patternType="solid">
        <fgColor rgb="FF92D050"/>
        <bgColor indexed="64"/>
      </patternFill>
    </fill>
    <fill>
      <patternFill patternType="solid">
        <fgColor rgb="FF92D050"/>
        <bgColor indexed="64"/>
      </patternFill>
    </fill>
    <fill>
      <patternFill patternType="solid">
        <fgColor rgb="FF00B050"/>
        <bgColor indexed="64"/>
      </patternFill>
    </fill>
  </fills>
  <borders count="68">
    <border>
      <left/>
      <right/>
      <top/>
      <bottom/>
      <diagonal/>
    </border>
    <border>
      <left style="thin"/>
      <right style="thin"/>
      <top style="thin"/>
      <bottom style="thin"/>
    </border>
    <border>
      <left style="medium"/>
      <right/>
      <top/>
      <bottom style="medium"/>
    </border>
    <border>
      <left/>
      <right/>
      <top/>
      <bottom style="medium"/>
    </border>
    <border>
      <left/>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border>
    <border>
      <left style="medium"/>
      <right style="thin"/>
      <top/>
      <bottom style="medium"/>
    </border>
    <border>
      <left/>
      <right style="thin"/>
      <top/>
      <bottom style="medium"/>
    </border>
    <border>
      <left style="thin"/>
      <right style="thin"/>
      <top/>
      <bottom style="medium"/>
    </border>
    <border>
      <left style="thin"/>
      <right style="medium"/>
      <top/>
      <bottom style="medium"/>
    </border>
    <border>
      <left style="thin"/>
      <right style="thin"/>
      <top/>
      <bottom style="thin"/>
    </border>
    <border>
      <left style="medium"/>
      <right style="thin"/>
      <top style="thin"/>
      <bottom style="medium"/>
    </border>
    <border>
      <left style="thin"/>
      <right style="thin"/>
      <top style="thin"/>
      <bottom/>
    </border>
    <border>
      <left style="thin"/>
      <right style="medium"/>
      <top style="thin"/>
      <bottom/>
    </border>
    <border>
      <left/>
      <right style="thin"/>
      <top style="thin"/>
      <bottom style="medium"/>
    </border>
    <border>
      <left style="thin"/>
      <right style="thin"/>
      <top style="thin"/>
      <bottom style="medium"/>
    </border>
    <border>
      <left style="thin"/>
      <right style="medium"/>
      <top style="thin"/>
      <bottom style="medium"/>
    </border>
    <border>
      <left style="medium"/>
      <right style="thin"/>
      <top/>
      <bottom/>
    </border>
    <border>
      <left style="medium"/>
      <right style="thin"/>
      <top style="thin"/>
      <bottom/>
    </border>
    <border>
      <left style="thin"/>
      <right/>
      <top style="thin"/>
      <bottom/>
    </border>
    <border>
      <left style="medium"/>
      <right style="thin"/>
      <top style="thin"/>
      <bottom style="thin"/>
    </border>
    <border>
      <left style="thin"/>
      <right style="medium"/>
      <top style="thin"/>
      <bottom style="thin"/>
    </border>
    <border>
      <left style="thin"/>
      <right style="medium"/>
      <top/>
      <bottom style="thin"/>
    </border>
    <border>
      <left style="thin"/>
      <right style="thin"/>
      <top/>
      <bottom/>
    </border>
    <border>
      <left style="medium"/>
      <right style="thin"/>
      <top/>
      <bottom style="thin"/>
    </border>
    <border>
      <left style="medium"/>
      <right/>
      <top/>
      <bottom/>
    </border>
    <border>
      <left style="thin"/>
      <right style="thin"/>
      <top style="medium"/>
      <bottom style="medium"/>
    </border>
    <border>
      <left style="thin"/>
      <right style="medium"/>
      <top style="medium"/>
      <bottom style="medium"/>
    </border>
    <border>
      <left style="medium"/>
      <right style="thin"/>
      <top style="medium"/>
      <bottom style="medium"/>
    </border>
    <border>
      <left/>
      <right style="thin"/>
      <top style="medium"/>
      <bottom style="medium"/>
    </border>
    <border>
      <left style="thin">
        <color rgb="FF333333"/>
      </left>
      <right style="thin">
        <color rgb="FF333333"/>
      </right>
      <top style="thin">
        <color rgb="FF333333"/>
      </top>
      <bottom style="thin">
        <color rgb="FF333333"/>
      </bottom>
    </border>
    <border>
      <left/>
      <right style="thin"/>
      <top/>
      <bottom style="thin"/>
    </border>
    <border>
      <left style="thin"/>
      <right/>
      <top/>
      <bottom/>
    </border>
    <border>
      <left style="medium"/>
      <right style="medium"/>
      <top style="medium"/>
      <bottom style="thin"/>
    </border>
    <border>
      <left style="medium"/>
      <right style="medium"/>
      <top style="thin"/>
      <bottom style="thin"/>
    </border>
    <border>
      <left style="thin"/>
      <right/>
      <top style="medium"/>
      <bottom style="thin"/>
    </border>
    <border>
      <left style="medium"/>
      <right/>
      <top style="medium"/>
      <bottom style="thin"/>
    </border>
    <border>
      <left/>
      <right style="thin"/>
      <top style="medium"/>
      <bottom style="thin"/>
    </border>
    <border>
      <left style="thin"/>
      <right/>
      <top style="thin"/>
      <bottom style="thin"/>
    </border>
    <border>
      <left style="medium"/>
      <right/>
      <top style="thin"/>
      <bottom style="thin"/>
    </border>
    <border>
      <left/>
      <right style="thin"/>
      <top style="thin"/>
      <bottom style="thin"/>
    </border>
    <border>
      <left style="thin"/>
      <right/>
      <top style="thin"/>
      <bottom style="medium"/>
    </border>
    <border>
      <left style="medium"/>
      <right/>
      <top style="thin"/>
      <bottom style="medium"/>
    </border>
    <border>
      <left style="thin"/>
      <right/>
      <top/>
      <bottom style="thin"/>
    </border>
    <border>
      <left style="medium"/>
      <right/>
      <top/>
      <bottom style="thin"/>
    </border>
    <border>
      <left style="medium"/>
      <right style="medium"/>
      <top style="medium"/>
      <bottom style="medium"/>
    </border>
    <border>
      <left style="medium"/>
      <right style="medium"/>
      <top/>
      <bottom style="medium"/>
    </border>
    <border>
      <left style="medium"/>
      <right/>
      <top style="medium"/>
      <bottom style="medium"/>
    </border>
    <border>
      <left/>
      <right style="thin"/>
      <top style="medium"/>
      <bottom/>
    </border>
    <border>
      <left/>
      <right style="thin"/>
      <top style="thin"/>
      <bottom/>
    </border>
    <border>
      <left style="medium"/>
      <right style="medium"/>
      <top style="thin"/>
      <bottom/>
    </border>
    <border>
      <left/>
      <right style="medium"/>
      <top style="thin"/>
      <bottom style="medium"/>
    </border>
    <border>
      <left style="medium"/>
      <right/>
      <top style="medium"/>
      <bottom/>
    </border>
    <border>
      <left/>
      <right/>
      <top style="medium"/>
      <bottom/>
    </border>
    <border>
      <left/>
      <right style="medium"/>
      <top style="medium"/>
      <bottom/>
    </border>
    <border>
      <left/>
      <right style="medium"/>
      <top/>
      <bottom style="medium"/>
    </border>
    <border>
      <left style="medium"/>
      <right style="thin"/>
      <top style="medium"/>
      <bottom/>
    </border>
    <border>
      <left style="thin"/>
      <right style="thin"/>
      <top style="medium"/>
      <bottom/>
    </border>
    <border>
      <left style="thin"/>
      <right/>
      <top style="medium"/>
      <bottom/>
    </border>
    <border>
      <left/>
      <right style="medium"/>
      <top style="medium"/>
      <bottom style="thin"/>
    </border>
    <border>
      <left/>
      <right style="medium"/>
      <top style="thin"/>
      <bottom style="thin"/>
    </border>
    <border>
      <left style="thin"/>
      <right style="medium"/>
      <top style="medium"/>
      <bottom/>
    </border>
    <border>
      <left style="medium"/>
      <right style="medium"/>
      <top style="thin"/>
      <bottom style="medium"/>
    </border>
    <border>
      <left style="thin"/>
      <right style="medium"/>
      <top/>
      <bottom/>
    </border>
    <border>
      <left/>
      <right style="medium"/>
      <top style="medium"/>
      <bottom style="medium"/>
    </border>
  </borders>
  <cellStyleXfs count="580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170" fontId="0" fillId="0" borderId="0" applyBorder="0" applyProtection="0">
      <alignment/>
    </xf>
    <xf numFmtId="172" fontId="0" fillId="0" borderId="0" applyBorder="0" applyProtection="0">
      <alignment/>
    </xf>
    <xf numFmtId="166" fontId="0" fillId="0" borderId="0" applyBorder="0" applyProtection="0">
      <alignment/>
    </xf>
    <xf numFmtId="168" fontId="0" fillId="0" borderId="0" applyBorder="0" applyProtection="0">
      <alignment/>
    </xf>
    <xf numFmtId="179" fontId="0" fillId="0" borderId="0" applyBorder="0" applyProtection="0">
      <alignment/>
    </xf>
    <xf numFmtId="181" fontId="0" fillId="0" borderId="0" applyBorder="0" applyProtection="0">
      <alignment/>
    </xf>
    <xf numFmtId="9" fontId="0" fillId="0" borderId="0" applyBorder="0" applyProtection="0">
      <alignment/>
    </xf>
    <xf numFmtId="0" fontId="2" fillId="2" borderId="0" applyBorder="0" applyProtection="0">
      <alignment/>
    </xf>
    <xf numFmtId="0" fontId="2" fillId="3" borderId="0">
      <alignment/>
      <protection/>
    </xf>
    <xf numFmtId="0" fontId="2" fillId="4" borderId="0" applyBorder="0" applyProtection="0">
      <alignment/>
    </xf>
    <xf numFmtId="0" fontId="2" fillId="5" borderId="0">
      <alignment/>
      <protection/>
    </xf>
    <xf numFmtId="0" fontId="2" fillId="6" borderId="0" applyBorder="0" applyProtection="0">
      <alignment/>
    </xf>
    <xf numFmtId="0" fontId="2" fillId="7" borderId="0">
      <alignment/>
      <protection/>
    </xf>
    <xf numFmtId="0" fontId="2" fillId="8" borderId="0" applyBorder="0" applyProtection="0">
      <alignment/>
    </xf>
    <xf numFmtId="0" fontId="2" fillId="8" borderId="0">
      <alignment/>
      <protection/>
    </xf>
    <xf numFmtId="0" fontId="2" fillId="9" borderId="0" applyBorder="0" applyProtection="0">
      <alignment/>
    </xf>
    <xf numFmtId="0" fontId="2" fillId="9" borderId="0">
      <alignment/>
      <protection/>
    </xf>
    <xf numFmtId="0" fontId="2" fillId="10" borderId="0" applyBorder="0" applyProtection="0">
      <alignment/>
    </xf>
    <xf numFmtId="0" fontId="2" fillId="10" borderId="0">
      <alignment/>
      <protection/>
    </xf>
    <xf numFmtId="49" fontId="3" fillId="0" borderId="0" applyBorder="0" applyProtection="0">
      <alignment horizontal="left" vertical="center"/>
    </xf>
    <xf numFmtId="49" fontId="3" fillId="0" borderId="0">
      <alignment horizontal="left" vertical="center"/>
      <protection/>
    </xf>
    <xf numFmtId="0" fontId="4" fillId="0" borderId="0" applyBorder="0" applyProtection="0">
      <alignment horizontal="left" vertical="center"/>
    </xf>
    <xf numFmtId="0" fontId="4" fillId="0" borderId="0">
      <alignment horizontal="left" vertical="center"/>
      <protection/>
    </xf>
    <xf numFmtId="0" fontId="4" fillId="0" borderId="0" applyBorder="0" applyProtection="0">
      <alignment horizontal="right" vertical="center"/>
    </xf>
    <xf numFmtId="0" fontId="4" fillId="0" borderId="0">
      <alignment horizontal="right" vertical="center"/>
      <protection/>
    </xf>
    <xf numFmtId="0" fontId="3" fillId="0" borderId="1" applyProtection="0">
      <alignment horizontal="left" vertical="center"/>
    </xf>
    <xf numFmtId="0" fontId="3" fillId="0" borderId="1" applyProtection="0">
      <alignment horizontal="left" vertical="center"/>
    </xf>
    <xf numFmtId="0" fontId="3" fillId="0" borderId="1" applyProtection="0">
      <alignment horizontal="left" vertical="center"/>
    </xf>
    <xf numFmtId="0" fontId="3" fillId="0" borderId="1">
      <alignment horizontal="left" vertical="center"/>
      <protection/>
    </xf>
    <xf numFmtId="0" fontId="3" fillId="0" borderId="1">
      <alignment horizontal="left" vertical="center"/>
      <protection/>
    </xf>
    <xf numFmtId="0" fontId="3" fillId="0" borderId="1" applyProtection="0">
      <alignment horizontal="left" vertical="center"/>
    </xf>
    <xf numFmtId="0" fontId="3" fillId="0" borderId="1">
      <alignment horizontal="left" vertical="center"/>
      <protection/>
    </xf>
    <xf numFmtId="0" fontId="3" fillId="0" borderId="1">
      <alignment horizontal="left" vertical="center"/>
      <protection/>
    </xf>
    <xf numFmtId="0" fontId="3" fillId="0" borderId="1" applyProtection="0">
      <alignment horizontal="left" vertical="center"/>
    </xf>
    <xf numFmtId="0" fontId="3" fillId="0" borderId="1">
      <alignment horizontal="left" vertical="center"/>
      <protection/>
    </xf>
    <xf numFmtId="0" fontId="3" fillId="0" borderId="1">
      <alignment horizontal="left" vertical="center"/>
      <protection/>
    </xf>
    <xf numFmtId="0" fontId="3" fillId="0" borderId="1">
      <alignment horizontal="left" vertical="center"/>
      <protection/>
    </xf>
    <xf numFmtId="0" fontId="3" fillId="0" borderId="1">
      <alignment horizontal="left" vertical="center"/>
      <protection/>
    </xf>
    <xf numFmtId="0" fontId="3" fillId="0" borderId="1" applyProtection="0">
      <alignment horizontal="left" vertical="center"/>
    </xf>
    <xf numFmtId="0" fontId="3" fillId="0" borderId="1">
      <alignment horizontal="left" vertical="center"/>
      <protection/>
    </xf>
    <xf numFmtId="0" fontId="3" fillId="0" borderId="1">
      <alignment horizontal="left" vertical="center"/>
      <protection/>
    </xf>
    <xf numFmtId="0" fontId="3" fillId="0" borderId="1" applyProtection="0">
      <alignment horizontal="left" vertical="center"/>
    </xf>
    <xf numFmtId="0" fontId="3" fillId="0" borderId="1">
      <alignment horizontal="left" vertical="center"/>
      <protection/>
    </xf>
    <xf numFmtId="0" fontId="3" fillId="0" borderId="1">
      <alignment horizontal="left" vertical="center"/>
      <protection/>
    </xf>
    <xf numFmtId="0" fontId="3" fillId="0" borderId="1" applyProtection="0">
      <alignment horizontal="left" vertical="center"/>
    </xf>
    <xf numFmtId="0" fontId="3" fillId="0" borderId="1">
      <alignment horizontal="left" vertical="center"/>
      <protection/>
    </xf>
    <xf numFmtId="0" fontId="3" fillId="0" borderId="1">
      <alignment horizontal="left" vertical="center"/>
      <protection/>
    </xf>
    <xf numFmtId="0" fontId="3" fillId="0" borderId="1">
      <alignment horizontal="left" vertical="center"/>
      <protection/>
    </xf>
    <xf numFmtId="0" fontId="3" fillId="0" borderId="1">
      <alignment horizontal="left" vertical="center"/>
      <protection/>
    </xf>
    <xf numFmtId="0" fontId="0" fillId="0" borderId="1" applyProtection="0">
      <alignment/>
    </xf>
    <xf numFmtId="0" fontId="0" fillId="0" borderId="1" applyProtection="0">
      <alignment/>
    </xf>
    <xf numFmtId="0" fontId="0" fillId="0" borderId="1" applyProtection="0">
      <alignment/>
    </xf>
    <xf numFmtId="0" fontId="0" fillId="0" borderId="1" applyProtection="0">
      <alignment/>
    </xf>
    <xf numFmtId="0" fontId="0" fillId="0" borderId="1" applyProtection="0">
      <alignment/>
    </xf>
    <xf numFmtId="0" fontId="0" fillId="0" borderId="1">
      <alignment/>
      <protection/>
    </xf>
    <xf numFmtId="0" fontId="0" fillId="0" borderId="1">
      <alignment/>
      <protection/>
    </xf>
    <xf numFmtId="0" fontId="0" fillId="0" borderId="1" applyProtection="0">
      <alignment/>
    </xf>
    <xf numFmtId="0" fontId="0" fillId="0" borderId="1">
      <alignment/>
      <protection/>
    </xf>
    <xf numFmtId="0" fontId="0" fillId="0" borderId="1">
      <alignment/>
      <protection/>
    </xf>
    <xf numFmtId="0" fontId="0" fillId="0" borderId="1" applyProtection="0">
      <alignment/>
    </xf>
    <xf numFmtId="0" fontId="0" fillId="0" borderId="1">
      <alignment/>
      <protection/>
    </xf>
    <xf numFmtId="0" fontId="0" fillId="0" borderId="1">
      <alignment/>
      <protection/>
    </xf>
    <xf numFmtId="0" fontId="0" fillId="0" borderId="1">
      <alignment/>
      <protection/>
    </xf>
    <xf numFmtId="0" fontId="0" fillId="0" borderId="1">
      <alignment/>
      <protection/>
    </xf>
    <xf numFmtId="0" fontId="0" fillId="0" borderId="1" applyProtection="0">
      <alignment/>
    </xf>
    <xf numFmtId="0" fontId="0" fillId="0" borderId="1">
      <alignment/>
      <protection/>
    </xf>
    <xf numFmtId="0" fontId="0" fillId="0" borderId="1">
      <alignment/>
      <protection/>
    </xf>
    <xf numFmtId="0" fontId="0" fillId="0" borderId="1" applyProtection="0">
      <alignment/>
    </xf>
    <xf numFmtId="0" fontId="0" fillId="0" borderId="1">
      <alignment/>
      <protection/>
    </xf>
    <xf numFmtId="0" fontId="0" fillId="0" borderId="1">
      <alignment/>
      <protection/>
    </xf>
    <xf numFmtId="0" fontId="0" fillId="0" borderId="1" applyProtection="0">
      <alignment/>
    </xf>
    <xf numFmtId="0" fontId="0" fillId="0" borderId="1">
      <alignment/>
      <protection/>
    </xf>
    <xf numFmtId="0" fontId="0" fillId="0" borderId="1">
      <alignment/>
      <protection/>
    </xf>
    <xf numFmtId="0" fontId="0" fillId="0" borderId="1">
      <alignment/>
      <protection/>
    </xf>
    <xf numFmtId="0" fontId="0" fillId="0" borderId="1">
      <alignment/>
      <protection/>
    </xf>
    <xf numFmtId="0" fontId="0" fillId="0" borderId="1" applyProtection="0">
      <alignment/>
    </xf>
    <xf numFmtId="0" fontId="0" fillId="0" borderId="1">
      <alignment/>
      <protection/>
    </xf>
    <xf numFmtId="0" fontId="0" fillId="0" borderId="1">
      <alignment/>
      <protection/>
    </xf>
    <xf numFmtId="0" fontId="0" fillId="0" borderId="1" applyProtection="0">
      <alignment/>
    </xf>
    <xf numFmtId="0" fontId="0" fillId="0" borderId="1">
      <alignment/>
      <protection/>
    </xf>
    <xf numFmtId="0" fontId="0" fillId="0" borderId="1">
      <alignment/>
      <protection/>
    </xf>
    <xf numFmtId="0" fontId="0" fillId="0" borderId="1" applyProtection="0">
      <alignment/>
    </xf>
    <xf numFmtId="0" fontId="0" fillId="0" borderId="1">
      <alignment/>
      <protection/>
    </xf>
    <xf numFmtId="0" fontId="0" fillId="0" borderId="1">
      <alignment/>
      <protection/>
    </xf>
    <xf numFmtId="0" fontId="0" fillId="0" borderId="1">
      <alignment/>
      <protection/>
    </xf>
    <xf numFmtId="0" fontId="0" fillId="0" borderId="1">
      <alignment/>
      <protection/>
    </xf>
    <xf numFmtId="0" fontId="0" fillId="0" borderId="1" applyProtection="0">
      <alignment/>
    </xf>
    <xf numFmtId="0" fontId="0" fillId="0" borderId="1" applyProtection="0">
      <alignment/>
    </xf>
    <xf numFmtId="0" fontId="0" fillId="0" borderId="1" applyProtection="0">
      <alignment/>
    </xf>
    <xf numFmtId="0" fontId="0" fillId="0" borderId="1">
      <alignment/>
      <protection/>
    </xf>
    <xf numFmtId="0" fontId="0" fillId="0" borderId="1">
      <alignment/>
      <protection/>
    </xf>
    <xf numFmtId="0" fontId="0" fillId="0" borderId="1" applyProtection="0">
      <alignment/>
    </xf>
    <xf numFmtId="0" fontId="0" fillId="0" borderId="1">
      <alignment/>
      <protection/>
    </xf>
    <xf numFmtId="0" fontId="0" fillId="0" borderId="1">
      <alignment/>
      <protection/>
    </xf>
    <xf numFmtId="0" fontId="0" fillId="0" borderId="1" applyProtection="0">
      <alignment/>
    </xf>
    <xf numFmtId="0" fontId="0" fillId="0" borderId="1">
      <alignment/>
      <protection/>
    </xf>
    <xf numFmtId="0" fontId="0" fillId="0" borderId="1">
      <alignment/>
      <protection/>
    </xf>
    <xf numFmtId="0" fontId="0" fillId="0" borderId="1">
      <alignment/>
      <protection/>
    </xf>
    <xf numFmtId="0" fontId="0" fillId="0" borderId="1">
      <alignment/>
      <protection/>
    </xf>
    <xf numFmtId="0" fontId="0" fillId="0" borderId="1" applyProtection="0">
      <alignment/>
    </xf>
    <xf numFmtId="0" fontId="0" fillId="0" borderId="1">
      <alignment/>
      <protection/>
    </xf>
    <xf numFmtId="0" fontId="0" fillId="0" borderId="1">
      <alignment/>
      <protection/>
    </xf>
    <xf numFmtId="0" fontId="0" fillId="0" borderId="1" applyProtection="0">
      <alignment/>
    </xf>
    <xf numFmtId="0" fontId="0" fillId="0" borderId="1">
      <alignment/>
      <protection/>
    </xf>
    <xf numFmtId="0" fontId="0" fillId="0" borderId="1">
      <alignment/>
      <protection/>
    </xf>
    <xf numFmtId="0" fontId="0" fillId="0" borderId="1" applyProtection="0">
      <alignment/>
    </xf>
    <xf numFmtId="0" fontId="0" fillId="0" borderId="1">
      <alignment/>
      <protection/>
    </xf>
    <xf numFmtId="0" fontId="0" fillId="0" borderId="1">
      <alignment/>
      <protection/>
    </xf>
    <xf numFmtId="0" fontId="0" fillId="0" borderId="1">
      <alignment/>
      <protection/>
    </xf>
    <xf numFmtId="0" fontId="0" fillId="0" borderId="1">
      <alignment/>
      <protection/>
    </xf>
    <xf numFmtId="0" fontId="0" fillId="0" borderId="1" applyProtection="0">
      <alignment/>
    </xf>
    <xf numFmtId="0" fontId="0" fillId="0" borderId="1">
      <alignment/>
      <protection/>
    </xf>
    <xf numFmtId="0" fontId="0" fillId="0" borderId="1">
      <alignment/>
      <protection/>
    </xf>
    <xf numFmtId="0" fontId="0" fillId="0" borderId="1" applyProtection="0">
      <alignment/>
    </xf>
    <xf numFmtId="0" fontId="0" fillId="0" borderId="1">
      <alignment/>
      <protection/>
    </xf>
    <xf numFmtId="0" fontId="0" fillId="0" borderId="1">
      <alignment/>
      <protection/>
    </xf>
    <xf numFmtId="0" fontId="0" fillId="0" borderId="1" applyProtection="0">
      <alignment/>
    </xf>
    <xf numFmtId="0" fontId="0" fillId="0" borderId="1">
      <alignment/>
      <protection/>
    </xf>
    <xf numFmtId="0" fontId="0" fillId="0" borderId="1">
      <alignment/>
      <protection/>
    </xf>
    <xf numFmtId="0" fontId="0" fillId="0" borderId="1">
      <alignment/>
      <protection/>
    </xf>
    <xf numFmtId="0" fontId="0" fillId="0" borderId="1">
      <alignment/>
      <protection/>
    </xf>
    <xf numFmtId="164" fontId="0" fillId="0" borderId="0" applyBorder="0" applyProtection="0">
      <alignment/>
    </xf>
    <xf numFmtId="164" fontId="0" fillId="0" borderId="0" applyBorder="0" applyProtection="0">
      <alignment/>
    </xf>
    <xf numFmtId="165" fontId="0" fillId="0" borderId="0">
      <alignment/>
      <protection/>
    </xf>
    <xf numFmtId="165" fontId="0" fillId="0" borderId="0">
      <alignment/>
      <protection/>
    </xf>
    <xf numFmtId="166" fontId="0" fillId="0" borderId="0" applyBorder="0" applyProtection="0">
      <alignment/>
    </xf>
    <xf numFmtId="166" fontId="0" fillId="0" borderId="0" applyBorder="0" applyProtection="0">
      <alignment/>
    </xf>
    <xf numFmtId="166" fontId="0" fillId="0" borderId="0" applyBorder="0" applyProtection="0">
      <alignment/>
    </xf>
    <xf numFmtId="167" fontId="0" fillId="0" borderId="0">
      <alignment/>
      <protection/>
    </xf>
    <xf numFmtId="167" fontId="0" fillId="0" borderId="0">
      <alignment/>
      <protection/>
    </xf>
    <xf numFmtId="166" fontId="0" fillId="0" borderId="0" applyBorder="0" applyProtection="0">
      <alignment/>
    </xf>
    <xf numFmtId="167" fontId="0" fillId="0" borderId="0">
      <alignment/>
      <protection/>
    </xf>
    <xf numFmtId="167" fontId="0" fillId="0" borderId="0">
      <alignment/>
      <protection/>
    </xf>
    <xf numFmtId="166" fontId="0" fillId="0" borderId="0" applyBorder="0" applyProtection="0">
      <alignment/>
    </xf>
    <xf numFmtId="167" fontId="0" fillId="0" borderId="0">
      <alignment/>
      <protection/>
    </xf>
    <xf numFmtId="166" fontId="0" fillId="0" borderId="0" applyBorder="0" applyProtection="0">
      <alignment/>
    </xf>
    <xf numFmtId="167" fontId="0" fillId="0" borderId="0">
      <alignment/>
      <protection/>
    </xf>
    <xf numFmtId="166" fontId="0" fillId="0" borderId="0" applyBorder="0" applyProtection="0">
      <alignment/>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8" fontId="0" fillId="0" borderId="0" applyBorder="0" applyProtection="0">
      <alignment/>
    </xf>
    <xf numFmtId="168" fontId="0" fillId="0" borderId="0" applyBorder="0" applyProtection="0">
      <alignment/>
    </xf>
    <xf numFmtId="168" fontId="0" fillId="0" borderId="0" applyBorder="0" applyProtection="0">
      <alignment/>
    </xf>
    <xf numFmtId="169" fontId="0" fillId="0" borderId="0">
      <alignment/>
      <protection/>
    </xf>
    <xf numFmtId="169" fontId="0" fillId="0" borderId="0">
      <alignment/>
      <protection/>
    </xf>
    <xf numFmtId="168" fontId="0" fillId="0" borderId="0" applyBorder="0" applyProtection="0">
      <alignment/>
    </xf>
    <xf numFmtId="169" fontId="0" fillId="0" borderId="0">
      <alignment/>
      <protection/>
    </xf>
    <xf numFmtId="169" fontId="0" fillId="0" borderId="0">
      <alignment/>
      <protection/>
    </xf>
    <xf numFmtId="168" fontId="0" fillId="0" borderId="0" applyBorder="0" applyProtection="0">
      <alignment/>
    </xf>
    <xf numFmtId="169" fontId="0" fillId="0" borderId="0">
      <alignment/>
      <protection/>
    </xf>
    <xf numFmtId="169"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2" fontId="0" fillId="0" borderId="0" applyBorder="0" applyProtection="0">
      <alignment/>
    </xf>
    <xf numFmtId="172" fontId="0" fillId="0" borderId="0" applyBorder="0" applyProtection="0">
      <alignment/>
    </xf>
    <xf numFmtId="172" fontId="0" fillId="0" borderId="0" applyBorder="0" applyProtection="0">
      <alignment/>
    </xf>
    <xf numFmtId="172" fontId="0" fillId="0" borderId="0" applyBorder="0" applyProtection="0">
      <alignment/>
    </xf>
    <xf numFmtId="173" fontId="0" fillId="0" borderId="0">
      <alignment/>
      <protection/>
    </xf>
    <xf numFmtId="173" fontId="0" fillId="0" borderId="0">
      <alignment/>
      <protection/>
    </xf>
    <xf numFmtId="172" fontId="0" fillId="0" borderId="0" applyBorder="0" applyProtection="0">
      <alignment/>
    </xf>
    <xf numFmtId="172" fontId="0" fillId="0" borderId="0" applyBorder="0" applyProtection="0">
      <alignment/>
    </xf>
    <xf numFmtId="173" fontId="0" fillId="0" borderId="0">
      <alignment/>
      <protection/>
    </xf>
    <xf numFmtId="173" fontId="0" fillId="0" borderId="0">
      <alignment/>
      <protection/>
    </xf>
    <xf numFmtId="172" fontId="0" fillId="0" borderId="0" applyBorder="0" applyProtection="0">
      <alignment/>
    </xf>
    <xf numFmtId="172" fontId="0" fillId="0" borderId="0" applyBorder="0" applyProtection="0">
      <alignment/>
    </xf>
    <xf numFmtId="173" fontId="0" fillId="0" borderId="0">
      <alignment/>
      <protection/>
    </xf>
    <xf numFmtId="173" fontId="0" fillId="0" borderId="0">
      <alignment/>
      <protection/>
    </xf>
    <xf numFmtId="172" fontId="0" fillId="0" borderId="0" applyBorder="0" applyProtection="0">
      <alignment/>
    </xf>
    <xf numFmtId="173" fontId="0" fillId="0" borderId="0">
      <alignment/>
      <protection/>
    </xf>
    <xf numFmtId="173" fontId="0" fillId="0" borderId="0">
      <alignment/>
      <protection/>
    </xf>
    <xf numFmtId="172" fontId="0" fillId="0" borderId="0" applyBorder="0" applyProtection="0">
      <alignment/>
    </xf>
    <xf numFmtId="172" fontId="0" fillId="0" borderId="0" applyBorder="0" applyProtection="0">
      <alignment/>
    </xf>
    <xf numFmtId="173" fontId="0" fillId="0" borderId="0">
      <alignment/>
      <protection/>
    </xf>
    <xf numFmtId="173" fontId="0" fillId="0" borderId="0">
      <alignment/>
      <protection/>
    </xf>
    <xf numFmtId="172" fontId="0" fillId="0" borderId="0" applyBorder="0" applyProtection="0">
      <alignment/>
    </xf>
    <xf numFmtId="172" fontId="0" fillId="0" borderId="0" applyBorder="0" applyProtection="0">
      <alignment/>
    </xf>
    <xf numFmtId="173" fontId="0" fillId="0" borderId="0">
      <alignment/>
      <protection/>
    </xf>
    <xf numFmtId="173" fontId="0" fillId="0" borderId="0">
      <alignment/>
      <protection/>
    </xf>
    <xf numFmtId="172" fontId="0" fillId="0" borderId="0" applyBorder="0" applyProtection="0">
      <alignment/>
    </xf>
    <xf numFmtId="172" fontId="0" fillId="0" borderId="0" applyBorder="0" applyProtection="0">
      <alignment/>
    </xf>
    <xf numFmtId="173" fontId="0" fillId="0" borderId="0">
      <alignment/>
      <protection/>
    </xf>
    <xf numFmtId="173" fontId="0" fillId="0" borderId="0">
      <alignment/>
      <protection/>
    </xf>
    <xf numFmtId="172" fontId="0" fillId="0" borderId="0" applyBorder="0" applyProtection="0">
      <alignment/>
    </xf>
    <xf numFmtId="173" fontId="0" fillId="0" borderId="0">
      <alignment/>
      <protection/>
    </xf>
    <xf numFmtId="173" fontId="0" fillId="0" borderId="0">
      <alignment/>
      <protection/>
    </xf>
    <xf numFmtId="172" fontId="0" fillId="0" borderId="0" applyBorder="0" applyProtection="0">
      <alignment/>
    </xf>
    <xf numFmtId="172" fontId="0" fillId="0" borderId="0" applyBorder="0" applyProtection="0">
      <alignment/>
    </xf>
    <xf numFmtId="172" fontId="0" fillId="0" borderId="0" applyBorder="0" applyProtection="0">
      <alignment/>
    </xf>
    <xf numFmtId="173" fontId="0" fillId="0" borderId="0">
      <alignment/>
      <protection/>
    </xf>
    <xf numFmtId="173" fontId="0" fillId="0" borderId="0">
      <alignment/>
      <protection/>
    </xf>
    <xf numFmtId="172" fontId="0" fillId="0" borderId="0" applyBorder="0" applyProtection="0">
      <alignment/>
    </xf>
    <xf numFmtId="172" fontId="0" fillId="0" borderId="0" applyBorder="0" applyProtection="0">
      <alignment/>
    </xf>
    <xf numFmtId="173" fontId="0" fillId="0" borderId="0">
      <alignment/>
      <protection/>
    </xf>
    <xf numFmtId="173" fontId="0" fillId="0" borderId="0">
      <alignment/>
      <protection/>
    </xf>
    <xf numFmtId="172" fontId="0" fillId="0" borderId="0" applyBorder="0" applyProtection="0">
      <alignment/>
    </xf>
    <xf numFmtId="172" fontId="0" fillId="0" borderId="0" applyBorder="0" applyProtection="0">
      <alignment/>
    </xf>
    <xf numFmtId="173" fontId="0" fillId="0" borderId="0">
      <alignment/>
      <protection/>
    </xf>
    <xf numFmtId="173" fontId="0" fillId="0" borderId="0">
      <alignment/>
      <protection/>
    </xf>
    <xf numFmtId="172" fontId="0" fillId="0" borderId="0" applyBorder="0" applyProtection="0">
      <alignment/>
    </xf>
    <xf numFmtId="173" fontId="0" fillId="0" borderId="0">
      <alignment/>
      <protection/>
    </xf>
    <xf numFmtId="173" fontId="0" fillId="0" borderId="0">
      <alignment/>
      <protection/>
    </xf>
    <xf numFmtId="172" fontId="0" fillId="0" borderId="0" applyBorder="0" applyProtection="0">
      <alignment/>
    </xf>
    <xf numFmtId="172" fontId="0" fillId="0" borderId="0" applyBorder="0" applyProtection="0">
      <alignment/>
    </xf>
    <xf numFmtId="173" fontId="0" fillId="0" borderId="0">
      <alignment/>
      <protection/>
    </xf>
    <xf numFmtId="173" fontId="0" fillId="0" borderId="0">
      <alignment/>
      <protection/>
    </xf>
    <xf numFmtId="172" fontId="0" fillId="0" borderId="0" applyBorder="0" applyProtection="0">
      <alignment/>
    </xf>
    <xf numFmtId="172" fontId="0" fillId="0" borderId="0" applyBorder="0" applyProtection="0">
      <alignment/>
    </xf>
    <xf numFmtId="173" fontId="0" fillId="0" borderId="0">
      <alignment/>
      <protection/>
    </xf>
    <xf numFmtId="173" fontId="0" fillId="0" borderId="0">
      <alignment/>
      <protection/>
    </xf>
    <xf numFmtId="172" fontId="0" fillId="0" borderId="0" applyBorder="0" applyProtection="0">
      <alignment/>
    </xf>
    <xf numFmtId="172" fontId="0" fillId="0" borderId="0" applyBorder="0" applyProtection="0">
      <alignment/>
    </xf>
    <xf numFmtId="173" fontId="0" fillId="0" borderId="0">
      <alignment/>
      <protection/>
    </xf>
    <xf numFmtId="173" fontId="0" fillId="0" borderId="0">
      <alignment/>
      <protection/>
    </xf>
    <xf numFmtId="172" fontId="0" fillId="0" borderId="0" applyBorder="0" applyProtection="0">
      <alignment/>
    </xf>
    <xf numFmtId="173" fontId="0" fillId="0" borderId="0">
      <alignment/>
      <protection/>
    </xf>
    <xf numFmtId="173" fontId="0" fillId="0" borderId="0">
      <alignment/>
      <protection/>
    </xf>
    <xf numFmtId="174" fontId="3" fillId="0" borderId="0" applyBorder="0" applyProtection="0">
      <alignment horizontal="right" vertical="center"/>
    </xf>
    <xf numFmtId="174" fontId="3" fillId="0" borderId="0">
      <alignment horizontal="right" vertical="center"/>
      <protection/>
    </xf>
    <xf numFmtId="175" fontId="3" fillId="0" borderId="0" applyBorder="0" applyProtection="0">
      <alignment horizontal="right" vertical="center"/>
    </xf>
    <xf numFmtId="175" fontId="3" fillId="0" borderId="0">
      <alignment horizontal="right" vertical="center"/>
      <protection/>
    </xf>
    <xf numFmtId="4" fontId="3" fillId="0" borderId="0" applyBorder="0" applyProtection="0">
      <alignment horizontal="right" vertical="center"/>
    </xf>
    <xf numFmtId="4" fontId="3" fillId="0" borderId="0">
      <alignment horizontal="right" vertical="center"/>
      <protection/>
    </xf>
    <xf numFmtId="4" fontId="3" fillId="0" borderId="1" applyProtection="0">
      <alignment horizontal="right" vertical="center"/>
    </xf>
    <xf numFmtId="4" fontId="3" fillId="0" borderId="1" applyProtection="0">
      <alignment horizontal="right" vertical="center"/>
    </xf>
    <xf numFmtId="4" fontId="3" fillId="0" borderId="1" applyProtection="0">
      <alignment horizontal="right" vertical="center"/>
    </xf>
    <xf numFmtId="4" fontId="3" fillId="0" borderId="1">
      <alignment horizontal="right" vertical="center"/>
      <protection/>
    </xf>
    <xf numFmtId="4" fontId="3" fillId="0" borderId="1">
      <alignment horizontal="right" vertical="center"/>
      <protection/>
    </xf>
    <xf numFmtId="4" fontId="3" fillId="0" borderId="1" applyProtection="0">
      <alignment horizontal="right" vertical="center"/>
    </xf>
    <xf numFmtId="4" fontId="3" fillId="0" borderId="1">
      <alignment horizontal="right" vertical="center"/>
      <protection/>
    </xf>
    <xf numFmtId="4" fontId="3" fillId="0" borderId="1">
      <alignment horizontal="right" vertical="center"/>
      <protection/>
    </xf>
    <xf numFmtId="4" fontId="3" fillId="0" borderId="1" applyProtection="0">
      <alignment horizontal="right" vertical="center"/>
    </xf>
    <xf numFmtId="4" fontId="3" fillId="0" borderId="1">
      <alignment horizontal="right" vertical="center"/>
      <protection/>
    </xf>
    <xf numFmtId="4" fontId="3" fillId="0" borderId="1">
      <alignment horizontal="right" vertical="center"/>
      <protection/>
    </xf>
    <xf numFmtId="4" fontId="3" fillId="0" borderId="1">
      <alignment horizontal="right" vertical="center"/>
      <protection/>
    </xf>
    <xf numFmtId="4" fontId="3" fillId="0" borderId="1">
      <alignment horizontal="right" vertical="center"/>
      <protection/>
    </xf>
    <xf numFmtId="4" fontId="3" fillId="0" borderId="1" applyProtection="0">
      <alignment horizontal="right" vertical="center"/>
    </xf>
    <xf numFmtId="4" fontId="3" fillId="0" borderId="1">
      <alignment horizontal="right" vertical="center"/>
      <protection/>
    </xf>
    <xf numFmtId="4" fontId="3" fillId="0" borderId="1">
      <alignment horizontal="right" vertical="center"/>
      <protection/>
    </xf>
    <xf numFmtId="4" fontId="3" fillId="0" borderId="1" applyProtection="0">
      <alignment horizontal="right" vertical="center"/>
    </xf>
    <xf numFmtId="4" fontId="3" fillId="0" borderId="1">
      <alignment horizontal="right" vertical="center"/>
      <protection/>
    </xf>
    <xf numFmtId="4" fontId="3" fillId="0" borderId="1">
      <alignment horizontal="right" vertical="center"/>
      <protection/>
    </xf>
    <xf numFmtId="4" fontId="3" fillId="0" borderId="1" applyProtection="0">
      <alignment horizontal="right" vertical="center"/>
    </xf>
    <xf numFmtId="4" fontId="3" fillId="0" borderId="1">
      <alignment horizontal="right" vertical="center"/>
      <protection/>
    </xf>
    <xf numFmtId="4" fontId="3" fillId="0" borderId="1">
      <alignment horizontal="right" vertical="center"/>
      <protection/>
    </xf>
    <xf numFmtId="4" fontId="3" fillId="0" borderId="1">
      <alignment horizontal="right" vertical="center"/>
      <protection/>
    </xf>
    <xf numFmtId="4" fontId="3" fillId="0" borderId="1">
      <alignment horizontal="right" vertical="center"/>
      <protection/>
    </xf>
    <xf numFmtId="176" fontId="3" fillId="0" borderId="0" applyBorder="0" applyProtection="0">
      <alignment horizontal="right" vertical="center"/>
    </xf>
    <xf numFmtId="176" fontId="3" fillId="0" borderId="0">
      <alignment horizontal="right" vertical="center"/>
      <protection/>
    </xf>
    <xf numFmtId="176" fontId="3" fillId="0" borderId="1" applyProtection="0">
      <alignment horizontal="right" vertical="center"/>
    </xf>
    <xf numFmtId="176" fontId="3" fillId="0" borderId="1" applyProtection="0">
      <alignment horizontal="right" vertical="center"/>
    </xf>
    <xf numFmtId="176" fontId="3" fillId="0" borderId="1" applyProtection="0">
      <alignment horizontal="right" vertical="center"/>
    </xf>
    <xf numFmtId="176" fontId="3" fillId="0" borderId="1">
      <alignment horizontal="right" vertical="center"/>
      <protection/>
    </xf>
    <xf numFmtId="176" fontId="3" fillId="0" borderId="1">
      <alignment horizontal="right" vertical="center"/>
      <protection/>
    </xf>
    <xf numFmtId="176" fontId="3" fillId="0" borderId="1" applyProtection="0">
      <alignment horizontal="right" vertical="center"/>
    </xf>
    <xf numFmtId="176" fontId="3" fillId="0" borderId="1">
      <alignment horizontal="right" vertical="center"/>
      <protection/>
    </xf>
    <xf numFmtId="176" fontId="3" fillId="0" borderId="1">
      <alignment horizontal="right" vertical="center"/>
      <protection/>
    </xf>
    <xf numFmtId="176" fontId="3" fillId="0" borderId="1" applyProtection="0">
      <alignment horizontal="right" vertical="center"/>
    </xf>
    <xf numFmtId="176" fontId="3" fillId="0" borderId="1">
      <alignment horizontal="right" vertical="center"/>
      <protection/>
    </xf>
    <xf numFmtId="176" fontId="3" fillId="0" borderId="1">
      <alignment horizontal="right" vertical="center"/>
      <protection/>
    </xf>
    <xf numFmtId="176" fontId="3" fillId="0" borderId="1">
      <alignment horizontal="right" vertical="center"/>
      <protection/>
    </xf>
    <xf numFmtId="176" fontId="3" fillId="0" borderId="1">
      <alignment horizontal="right" vertical="center"/>
      <protection/>
    </xf>
    <xf numFmtId="176" fontId="3" fillId="0" borderId="1" applyProtection="0">
      <alignment horizontal="right" vertical="center"/>
    </xf>
    <xf numFmtId="176" fontId="3" fillId="0" borderId="1">
      <alignment horizontal="right" vertical="center"/>
      <protection/>
    </xf>
    <xf numFmtId="176" fontId="3" fillId="0" borderId="1">
      <alignment horizontal="right" vertical="center"/>
      <protection/>
    </xf>
    <xf numFmtId="176" fontId="3" fillId="0" borderId="1" applyProtection="0">
      <alignment horizontal="right" vertical="center"/>
    </xf>
    <xf numFmtId="176" fontId="3" fillId="0" borderId="1">
      <alignment horizontal="right" vertical="center"/>
      <protection/>
    </xf>
    <xf numFmtId="176" fontId="3" fillId="0" borderId="1">
      <alignment horizontal="right" vertical="center"/>
      <protection/>
    </xf>
    <xf numFmtId="176" fontId="3" fillId="0" borderId="1" applyProtection="0">
      <alignment horizontal="right" vertical="center"/>
    </xf>
    <xf numFmtId="176" fontId="3" fillId="0" borderId="1">
      <alignment horizontal="right" vertical="center"/>
      <protection/>
    </xf>
    <xf numFmtId="176" fontId="3" fillId="0" borderId="1">
      <alignment horizontal="right" vertical="center"/>
      <protection/>
    </xf>
    <xf numFmtId="176" fontId="3" fillId="0" borderId="1">
      <alignment horizontal="right" vertical="center"/>
      <protection/>
    </xf>
    <xf numFmtId="176" fontId="3" fillId="0" borderId="1">
      <alignment horizontal="right" vertical="center"/>
      <protection/>
    </xf>
    <xf numFmtId="0" fontId="4" fillId="11" borderId="0" applyBorder="0" applyProtection="0">
      <alignment horizontal="center" vertical="center"/>
    </xf>
    <xf numFmtId="0" fontId="4" fillId="11" borderId="0">
      <alignment horizontal="center" vertical="center"/>
      <protection/>
    </xf>
    <xf numFmtId="0" fontId="4" fillId="8" borderId="0" applyBorder="0" applyProtection="0">
      <alignment horizontal="center" vertical="center" wrapText="1"/>
    </xf>
    <xf numFmtId="0" fontId="4" fillId="8" borderId="0">
      <alignment horizontal="center" vertical="center" wrapText="1"/>
      <protection/>
    </xf>
    <xf numFmtId="0" fontId="3" fillId="8" borderId="0" applyBorder="0" applyProtection="0">
      <alignment horizontal="right" vertical="center" wrapText="1"/>
    </xf>
    <xf numFmtId="0" fontId="3" fillId="8" borderId="0">
      <alignment horizontal="right" vertical="center" wrapText="1"/>
      <protection/>
    </xf>
    <xf numFmtId="0" fontId="4" fillId="12" borderId="0" applyBorder="0" applyProtection="0">
      <alignment horizontal="center" vertical="center"/>
    </xf>
    <xf numFmtId="0" fontId="4" fillId="12" borderId="0">
      <alignment horizontal="center" vertical="center"/>
      <protection/>
    </xf>
    <xf numFmtId="0" fontId="4" fillId="13" borderId="0" applyBorder="0" applyProtection="0">
      <alignment horizontal="center" vertical="center" wrapText="1"/>
    </xf>
    <xf numFmtId="0" fontId="4" fillId="13" borderId="0">
      <alignment horizontal="center" vertical="center" wrapText="1"/>
      <protection/>
    </xf>
    <xf numFmtId="0" fontId="4" fillId="13" borderId="0" applyBorder="0" applyProtection="0">
      <alignment horizontal="right" vertical="center" wrapText="1"/>
    </xf>
    <xf numFmtId="0" fontId="4" fillId="13" borderId="0">
      <alignment horizontal="right" vertical="center" wrapText="1"/>
      <protection/>
    </xf>
    <xf numFmtId="0" fontId="4" fillId="13" borderId="1" applyProtection="0">
      <alignment horizontal="left" vertical="center" wrapText="1"/>
    </xf>
    <xf numFmtId="0" fontId="4" fillId="13" borderId="1" applyProtection="0">
      <alignment horizontal="left" vertical="center" wrapText="1"/>
    </xf>
    <xf numFmtId="0" fontId="4" fillId="13" borderId="1" applyProtection="0">
      <alignment horizontal="left" vertical="center" wrapText="1"/>
    </xf>
    <xf numFmtId="0" fontId="4" fillId="13" borderId="1">
      <alignment horizontal="left" vertical="center" wrapText="1"/>
      <protection/>
    </xf>
    <xf numFmtId="0" fontId="4" fillId="13" borderId="1">
      <alignment horizontal="left" vertical="center" wrapText="1"/>
      <protection/>
    </xf>
    <xf numFmtId="0" fontId="4" fillId="13" borderId="1" applyProtection="0">
      <alignment horizontal="left" vertical="center" wrapText="1"/>
    </xf>
    <xf numFmtId="0" fontId="4" fillId="13" borderId="1">
      <alignment horizontal="left" vertical="center" wrapText="1"/>
      <protection/>
    </xf>
    <xf numFmtId="0" fontId="4" fillId="13" borderId="1">
      <alignment horizontal="left" vertical="center" wrapText="1"/>
      <protection/>
    </xf>
    <xf numFmtId="0" fontId="4" fillId="13" borderId="1" applyProtection="0">
      <alignment horizontal="left" vertical="center" wrapText="1"/>
    </xf>
    <xf numFmtId="0" fontId="4" fillId="13" borderId="1">
      <alignment horizontal="left" vertical="center" wrapText="1"/>
      <protection/>
    </xf>
    <xf numFmtId="0" fontId="4" fillId="13" borderId="1">
      <alignment horizontal="left" vertical="center" wrapText="1"/>
      <protection/>
    </xf>
    <xf numFmtId="0" fontId="4" fillId="13" borderId="1">
      <alignment horizontal="left" vertical="center" wrapText="1"/>
      <protection/>
    </xf>
    <xf numFmtId="0" fontId="4" fillId="13" borderId="1">
      <alignment horizontal="left" vertical="center" wrapText="1"/>
      <protection/>
    </xf>
    <xf numFmtId="0" fontId="4" fillId="13" borderId="1" applyProtection="0">
      <alignment horizontal="left" vertical="center" wrapText="1"/>
    </xf>
    <xf numFmtId="0" fontId="4" fillId="13" borderId="1">
      <alignment horizontal="left" vertical="center" wrapText="1"/>
      <protection/>
    </xf>
    <xf numFmtId="0" fontId="4" fillId="13" borderId="1">
      <alignment horizontal="left" vertical="center" wrapText="1"/>
      <protection/>
    </xf>
    <xf numFmtId="0" fontId="4" fillId="13" borderId="1" applyProtection="0">
      <alignment horizontal="left" vertical="center" wrapText="1"/>
    </xf>
    <xf numFmtId="0" fontId="4" fillId="13" borderId="1">
      <alignment horizontal="left" vertical="center" wrapText="1"/>
      <protection/>
    </xf>
    <xf numFmtId="0" fontId="4" fillId="13" borderId="1">
      <alignment horizontal="left" vertical="center" wrapText="1"/>
      <protection/>
    </xf>
    <xf numFmtId="0" fontId="4" fillId="13" borderId="1" applyProtection="0">
      <alignment horizontal="left" vertical="center" wrapText="1"/>
    </xf>
    <xf numFmtId="0" fontId="4" fillId="13" borderId="1">
      <alignment horizontal="left" vertical="center" wrapText="1"/>
      <protection/>
    </xf>
    <xf numFmtId="0" fontId="4" fillId="13" borderId="1">
      <alignment horizontal="left" vertical="center" wrapText="1"/>
      <protection/>
    </xf>
    <xf numFmtId="0" fontId="4" fillId="13" borderId="1">
      <alignment horizontal="left" vertical="center" wrapText="1"/>
      <protection/>
    </xf>
    <xf numFmtId="0" fontId="4" fillId="13" borderId="1">
      <alignment horizontal="left" vertical="center" wrapText="1"/>
      <protection/>
    </xf>
    <xf numFmtId="166" fontId="0" fillId="0" borderId="0" applyBorder="0" applyProtection="0">
      <alignment/>
    </xf>
    <xf numFmtId="166" fontId="0" fillId="0" borderId="0" applyBorder="0" applyProtection="0">
      <alignment/>
    </xf>
    <xf numFmtId="167" fontId="0" fillId="0" borderId="0">
      <alignment/>
      <protection/>
    </xf>
    <xf numFmtId="167" fontId="0" fillId="0" borderId="0">
      <alignment/>
      <protection/>
    </xf>
    <xf numFmtId="177" fontId="0" fillId="0" borderId="0">
      <alignment/>
      <protection/>
    </xf>
    <xf numFmtId="178" fontId="0" fillId="0" borderId="0" applyBorder="0" applyProtection="0">
      <alignment/>
    </xf>
    <xf numFmtId="179" fontId="0" fillId="0" borderId="0" applyBorder="0" applyProtection="0">
      <alignment/>
    </xf>
    <xf numFmtId="179" fontId="0" fillId="0" borderId="0" applyBorder="0" applyProtection="0">
      <alignment/>
    </xf>
    <xf numFmtId="177" fontId="0" fillId="0" borderId="0">
      <alignment/>
      <protection/>
    </xf>
    <xf numFmtId="177" fontId="0" fillId="0" borderId="0">
      <alignment/>
      <protection/>
    </xf>
    <xf numFmtId="166" fontId="0" fillId="0" borderId="0" applyBorder="0" applyProtection="0">
      <alignment/>
    </xf>
    <xf numFmtId="166" fontId="0" fillId="0" borderId="0" applyBorder="0" applyProtection="0">
      <alignment/>
    </xf>
    <xf numFmtId="166" fontId="0" fillId="0" borderId="0" applyBorder="0" applyProtection="0">
      <alignment/>
    </xf>
    <xf numFmtId="167" fontId="0" fillId="0" borderId="0">
      <alignment/>
      <protection/>
    </xf>
    <xf numFmtId="167" fontId="0" fillId="0" borderId="0">
      <alignment/>
      <protection/>
    </xf>
    <xf numFmtId="166" fontId="0" fillId="0" borderId="0" applyBorder="0" applyProtection="0">
      <alignment/>
    </xf>
    <xf numFmtId="167" fontId="0" fillId="0" borderId="0">
      <alignment/>
      <protection/>
    </xf>
    <xf numFmtId="166" fontId="0" fillId="0" borderId="0" applyBorder="0" applyProtection="0">
      <alignment/>
    </xf>
    <xf numFmtId="167" fontId="0" fillId="0" borderId="0">
      <alignment/>
      <protection/>
    </xf>
    <xf numFmtId="167" fontId="0" fillId="0" borderId="0">
      <alignment/>
      <protection/>
    </xf>
    <xf numFmtId="166" fontId="0" fillId="0" borderId="0" applyBorder="0" applyProtection="0">
      <alignment/>
    </xf>
    <xf numFmtId="166" fontId="0" fillId="0" borderId="0" applyBorder="0" applyProtection="0">
      <alignment/>
    </xf>
    <xf numFmtId="167" fontId="0" fillId="0" borderId="0">
      <alignment/>
      <protection/>
    </xf>
    <xf numFmtId="166" fontId="0" fillId="0" borderId="0" applyBorder="0" applyProtection="0">
      <alignment/>
    </xf>
    <xf numFmtId="167" fontId="0" fillId="0" borderId="0">
      <alignment/>
      <protection/>
    </xf>
    <xf numFmtId="167" fontId="0" fillId="0" borderId="0">
      <alignment/>
      <protection/>
    </xf>
    <xf numFmtId="166" fontId="0" fillId="0" borderId="0" applyBorder="0" applyProtection="0">
      <alignment/>
    </xf>
    <xf numFmtId="166" fontId="0" fillId="0" borderId="0" applyBorder="0" applyProtection="0">
      <alignment/>
    </xf>
    <xf numFmtId="167" fontId="0" fillId="0" borderId="0">
      <alignment/>
      <protection/>
    </xf>
    <xf numFmtId="167" fontId="0" fillId="0" borderId="0">
      <alignment/>
      <protection/>
    </xf>
    <xf numFmtId="166" fontId="0" fillId="0" borderId="0" applyBorder="0" applyProtection="0">
      <alignment/>
    </xf>
    <xf numFmtId="166" fontId="0" fillId="0" borderId="0" applyBorder="0" applyProtection="0">
      <alignment/>
    </xf>
    <xf numFmtId="167" fontId="0" fillId="0" borderId="0">
      <alignment/>
      <protection/>
    </xf>
    <xf numFmtId="167" fontId="0" fillId="0" borderId="0">
      <alignment/>
      <protection/>
    </xf>
    <xf numFmtId="180" fontId="0" fillId="0" borderId="0">
      <alignment/>
      <protection/>
    </xf>
    <xf numFmtId="178" fontId="0" fillId="0" borderId="0" applyBorder="0" applyProtection="0">
      <alignment/>
    </xf>
    <xf numFmtId="181" fontId="0" fillId="0" borderId="0" applyBorder="0" applyProtection="0">
      <alignment/>
    </xf>
    <xf numFmtId="182" fontId="0" fillId="0" borderId="0">
      <alignment/>
      <protection/>
    </xf>
    <xf numFmtId="166" fontId="0" fillId="0" borderId="0" applyBorder="0" applyProtection="0">
      <alignment/>
    </xf>
    <xf numFmtId="166" fontId="0" fillId="0" borderId="0" applyBorder="0" applyProtection="0">
      <alignment/>
    </xf>
    <xf numFmtId="167" fontId="0" fillId="0" borderId="0">
      <alignment/>
      <protection/>
    </xf>
    <xf numFmtId="167" fontId="0" fillId="0" borderId="0">
      <alignment/>
      <protection/>
    </xf>
    <xf numFmtId="166" fontId="0" fillId="0" borderId="0" applyBorder="0" applyProtection="0">
      <alignment/>
    </xf>
    <xf numFmtId="167" fontId="0" fillId="0" borderId="0">
      <alignment/>
      <protection/>
    </xf>
    <xf numFmtId="180" fontId="0" fillId="0" borderId="0">
      <alignment/>
      <protection/>
    </xf>
    <xf numFmtId="179" fontId="0" fillId="0" borderId="0" applyBorder="0" applyProtection="0">
      <alignment/>
    </xf>
    <xf numFmtId="179" fontId="0" fillId="0" borderId="0" applyBorder="0" applyProtection="0">
      <alignment/>
    </xf>
    <xf numFmtId="177" fontId="0" fillId="0" borderId="0">
      <alignment/>
      <protection/>
    </xf>
    <xf numFmtId="177" fontId="0" fillId="0" borderId="0">
      <alignment/>
      <protection/>
    </xf>
    <xf numFmtId="179" fontId="0" fillId="0" borderId="0" applyBorder="0" applyProtection="0">
      <alignment/>
    </xf>
    <xf numFmtId="179" fontId="0" fillId="0" borderId="0" applyBorder="0" applyProtection="0">
      <alignment/>
    </xf>
    <xf numFmtId="177" fontId="0" fillId="0" borderId="0">
      <alignment/>
      <protection/>
    </xf>
    <xf numFmtId="179" fontId="0" fillId="0" borderId="0" applyBorder="0" applyProtection="0">
      <alignment/>
    </xf>
    <xf numFmtId="177" fontId="0" fillId="0" borderId="0">
      <alignment/>
      <protection/>
    </xf>
    <xf numFmtId="166" fontId="0" fillId="0" borderId="0" applyBorder="0" applyProtection="0">
      <alignment/>
    </xf>
    <xf numFmtId="167" fontId="0" fillId="0" borderId="0">
      <alignment/>
      <protection/>
    </xf>
    <xf numFmtId="166" fontId="0" fillId="0" borderId="0" applyBorder="0" applyProtection="0">
      <alignment/>
    </xf>
    <xf numFmtId="167" fontId="0" fillId="0" borderId="0">
      <alignment/>
      <protection/>
    </xf>
    <xf numFmtId="177" fontId="0" fillId="0" borderId="0">
      <alignment/>
      <protection/>
    </xf>
    <xf numFmtId="166" fontId="0" fillId="0" borderId="0" applyBorder="0" applyProtection="0">
      <alignment/>
    </xf>
    <xf numFmtId="166" fontId="0" fillId="0" borderId="0" applyBorder="0" applyProtection="0">
      <alignment/>
    </xf>
    <xf numFmtId="166" fontId="0" fillId="0" borderId="0" applyBorder="0" applyProtection="0">
      <alignment/>
    </xf>
    <xf numFmtId="167" fontId="0" fillId="0" borderId="0">
      <alignment/>
      <protection/>
    </xf>
    <xf numFmtId="167" fontId="0" fillId="0" borderId="0">
      <alignment/>
      <protection/>
    </xf>
    <xf numFmtId="166" fontId="0" fillId="0" borderId="0" applyBorder="0" applyProtection="0">
      <alignment/>
    </xf>
    <xf numFmtId="166" fontId="0" fillId="0" borderId="0" applyBorder="0" applyProtection="0">
      <alignment/>
    </xf>
    <xf numFmtId="167" fontId="0" fillId="0" borderId="0">
      <alignment/>
      <protection/>
    </xf>
    <xf numFmtId="167" fontId="0" fillId="0" borderId="0">
      <alignment/>
      <protection/>
    </xf>
    <xf numFmtId="179" fontId="0" fillId="0" borderId="0" applyBorder="0" applyProtection="0">
      <alignment/>
    </xf>
    <xf numFmtId="177" fontId="0" fillId="0" borderId="0">
      <alignment/>
      <protection/>
    </xf>
    <xf numFmtId="167" fontId="0" fillId="0" borderId="0">
      <alignment/>
      <protection/>
    </xf>
    <xf numFmtId="166" fontId="0" fillId="0" borderId="0" applyBorder="0" applyProtection="0">
      <alignment/>
    </xf>
    <xf numFmtId="166" fontId="0" fillId="0" borderId="0" applyBorder="0" applyProtection="0">
      <alignment/>
    </xf>
    <xf numFmtId="167" fontId="0" fillId="0" borderId="0">
      <alignment/>
      <protection/>
    </xf>
    <xf numFmtId="167" fontId="0" fillId="0" borderId="0">
      <alignment/>
      <protection/>
    </xf>
    <xf numFmtId="166" fontId="0" fillId="0" borderId="0" applyBorder="0" applyProtection="0">
      <alignment/>
    </xf>
    <xf numFmtId="166" fontId="0" fillId="0" borderId="0" applyBorder="0" applyProtection="0">
      <alignment/>
    </xf>
    <xf numFmtId="167" fontId="0" fillId="0" borderId="0">
      <alignment/>
      <protection/>
    </xf>
    <xf numFmtId="167" fontId="0" fillId="0" borderId="0">
      <alignment/>
      <protection/>
    </xf>
    <xf numFmtId="166" fontId="0" fillId="0" borderId="0" applyBorder="0" applyProtection="0">
      <alignment/>
    </xf>
    <xf numFmtId="166" fontId="0" fillId="0" borderId="0" applyBorder="0" applyProtection="0">
      <alignment/>
    </xf>
    <xf numFmtId="167" fontId="0" fillId="0" borderId="0">
      <alignment/>
      <protection/>
    </xf>
    <xf numFmtId="167"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0" fontId="0" fillId="0" borderId="0" applyBorder="0" applyProtection="0">
      <alignment/>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0" fontId="0" fillId="0" borderId="0" applyBorder="0" applyProtection="0">
      <alignment/>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0" fontId="0" fillId="0" borderId="0" applyBorder="0" applyProtection="0">
      <alignment/>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0" fontId="0" fillId="0" borderId="0" applyBorder="0" applyProtection="0">
      <alignment/>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0" fontId="0" fillId="0" borderId="0" applyBorder="0" applyProtection="0">
      <alignment/>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0" fontId="0" fillId="0" borderId="0" applyBorder="0" applyProtection="0">
      <alignment/>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0" fontId="0" fillId="0" borderId="0" applyBorder="0" applyProtection="0">
      <alignment/>
    </xf>
    <xf numFmtId="170" fontId="0" fillId="0" borderId="0" applyBorder="0" applyProtection="0">
      <alignment/>
    </xf>
    <xf numFmtId="170" fontId="0" fillId="0" borderId="0" applyBorder="0" applyProtection="0">
      <alignment/>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0" fontId="0" fillId="0" borderId="0" applyBorder="0" applyProtection="0">
      <alignment/>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0" fontId="0" fillId="0" borderId="0" applyBorder="0" applyProtection="0">
      <alignment/>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0" fontId="0" fillId="0" borderId="0" applyBorder="0" applyProtection="0">
      <alignment/>
    </xf>
    <xf numFmtId="171" fontId="0" fillId="0" borderId="0">
      <alignment/>
      <protection/>
    </xf>
    <xf numFmtId="170" fontId="0" fillId="0" borderId="0" applyBorder="0" applyProtection="0">
      <alignment/>
    </xf>
    <xf numFmtId="170" fontId="0" fillId="0" borderId="0" applyBorder="0" applyProtection="0">
      <alignment/>
    </xf>
    <xf numFmtId="170" fontId="0" fillId="0" borderId="0" applyBorder="0" applyProtection="0">
      <alignment/>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0" fontId="0" fillId="0" borderId="0" applyBorder="0" applyProtection="0">
      <alignment/>
    </xf>
    <xf numFmtId="171" fontId="0" fillId="0" borderId="0">
      <alignment/>
      <protection/>
    </xf>
    <xf numFmtId="170" fontId="0" fillId="0" borderId="0" applyBorder="0" applyProtection="0">
      <alignment/>
    </xf>
    <xf numFmtId="171" fontId="0" fillId="0" borderId="0">
      <alignment/>
      <protection/>
    </xf>
    <xf numFmtId="170" fontId="0" fillId="0" borderId="0" applyBorder="0" applyProtection="0">
      <alignment/>
    </xf>
    <xf numFmtId="170" fontId="0" fillId="0" borderId="0" applyBorder="0" applyProtection="0">
      <alignment/>
    </xf>
    <xf numFmtId="170" fontId="0" fillId="0" borderId="0" applyBorder="0" applyProtection="0">
      <alignment/>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171" fontId="0" fillId="0" borderId="0">
      <alignment/>
      <protection/>
    </xf>
    <xf numFmtId="171" fontId="0" fillId="0" borderId="0">
      <alignment/>
      <protection/>
    </xf>
    <xf numFmtId="170" fontId="0" fillId="0" borderId="0" applyBorder="0" applyProtection="0">
      <alignment/>
    </xf>
    <xf numFmtId="170" fontId="0" fillId="0" borderId="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527">
    <xf numFmtId="0" fontId="0" fillId="0" borderId="0" xfId="0"/>
    <xf numFmtId="0" fontId="0" fillId="0" borderId="0" xfId="1555" applyFont="1">
      <alignment/>
      <protection/>
    </xf>
    <xf numFmtId="0" fontId="0" fillId="0" borderId="0" xfId="1555" applyFont="1" applyAlignment="1">
      <alignment horizontal="center"/>
      <protection/>
    </xf>
    <xf numFmtId="0" fontId="0" fillId="11" borderId="0" xfId="1555" applyFont="1" applyFill="1">
      <alignment/>
      <protection/>
    </xf>
    <xf numFmtId="0" fontId="0" fillId="11" borderId="0" xfId="1555" applyFont="1" applyFill="1" applyAlignment="1">
      <alignment horizontal="center"/>
      <protection/>
    </xf>
    <xf numFmtId="0" fontId="5" fillId="0" borderId="0" xfId="1555" applyFont="1">
      <alignment/>
      <protection/>
    </xf>
    <xf numFmtId="0" fontId="8" fillId="0" borderId="0" xfId="1555" applyFont="1">
      <alignment/>
      <protection/>
    </xf>
    <xf numFmtId="0" fontId="0" fillId="0" borderId="2" xfId="1555" applyFont="1" applyBorder="1" applyAlignment="1">
      <alignment/>
      <protection/>
    </xf>
    <xf numFmtId="0" fontId="0" fillId="0" borderId="3" xfId="1555" applyFont="1" applyBorder="1" applyAlignment="1">
      <alignment/>
      <protection/>
    </xf>
    <xf numFmtId="0" fontId="10" fillId="11" borderId="0" xfId="1555" applyFont="1" applyFill="1" applyBorder="1" applyAlignment="1">
      <alignment horizontal="center" vertical="center" wrapText="1"/>
      <protection/>
    </xf>
    <xf numFmtId="0" fontId="11" fillId="11" borderId="0" xfId="1555" applyFont="1" applyFill="1" applyBorder="1">
      <alignment/>
      <protection/>
    </xf>
    <xf numFmtId="0" fontId="11" fillId="11" borderId="4" xfId="1555" applyFont="1" applyFill="1" applyBorder="1">
      <alignment/>
      <protection/>
    </xf>
    <xf numFmtId="0" fontId="10" fillId="0" borderId="0" xfId="1555" applyFont="1" applyBorder="1" applyAlignment="1">
      <alignment vertical="center"/>
      <protection/>
    </xf>
    <xf numFmtId="0" fontId="11" fillId="0" borderId="0" xfId="1555" applyFont="1">
      <alignment/>
      <protection/>
    </xf>
    <xf numFmtId="0" fontId="10" fillId="14" borderId="5" xfId="1555" applyFont="1" applyFill="1" applyBorder="1" applyAlignment="1">
      <alignment vertical="center" wrapText="1"/>
      <protection/>
    </xf>
    <xf numFmtId="0" fontId="10" fillId="14" borderId="6" xfId="1555" applyFont="1" applyFill="1" applyBorder="1" applyAlignment="1">
      <alignment vertical="center" wrapText="1"/>
      <protection/>
    </xf>
    <xf numFmtId="0" fontId="10" fillId="14" borderId="7" xfId="1555" applyFont="1" applyFill="1" applyBorder="1" applyAlignment="1">
      <alignment vertical="center" wrapText="1"/>
      <protection/>
    </xf>
    <xf numFmtId="0" fontId="10" fillId="15" borderId="8" xfId="1555" applyFont="1" applyFill="1" applyBorder="1" applyAlignment="1">
      <alignment vertical="center" wrapText="1"/>
      <protection/>
    </xf>
    <xf numFmtId="0" fontId="10" fillId="15" borderId="2" xfId="1555" applyFont="1" applyFill="1" applyBorder="1" applyAlignment="1">
      <alignment horizontal="center" vertical="center" wrapText="1"/>
      <protection/>
    </xf>
    <xf numFmtId="0" fontId="10" fillId="14" borderId="9" xfId="1555" applyFont="1" applyFill="1" applyBorder="1" applyAlignment="1">
      <alignment horizontal="center" vertical="center" wrapText="1"/>
      <protection/>
    </xf>
    <xf numFmtId="0" fontId="10" fillId="15" borderId="10" xfId="1555" applyFont="1" applyFill="1" applyBorder="1" applyAlignment="1">
      <alignment horizontal="center" vertical="center" wrapText="1"/>
      <protection/>
    </xf>
    <xf numFmtId="0" fontId="10" fillId="14" borderId="11" xfId="1555" applyFont="1" applyFill="1" applyBorder="1" applyAlignment="1">
      <alignment horizontal="center" vertical="center" wrapText="1"/>
      <protection/>
    </xf>
    <xf numFmtId="0" fontId="10" fillId="15" borderId="11" xfId="1555" applyFont="1" applyFill="1" applyBorder="1" applyAlignment="1">
      <alignment horizontal="center" vertical="center" wrapText="1"/>
      <protection/>
    </xf>
    <xf numFmtId="0" fontId="10" fillId="15" borderId="12" xfId="1555" applyFont="1" applyFill="1" applyBorder="1" applyAlignment="1">
      <alignment horizontal="center" vertical="center" wrapText="1"/>
      <protection/>
    </xf>
    <xf numFmtId="0" fontId="10" fillId="15" borderId="9" xfId="1555" applyFont="1" applyFill="1" applyBorder="1" applyAlignment="1">
      <alignment horizontal="center" vertical="center" wrapText="1"/>
      <protection/>
    </xf>
    <xf numFmtId="185" fontId="11" fillId="0" borderId="0" xfId="20" applyNumberFormat="1" applyFont="1" applyBorder="1" applyAlignment="1" applyProtection="1">
      <alignment vertical="top"/>
      <protection/>
    </xf>
    <xf numFmtId="170" fontId="11" fillId="0" borderId="0" xfId="1555" applyNumberFormat="1" applyFont="1" applyBorder="1" applyAlignment="1" applyProtection="1">
      <alignment vertical="top"/>
      <protection/>
    </xf>
    <xf numFmtId="170" fontId="11" fillId="0" borderId="0" xfId="1555" applyNumberFormat="1" applyFont="1" applyBorder="1" applyAlignment="1" applyProtection="1">
      <alignment/>
      <protection/>
    </xf>
    <xf numFmtId="0" fontId="15" fillId="11" borderId="0" xfId="1555" applyFont="1" applyFill="1">
      <alignment/>
      <protection/>
    </xf>
    <xf numFmtId="0" fontId="15" fillId="16" borderId="1" xfId="1555" applyFont="1" applyFill="1" applyBorder="1" applyAlignment="1">
      <alignment horizontal="center" vertical="center"/>
      <protection/>
    </xf>
    <xf numFmtId="0" fontId="0" fillId="0" borderId="0" xfId="1555" applyFont="1" applyAlignment="1">
      <alignment horizontal="center"/>
      <protection/>
    </xf>
    <xf numFmtId="0" fontId="0" fillId="0" borderId="1" xfId="1555" applyFont="1" applyBorder="1" applyAlignment="1">
      <alignment horizontal="center" vertical="center"/>
      <protection/>
    </xf>
    <xf numFmtId="189" fontId="0" fillId="0" borderId="0" xfId="21" applyNumberFormat="1" applyFont="1" applyBorder="1" applyAlignment="1" applyProtection="1">
      <alignment/>
      <protection/>
    </xf>
    <xf numFmtId="189" fontId="0" fillId="0" borderId="0" xfId="1555" applyNumberFormat="1" applyFont="1">
      <alignment/>
      <protection/>
    </xf>
    <xf numFmtId="0" fontId="1" fillId="0" borderId="0" xfId="1555" applyFont="1">
      <alignment/>
      <protection/>
    </xf>
    <xf numFmtId="0" fontId="17" fillId="0" borderId="0" xfId="1555" applyFont="1">
      <alignment/>
      <protection/>
    </xf>
    <xf numFmtId="0" fontId="10" fillId="0" borderId="0" xfId="1555" applyFont="1" applyAlignment="1">
      <alignment horizontal="center"/>
      <protection/>
    </xf>
    <xf numFmtId="0" fontId="1" fillId="11" borderId="0" xfId="1555" applyFont="1" applyFill="1">
      <alignment/>
      <protection/>
    </xf>
    <xf numFmtId="0" fontId="17" fillId="11" borderId="0" xfId="1555" applyFont="1" applyFill="1">
      <alignment/>
      <protection/>
    </xf>
    <xf numFmtId="0" fontId="10" fillId="11" borderId="0" xfId="1555" applyFont="1" applyFill="1" applyAlignment="1">
      <alignment horizontal="center"/>
      <protection/>
    </xf>
    <xf numFmtId="185" fontId="0" fillId="11" borderId="0" xfId="1555" applyNumberFormat="1" applyFont="1" applyFill="1" applyAlignment="1">
      <alignment horizontal="center"/>
      <protection/>
    </xf>
    <xf numFmtId="0" fontId="19" fillId="0" borderId="0" xfId="1555" applyFont="1" applyAlignment="1">
      <alignment horizontal="center" vertical="center"/>
      <protection/>
    </xf>
    <xf numFmtId="0" fontId="10" fillId="14" borderId="13" xfId="1555" applyFont="1" applyFill="1" applyBorder="1" applyAlignment="1">
      <alignment horizontal="left" vertical="top" wrapText="1"/>
      <protection/>
    </xf>
    <xf numFmtId="0" fontId="10" fillId="14" borderId="10" xfId="1555" applyFont="1" applyFill="1" applyBorder="1" applyAlignment="1">
      <alignment horizontal="left" vertical="top" wrapText="1"/>
      <protection/>
    </xf>
    <xf numFmtId="0" fontId="10" fillId="14" borderId="11" xfId="1555" applyFont="1" applyFill="1" applyBorder="1" applyAlignment="1">
      <alignment horizontal="left" vertical="top" wrapText="1"/>
      <protection/>
    </xf>
    <xf numFmtId="0" fontId="10" fillId="15" borderId="14" xfId="1555" applyFont="1" applyFill="1" applyBorder="1" applyAlignment="1">
      <alignment horizontal="center" vertical="center" wrapText="1"/>
      <protection/>
    </xf>
    <xf numFmtId="0" fontId="10" fillId="14" borderId="15" xfId="1555" applyFont="1" applyFill="1" applyBorder="1" applyAlignment="1">
      <alignment horizontal="center" vertical="center" wrapText="1"/>
      <protection/>
    </xf>
    <xf numFmtId="0" fontId="10" fillId="15" borderId="15" xfId="1555" applyFont="1" applyFill="1" applyBorder="1" applyAlignment="1">
      <alignment horizontal="center" vertical="center" wrapText="1"/>
      <protection/>
    </xf>
    <xf numFmtId="0" fontId="10" fillId="15" borderId="16" xfId="1555" applyFont="1" applyFill="1" applyBorder="1" applyAlignment="1">
      <alignment horizontal="center" vertical="center" wrapText="1"/>
      <protection/>
    </xf>
    <xf numFmtId="0" fontId="10" fillId="15" borderId="17" xfId="1555" applyFont="1" applyFill="1" applyBorder="1" applyAlignment="1">
      <alignment horizontal="center" vertical="center" wrapText="1"/>
      <protection/>
    </xf>
    <xf numFmtId="0" fontId="10" fillId="14" borderId="18" xfId="1555" applyFont="1" applyFill="1" applyBorder="1" applyAlignment="1">
      <alignment horizontal="center" vertical="center" wrapText="1"/>
      <protection/>
    </xf>
    <xf numFmtId="0" fontId="10" fillId="15" borderId="18" xfId="1555" applyFont="1" applyFill="1" applyBorder="1" applyAlignment="1">
      <alignment horizontal="center" vertical="center" wrapText="1"/>
      <protection/>
    </xf>
    <xf numFmtId="0" fontId="10" fillId="15" borderId="19" xfId="1555" applyFont="1" applyFill="1" applyBorder="1" applyAlignment="1">
      <alignment horizontal="center" vertical="center" wrapText="1"/>
      <protection/>
    </xf>
    <xf numFmtId="0" fontId="10" fillId="14" borderId="14" xfId="1555" applyFont="1" applyFill="1" applyBorder="1" applyAlignment="1">
      <alignment horizontal="center" vertical="center" wrapText="1"/>
      <protection/>
    </xf>
    <xf numFmtId="0" fontId="10" fillId="14" borderId="17" xfId="1555" applyFont="1" applyFill="1" applyBorder="1" applyAlignment="1">
      <alignment horizontal="center" vertical="center" wrapText="1"/>
      <protection/>
    </xf>
    <xf numFmtId="0" fontId="10" fillId="14" borderId="19" xfId="1555" applyFont="1" applyFill="1" applyBorder="1" applyAlignment="1">
      <alignment horizontal="center" vertical="center" wrapText="1"/>
      <protection/>
    </xf>
    <xf numFmtId="185" fontId="0" fillId="0" borderId="0" xfId="20" applyNumberFormat="1" applyFont="1" applyBorder="1" applyAlignment="1" applyProtection="1">
      <alignment horizontal="center" vertical="center"/>
      <protection/>
    </xf>
    <xf numFmtId="170" fontId="0" fillId="0" borderId="0" xfId="1555" applyNumberFormat="1" applyFont="1" applyBorder="1" applyAlignment="1" applyProtection="1">
      <alignment horizontal="center" vertical="center"/>
      <protection/>
    </xf>
    <xf numFmtId="0" fontId="0" fillId="0" borderId="0" xfId="1555" applyFont="1" applyAlignment="1">
      <alignment horizontal="center" vertical="center"/>
      <protection/>
    </xf>
    <xf numFmtId="0" fontId="15" fillId="0" borderId="0" xfId="1555" applyFont="1">
      <alignment/>
      <protection/>
    </xf>
    <xf numFmtId="0" fontId="1" fillId="0" borderId="0" xfId="1555" applyFont="1" applyAlignment="1">
      <alignment vertical="center"/>
      <protection/>
    </xf>
    <xf numFmtId="0" fontId="1" fillId="0" borderId="0" xfId="1555" applyFont="1" applyAlignment="1">
      <alignment horizontal="left" vertical="center"/>
      <protection/>
    </xf>
    <xf numFmtId="10" fontId="1" fillId="0" borderId="0" xfId="1555" applyNumberFormat="1" applyFont="1" applyAlignment="1">
      <alignment vertical="center"/>
      <protection/>
    </xf>
    <xf numFmtId="0" fontId="1" fillId="11" borderId="0" xfId="1555" applyFont="1" applyFill="1" applyAlignment="1">
      <alignment vertical="center"/>
      <protection/>
    </xf>
    <xf numFmtId="0" fontId="1" fillId="0" borderId="0" xfId="1555" applyFont="1" applyBorder="1" applyAlignment="1">
      <alignment vertical="center"/>
      <protection/>
    </xf>
    <xf numFmtId="0" fontId="7" fillId="11" borderId="19" xfId="1555" applyFont="1" applyFill="1" applyBorder="1" applyAlignment="1">
      <alignment horizontal="center" vertical="center" wrapText="1"/>
      <protection/>
    </xf>
    <xf numFmtId="0" fontId="1" fillId="11" borderId="0" xfId="1555" applyFont="1" applyFill="1" applyBorder="1" applyAlignment="1">
      <alignment vertical="center"/>
      <protection/>
    </xf>
    <xf numFmtId="0" fontId="28" fillId="14" borderId="18" xfId="1555" applyFont="1" applyFill="1" applyBorder="1" applyAlignment="1">
      <alignment horizontal="center" vertical="center" textRotation="90" wrapText="1"/>
      <protection/>
    </xf>
    <xf numFmtId="10" fontId="1" fillId="14" borderId="18" xfId="1555" applyNumberFormat="1" applyFont="1" applyFill="1" applyBorder="1" applyAlignment="1">
      <alignment horizontal="center" vertical="center" wrapText="1"/>
      <protection/>
    </xf>
    <xf numFmtId="0" fontId="27" fillId="14" borderId="18" xfId="1555" applyFont="1" applyFill="1" applyBorder="1" applyAlignment="1">
      <alignment horizontal="center" vertical="center" wrapText="1"/>
      <protection/>
    </xf>
    <xf numFmtId="10" fontId="27" fillId="14" borderId="11" xfId="1555" applyNumberFormat="1" applyFont="1" applyFill="1" applyBorder="1" applyAlignment="1">
      <alignment horizontal="center" vertical="center" wrapText="1"/>
      <protection/>
    </xf>
    <xf numFmtId="0" fontId="27" fillId="14" borderId="12" xfId="1555" applyFont="1" applyFill="1" applyBorder="1" applyAlignment="1">
      <alignment horizontal="center" vertical="center" wrapText="1"/>
      <protection/>
    </xf>
    <xf numFmtId="0" fontId="17" fillId="11" borderId="0" xfId="1555" applyFont="1" applyFill="1" applyAlignment="1">
      <alignment vertical="center"/>
      <protection/>
    </xf>
    <xf numFmtId="0" fontId="17" fillId="0" borderId="0" xfId="1555" applyFont="1" applyAlignment="1">
      <alignment vertical="center"/>
      <protection/>
    </xf>
    <xf numFmtId="0" fontId="1" fillId="11" borderId="0" xfId="1555" applyFont="1" applyFill="1" applyAlignment="1">
      <alignment horizontal="left" vertical="center"/>
      <protection/>
    </xf>
    <xf numFmtId="10" fontId="1" fillId="11" borderId="0" xfId="1555" applyNumberFormat="1" applyFont="1" applyFill="1" applyAlignment="1">
      <alignment vertical="center"/>
      <protection/>
    </xf>
    <xf numFmtId="0" fontId="24" fillId="0" borderId="0" xfId="1555" applyFont="1">
      <alignment/>
      <protection/>
    </xf>
    <xf numFmtId="0" fontId="27" fillId="14" borderId="20" xfId="1555" applyFont="1" applyFill="1" applyBorder="1" applyAlignment="1">
      <alignment horizontal="center" vertical="center" wrapText="1"/>
      <protection/>
    </xf>
    <xf numFmtId="10" fontId="1" fillId="14" borderId="15" xfId="1555" applyNumberFormat="1" applyFont="1" applyFill="1" applyBorder="1" applyAlignment="1">
      <alignment horizontal="center" vertical="center" wrapText="1"/>
      <protection/>
    </xf>
    <xf numFmtId="0" fontId="27" fillId="14" borderId="16" xfId="1555" applyFont="1" applyFill="1" applyBorder="1" applyAlignment="1">
      <alignment horizontal="center" vertical="center" wrapText="1"/>
      <protection/>
    </xf>
    <xf numFmtId="0" fontId="27" fillId="14" borderId="15" xfId="1555" applyFont="1" applyFill="1" applyBorder="1" applyAlignment="1">
      <alignment horizontal="center" vertical="center" wrapText="1"/>
      <protection/>
    </xf>
    <xf numFmtId="0" fontId="27" fillId="14" borderId="21" xfId="1555" applyFont="1" applyFill="1" applyBorder="1" applyAlignment="1">
      <alignment horizontal="center" vertical="center" wrapText="1"/>
      <protection/>
    </xf>
    <xf numFmtId="0" fontId="27" fillId="14" borderId="15" xfId="1555" applyFont="1" applyFill="1" applyBorder="1" applyAlignment="1">
      <alignment horizontal="center" vertical="top" wrapText="1"/>
      <protection/>
    </xf>
    <xf numFmtId="0" fontId="27" fillId="14" borderId="22" xfId="1555" applyFont="1" applyFill="1" applyBorder="1" applyAlignment="1">
      <alignment horizontal="center" vertical="top" wrapText="1"/>
      <protection/>
    </xf>
    <xf numFmtId="0" fontId="34" fillId="11" borderId="0" xfId="1555" applyFont="1" applyFill="1">
      <alignment/>
      <protection/>
    </xf>
    <xf numFmtId="4" fontId="34" fillId="11" borderId="0" xfId="1555" applyNumberFormat="1" applyFont="1" applyFill="1">
      <alignment/>
      <protection/>
    </xf>
    <xf numFmtId="0" fontId="34" fillId="11" borderId="0" xfId="1555" applyFont="1" applyFill="1" applyAlignment="1">
      <alignment horizontal="center"/>
      <protection/>
    </xf>
    <xf numFmtId="0" fontId="35" fillId="11" borderId="0" xfId="1555" applyFont="1" applyFill="1">
      <alignment/>
      <protection/>
    </xf>
    <xf numFmtId="0" fontId="36" fillId="11" borderId="0" xfId="1555" applyFont="1" applyFill="1" applyProtection="1">
      <alignment/>
      <protection locked="0"/>
    </xf>
    <xf numFmtId="0" fontId="36" fillId="11" borderId="0" xfId="1555" applyFont="1" applyFill="1" applyAlignment="1" applyProtection="1">
      <alignment horizontal="center"/>
      <protection locked="0"/>
    </xf>
    <xf numFmtId="0" fontId="37" fillId="11" borderId="0" xfId="1555" applyFont="1" applyFill="1" applyAlignment="1" applyProtection="1">
      <alignment horizontal="center"/>
      <protection locked="0"/>
    </xf>
    <xf numFmtId="0" fontId="35" fillId="16" borderId="1" xfId="1555" applyFont="1" applyFill="1" applyBorder="1" applyAlignment="1">
      <alignment horizontal="center" vertical="center"/>
      <protection/>
    </xf>
    <xf numFmtId="0" fontId="34" fillId="0" borderId="1" xfId="1555" applyFont="1" applyBorder="1" applyAlignment="1">
      <alignment horizontal="center" vertical="center"/>
      <protection/>
    </xf>
    <xf numFmtId="0" fontId="34" fillId="0" borderId="0" xfId="1555" applyFont="1">
      <alignment/>
      <protection/>
    </xf>
    <xf numFmtId="0" fontId="34" fillId="0" borderId="0" xfId="1555" applyFont="1" applyAlignment="1">
      <alignment horizontal="center"/>
      <protection/>
    </xf>
    <xf numFmtId="4" fontId="34" fillId="0" borderId="0" xfId="1555" applyNumberFormat="1" applyFont="1">
      <alignment/>
      <protection/>
    </xf>
    <xf numFmtId="197" fontId="10" fillId="0" borderId="0" xfId="1555" applyNumberFormat="1" applyFont="1" applyAlignment="1">
      <alignment horizontal="center"/>
      <protection/>
    </xf>
    <xf numFmtId="184" fontId="25" fillId="0" borderId="0" xfId="1555" applyNumberFormat="1" applyFont="1" applyAlignment="1">
      <alignment horizontal="center" vertical="center" wrapText="1"/>
      <protection/>
    </xf>
    <xf numFmtId="0" fontId="42" fillId="15" borderId="23" xfId="1555" applyFont="1" applyFill="1" applyBorder="1" applyAlignment="1">
      <alignment horizontal="center" vertical="center"/>
      <protection/>
    </xf>
    <xf numFmtId="0" fontId="42" fillId="14" borderId="1" xfId="1555" applyFont="1" applyFill="1" applyBorder="1" applyAlignment="1">
      <alignment horizontal="center" vertical="center" wrapText="1"/>
      <protection/>
    </xf>
    <xf numFmtId="0" fontId="42" fillId="14" borderId="24" xfId="1555" applyFont="1" applyFill="1" applyBorder="1" applyAlignment="1">
      <alignment horizontal="center" vertical="center" wrapText="1"/>
      <protection/>
    </xf>
    <xf numFmtId="0" fontId="31" fillId="0" borderId="23" xfId="1555" applyFont="1" applyBorder="1">
      <alignment/>
      <protection/>
    </xf>
    <xf numFmtId="0" fontId="0" fillId="0" borderId="1" xfId="1555" applyFont="1" applyBorder="1">
      <alignment/>
      <protection/>
    </xf>
    <xf numFmtId="198" fontId="0" fillId="0" borderId="1" xfId="1555" applyNumberFormat="1" applyFont="1" applyBorder="1">
      <alignment/>
      <protection/>
    </xf>
    <xf numFmtId="199" fontId="0" fillId="0" borderId="1" xfId="21" applyNumberFormat="1" applyFont="1" applyBorder="1" applyAlignment="1" applyProtection="1">
      <alignment/>
      <protection/>
    </xf>
    <xf numFmtId="10" fontId="0" fillId="0" borderId="24" xfId="22" applyNumberFormat="1" applyFont="1" applyBorder="1" applyAlignment="1" applyProtection="1">
      <alignment/>
      <protection/>
    </xf>
    <xf numFmtId="0" fontId="31" fillId="0" borderId="14" xfId="1555" applyFont="1" applyBorder="1">
      <alignment/>
      <protection/>
    </xf>
    <xf numFmtId="0" fontId="0" fillId="0" borderId="23" xfId="1555" applyFont="1" applyBorder="1">
      <alignment/>
      <protection/>
    </xf>
    <xf numFmtId="0" fontId="0" fillId="0" borderId="24" xfId="1555" applyFont="1" applyBorder="1">
      <alignment/>
      <protection/>
    </xf>
    <xf numFmtId="0" fontId="0" fillId="0" borderId="14" xfId="1555" applyFont="1" applyBorder="1">
      <alignment/>
      <protection/>
    </xf>
    <xf numFmtId="0" fontId="0" fillId="0" borderId="18" xfId="1555" applyFont="1" applyBorder="1">
      <alignment/>
      <protection/>
    </xf>
    <xf numFmtId="0" fontId="42" fillId="14" borderId="1" xfId="1555" applyFont="1" applyFill="1" applyBorder="1" applyAlignment="1">
      <alignment horizontal="center" vertical="top" wrapText="1"/>
      <protection/>
    </xf>
    <xf numFmtId="9" fontId="0" fillId="0" borderId="1" xfId="22" applyFont="1" applyBorder="1" applyAlignment="1" applyProtection="1">
      <alignment/>
      <protection/>
    </xf>
    <xf numFmtId="0" fontId="0" fillId="0" borderId="1" xfId="1555" applyFont="1" applyBorder="1" applyAlignment="1">
      <alignment wrapText="1"/>
      <protection/>
    </xf>
    <xf numFmtId="0" fontId="0" fillId="0" borderId="15" xfId="1555" applyFont="1" applyBorder="1">
      <alignment/>
      <protection/>
    </xf>
    <xf numFmtId="0" fontId="0" fillId="0" borderId="16" xfId="1555" applyFont="1" applyBorder="1">
      <alignment/>
      <protection/>
    </xf>
    <xf numFmtId="0" fontId="0" fillId="0" borderId="19" xfId="1555" applyFont="1" applyBorder="1">
      <alignment/>
      <protection/>
    </xf>
    <xf numFmtId="0" fontId="42" fillId="15" borderId="21" xfId="1555" applyFont="1" applyFill="1" applyBorder="1" applyAlignment="1">
      <alignment horizontal="center" vertical="center"/>
      <protection/>
    </xf>
    <xf numFmtId="0" fontId="42" fillId="14" borderId="15" xfId="1555" applyFont="1" applyFill="1" applyBorder="1" applyAlignment="1">
      <alignment horizontal="center" vertical="center" wrapText="1"/>
      <protection/>
    </xf>
    <xf numFmtId="0" fontId="42" fillId="14" borderId="16" xfId="1555" applyFont="1" applyFill="1" applyBorder="1" applyAlignment="1">
      <alignment horizontal="center" vertical="center" wrapText="1"/>
      <protection/>
    </xf>
    <xf numFmtId="0" fontId="0" fillId="0" borderId="6" xfId="1555" applyFont="1" applyBorder="1">
      <alignment/>
      <protection/>
    </xf>
    <xf numFmtId="0" fontId="31" fillId="0" borderId="6" xfId="1555" applyFont="1" applyBorder="1" applyAlignment="1">
      <alignment wrapText="1"/>
      <protection/>
    </xf>
    <xf numFmtId="199" fontId="31" fillId="0" borderId="6" xfId="21" applyNumberFormat="1" applyFont="1" applyBorder="1" applyAlignment="1" applyProtection="1">
      <alignment/>
      <protection/>
    </xf>
    <xf numFmtId="0" fontId="31" fillId="0" borderId="7" xfId="1555" applyFont="1" applyBorder="1">
      <alignment/>
      <protection/>
    </xf>
    <xf numFmtId="0" fontId="0" fillId="0" borderId="0" xfId="1555" applyFont="1" applyBorder="1">
      <alignment/>
      <protection/>
    </xf>
    <xf numFmtId="0" fontId="31" fillId="0" borderId="13" xfId="1555" applyFont="1" applyBorder="1" applyAlignment="1">
      <alignment wrapText="1"/>
      <protection/>
    </xf>
    <xf numFmtId="199" fontId="31" fillId="0" borderId="13" xfId="21" applyNumberFormat="1" applyFont="1" applyBorder="1" applyAlignment="1" applyProtection="1">
      <alignment/>
      <protection/>
    </xf>
    <xf numFmtId="0" fontId="31" fillId="0" borderId="25" xfId="1555" applyFont="1" applyBorder="1">
      <alignment/>
      <protection/>
    </xf>
    <xf numFmtId="0" fontId="31" fillId="0" borderId="24" xfId="1555" applyFont="1" applyBorder="1">
      <alignment/>
      <protection/>
    </xf>
    <xf numFmtId="0" fontId="31" fillId="0" borderId="16" xfId="1555" applyFont="1" applyBorder="1">
      <alignment/>
      <protection/>
    </xf>
    <xf numFmtId="199" fontId="31" fillId="0" borderId="1" xfId="21" applyNumberFormat="1" applyFont="1" applyBorder="1" applyAlignment="1" applyProtection="1">
      <alignment/>
      <protection/>
    </xf>
    <xf numFmtId="199" fontId="31" fillId="0" borderId="26" xfId="21" applyNumberFormat="1" applyFont="1" applyBorder="1" applyAlignment="1" applyProtection="1">
      <alignment/>
      <protection/>
    </xf>
    <xf numFmtId="0" fontId="0" fillId="0" borderId="3" xfId="1555" applyFont="1" applyBorder="1">
      <alignment/>
      <protection/>
    </xf>
    <xf numFmtId="0" fontId="0" fillId="0" borderId="18" xfId="1555" applyFont="1" applyBorder="1" applyAlignment="1">
      <alignment wrapText="1"/>
      <protection/>
    </xf>
    <xf numFmtId="0" fontId="31" fillId="0" borderId="11" xfId="1555" applyFont="1" applyBorder="1" applyAlignment="1">
      <alignment wrapText="1"/>
      <protection/>
    </xf>
    <xf numFmtId="199" fontId="31" fillId="0" borderId="11" xfId="21" applyNumberFormat="1" applyFont="1" applyBorder="1" applyAlignment="1" applyProtection="1">
      <alignment/>
      <protection/>
    </xf>
    <xf numFmtId="199" fontId="31" fillId="0" borderId="18" xfId="1555" applyNumberFormat="1" applyFont="1" applyBorder="1">
      <alignment/>
      <protection/>
    </xf>
    <xf numFmtId="0" fontId="31" fillId="0" borderId="19" xfId="1555" applyFont="1" applyBorder="1">
      <alignment/>
      <protection/>
    </xf>
    <xf numFmtId="0" fontId="42" fillId="14" borderId="18" xfId="1555" applyFont="1" applyFill="1" applyBorder="1" applyAlignment="1">
      <alignment horizontal="center" vertical="center" wrapText="1"/>
      <protection/>
    </xf>
    <xf numFmtId="0" fontId="42" fillId="14" borderId="19" xfId="1555" applyFont="1" applyFill="1" applyBorder="1" applyAlignment="1">
      <alignment horizontal="center" vertical="center" wrapText="1"/>
      <protection/>
    </xf>
    <xf numFmtId="0" fontId="0" fillId="0" borderId="27" xfId="1555" applyFont="1" applyBorder="1">
      <alignment/>
      <protection/>
    </xf>
    <xf numFmtId="0" fontId="0" fillId="0" borderId="13" xfId="1555" applyFont="1" applyBorder="1">
      <alignment/>
      <protection/>
    </xf>
    <xf numFmtId="0" fontId="0" fillId="0" borderId="25" xfId="1555" applyFont="1" applyBorder="1">
      <alignment/>
      <protection/>
    </xf>
    <xf numFmtId="0" fontId="0" fillId="0" borderId="28" xfId="1555" applyFont="1" applyBorder="1">
      <alignment/>
      <protection/>
    </xf>
    <xf numFmtId="0" fontId="0" fillId="0" borderId="4" xfId="1555" applyFont="1" applyBorder="1">
      <alignment/>
      <protection/>
    </xf>
    <xf numFmtId="0" fontId="41" fillId="14" borderId="1" xfId="1555" applyFont="1" applyFill="1" applyBorder="1" applyAlignment="1">
      <alignment horizontal="center" vertical="center" wrapText="1"/>
      <protection/>
    </xf>
    <xf numFmtId="0" fontId="31" fillId="0" borderId="1" xfId="1555" applyFont="1" applyBorder="1">
      <alignment/>
      <protection/>
    </xf>
    <xf numFmtId="9" fontId="31" fillId="0" borderId="1" xfId="22" applyFont="1" applyBorder="1" applyAlignment="1" applyProtection="1">
      <alignment/>
      <protection/>
    </xf>
    <xf numFmtId="0" fontId="31" fillId="0" borderId="18" xfId="1555" applyFont="1" applyBorder="1">
      <alignment/>
      <protection/>
    </xf>
    <xf numFmtId="10" fontId="0" fillId="0" borderId="0" xfId="1555" applyNumberFormat="1" applyFont="1">
      <alignment/>
      <protection/>
    </xf>
    <xf numFmtId="43" fontId="0" fillId="0" borderId="0" xfId="1555" applyNumberFormat="1" applyFont="1">
      <alignment/>
      <protection/>
    </xf>
    <xf numFmtId="0" fontId="34" fillId="0" borderId="1" xfId="1555" applyFont="1" applyBorder="1" applyAlignment="1">
      <alignment horizontal="center" vertical="center"/>
      <protection/>
    </xf>
    <xf numFmtId="0" fontId="35" fillId="16" borderId="1" xfId="1555" applyFont="1" applyFill="1" applyBorder="1" applyAlignment="1">
      <alignment horizontal="center" vertical="center"/>
      <protection/>
    </xf>
    <xf numFmtId="0" fontId="22" fillId="0" borderId="1" xfId="1555" applyFont="1" applyBorder="1" applyAlignment="1">
      <alignment horizontal="right" vertical="center"/>
      <protection/>
    </xf>
    <xf numFmtId="193" fontId="22" fillId="0" borderId="1" xfId="1555" applyNumberFormat="1" applyFont="1" applyBorder="1" applyAlignment="1">
      <alignment horizontal="right" vertical="center"/>
      <protection/>
    </xf>
    <xf numFmtId="185" fontId="10" fillId="0" borderId="29" xfId="20" applyNumberFormat="1" applyFont="1" applyFill="1" applyBorder="1" applyAlignment="1" applyProtection="1">
      <alignment horizontal="center" vertical="center"/>
      <protection/>
    </xf>
    <xf numFmtId="170" fontId="10" fillId="0" borderId="29" xfId="1555" applyNumberFormat="1" applyFont="1" applyFill="1" applyBorder="1" applyAlignment="1" applyProtection="1">
      <alignment horizontal="justify" vertical="center" wrapText="1"/>
      <protection/>
    </xf>
    <xf numFmtId="170" fontId="10" fillId="0" borderId="29" xfId="1555" applyNumberFormat="1" applyFont="1" applyFill="1" applyBorder="1" applyAlignment="1" applyProtection="1">
      <alignment horizontal="center" vertical="center" wrapText="1"/>
      <protection/>
    </xf>
    <xf numFmtId="170" fontId="10" fillId="0" borderId="29" xfId="1555" applyNumberFormat="1" applyFont="1" applyFill="1" applyBorder="1" applyAlignment="1" applyProtection="1">
      <alignment horizontal="center" vertical="center"/>
      <protection/>
    </xf>
    <xf numFmtId="9" fontId="10" fillId="0" borderId="30" xfId="22" applyFont="1" applyFill="1" applyBorder="1" applyAlignment="1" applyProtection="1">
      <alignment vertical="center"/>
      <protection/>
    </xf>
    <xf numFmtId="9" fontId="10" fillId="0" borderId="31" xfId="22" applyFont="1" applyFill="1" applyBorder="1" applyAlignment="1" applyProtection="1">
      <alignment vertical="center"/>
      <protection/>
    </xf>
    <xf numFmtId="9" fontId="10" fillId="0" borderId="32" xfId="22" applyFont="1" applyFill="1" applyBorder="1" applyAlignment="1" applyProtection="1">
      <alignment vertical="center"/>
      <protection/>
    </xf>
    <xf numFmtId="186" fontId="10" fillId="0" borderId="29" xfId="20" applyNumberFormat="1" applyFont="1" applyFill="1" applyBorder="1" applyAlignment="1" applyProtection="1">
      <alignment horizontal="center" vertical="center"/>
      <protection/>
    </xf>
    <xf numFmtId="187" fontId="10" fillId="0" borderId="29" xfId="20" applyNumberFormat="1" applyFont="1" applyFill="1" applyBorder="1" applyAlignment="1" applyProtection="1">
      <alignment horizontal="center" vertical="center"/>
      <protection/>
    </xf>
    <xf numFmtId="188" fontId="12" fillId="0" borderId="31" xfId="22" applyNumberFormat="1" applyFont="1" applyFill="1" applyBorder="1" applyAlignment="1" applyProtection="1">
      <alignment horizontal="center" vertical="center"/>
      <protection/>
    </xf>
    <xf numFmtId="188" fontId="12" fillId="0" borderId="29" xfId="22" applyNumberFormat="1" applyFont="1" applyFill="1" applyBorder="1" applyAlignment="1" applyProtection="1">
      <alignment horizontal="center" vertical="center"/>
      <protection/>
    </xf>
    <xf numFmtId="10" fontId="10" fillId="0" borderId="29" xfId="22" applyNumberFormat="1" applyFont="1" applyFill="1" applyBorder="1" applyAlignment="1" applyProtection="1">
      <alignment horizontal="center" vertical="center"/>
      <protection/>
    </xf>
    <xf numFmtId="188" fontId="10" fillId="0" borderId="29" xfId="22" applyNumberFormat="1" applyFont="1" applyFill="1" applyBorder="1" applyAlignment="1" applyProtection="1">
      <alignment horizontal="center" vertical="center"/>
      <protection/>
    </xf>
    <xf numFmtId="9" fontId="10" fillId="0" borderId="29" xfId="22" applyFont="1" applyFill="1" applyBorder="1" applyAlignment="1" applyProtection="1">
      <alignment horizontal="center" vertical="center"/>
      <protection/>
    </xf>
    <xf numFmtId="9" fontId="12" fillId="0" borderId="31" xfId="22" applyFont="1" applyFill="1" applyBorder="1" applyAlignment="1" applyProtection="1">
      <alignment horizontal="center" vertical="center"/>
      <protection/>
    </xf>
    <xf numFmtId="9" fontId="12" fillId="0" borderId="29" xfId="22" applyFont="1" applyFill="1" applyBorder="1" applyAlignment="1" applyProtection="1">
      <alignment horizontal="center" vertical="center"/>
      <protection/>
    </xf>
    <xf numFmtId="9" fontId="12" fillId="0" borderId="30" xfId="22" applyFont="1" applyFill="1" applyBorder="1" applyAlignment="1" applyProtection="1">
      <alignment horizontal="center" vertical="center"/>
      <protection/>
    </xf>
    <xf numFmtId="9" fontId="10" fillId="0" borderId="30" xfId="22" applyFont="1" applyFill="1" applyBorder="1" applyAlignment="1" applyProtection="1">
      <alignment horizontal="center" vertical="center"/>
      <protection/>
    </xf>
    <xf numFmtId="10" fontId="12" fillId="0" borderId="31" xfId="22" applyNumberFormat="1" applyFont="1" applyFill="1" applyBorder="1" applyAlignment="1" applyProtection="1">
      <alignment vertical="center"/>
      <protection/>
    </xf>
    <xf numFmtId="186" fontId="10" fillId="0" borderId="29" xfId="20" applyNumberFormat="1" applyFont="1" applyFill="1" applyBorder="1" applyAlignment="1" applyProtection="1">
      <alignment vertical="center"/>
      <protection/>
    </xf>
    <xf numFmtId="10" fontId="10" fillId="0" borderId="29" xfId="20" applyNumberFormat="1" applyFont="1" applyFill="1" applyBorder="1" applyAlignment="1" applyProtection="1">
      <alignment vertical="center"/>
      <protection/>
    </xf>
    <xf numFmtId="10" fontId="10" fillId="0" borderId="31" xfId="5781" applyNumberFormat="1" applyFont="1" applyFill="1" applyBorder="1" applyAlignment="1">
      <alignment horizontal="center" vertical="center"/>
      <protection/>
    </xf>
    <xf numFmtId="0" fontId="14" fillId="0" borderId="6" xfId="1555" applyFont="1" applyFill="1" applyBorder="1" applyAlignment="1" applyProtection="1">
      <alignment horizontal="justify" vertical="top" wrapText="1"/>
      <protection locked="0"/>
    </xf>
    <xf numFmtId="0" fontId="14" fillId="0" borderId="6" xfId="1555" applyFont="1" applyFill="1" applyBorder="1" applyAlignment="1" applyProtection="1">
      <alignment horizontal="justify" vertical="center" wrapText="1"/>
      <protection locked="0"/>
    </xf>
    <xf numFmtId="9" fontId="12" fillId="0" borderId="32" xfId="22" applyFont="1" applyFill="1" applyBorder="1" applyAlignment="1" applyProtection="1">
      <alignment vertical="center"/>
      <protection/>
    </xf>
    <xf numFmtId="10" fontId="12" fillId="0" borderId="29" xfId="20" applyNumberFormat="1" applyFont="1" applyFill="1" applyBorder="1" applyAlignment="1" applyProtection="1">
      <alignment vertical="center"/>
      <protection/>
    </xf>
    <xf numFmtId="10" fontId="52" fillId="0" borderId="33" xfId="22" applyNumberFormat="1" applyFont="1" applyFill="1" applyBorder="1" applyAlignment="1" applyProtection="1">
      <alignment horizontal="center" vertical="center"/>
      <protection/>
    </xf>
    <xf numFmtId="188" fontId="12" fillId="0" borderId="29" xfId="22" applyNumberFormat="1" applyFont="1" applyFill="1" applyBorder="1" applyAlignment="1" applyProtection="1">
      <alignment horizontal="center" vertical="center"/>
      <protection/>
    </xf>
    <xf numFmtId="10" fontId="52" fillId="0" borderId="31" xfId="22" applyNumberFormat="1" applyFont="1" applyFill="1" applyBorder="1" applyAlignment="1">
      <alignment horizontal="center" vertical="center"/>
    </xf>
    <xf numFmtId="4" fontId="14" fillId="0" borderId="25" xfId="1555" applyNumberFormat="1" applyFont="1" applyFill="1" applyBorder="1" applyAlignment="1" applyProtection="1">
      <alignment horizontal="center" vertical="center" wrapText="1"/>
      <protection/>
    </xf>
    <xf numFmtId="4" fontId="14" fillId="0" borderId="34" xfId="1555" applyNumberFormat="1" applyFont="1" applyFill="1" applyBorder="1" applyAlignment="1" applyProtection="1">
      <alignment horizontal="center" vertical="center" wrapText="1"/>
      <protection/>
    </xf>
    <xf numFmtId="10" fontId="47" fillId="0" borderId="6" xfId="1555" applyNumberFormat="1" applyFont="1" applyFill="1" applyBorder="1" applyAlignment="1" applyProtection="1">
      <alignment horizontal="center" vertical="center" wrapText="1"/>
      <protection/>
    </xf>
    <xf numFmtId="10" fontId="29" fillId="0" borderId="1" xfId="1555" applyNumberFormat="1" applyFont="1" applyFill="1" applyBorder="1" applyAlignment="1">
      <alignment horizontal="center" vertical="center" wrapText="1"/>
      <protection/>
    </xf>
    <xf numFmtId="10" fontId="47" fillId="0" borderId="1" xfId="1555" applyNumberFormat="1" applyFont="1" applyFill="1" applyBorder="1" applyAlignment="1" applyProtection="1">
      <alignment horizontal="center" vertical="center" wrapText="1"/>
      <protection/>
    </xf>
    <xf numFmtId="10" fontId="30" fillId="0" borderId="1" xfId="1555" applyNumberFormat="1" applyFont="1" applyFill="1" applyBorder="1" applyAlignment="1" applyProtection="1">
      <alignment horizontal="center" vertical="center" wrapText="1"/>
      <protection/>
    </xf>
    <xf numFmtId="10" fontId="29" fillId="0" borderId="6" xfId="1555" applyNumberFormat="1" applyFont="1" applyFill="1" applyBorder="1" applyAlignment="1">
      <alignment horizontal="center" vertical="center" wrapText="1"/>
      <protection/>
    </xf>
    <xf numFmtId="10" fontId="29" fillId="0" borderId="6" xfId="1555" applyNumberFormat="1" applyFont="1" applyFill="1" applyBorder="1" applyAlignment="1" applyProtection="1">
      <alignment horizontal="center" vertical="center" wrapText="1"/>
      <protection/>
    </xf>
    <xf numFmtId="10" fontId="29" fillId="0" borderId="1" xfId="1555" applyNumberFormat="1" applyFont="1" applyFill="1" applyBorder="1" applyAlignment="1" applyProtection="1">
      <alignment horizontal="center" vertical="center" wrapText="1"/>
      <protection/>
    </xf>
    <xf numFmtId="10" fontId="21" fillId="0" borderId="1" xfId="1555" applyNumberFormat="1" applyFont="1" applyFill="1" applyBorder="1" applyAlignment="1" applyProtection="1">
      <alignment horizontal="center" vertical="center" wrapText="1"/>
      <protection/>
    </xf>
    <xf numFmtId="0" fontId="0" fillId="0" borderId="0" xfId="5732">
      <alignment/>
      <protection/>
    </xf>
    <xf numFmtId="0" fontId="27" fillId="14" borderId="20" xfId="1555" applyFont="1" applyFill="1" applyBorder="1" applyAlignment="1">
      <alignment vertical="center" wrapText="1"/>
      <protection/>
    </xf>
    <xf numFmtId="0" fontId="27" fillId="14" borderId="26" xfId="1555" applyFont="1" applyFill="1" applyBorder="1" applyAlignment="1">
      <alignment vertical="center" wrapText="1"/>
      <protection/>
    </xf>
    <xf numFmtId="0" fontId="27" fillId="14" borderId="35" xfId="1555" applyFont="1" applyFill="1" applyBorder="1" applyAlignment="1">
      <alignment vertical="center" wrapText="1"/>
      <protection/>
    </xf>
    <xf numFmtId="170" fontId="21" fillId="17" borderId="6" xfId="1555" applyNumberFormat="1" applyFont="1" applyFill="1" applyBorder="1" applyAlignment="1" applyProtection="1">
      <alignment horizontal="left" vertical="center" wrapText="1"/>
      <protection locked="0"/>
    </xf>
    <xf numFmtId="187" fontId="22" fillId="0" borderId="6" xfId="1555" applyNumberFormat="1" applyFont="1" applyBorder="1" applyAlignment="1">
      <alignment horizontal="center" vertical="center" wrapText="1"/>
      <protection/>
    </xf>
    <xf numFmtId="3" fontId="22" fillId="0" borderId="6" xfId="1555" applyNumberFormat="1" applyFont="1" applyBorder="1" applyAlignment="1">
      <alignment horizontal="center" vertical="center"/>
      <protection/>
    </xf>
    <xf numFmtId="187" fontId="22" fillId="0" borderId="6" xfId="1555" applyNumberFormat="1" applyFont="1" applyBorder="1" applyAlignment="1">
      <alignment horizontal="center" vertical="center" wrapText="1"/>
      <protection/>
    </xf>
    <xf numFmtId="3" fontId="27" fillId="0" borderId="6" xfId="1555" applyNumberFormat="1" applyFont="1" applyBorder="1" applyAlignment="1">
      <alignment horizontal="center" vertical="center" wrapText="1"/>
      <protection/>
    </xf>
    <xf numFmtId="4" fontId="22" fillId="0" borderId="6" xfId="1555" applyNumberFormat="1" applyFont="1" applyBorder="1" applyAlignment="1">
      <alignment horizontal="center" vertical="center" wrapText="1"/>
      <protection/>
    </xf>
    <xf numFmtId="4" fontId="1" fillId="0" borderId="6" xfId="1555" applyNumberFormat="1" applyFont="1" applyBorder="1" applyAlignment="1">
      <alignment horizontal="center" vertical="center" wrapText="1"/>
      <protection/>
    </xf>
    <xf numFmtId="170" fontId="21" fillId="17" borderId="1" xfId="1555" applyNumberFormat="1" applyFont="1" applyFill="1" applyBorder="1" applyAlignment="1" applyProtection="1">
      <alignment horizontal="left" vertical="center" wrapText="1"/>
      <protection locked="0"/>
    </xf>
    <xf numFmtId="190" fontId="22" fillId="0" borderId="1" xfId="3084" applyNumberFormat="1" applyFont="1" applyBorder="1" applyAlignment="1">
      <alignment horizontal="center" vertical="center"/>
      <protection/>
    </xf>
    <xf numFmtId="3" fontId="22" fillId="0" borderId="1" xfId="1555" applyNumberFormat="1" applyFont="1" applyBorder="1" applyAlignment="1">
      <alignment horizontal="center" vertical="center"/>
      <protection/>
    </xf>
    <xf numFmtId="194" fontId="22" fillId="0" borderId="1" xfId="3084" applyNumberFormat="1" applyFont="1" applyBorder="1" applyAlignment="1">
      <alignment horizontal="center" vertical="center"/>
      <protection/>
    </xf>
    <xf numFmtId="195" fontId="1" fillId="0" borderId="1" xfId="1555" applyNumberFormat="1" applyFont="1" applyBorder="1" applyAlignment="1">
      <alignment horizontal="center" vertical="center"/>
      <protection/>
    </xf>
    <xf numFmtId="190" fontId="22" fillId="0" borderId="1" xfId="3084" applyNumberFormat="1" applyFont="1" applyBorder="1" applyAlignment="1">
      <alignment horizontal="center" vertical="center"/>
      <protection/>
    </xf>
    <xf numFmtId="190" fontId="1" fillId="0" borderId="1" xfId="3084" applyNumberFormat="1" applyFont="1" applyBorder="1" applyAlignment="1">
      <alignment horizontal="center" vertical="center"/>
      <protection/>
    </xf>
    <xf numFmtId="179" fontId="22" fillId="0" borderId="1" xfId="452" applyFont="1" applyBorder="1" applyAlignment="1" applyProtection="1">
      <alignment horizontal="right" vertical="center"/>
      <protection/>
    </xf>
    <xf numFmtId="4" fontId="25" fillId="0" borderId="1" xfId="1555" applyNumberFormat="1" applyFont="1" applyBorder="1" applyAlignment="1">
      <alignment horizontal="center" vertical="center"/>
      <protection/>
    </xf>
    <xf numFmtId="170" fontId="1" fillId="0" borderId="1" xfId="1555" applyNumberFormat="1" applyFont="1" applyBorder="1" applyAlignment="1">
      <alignment horizontal="center" vertical="center"/>
      <protection/>
    </xf>
    <xf numFmtId="4" fontId="22" fillId="0" borderId="1" xfId="1555" applyNumberFormat="1" applyFont="1" applyBorder="1" applyAlignment="1">
      <alignment horizontal="center" vertical="center" wrapText="1"/>
      <protection/>
    </xf>
    <xf numFmtId="4" fontId="1" fillId="0" borderId="1" xfId="1555" applyNumberFormat="1" applyFont="1" applyBorder="1" applyAlignment="1">
      <alignment horizontal="center" vertical="center" wrapText="1"/>
      <protection/>
    </xf>
    <xf numFmtId="192" fontId="22" fillId="0" borderId="1" xfId="1555" applyNumberFormat="1" applyFont="1" applyBorder="1" applyAlignment="1">
      <alignment horizontal="right" vertical="center"/>
      <protection/>
    </xf>
    <xf numFmtId="192" fontId="22" fillId="0" borderId="1" xfId="1555" applyNumberFormat="1" applyFont="1" applyBorder="1" applyAlignment="1">
      <alignment horizontal="right" vertical="center"/>
      <protection/>
    </xf>
    <xf numFmtId="4" fontId="22" fillId="0" borderId="1" xfId="1555" applyNumberFormat="1" applyFont="1" applyBorder="1" applyAlignment="1">
      <alignment horizontal="center" vertical="center" wrapText="1"/>
      <protection/>
    </xf>
    <xf numFmtId="187" fontId="22" fillId="0" borderId="1" xfId="1555" applyNumberFormat="1" applyFont="1" applyBorder="1" applyAlignment="1">
      <alignment horizontal="center" vertical="center" wrapText="1"/>
      <protection/>
    </xf>
    <xf numFmtId="0" fontId="49" fillId="0" borderId="1" xfId="1555" applyFont="1" applyBorder="1" applyAlignment="1">
      <alignment horizontal="center" vertical="center"/>
      <protection/>
    </xf>
    <xf numFmtId="0" fontId="50" fillId="0" borderId="1" xfId="1555" applyFont="1" applyBorder="1" applyAlignment="1">
      <alignment horizontal="center" vertical="center"/>
      <protection/>
    </xf>
    <xf numFmtId="194" fontId="25" fillId="0" borderId="1" xfId="3084" applyNumberFormat="1" applyFont="1" applyBorder="1" applyAlignment="1">
      <alignment horizontal="center" vertical="center"/>
      <protection/>
    </xf>
    <xf numFmtId="190" fontId="25" fillId="0" borderId="1" xfId="3084" applyNumberFormat="1" applyFont="1" applyBorder="1" applyAlignment="1">
      <alignment horizontal="center" vertical="center"/>
      <protection/>
    </xf>
    <xf numFmtId="187" fontId="22" fillId="0" borderId="1" xfId="1555" applyNumberFormat="1" applyFont="1" applyBorder="1" applyAlignment="1">
      <alignment horizontal="center" vertical="center" wrapText="1"/>
      <protection/>
    </xf>
    <xf numFmtId="196" fontId="22" fillId="0" borderId="1" xfId="1555" applyNumberFormat="1" applyFont="1" applyBorder="1" applyAlignment="1">
      <alignment horizontal="center" vertical="center" wrapText="1"/>
      <protection/>
    </xf>
    <xf numFmtId="4" fontId="1" fillId="0" borderId="1" xfId="1555" applyNumberFormat="1" applyFont="1" applyBorder="1" applyAlignment="1">
      <alignment horizontal="center" vertical="center" wrapText="1"/>
      <protection/>
    </xf>
    <xf numFmtId="3" fontId="22" fillId="0" borderId="1" xfId="1555" applyNumberFormat="1" applyFont="1" applyBorder="1" applyAlignment="1">
      <alignment horizontal="center" vertical="center" wrapText="1"/>
      <protection/>
    </xf>
    <xf numFmtId="190" fontId="1" fillId="0" borderId="1" xfId="3084" applyNumberFormat="1" applyFont="1" applyBorder="1" applyAlignment="1">
      <alignment horizontal="center" vertical="center"/>
      <protection/>
    </xf>
    <xf numFmtId="179" fontId="22" fillId="0" borderId="1" xfId="452" applyFont="1" applyBorder="1" applyAlignment="1" applyProtection="1">
      <alignment horizontal="center" vertical="center"/>
      <protection/>
    </xf>
    <xf numFmtId="170" fontId="22" fillId="0" borderId="1" xfId="1555" applyNumberFormat="1" applyFont="1" applyBorder="1" applyAlignment="1">
      <alignment horizontal="right" vertical="center"/>
      <protection/>
    </xf>
    <xf numFmtId="196" fontId="22" fillId="0" borderId="1" xfId="1555" applyNumberFormat="1" applyFont="1" applyBorder="1" applyAlignment="1">
      <alignment horizontal="center" vertical="center"/>
      <protection/>
    </xf>
    <xf numFmtId="0" fontId="25" fillId="17" borderId="1" xfId="1555" applyFont="1" applyFill="1" applyBorder="1" applyAlignment="1">
      <alignment horizontal="left" vertical="center" wrapText="1"/>
      <protection/>
    </xf>
    <xf numFmtId="3" fontId="22" fillId="0" borderId="1" xfId="1555" applyNumberFormat="1" applyFont="1" applyBorder="1" applyAlignment="1">
      <alignment horizontal="center" vertical="center" wrapText="1"/>
      <protection/>
    </xf>
    <xf numFmtId="184" fontId="25" fillId="0" borderId="1" xfId="1555" applyNumberFormat="1" applyFont="1" applyBorder="1" applyAlignment="1">
      <alignment horizontal="center" vertical="center" wrapText="1"/>
      <protection/>
    </xf>
    <xf numFmtId="186" fontId="49" fillId="0" borderId="1" xfId="1555" applyNumberFormat="1" applyFont="1" applyBorder="1" applyAlignment="1">
      <alignment vertical="center"/>
      <protection/>
    </xf>
    <xf numFmtId="185" fontId="27" fillId="0" borderId="1" xfId="452" applyNumberFormat="1" applyFont="1" applyBorder="1" applyAlignment="1" applyProtection="1">
      <alignment horizontal="right" vertical="center"/>
      <protection/>
    </xf>
    <xf numFmtId="0" fontId="27" fillId="0" borderId="1" xfId="1555" applyFont="1" applyBorder="1" applyAlignment="1">
      <alignment vertical="center" wrapText="1"/>
      <protection/>
    </xf>
    <xf numFmtId="0" fontId="1" fillId="0" borderId="1" xfId="1555" applyFont="1" applyBorder="1" applyAlignment="1">
      <alignment horizontal="center" vertical="center" wrapText="1"/>
      <protection/>
    </xf>
    <xf numFmtId="0" fontId="27" fillId="0" borderId="1" xfId="1555" applyFont="1" applyBorder="1" applyAlignment="1">
      <alignment horizontal="center" vertical="center" wrapText="1"/>
      <protection/>
    </xf>
    <xf numFmtId="0" fontId="27" fillId="0" borderId="24" xfId="1555" applyFont="1" applyBorder="1" applyAlignment="1">
      <alignment vertical="center" wrapText="1"/>
      <protection/>
    </xf>
    <xf numFmtId="185" fontId="22" fillId="0" borderId="1" xfId="452" applyNumberFormat="1" applyFont="1" applyBorder="1" applyAlignment="1" applyProtection="1">
      <alignment horizontal="right" vertical="center"/>
      <protection/>
    </xf>
    <xf numFmtId="185" fontId="1" fillId="0" borderId="1" xfId="452" applyNumberFormat="1" applyFont="1" applyBorder="1" applyAlignment="1" applyProtection="1">
      <alignment horizontal="right" vertical="center"/>
      <protection/>
    </xf>
    <xf numFmtId="0" fontId="25" fillId="17" borderId="18" xfId="1555" applyFont="1" applyFill="1" applyBorder="1" applyAlignment="1">
      <alignment horizontal="left" vertical="center" wrapText="1"/>
      <protection/>
    </xf>
    <xf numFmtId="3" fontId="25" fillId="0" borderId="18" xfId="1555" applyNumberFormat="1" applyFont="1" applyBorder="1" applyAlignment="1">
      <alignment horizontal="center" vertical="center" wrapText="1"/>
      <protection/>
    </xf>
    <xf numFmtId="3" fontId="25" fillId="0" borderId="18" xfId="1555" applyNumberFormat="1" applyFont="1" applyBorder="1" applyAlignment="1">
      <alignment horizontal="center" vertical="center" wrapText="1"/>
      <protection/>
    </xf>
    <xf numFmtId="184" fontId="25" fillId="0" borderId="18" xfId="1555" applyNumberFormat="1" applyFont="1" applyBorder="1" applyAlignment="1">
      <alignment horizontal="center" vertical="center" wrapText="1"/>
      <protection/>
    </xf>
    <xf numFmtId="186" fontId="51" fillId="0" borderId="18" xfId="1555" applyNumberFormat="1" applyFont="1" applyBorder="1" applyAlignment="1">
      <alignment vertical="center"/>
      <protection/>
    </xf>
    <xf numFmtId="0" fontId="27" fillId="0" borderId="18" xfId="1555" applyFont="1" applyBorder="1" applyAlignment="1">
      <alignment vertical="center" wrapText="1"/>
      <protection/>
    </xf>
    <xf numFmtId="0" fontId="1" fillId="0" borderId="18" xfId="1555" applyFont="1" applyBorder="1" applyAlignment="1">
      <alignment horizontal="center" vertical="center" wrapText="1"/>
      <protection/>
    </xf>
    <xf numFmtId="0" fontId="27" fillId="0" borderId="18" xfId="1555" applyFont="1" applyBorder="1" applyAlignment="1">
      <alignment horizontal="center" vertical="center" wrapText="1"/>
      <protection/>
    </xf>
    <xf numFmtId="0" fontId="27" fillId="0" borderId="19" xfId="1555" applyFont="1" applyBorder="1" applyAlignment="1">
      <alignment vertical="center" wrapText="1"/>
      <protection/>
    </xf>
    <xf numFmtId="188" fontId="46" fillId="18" borderId="6" xfId="1555" applyNumberFormat="1" applyFont="1" applyFill="1" applyBorder="1" applyAlignment="1" applyProtection="1">
      <alignment vertical="center"/>
      <protection/>
    </xf>
    <xf numFmtId="188" fontId="46" fillId="19" borderId="1" xfId="1555" applyNumberFormat="1" applyFont="1" applyFill="1" applyBorder="1" applyAlignment="1" applyProtection="1">
      <alignment vertical="center"/>
      <protection/>
    </xf>
    <xf numFmtId="10" fontId="46" fillId="18" borderId="6" xfId="1555" applyNumberFormat="1" applyFont="1" applyFill="1" applyBorder="1" applyAlignment="1" applyProtection="1">
      <alignment vertical="center"/>
      <protection/>
    </xf>
    <xf numFmtId="170" fontId="21" fillId="18" borderId="36" xfId="1555" applyNumberFormat="1" applyFont="1" applyFill="1" applyBorder="1" applyAlignment="1" applyProtection="1">
      <alignment horizontal="left" vertical="center" wrapText="1"/>
      <protection locked="0"/>
    </xf>
    <xf numFmtId="170" fontId="21" fillId="19" borderId="37" xfId="1555" applyNumberFormat="1" applyFont="1" applyFill="1" applyBorder="1" applyAlignment="1" applyProtection="1">
      <alignment horizontal="left" vertical="center" wrapText="1"/>
      <protection locked="0"/>
    </xf>
    <xf numFmtId="170" fontId="21" fillId="19" borderId="1" xfId="1555" applyNumberFormat="1" applyFont="1" applyFill="1" applyBorder="1" applyAlignment="1" applyProtection="1">
      <alignment horizontal="left" vertical="center" wrapText="1"/>
      <protection locked="0"/>
    </xf>
    <xf numFmtId="170" fontId="21" fillId="18" borderId="13" xfId="1555" applyNumberFormat="1" applyFont="1" applyFill="1" applyBorder="1" applyAlignment="1" applyProtection="1">
      <alignment horizontal="left" vertical="center" wrapText="1"/>
      <protection locked="0"/>
    </xf>
    <xf numFmtId="170" fontId="21" fillId="18" borderId="18" xfId="1555" applyNumberFormat="1" applyFont="1" applyFill="1" applyBorder="1" applyAlignment="1" applyProtection="1">
      <alignment horizontal="left" vertical="center" wrapText="1"/>
      <protection locked="0"/>
    </xf>
    <xf numFmtId="196" fontId="14" fillId="0" borderId="38" xfId="21" applyNumberFormat="1" applyFont="1" applyFill="1" applyBorder="1" applyAlignment="1" applyProtection="1">
      <alignment horizontal="center" vertical="center"/>
      <protection/>
    </xf>
    <xf numFmtId="187" fontId="14" fillId="0" borderId="39" xfId="1555" applyNumberFormat="1" applyFont="1" applyFill="1" applyBorder="1" applyAlignment="1" applyProtection="1">
      <alignment horizontal="center" vertical="center" wrapText="1"/>
      <protection/>
    </xf>
    <xf numFmtId="187" fontId="14" fillId="0" borderId="5" xfId="1555" applyNumberFormat="1" applyFont="1" applyFill="1" applyBorder="1" applyAlignment="1" applyProtection="1">
      <alignment horizontal="center" vertical="center" wrapText="1"/>
      <protection/>
    </xf>
    <xf numFmtId="3" fontId="14" fillId="0" borderId="6" xfId="1555" applyNumberFormat="1" applyFont="1" applyFill="1" applyBorder="1" applyAlignment="1">
      <alignment horizontal="center" vertical="center" wrapText="1"/>
      <protection/>
    </xf>
    <xf numFmtId="187" fontId="14" fillId="0" borderId="6" xfId="1555" applyNumberFormat="1" applyFont="1" applyFill="1" applyBorder="1" applyAlignment="1" applyProtection="1">
      <alignment horizontal="center" vertical="center" wrapText="1"/>
      <protection/>
    </xf>
    <xf numFmtId="4" fontId="14" fillId="0" borderId="6" xfId="1555" applyNumberFormat="1" applyFont="1" applyFill="1" applyBorder="1" applyAlignment="1">
      <alignment horizontal="center" vertical="center" wrapText="1"/>
      <protection/>
    </xf>
    <xf numFmtId="4" fontId="14" fillId="0" borderId="6" xfId="1555" applyNumberFormat="1" applyFont="1" applyFill="1" applyBorder="1" applyAlignment="1" applyProtection="1">
      <alignment horizontal="center" vertical="center" wrapText="1"/>
      <protection/>
    </xf>
    <xf numFmtId="4" fontId="14" fillId="0" borderId="7" xfId="1555" applyNumberFormat="1" applyFont="1" applyFill="1" applyBorder="1" applyAlignment="1" applyProtection="1">
      <alignment horizontal="center" vertical="center" wrapText="1"/>
      <protection/>
    </xf>
    <xf numFmtId="187" fontId="14" fillId="0" borderId="40" xfId="1555" applyNumberFormat="1" applyFont="1" applyFill="1" applyBorder="1" applyAlignment="1" applyProtection="1">
      <alignment horizontal="center" vertical="center" wrapText="1"/>
      <protection/>
    </xf>
    <xf numFmtId="4" fontId="14" fillId="0" borderId="40" xfId="1555" applyNumberFormat="1" applyFont="1" applyFill="1" applyBorder="1" applyAlignment="1" applyProtection="1">
      <alignment horizontal="center" vertical="center" wrapText="1"/>
      <protection/>
    </xf>
    <xf numFmtId="187" fontId="14" fillId="0" borderId="40" xfId="1555" applyNumberFormat="1" applyFont="1" applyFill="1" applyBorder="1" applyAlignment="1" applyProtection="1">
      <alignment horizontal="center" vertical="center" wrapText="1"/>
      <protection/>
    </xf>
    <xf numFmtId="3" fontId="14" fillId="0" borderId="6" xfId="1555" applyNumberFormat="1" applyFont="1" applyFill="1" applyBorder="1" applyAlignment="1" applyProtection="1">
      <alignment horizontal="center" vertical="center" wrapText="1"/>
      <protection/>
    </xf>
    <xf numFmtId="4" fontId="14" fillId="0" borderId="40" xfId="1555" applyNumberFormat="1" applyFont="1" applyFill="1" applyBorder="1" applyAlignment="1" applyProtection="1">
      <alignment horizontal="center" vertical="center" wrapText="1"/>
      <protection/>
    </xf>
    <xf numFmtId="3" fontId="14" fillId="0" borderId="7" xfId="1555" applyNumberFormat="1" applyFont="1" applyFill="1" applyBorder="1" applyAlignment="1" applyProtection="1">
      <alignment horizontal="center" vertical="center" wrapText="1"/>
      <protection/>
    </xf>
    <xf numFmtId="3" fontId="14" fillId="0" borderId="38" xfId="1555" applyNumberFormat="1" applyFont="1" applyFill="1" applyBorder="1" applyAlignment="1" applyProtection="1">
      <alignment horizontal="center" vertical="center" wrapText="1"/>
      <protection/>
    </xf>
    <xf numFmtId="170" fontId="34" fillId="0" borderId="6" xfId="1555" applyNumberFormat="1" applyFont="1" applyFill="1" applyBorder="1" applyAlignment="1" applyProtection="1">
      <alignment horizontal="center" vertical="center"/>
      <protection/>
    </xf>
    <xf numFmtId="4" fontId="14" fillId="0" borderId="7" xfId="1555" applyNumberFormat="1" applyFont="1" applyFill="1" applyBorder="1" applyAlignment="1">
      <alignment horizontal="center" vertical="center" wrapText="1"/>
      <protection/>
    </xf>
    <xf numFmtId="10" fontId="34" fillId="0" borderId="6" xfId="22" applyNumberFormat="1" applyFont="1" applyFill="1" applyBorder="1" applyAlignment="1">
      <alignment horizontal="center" vertical="center" wrapText="1"/>
    </xf>
    <xf numFmtId="10" fontId="34" fillId="0" borderId="7" xfId="0" applyNumberFormat="1" applyFont="1" applyFill="1" applyBorder="1" applyAlignment="1">
      <alignment horizontal="center" vertical="center" wrapText="1"/>
    </xf>
    <xf numFmtId="190" fontId="14" fillId="0" borderId="41" xfId="21" applyNumberFormat="1" applyFont="1" applyFill="1" applyBorder="1" applyAlignment="1" applyProtection="1">
      <alignment horizontal="center" vertical="center"/>
      <protection/>
    </xf>
    <xf numFmtId="190" fontId="14" fillId="0" borderId="42" xfId="21" applyNumberFormat="1" applyFont="1" applyFill="1" applyBorder="1" applyAlignment="1" applyProtection="1">
      <alignment horizontal="center" vertical="center"/>
      <protection/>
    </xf>
    <xf numFmtId="190" fontId="14" fillId="0" borderId="23" xfId="21" applyNumberFormat="1" applyFont="1" applyFill="1" applyBorder="1" applyAlignment="1" applyProtection="1">
      <alignment horizontal="center" vertical="center"/>
      <protection/>
    </xf>
    <xf numFmtId="191" fontId="14" fillId="0" borderId="1" xfId="21" applyNumberFormat="1" applyFont="1" applyFill="1" applyBorder="1" applyAlignment="1" applyProtection="1">
      <alignment horizontal="center" vertical="center"/>
      <protection/>
    </xf>
    <xf numFmtId="190" fontId="14" fillId="0" borderId="1" xfId="21" applyNumberFormat="1" applyFont="1" applyFill="1" applyBorder="1" applyAlignment="1" applyProtection="1">
      <alignment horizontal="center" vertical="center"/>
      <protection/>
    </xf>
    <xf numFmtId="190" fontId="14" fillId="0" borderId="24" xfId="21" applyNumberFormat="1" applyFont="1" applyFill="1" applyBorder="1" applyAlignment="1" applyProtection="1">
      <alignment horizontal="center" vertical="center"/>
      <protection/>
    </xf>
    <xf numFmtId="191" fontId="14" fillId="0" borderId="24" xfId="21" applyNumberFormat="1" applyFont="1" applyFill="1" applyBorder="1" applyAlignment="1" applyProtection="1">
      <alignment horizontal="center" vertical="center"/>
      <protection/>
    </xf>
    <xf numFmtId="196" fontId="14" fillId="0" borderId="41" xfId="21" applyNumberFormat="1" applyFont="1" applyFill="1" applyBorder="1" applyAlignment="1" applyProtection="1">
      <alignment horizontal="center" vertical="center"/>
      <protection/>
    </xf>
    <xf numFmtId="170" fontId="14" fillId="0" borderId="42" xfId="1555" applyNumberFormat="1" applyFont="1" applyFill="1" applyBorder="1" applyAlignment="1" applyProtection="1">
      <alignment horizontal="right" vertical="center"/>
      <protection/>
    </xf>
    <xf numFmtId="170" fontId="14" fillId="0" borderId="23" xfId="1555" applyNumberFormat="1" applyFont="1" applyFill="1" applyBorder="1" applyAlignment="1" applyProtection="1">
      <alignment horizontal="right" vertical="center"/>
      <protection/>
    </xf>
    <xf numFmtId="0" fontId="14" fillId="0" borderId="1" xfId="1555" applyFont="1" applyFill="1" applyBorder="1" applyAlignment="1">
      <alignment horizontal="right" vertical="center"/>
      <protection/>
    </xf>
    <xf numFmtId="170" fontId="14" fillId="0" borderId="1" xfId="1555" applyNumberFormat="1" applyFont="1" applyFill="1" applyBorder="1" applyAlignment="1" applyProtection="1">
      <alignment horizontal="right" vertical="center"/>
      <protection/>
    </xf>
    <xf numFmtId="170" fontId="14" fillId="0" borderId="1" xfId="1555" applyNumberFormat="1" applyFont="1" applyFill="1" applyBorder="1" applyAlignment="1" applyProtection="1">
      <alignment horizontal="center" vertical="center"/>
      <protection/>
    </xf>
    <xf numFmtId="186" fontId="34" fillId="0" borderId="1" xfId="20" applyNumberFormat="1" applyFont="1" applyFill="1" applyBorder="1" applyAlignment="1" applyProtection="1">
      <alignment horizontal="center" vertical="center"/>
      <protection/>
    </xf>
    <xf numFmtId="170" fontId="14" fillId="0" borderId="24" xfId="1555" applyNumberFormat="1" applyFont="1" applyFill="1" applyBorder="1" applyAlignment="1" applyProtection="1">
      <alignment horizontal="right" vertical="center"/>
      <protection/>
    </xf>
    <xf numFmtId="179" fontId="14" fillId="0" borderId="43" xfId="20" applyFont="1" applyFill="1" applyBorder="1" applyAlignment="1" applyProtection="1">
      <alignment horizontal="right" vertical="center"/>
      <protection/>
    </xf>
    <xf numFmtId="4" fontId="14" fillId="0" borderId="43" xfId="1555" applyNumberFormat="1" applyFont="1" applyFill="1" applyBorder="1" applyAlignment="1" applyProtection="1">
      <alignment horizontal="center" vertical="center" wrapText="1"/>
      <protection/>
    </xf>
    <xf numFmtId="179" fontId="14" fillId="0" borderId="43" xfId="20" applyFont="1" applyFill="1" applyBorder="1" applyAlignment="1" applyProtection="1">
      <alignment horizontal="right" vertical="center"/>
      <protection/>
    </xf>
    <xf numFmtId="170" fontId="14" fillId="0" borderId="43" xfId="1555" applyNumberFormat="1" applyFont="1" applyFill="1" applyBorder="1" applyAlignment="1" applyProtection="1">
      <alignment horizontal="right" vertical="center"/>
      <protection/>
    </xf>
    <xf numFmtId="170" fontId="14" fillId="0" borderId="41" xfId="1555" applyNumberFormat="1" applyFont="1" applyFill="1" applyBorder="1" applyAlignment="1" applyProtection="1">
      <alignment horizontal="right" vertical="center"/>
      <protection/>
    </xf>
    <xf numFmtId="170" fontId="34" fillId="0" borderId="1" xfId="1555" applyNumberFormat="1" applyFont="1" applyFill="1" applyBorder="1" applyAlignment="1" applyProtection="1">
      <alignment horizontal="center" vertical="center"/>
      <protection/>
    </xf>
    <xf numFmtId="170" fontId="34" fillId="0" borderId="24" xfId="1555" applyNumberFormat="1" applyFont="1" applyFill="1" applyBorder="1" applyAlignment="1" applyProtection="1">
      <alignment horizontal="center" vertical="center"/>
      <protection/>
    </xf>
    <xf numFmtId="192" fontId="14" fillId="0" borderId="42" xfId="1555" applyNumberFormat="1" applyFont="1" applyFill="1" applyBorder="1" applyAlignment="1" applyProtection="1">
      <alignment horizontal="right" vertical="center"/>
      <protection/>
    </xf>
    <xf numFmtId="192" fontId="14" fillId="0" borderId="23" xfId="1555" applyNumberFormat="1" applyFont="1" applyFill="1" applyBorder="1" applyAlignment="1" applyProtection="1">
      <alignment horizontal="right" vertical="center"/>
      <protection/>
    </xf>
    <xf numFmtId="193" fontId="14" fillId="0" borderId="1" xfId="1555" applyNumberFormat="1" applyFont="1" applyFill="1" applyBorder="1" applyAlignment="1">
      <alignment horizontal="right" vertical="center"/>
      <protection/>
    </xf>
    <xf numFmtId="192" fontId="14" fillId="0" borderId="1" xfId="1555" applyNumberFormat="1" applyFont="1" applyFill="1" applyBorder="1" applyAlignment="1" applyProtection="1">
      <alignment horizontal="right" vertical="center"/>
      <protection/>
    </xf>
    <xf numFmtId="190" fontId="14" fillId="0" borderId="15" xfId="21" applyNumberFormat="1" applyFont="1" applyFill="1" applyBorder="1" applyAlignment="1" applyProtection="1">
      <alignment horizontal="center" vertical="center"/>
      <protection/>
    </xf>
    <xf numFmtId="4" fontId="14" fillId="0" borderId="41" xfId="1555" applyNumberFormat="1" applyFont="1" applyFill="1" applyBorder="1" applyAlignment="1" applyProtection="1">
      <alignment horizontal="center" vertical="center" wrapText="1"/>
      <protection/>
    </xf>
    <xf numFmtId="187" fontId="14" fillId="0" borderId="42" xfId="1555" applyNumberFormat="1" applyFont="1" applyFill="1" applyBorder="1" applyAlignment="1" applyProtection="1">
      <alignment horizontal="center" vertical="center" wrapText="1"/>
      <protection/>
    </xf>
    <xf numFmtId="187" fontId="14" fillId="0" borderId="23" xfId="1555" applyNumberFormat="1" applyFont="1" applyFill="1" applyBorder="1" applyAlignment="1" applyProtection="1">
      <alignment horizontal="center" vertical="center" wrapText="1"/>
      <protection/>
    </xf>
    <xf numFmtId="3" fontId="14" fillId="0" borderId="1" xfId="1555" applyNumberFormat="1" applyFont="1" applyFill="1" applyBorder="1" applyAlignment="1" applyProtection="1">
      <alignment horizontal="center" vertical="center" wrapText="1"/>
      <protection/>
    </xf>
    <xf numFmtId="187" fontId="14" fillId="0" borderId="1" xfId="1555" applyNumberFormat="1" applyFont="1" applyFill="1" applyBorder="1" applyAlignment="1" applyProtection="1">
      <alignment horizontal="center" vertical="center" wrapText="1"/>
      <protection/>
    </xf>
    <xf numFmtId="4" fontId="14" fillId="0" borderId="1" xfId="1555" applyNumberFormat="1" applyFont="1" applyFill="1" applyBorder="1" applyAlignment="1">
      <alignment horizontal="center" vertical="center" wrapText="1"/>
      <protection/>
    </xf>
    <xf numFmtId="4" fontId="14" fillId="0" borderId="1" xfId="1555" applyNumberFormat="1" applyFont="1" applyFill="1" applyBorder="1" applyAlignment="1" applyProtection="1">
      <alignment horizontal="center" vertical="center" wrapText="1"/>
      <protection/>
    </xf>
    <xf numFmtId="4" fontId="14" fillId="0" borderId="24" xfId="1555" applyNumberFormat="1" applyFont="1" applyFill="1" applyBorder="1" applyAlignment="1" applyProtection="1">
      <alignment horizontal="center" vertical="center" wrapText="1"/>
      <protection/>
    </xf>
    <xf numFmtId="4" fontId="14" fillId="0" borderId="43" xfId="1555" applyNumberFormat="1" applyFont="1" applyFill="1" applyBorder="1" applyAlignment="1" applyProtection="1">
      <alignment horizontal="center" vertical="center" wrapText="1"/>
      <protection/>
    </xf>
    <xf numFmtId="0" fontId="34" fillId="0" borderId="1" xfId="1555" applyNumberFormat="1" applyFont="1" applyFill="1" applyBorder="1" applyAlignment="1" applyProtection="1">
      <alignment horizontal="center" vertical="center"/>
      <protection/>
    </xf>
    <xf numFmtId="187" fontId="14" fillId="0" borderId="43" xfId="1555" applyNumberFormat="1" applyFont="1" applyFill="1" applyBorder="1" applyAlignment="1" applyProtection="1">
      <alignment horizontal="center" vertical="center" wrapText="1"/>
      <protection/>
    </xf>
    <xf numFmtId="3" fontId="14" fillId="0" borderId="24" xfId="1555" applyNumberFormat="1" applyFont="1" applyFill="1" applyBorder="1" applyAlignment="1" applyProtection="1">
      <alignment horizontal="center" vertical="center" wrapText="1"/>
      <protection/>
    </xf>
    <xf numFmtId="3" fontId="14" fillId="0" borderId="41" xfId="1555" applyNumberFormat="1" applyFont="1" applyFill="1" applyBorder="1" applyAlignment="1" applyProtection="1">
      <alignment horizontal="center" vertical="center" wrapText="1"/>
      <protection/>
    </xf>
    <xf numFmtId="4" fontId="14" fillId="0" borderId="24" xfId="1555" applyNumberFormat="1" applyFont="1" applyFill="1" applyBorder="1" applyAlignment="1">
      <alignment horizontal="center" vertical="center" wrapText="1"/>
      <protection/>
    </xf>
    <xf numFmtId="3" fontId="14" fillId="0" borderId="44" xfId="1555" applyNumberFormat="1" applyFont="1" applyFill="1" applyBorder="1" applyAlignment="1" applyProtection="1">
      <alignment horizontal="center" vertical="center" wrapText="1"/>
      <protection/>
    </xf>
    <xf numFmtId="190" fontId="14" fillId="0" borderId="45" xfId="21" applyNumberFormat="1" applyFont="1" applyFill="1" applyBorder="1" applyAlignment="1" applyProtection="1">
      <alignment horizontal="center" vertical="center"/>
      <protection/>
    </xf>
    <xf numFmtId="189" fontId="34" fillId="0" borderId="14" xfId="21" applyNumberFormat="1" applyFont="1" applyFill="1" applyBorder="1" applyAlignment="1" applyProtection="1">
      <alignment horizontal="center" vertical="center"/>
      <protection/>
    </xf>
    <xf numFmtId="191" fontId="14" fillId="0" borderId="18" xfId="21" applyNumberFormat="1" applyFont="1" applyFill="1" applyBorder="1" applyAlignment="1" applyProtection="1">
      <alignment horizontal="center" vertical="center"/>
      <protection/>
    </xf>
    <xf numFmtId="189" fontId="34" fillId="0" borderId="18" xfId="21" applyNumberFormat="1" applyFont="1" applyFill="1" applyBorder="1" applyAlignment="1" applyProtection="1">
      <alignment horizontal="center" vertical="center"/>
      <protection/>
    </xf>
    <xf numFmtId="183" fontId="34" fillId="0" borderId="18" xfId="21" applyNumberFormat="1" applyFont="1" applyFill="1" applyBorder="1" applyAlignment="1" applyProtection="1">
      <alignment vertical="center"/>
      <protection/>
    </xf>
    <xf numFmtId="183" fontId="34" fillId="0" borderId="19" xfId="21" applyNumberFormat="1" applyFont="1" applyFill="1" applyBorder="1" applyAlignment="1" applyProtection="1">
      <alignment vertical="center"/>
      <protection/>
    </xf>
    <xf numFmtId="190" fontId="14" fillId="0" borderId="18" xfId="21" applyNumberFormat="1" applyFont="1" applyFill="1" applyBorder="1" applyAlignment="1" applyProtection="1">
      <alignment horizontal="center" vertical="center"/>
      <protection/>
    </xf>
    <xf numFmtId="196" fontId="14" fillId="0" borderId="46" xfId="21" applyNumberFormat="1" applyFont="1" applyFill="1" applyBorder="1" applyAlignment="1" applyProtection="1">
      <alignment horizontal="center" vertical="center"/>
      <protection/>
    </xf>
    <xf numFmtId="187" fontId="14" fillId="0" borderId="47" xfId="1555" applyNumberFormat="1" applyFont="1" applyFill="1" applyBorder="1" applyAlignment="1" applyProtection="1">
      <alignment horizontal="center" vertical="center" wrapText="1"/>
      <protection/>
    </xf>
    <xf numFmtId="187" fontId="14" fillId="0" borderId="27" xfId="1555" applyNumberFormat="1" applyFont="1" applyFill="1" applyBorder="1" applyAlignment="1" applyProtection="1">
      <alignment horizontal="center" vertical="center" wrapText="1"/>
      <protection/>
    </xf>
    <xf numFmtId="3" fontId="14" fillId="0" borderId="13" xfId="1555" applyNumberFormat="1" applyFont="1" applyFill="1" applyBorder="1" applyAlignment="1">
      <alignment horizontal="center" vertical="center" wrapText="1"/>
      <protection/>
    </xf>
    <xf numFmtId="187" fontId="14" fillId="0" borderId="13" xfId="1555" applyNumberFormat="1" applyFont="1" applyFill="1" applyBorder="1" applyAlignment="1" applyProtection="1">
      <alignment horizontal="center" vertical="center" wrapText="1"/>
      <protection/>
    </xf>
    <xf numFmtId="170" fontId="14" fillId="0" borderId="13" xfId="1555" applyNumberFormat="1" applyFont="1" applyFill="1" applyBorder="1" applyAlignment="1" applyProtection="1">
      <alignment horizontal="center" vertical="center"/>
      <protection/>
    </xf>
    <xf numFmtId="4" fontId="14" fillId="0" borderId="13" xfId="1555" applyNumberFormat="1" applyFont="1" applyFill="1" applyBorder="1" applyAlignment="1" applyProtection="1">
      <alignment horizontal="center" vertical="center" wrapText="1"/>
      <protection/>
    </xf>
    <xf numFmtId="187" fontId="14" fillId="0" borderId="34" xfId="1555" applyNumberFormat="1" applyFont="1" applyFill="1" applyBorder="1" applyAlignment="1" applyProtection="1">
      <alignment horizontal="center" vertical="center" wrapText="1"/>
      <protection/>
    </xf>
    <xf numFmtId="4" fontId="14" fillId="0" borderId="34" xfId="1555" applyNumberFormat="1" applyFont="1" applyFill="1" applyBorder="1" applyAlignment="1" applyProtection="1">
      <alignment horizontal="center" vertical="center" wrapText="1"/>
      <protection/>
    </xf>
    <xf numFmtId="187" fontId="14" fillId="0" borderId="34" xfId="1555" applyNumberFormat="1" applyFont="1" applyFill="1" applyBorder="1" applyAlignment="1" applyProtection="1">
      <alignment horizontal="center" vertical="center" wrapText="1"/>
      <protection/>
    </xf>
    <xf numFmtId="3" fontId="14" fillId="0" borderId="13" xfId="1555" applyNumberFormat="1" applyFont="1" applyFill="1" applyBorder="1" applyAlignment="1" applyProtection="1">
      <alignment horizontal="center" vertical="center" wrapText="1"/>
      <protection/>
    </xf>
    <xf numFmtId="3" fontId="14" fillId="0" borderId="25" xfId="1555" applyNumberFormat="1" applyFont="1" applyFill="1" applyBorder="1" applyAlignment="1" applyProtection="1">
      <alignment horizontal="center" vertical="center" wrapText="1"/>
      <protection/>
    </xf>
    <xf numFmtId="3" fontId="14" fillId="0" borderId="46" xfId="1555" applyNumberFormat="1" applyFont="1" applyFill="1" applyBorder="1" applyAlignment="1" applyProtection="1">
      <alignment horizontal="center" vertical="center" wrapText="1"/>
      <protection/>
    </xf>
    <xf numFmtId="170" fontId="34" fillId="0" borderId="13" xfId="1555" applyNumberFormat="1" applyFont="1" applyFill="1" applyBorder="1" applyAlignment="1" applyProtection="1">
      <alignment horizontal="center" vertical="center"/>
      <protection/>
    </xf>
    <xf numFmtId="179" fontId="14" fillId="0" borderId="13" xfId="20" applyFont="1" applyFill="1" applyBorder="1" applyAlignment="1" applyProtection="1">
      <alignment horizontal="center" vertical="center"/>
      <protection/>
    </xf>
    <xf numFmtId="179" fontId="14" fillId="0" borderId="25" xfId="20" applyFont="1" applyFill="1" applyBorder="1" applyAlignment="1" applyProtection="1">
      <alignment horizontal="center" vertical="center"/>
      <protection/>
    </xf>
    <xf numFmtId="179" fontId="14" fillId="0" borderId="43" xfId="20" applyFont="1" applyFill="1" applyBorder="1" applyAlignment="1" applyProtection="1">
      <alignment horizontal="center" vertical="center"/>
      <protection/>
    </xf>
    <xf numFmtId="179" fontId="14" fillId="0" borderId="43" xfId="20" applyFont="1" applyFill="1" applyBorder="1" applyAlignment="1" applyProtection="1">
      <alignment horizontal="center" vertical="center"/>
      <protection/>
    </xf>
    <xf numFmtId="179" fontId="14" fillId="0" borderId="1" xfId="20" applyFont="1" applyFill="1" applyBorder="1" applyAlignment="1" applyProtection="1">
      <alignment horizontal="center" vertical="center"/>
      <protection/>
    </xf>
    <xf numFmtId="179" fontId="14" fillId="0" borderId="24" xfId="20" applyFont="1" applyFill="1" applyBorder="1" applyAlignment="1" applyProtection="1">
      <alignment horizontal="center" vertical="center"/>
      <protection/>
    </xf>
    <xf numFmtId="3" fontId="14" fillId="0" borderId="47" xfId="1555" applyNumberFormat="1" applyFont="1" applyFill="1" applyBorder="1" applyAlignment="1" applyProtection="1">
      <alignment horizontal="center" vertical="center" wrapText="1"/>
      <protection/>
    </xf>
    <xf numFmtId="3" fontId="14" fillId="0" borderId="5" xfId="1555" applyNumberFormat="1" applyFont="1" applyFill="1" applyBorder="1" applyAlignment="1" applyProtection="1">
      <alignment horizontal="center" vertical="center" wrapText="1"/>
      <protection/>
    </xf>
    <xf numFmtId="191" fontId="14" fillId="0" borderId="6" xfId="21" applyNumberFormat="1" applyFont="1" applyFill="1" applyBorder="1" applyAlignment="1" applyProtection="1">
      <alignment horizontal="center" vertical="center"/>
      <protection/>
    </xf>
    <xf numFmtId="186" fontId="34" fillId="0" borderId="6" xfId="1555" applyNumberFormat="1" applyFont="1" applyFill="1" applyBorder="1" applyAlignment="1" applyProtection="1">
      <alignment vertical="center"/>
      <protection/>
    </xf>
    <xf numFmtId="191" fontId="14" fillId="0" borderId="7" xfId="21" applyNumberFormat="1" applyFont="1" applyFill="1" applyBorder="1" applyAlignment="1" applyProtection="1">
      <alignment horizontal="center" vertical="center"/>
      <protection/>
    </xf>
    <xf numFmtId="186" fontId="14" fillId="0" borderId="1" xfId="1555" applyNumberFormat="1" applyFont="1" applyFill="1" applyBorder="1" applyAlignment="1" applyProtection="1">
      <alignment vertical="center"/>
      <protection/>
    </xf>
    <xf numFmtId="186" fontId="34" fillId="0" borderId="1" xfId="1555" applyNumberFormat="1" applyFont="1" applyFill="1" applyBorder="1" applyAlignment="1" applyProtection="1">
      <alignment horizontal="center"/>
      <protection/>
    </xf>
    <xf numFmtId="185" fontId="14" fillId="0" borderId="43" xfId="20" applyNumberFormat="1" applyFont="1" applyFill="1" applyBorder="1" applyAlignment="1" applyProtection="1">
      <alignment horizontal="right" vertical="center"/>
      <protection/>
    </xf>
    <xf numFmtId="186" fontId="34" fillId="0" borderId="1" xfId="1555" applyNumberFormat="1" applyFont="1" applyFill="1" applyBorder="1" applyAlignment="1" applyProtection="1">
      <alignment vertical="center"/>
      <protection/>
    </xf>
    <xf numFmtId="186" fontId="14" fillId="0" borderId="13" xfId="1555" applyNumberFormat="1" applyFont="1" applyFill="1" applyBorder="1" applyAlignment="1" applyProtection="1">
      <alignment vertical="center"/>
      <protection/>
    </xf>
    <xf numFmtId="186" fontId="34" fillId="0" borderId="13" xfId="1555" applyNumberFormat="1" applyFont="1" applyFill="1" applyBorder="1" applyAlignment="1" applyProtection="1">
      <alignment horizontal="center"/>
      <protection/>
    </xf>
    <xf numFmtId="186" fontId="34" fillId="0" borderId="25" xfId="1555" applyNumberFormat="1" applyFont="1" applyFill="1" applyBorder="1" applyAlignment="1" applyProtection="1">
      <alignment horizontal="center"/>
      <protection/>
    </xf>
    <xf numFmtId="191" fontId="14" fillId="0" borderId="19" xfId="21" applyNumberFormat="1" applyFont="1" applyFill="1" applyBorder="1" applyAlignment="1" applyProtection="1">
      <alignment horizontal="center" vertical="center"/>
      <protection/>
    </xf>
    <xf numFmtId="186" fontId="34" fillId="0" borderId="18" xfId="1555" applyNumberFormat="1" applyFont="1" applyFill="1" applyBorder="1" applyAlignment="1" applyProtection="1">
      <alignment vertical="center"/>
      <protection/>
    </xf>
    <xf numFmtId="170" fontId="10" fillId="0" borderId="28" xfId="1555" applyNumberFormat="1" applyFont="1" applyFill="1" applyBorder="1" applyAlignment="1" applyProtection="1">
      <alignment horizontal="center" vertical="center" textRotation="90" wrapText="1"/>
      <protection/>
    </xf>
    <xf numFmtId="0" fontId="15" fillId="16" borderId="1" xfId="1555" applyFont="1" applyFill="1" applyBorder="1" applyAlignment="1">
      <alignment horizontal="center" vertical="center"/>
      <protection/>
    </xf>
    <xf numFmtId="0" fontId="15" fillId="16" borderId="1" xfId="1555" applyFont="1" applyFill="1" applyBorder="1" applyAlignment="1">
      <alignment horizontal="center" vertical="center" wrapText="1"/>
      <protection/>
    </xf>
    <xf numFmtId="0" fontId="0" fillId="0" borderId="1" xfId="1555" applyFont="1" applyBorder="1" applyAlignment="1">
      <alignment horizontal="left" vertical="center" wrapText="1"/>
      <protection/>
    </xf>
    <xf numFmtId="0" fontId="0" fillId="0" borderId="1" xfId="1555" applyFont="1" applyBorder="1" applyAlignment="1">
      <alignment horizontal="left" vertical="center"/>
      <protection/>
    </xf>
    <xf numFmtId="0" fontId="10" fillId="14" borderId="31" xfId="1555" applyFont="1" applyFill="1" applyBorder="1" applyAlignment="1">
      <alignment horizontal="center" vertical="center" wrapText="1"/>
      <protection/>
    </xf>
    <xf numFmtId="0" fontId="10" fillId="14" borderId="48" xfId="1555" applyFont="1" applyFill="1" applyBorder="1" applyAlignment="1">
      <alignment horizontal="center" vertical="center" wrapText="1"/>
      <protection/>
    </xf>
    <xf numFmtId="0" fontId="10" fillId="14" borderId="48" xfId="1555" applyFont="1" applyFill="1" applyBorder="1" applyAlignment="1">
      <alignment horizontal="center" vertical="center"/>
      <protection/>
    </xf>
    <xf numFmtId="0" fontId="9" fillId="14" borderId="39" xfId="1555" applyFont="1" applyFill="1" applyBorder="1" applyAlignment="1">
      <alignment horizontal="left" vertical="center" wrapText="1"/>
      <protection/>
    </xf>
    <xf numFmtId="170" fontId="9" fillId="0" borderId="49" xfId="1555" applyNumberFormat="1" applyFont="1" applyBorder="1" applyAlignment="1" applyProtection="1">
      <alignment horizontal="left" vertical="center" wrapText="1"/>
      <protection/>
    </xf>
    <xf numFmtId="0" fontId="12" fillId="14" borderId="50" xfId="1555" applyFont="1" applyFill="1" applyBorder="1" applyAlignment="1">
      <alignment horizontal="center" vertical="center" wrapText="1"/>
      <protection/>
    </xf>
    <xf numFmtId="0" fontId="12" fillId="14" borderId="51" xfId="1555" applyFont="1" applyFill="1" applyBorder="1" applyAlignment="1">
      <alignment horizontal="center" vertical="center" wrapText="1"/>
      <protection/>
    </xf>
    <xf numFmtId="0" fontId="10" fillId="14" borderId="29" xfId="1555" applyFont="1" applyFill="1" applyBorder="1" applyAlignment="1">
      <alignment horizontal="center" vertical="center" wrapText="1"/>
      <protection/>
    </xf>
    <xf numFmtId="0" fontId="10" fillId="14" borderId="29" xfId="1555" applyFont="1" applyFill="1" applyBorder="1" applyAlignment="1" applyProtection="1">
      <alignment horizontal="center" vertical="center" wrapText="1"/>
      <protection locked="0"/>
    </xf>
    <xf numFmtId="0" fontId="10" fillId="14" borderId="30" xfId="1555" applyFont="1" applyFill="1" applyBorder="1" applyAlignment="1" applyProtection="1">
      <alignment horizontal="center" vertical="center" wrapText="1"/>
      <protection locked="0"/>
    </xf>
    <xf numFmtId="0" fontId="10" fillId="15" borderId="52" xfId="1555" applyFont="1" applyFill="1" applyBorder="1" applyAlignment="1">
      <alignment horizontal="center" vertical="center"/>
      <protection/>
    </xf>
    <xf numFmtId="170" fontId="9" fillId="0" borderId="48" xfId="1555" applyNumberFormat="1" applyFont="1" applyBorder="1" applyAlignment="1" applyProtection="1">
      <alignment horizontal="left" vertical="center" wrapText="1"/>
      <protection/>
    </xf>
    <xf numFmtId="0" fontId="5" fillId="0" borderId="50" xfId="1555" applyFont="1" applyBorder="1" applyAlignment="1">
      <alignment horizontal="center"/>
      <protection/>
    </xf>
    <xf numFmtId="0" fontId="6" fillId="14" borderId="36" xfId="1555" applyFont="1" applyFill="1" applyBorder="1" applyAlignment="1">
      <alignment horizontal="center" vertical="center" wrapText="1"/>
      <protection/>
    </xf>
    <xf numFmtId="0" fontId="6" fillId="14" borderId="53" xfId="1555" applyFont="1" applyFill="1" applyBorder="1" applyAlignment="1">
      <alignment horizontal="center" vertical="center" wrapText="1"/>
      <protection/>
    </xf>
    <xf numFmtId="0" fontId="7" fillId="11" borderId="48" xfId="1555" applyFont="1" applyFill="1" applyBorder="1" applyAlignment="1">
      <alignment vertical="center" wrapText="1"/>
      <protection/>
    </xf>
    <xf numFmtId="0" fontId="7" fillId="11" borderId="54" xfId="1555" applyFont="1" applyFill="1" applyBorder="1" applyAlignment="1">
      <alignment horizontal="left" vertical="center" wrapText="1"/>
      <protection/>
    </xf>
    <xf numFmtId="0" fontId="0" fillId="0" borderId="0" xfId="1555" applyFont="1" applyBorder="1" applyAlignment="1">
      <alignment horizontal="left" vertical="center"/>
      <protection/>
    </xf>
    <xf numFmtId="170" fontId="14" fillId="18" borderId="2" xfId="1555" applyNumberFormat="1" applyFont="1" applyFill="1" applyBorder="1" applyAlignment="1" applyProtection="1">
      <alignment horizontal="center" vertical="center" wrapText="1"/>
      <protection locked="0"/>
    </xf>
    <xf numFmtId="0" fontId="15" fillId="0" borderId="0" xfId="1555" applyFont="1" applyBorder="1" applyAlignment="1">
      <alignment horizontal="center" vertical="center" wrapText="1"/>
      <protection/>
    </xf>
    <xf numFmtId="186" fontId="23" fillId="18" borderId="55" xfId="1555" applyNumberFormat="1" applyFont="1" applyFill="1" applyBorder="1" applyAlignment="1" applyProtection="1">
      <alignment horizontal="center"/>
      <protection/>
    </xf>
    <xf numFmtId="186" fontId="23" fillId="18" borderId="56" xfId="1555" applyNumberFormat="1" applyFont="1" applyFill="1" applyBorder="1" applyAlignment="1" applyProtection="1">
      <alignment horizontal="center"/>
      <protection/>
    </xf>
    <xf numFmtId="186" fontId="23" fillId="18" borderId="57" xfId="1555" applyNumberFormat="1" applyFont="1" applyFill="1" applyBorder="1" applyAlignment="1" applyProtection="1">
      <alignment horizontal="center"/>
      <protection/>
    </xf>
    <xf numFmtId="186" fontId="23" fillId="18" borderId="28" xfId="1555" applyNumberFormat="1" applyFont="1" applyFill="1" applyBorder="1" applyAlignment="1" applyProtection="1">
      <alignment horizontal="center"/>
      <protection/>
    </xf>
    <xf numFmtId="186" fontId="23" fillId="18" borderId="0" xfId="1555" applyNumberFormat="1" applyFont="1" applyFill="1" applyBorder="1" applyAlignment="1" applyProtection="1">
      <alignment horizontal="center"/>
      <protection/>
    </xf>
    <xf numFmtId="186" fontId="23" fillId="18" borderId="4" xfId="1555" applyNumberFormat="1" applyFont="1" applyFill="1" applyBorder="1" applyAlignment="1" applyProtection="1">
      <alignment horizontal="center"/>
      <protection/>
    </xf>
    <xf numFmtId="186" fontId="23" fillId="18" borderId="2" xfId="1555" applyNumberFormat="1" applyFont="1" applyFill="1" applyBorder="1" applyAlignment="1" applyProtection="1">
      <alignment horizontal="center"/>
      <protection/>
    </xf>
    <xf numFmtId="186" fontId="23" fillId="18" borderId="3" xfId="1555" applyNumberFormat="1" applyFont="1" applyFill="1" applyBorder="1" applyAlignment="1" applyProtection="1">
      <alignment horizontal="center"/>
      <protection/>
    </xf>
    <xf numFmtId="186" fontId="23" fillId="18" borderId="58" xfId="1555" applyNumberFormat="1" applyFont="1" applyFill="1" applyBorder="1" applyAlignment="1" applyProtection="1">
      <alignment horizontal="center"/>
      <protection/>
    </xf>
    <xf numFmtId="0" fontId="10" fillId="0" borderId="29" xfId="1555" applyFont="1" applyFill="1" applyBorder="1" applyAlignment="1">
      <alignment horizontal="justify" vertical="center" wrapText="1"/>
      <protection/>
    </xf>
    <xf numFmtId="0" fontId="10" fillId="0" borderId="30" xfId="1555" applyFont="1" applyFill="1" applyBorder="1" applyAlignment="1">
      <alignment horizontal="justify" vertical="center" wrapText="1"/>
      <protection/>
    </xf>
    <xf numFmtId="170" fontId="20" fillId="0" borderId="31" xfId="1555" applyNumberFormat="1" applyFont="1" applyFill="1" applyBorder="1" applyAlignment="1" applyProtection="1">
      <alignment horizontal="center" vertical="center" textRotation="90" wrapText="1"/>
      <protection/>
    </xf>
    <xf numFmtId="1" fontId="12" fillId="0" borderId="31" xfId="1555" applyNumberFormat="1" applyFont="1" applyFill="1" applyBorder="1" applyAlignment="1" applyProtection="1">
      <alignment horizontal="center" vertical="center" wrapText="1"/>
      <protection/>
    </xf>
    <xf numFmtId="170" fontId="1" fillId="0" borderId="29" xfId="1555" applyNumberFormat="1" applyFont="1" applyFill="1" applyBorder="1" applyAlignment="1" applyProtection="1">
      <alignment horizontal="justify" vertical="center" wrapText="1"/>
      <protection/>
    </xf>
    <xf numFmtId="170" fontId="1" fillId="0" borderId="29" xfId="1555" applyNumberFormat="1" applyFont="1" applyFill="1" applyBorder="1" applyAlignment="1" applyProtection="1">
      <alignment horizontal="center" vertical="center" wrapText="1"/>
      <protection/>
    </xf>
    <xf numFmtId="1" fontId="1" fillId="0" borderId="12" xfId="1555" applyNumberFormat="1" applyFont="1" applyFill="1" applyBorder="1" applyAlignment="1" applyProtection="1">
      <alignment horizontal="center" vertical="center" wrapText="1"/>
      <protection/>
    </xf>
    <xf numFmtId="1" fontId="1" fillId="0" borderId="30" xfId="1555" applyNumberFormat="1" applyFont="1" applyFill="1" applyBorder="1" applyAlignment="1" applyProtection="1">
      <alignment horizontal="center" vertical="center" wrapText="1"/>
      <protection/>
    </xf>
    <xf numFmtId="0" fontId="10" fillId="0" borderId="32" xfId="1555" applyFont="1" applyFill="1" applyBorder="1" applyAlignment="1">
      <alignment horizontal="center" vertical="center" wrapText="1"/>
      <protection/>
    </xf>
    <xf numFmtId="0" fontId="10" fillId="0" borderId="29" xfId="1555" applyFont="1" applyFill="1" applyBorder="1" applyAlignment="1">
      <alignment horizontal="center" vertical="center" wrapText="1"/>
      <protection/>
    </xf>
    <xf numFmtId="0" fontId="10" fillId="14" borderId="36" xfId="1555" applyFont="1" applyFill="1" applyBorder="1" applyAlignment="1">
      <alignment horizontal="center" vertical="center"/>
      <protection/>
    </xf>
    <xf numFmtId="0" fontId="10" fillId="15" borderId="36" xfId="1555" applyFont="1" applyFill="1" applyBorder="1" applyAlignment="1">
      <alignment horizontal="center" vertical="center"/>
      <protection/>
    </xf>
    <xf numFmtId="170" fontId="20" fillId="0" borderId="23" xfId="1555" applyNumberFormat="1" applyFont="1" applyFill="1" applyBorder="1" applyAlignment="1" applyProtection="1">
      <alignment horizontal="center" vertical="center" textRotation="90" wrapText="1"/>
      <protection/>
    </xf>
    <xf numFmtId="1" fontId="10" fillId="0" borderId="59" xfId="1555" applyNumberFormat="1" applyFont="1" applyFill="1" applyBorder="1" applyAlignment="1" applyProtection="1">
      <alignment horizontal="center" vertical="center" wrapText="1"/>
      <protection/>
    </xf>
    <xf numFmtId="170" fontId="1" fillId="0" borderId="60" xfId="1555" applyNumberFormat="1" applyFont="1" applyFill="1" applyBorder="1" applyAlignment="1" applyProtection="1">
      <alignment horizontal="justify" vertical="center" wrapText="1"/>
      <protection/>
    </xf>
    <xf numFmtId="170" fontId="1" fillId="0" borderId="61" xfId="1555" applyNumberFormat="1" applyFont="1" applyFill="1" applyBorder="1" applyAlignment="1" applyProtection="1">
      <alignment horizontal="center" vertical="center" wrapText="1"/>
      <protection/>
    </xf>
    <xf numFmtId="1" fontId="1" fillId="0" borderId="59" xfId="1555" applyNumberFormat="1" applyFont="1" applyFill="1" applyBorder="1" applyAlignment="1" applyProtection="1">
      <alignment horizontal="center" vertical="center" wrapText="1"/>
      <protection/>
    </xf>
    <xf numFmtId="1" fontId="1" fillId="0" borderId="31" xfId="1555" applyNumberFormat="1" applyFont="1" applyFill="1" applyBorder="1" applyAlignment="1" applyProtection="1">
      <alignment horizontal="center" vertical="center" wrapText="1"/>
      <protection/>
    </xf>
    <xf numFmtId="0" fontId="9" fillId="14" borderId="48" xfId="1555" applyFont="1" applyFill="1" applyBorder="1" applyAlignment="1">
      <alignment horizontal="center" vertical="center" wrapText="1"/>
      <protection/>
    </xf>
    <xf numFmtId="0" fontId="10" fillId="14" borderId="1" xfId="1555" applyFont="1" applyFill="1" applyBorder="1" applyAlignment="1">
      <alignment horizontal="center" vertical="center" wrapText="1"/>
      <protection/>
    </xf>
    <xf numFmtId="0" fontId="10" fillId="14" borderId="57" xfId="1555" applyFont="1" applyFill="1" applyBorder="1" applyAlignment="1">
      <alignment horizontal="center" vertical="center"/>
      <protection/>
    </xf>
    <xf numFmtId="0" fontId="10" fillId="14" borderId="51" xfId="1555" applyFont="1" applyFill="1" applyBorder="1" applyAlignment="1">
      <alignment horizontal="center" vertical="center" wrapText="1"/>
      <protection/>
    </xf>
    <xf numFmtId="0" fontId="10" fillId="14" borderId="32" xfId="1555" applyFont="1" applyFill="1" applyBorder="1" applyAlignment="1">
      <alignment horizontal="center" vertical="center" wrapText="1"/>
      <protection/>
    </xf>
    <xf numFmtId="0" fontId="10" fillId="14" borderId="30" xfId="1555" applyFont="1" applyFill="1" applyBorder="1" applyAlignment="1">
      <alignment horizontal="center" vertical="center" wrapText="1"/>
      <protection/>
    </xf>
    <xf numFmtId="0" fontId="10" fillId="14" borderId="62" xfId="1555" applyFont="1" applyFill="1" applyBorder="1" applyAlignment="1">
      <alignment horizontal="center" vertical="center"/>
      <protection/>
    </xf>
    <xf numFmtId="0" fontId="0" fillId="0" borderId="48" xfId="1555" applyFont="1" applyBorder="1" applyAlignment="1">
      <alignment horizontal="center"/>
      <protection/>
    </xf>
    <xf numFmtId="0" fontId="6" fillId="14" borderId="62" xfId="1555" applyFont="1" applyFill="1" applyBorder="1" applyAlignment="1">
      <alignment horizontal="center" vertical="center" wrapText="1"/>
      <protection/>
    </xf>
    <xf numFmtId="0" fontId="18" fillId="14" borderId="63" xfId="1555" applyFont="1" applyFill="1" applyBorder="1" applyAlignment="1">
      <alignment horizontal="center" vertical="center" wrapText="1"/>
      <protection/>
    </xf>
    <xf numFmtId="0" fontId="7" fillId="11" borderId="48" xfId="1555" applyFont="1" applyFill="1" applyBorder="1" applyAlignment="1">
      <alignment horizontal="left" vertical="center"/>
      <protection/>
    </xf>
    <xf numFmtId="0" fontId="31" fillId="0" borderId="30" xfId="1555" applyFont="1" applyFill="1" applyBorder="1" applyAlignment="1">
      <alignment horizontal="justify" vertical="center" wrapText="1"/>
      <protection/>
    </xf>
    <xf numFmtId="170" fontId="28" fillId="0" borderId="60" xfId="1555" applyNumberFormat="1" applyFont="1" applyFill="1" applyBorder="1" applyAlignment="1" applyProtection="1">
      <alignment horizontal="center" vertical="center" wrapText="1"/>
      <protection/>
    </xf>
    <xf numFmtId="170" fontId="28" fillId="0" borderId="26" xfId="1555" applyNumberFormat="1" applyFont="1" applyFill="1" applyBorder="1" applyAlignment="1" applyProtection="1">
      <alignment horizontal="center" vertical="center" wrapText="1"/>
      <protection/>
    </xf>
    <xf numFmtId="170" fontId="28" fillId="0" borderId="11" xfId="1555" applyNumberFormat="1" applyFont="1" applyFill="1" applyBorder="1" applyAlignment="1" applyProtection="1">
      <alignment horizontal="center" vertical="center" wrapText="1"/>
      <protection/>
    </xf>
    <xf numFmtId="0" fontId="28" fillId="0" borderId="60" xfId="1555" applyFont="1" applyFill="1" applyBorder="1" applyAlignment="1">
      <alignment horizontal="center" vertical="center" wrapText="1"/>
      <protection/>
    </xf>
    <xf numFmtId="0" fontId="28" fillId="0" borderId="13" xfId="1555" applyFont="1" applyFill="1" applyBorder="1" applyAlignment="1">
      <alignment horizontal="center" vertical="center" wrapText="1"/>
      <protection/>
    </xf>
    <xf numFmtId="170" fontId="28" fillId="0" borderId="1" xfId="1555" applyNumberFormat="1" applyFont="1" applyBorder="1" applyAlignment="1" applyProtection="1">
      <alignment horizontal="center" vertical="center" wrapText="1"/>
      <protection locked="0"/>
    </xf>
    <xf numFmtId="170" fontId="28" fillId="0" borderId="1" xfId="1555" applyNumberFormat="1" applyFont="1" applyFill="1" applyBorder="1" applyAlignment="1" applyProtection="1">
      <alignment horizontal="center" vertical="center" wrapText="1"/>
      <protection locked="0"/>
    </xf>
    <xf numFmtId="9" fontId="21" fillId="0" borderId="1" xfId="22" applyFont="1" applyFill="1" applyBorder="1" applyAlignment="1" applyProtection="1">
      <alignment horizontal="center" vertical="center" wrapText="1"/>
      <protection locked="0"/>
    </xf>
    <xf numFmtId="10" fontId="30" fillId="0" borderId="6" xfId="1555" applyNumberFormat="1" applyFont="1" applyBorder="1" applyAlignment="1" applyProtection="1">
      <alignment horizontal="center" vertical="center" wrapText="1"/>
      <protection locked="0"/>
    </xf>
    <xf numFmtId="9" fontId="30" fillId="0" borderId="1" xfId="22" applyFont="1" applyFill="1" applyBorder="1" applyAlignment="1" applyProtection="1">
      <alignment horizontal="center" vertical="center" wrapText="1"/>
      <protection locked="0"/>
    </xf>
    <xf numFmtId="170" fontId="28" fillId="0" borderId="13" xfId="1555" applyNumberFormat="1" applyFont="1" applyFill="1" applyBorder="1" applyAlignment="1" applyProtection="1">
      <alignment horizontal="center" vertical="center" wrapText="1"/>
      <protection locked="0"/>
    </xf>
    <xf numFmtId="9" fontId="30" fillId="0" borderId="15" xfId="22" applyFont="1" applyFill="1" applyBorder="1" applyAlignment="1" applyProtection="1">
      <alignment horizontal="center" vertical="center" wrapText="1"/>
      <protection locked="0"/>
    </xf>
    <xf numFmtId="9" fontId="30" fillId="0" borderId="13" xfId="22" applyFont="1" applyFill="1" applyBorder="1" applyAlignment="1" applyProtection="1">
      <alignment horizontal="center" vertical="center" wrapText="1"/>
      <protection locked="0"/>
    </xf>
    <xf numFmtId="170" fontId="28" fillId="0" borderId="15" xfId="1555" applyNumberFormat="1" applyFont="1" applyBorder="1" applyAlignment="1" applyProtection="1">
      <alignment horizontal="center" vertical="center" wrapText="1"/>
      <protection locked="0"/>
    </xf>
    <xf numFmtId="170" fontId="28" fillId="0" borderId="13" xfId="1555" applyNumberFormat="1" applyFont="1" applyBorder="1" applyAlignment="1" applyProtection="1">
      <alignment horizontal="center" vertical="center" wrapText="1"/>
      <protection locked="0"/>
    </xf>
    <xf numFmtId="170" fontId="28" fillId="0" borderId="15" xfId="1555" applyNumberFormat="1" applyFont="1" applyFill="1" applyBorder="1" applyAlignment="1" applyProtection="1">
      <alignment horizontal="center" vertical="center" wrapText="1"/>
      <protection locked="0"/>
    </xf>
    <xf numFmtId="0" fontId="31" fillId="0" borderId="64" xfId="1555" applyFont="1" applyFill="1" applyBorder="1" applyAlignment="1">
      <alignment horizontal="justify" vertical="top" wrapText="1"/>
      <protection/>
    </xf>
    <xf numFmtId="0" fontId="31" fillId="0" borderId="12" xfId="1555" applyFont="1" applyFill="1" applyBorder="1" applyAlignment="1">
      <alignment horizontal="justify" vertical="top" wrapText="1"/>
      <protection/>
    </xf>
    <xf numFmtId="170" fontId="17" fillId="0" borderId="1" xfId="1555" applyNumberFormat="1" applyFont="1" applyFill="1" applyBorder="1" applyAlignment="1" applyProtection="1">
      <alignment horizontal="justify" vertical="center" wrapText="1"/>
      <protection/>
    </xf>
    <xf numFmtId="170" fontId="17" fillId="0" borderId="26" xfId="1555" applyNumberFormat="1" applyFont="1" applyFill="1" applyBorder="1" applyAlignment="1" applyProtection="1">
      <alignment horizontal="center" vertical="center" wrapText="1"/>
      <protection/>
    </xf>
    <xf numFmtId="170" fontId="17" fillId="0" borderId="13" xfId="1555" applyNumberFormat="1" applyFont="1" applyFill="1" applyBorder="1" applyAlignment="1" applyProtection="1">
      <alignment horizontal="center" vertical="center" wrapText="1"/>
      <protection/>
    </xf>
    <xf numFmtId="0" fontId="27" fillId="14" borderId="9" xfId="1555" applyFont="1" applyFill="1" applyBorder="1" applyAlignment="1">
      <alignment horizontal="center" vertical="center" wrapText="1"/>
      <protection/>
    </xf>
    <xf numFmtId="0" fontId="28" fillId="0" borderId="29" xfId="1555" applyFont="1" applyFill="1" applyBorder="1" applyAlignment="1">
      <alignment horizontal="center" vertical="center" wrapText="1"/>
      <protection/>
    </xf>
    <xf numFmtId="9" fontId="21" fillId="0" borderId="15" xfId="22" applyFont="1" applyFill="1" applyBorder="1" applyAlignment="1" applyProtection="1">
      <alignment horizontal="center" vertical="center" wrapText="1"/>
      <protection locked="0"/>
    </xf>
    <xf numFmtId="9" fontId="21" fillId="0" borderId="13" xfId="22" applyFont="1" applyFill="1" applyBorder="1" applyAlignment="1" applyProtection="1">
      <alignment horizontal="center" vertical="center" wrapText="1"/>
      <protection locked="0"/>
    </xf>
    <xf numFmtId="170" fontId="10" fillId="0" borderId="39" xfId="1555" applyNumberFormat="1" applyFont="1" applyFill="1" applyBorder="1" applyAlignment="1" applyProtection="1">
      <alignment horizontal="center" vertical="center" textRotation="90" wrapText="1"/>
      <protection/>
    </xf>
    <xf numFmtId="170" fontId="17" fillId="0" borderId="6" xfId="1555" applyNumberFormat="1" applyFont="1" applyFill="1" applyBorder="1" applyAlignment="1" applyProtection="1">
      <alignment horizontal="center" vertical="center" wrapText="1"/>
      <protection/>
    </xf>
    <xf numFmtId="170" fontId="10" fillId="0" borderId="20" xfId="1555" applyNumberFormat="1" applyFont="1" applyFill="1" applyBorder="1" applyAlignment="1" applyProtection="1">
      <alignment horizontal="center" vertical="center" textRotation="90" wrapText="1"/>
      <protection/>
    </xf>
    <xf numFmtId="0" fontId="9" fillId="14" borderId="65" xfId="1555" applyFont="1" applyFill="1" applyBorder="1" applyAlignment="1">
      <alignment horizontal="left" vertical="center" wrapText="1"/>
      <protection/>
    </xf>
    <xf numFmtId="170" fontId="9" fillId="11" borderId="48" xfId="1555" applyNumberFormat="1" applyFont="1" applyFill="1" applyBorder="1" applyAlignment="1" applyProtection="1">
      <alignment horizontal="left" vertical="center" wrapText="1"/>
      <protection/>
    </xf>
    <xf numFmtId="0" fontId="9" fillId="0" borderId="48" xfId="1555" applyFont="1" applyBorder="1" applyAlignment="1">
      <alignment horizontal="center" vertical="center" wrapText="1"/>
      <protection/>
    </xf>
    <xf numFmtId="0" fontId="27" fillId="14" borderId="55" xfId="1555" applyFont="1" applyFill="1" applyBorder="1" applyAlignment="1">
      <alignment horizontal="center" vertical="center" wrapText="1"/>
      <protection/>
    </xf>
    <xf numFmtId="0" fontId="27" fillId="14" borderId="29" xfId="1555" applyFont="1" applyFill="1" applyBorder="1" applyAlignment="1">
      <alignment horizontal="center" vertical="center" wrapText="1"/>
      <protection/>
    </xf>
    <xf numFmtId="0" fontId="28" fillId="14" borderId="6" xfId="1555" applyFont="1" applyFill="1" applyBorder="1" applyAlignment="1">
      <alignment horizontal="center" vertical="center" wrapText="1"/>
      <protection/>
    </xf>
    <xf numFmtId="0" fontId="27" fillId="14" borderId="6" xfId="1555" applyFont="1" applyFill="1" applyBorder="1" applyAlignment="1">
      <alignment horizontal="center" vertical="center" wrapText="1"/>
      <protection/>
    </xf>
    <xf numFmtId="0" fontId="27" fillId="14" borderId="30" xfId="1555" applyFont="1" applyFill="1" applyBorder="1" applyAlignment="1">
      <alignment horizontal="center" vertical="center" wrapText="1"/>
      <protection/>
    </xf>
    <xf numFmtId="0" fontId="0" fillId="0" borderId="50" xfId="1555" applyFont="1" applyBorder="1" applyAlignment="1">
      <alignment horizontal="center"/>
      <protection/>
    </xf>
    <xf numFmtId="0" fontId="18" fillId="14" borderId="37" xfId="1555" applyFont="1" applyFill="1" applyBorder="1" applyAlignment="1">
      <alignment horizontal="center" vertical="center" wrapText="1"/>
      <protection/>
    </xf>
    <xf numFmtId="0" fontId="7" fillId="11" borderId="14" xfId="1555" applyFont="1" applyFill="1" applyBorder="1" applyAlignment="1">
      <alignment horizontal="left" vertical="center" wrapText="1"/>
      <protection/>
    </xf>
    <xf numFmtId="0" fontId="9" fillId="14" borderId="36" xfId="1555" applyFont="1" applyFill="1" applyBorder="1" applyAlignment="1">
      <alignment horizontal="left" vertical="center" wrapText="1"/>
      <protection/>
    </xf>
    <xf numFmtId="170" fontId="9" fillId="11" borderId="8" xfId="1555" applyNumberFormat="1" applyFont="1" applyFill="1" applyBorder="1" applyAlignment="1" applyProtection="1">
      <alignment horizontal="left" vertical="center" wrapText="1"/>
      <protection/>
    </xf>
    <xf numFmtId="0" fontId="34" fillId="0" borderId="1" xfId="1555" applyFont="1" applyBorder="1" applyAlignment="1">
      <alignment horizontal="center" vertical="center" wrapText="1"/>
      <protection/>
    </xf>
    <xf numFmtId="0" fontId="34" fillId="0" borderId="1" xfId="1555" applyFont="1" applyBorder="1" applyAlignment="1">
      <alignment horizontal="center" vertical="center"/>
      <protection/>
    </xf>
    <xf numFmtId="170" fontId="22" fillId="0" borderId="1" xfId="1555" applyNumberFormat="1" applyFont="1" applyBorder="1" applyAlignment="1">
      <alignment vertical="center" wrapText="1"/>
      <protection/>
    </xf>
    <xf numFmtId="167" fontId="25" fillId="0" borderId="1" xfId="1555" applyNumberFormat="1" applyFont="1" applyBorder="1" applyAlignment="1">
      <alignment vertical="center" wrapText="1"/>
      <protection/>
    </xf>
    <xf numFmtId="170" fontId="0" fillId="0" borderId="24" xfId="1555" applyNumberFormat="1" applyFont="1" applyBorder="1" applyAlignment="1">
      <alignment horizontal="center"/>
      <protection/>
    </xf>
    <xf numFmtId="0" fontId="28" fillId="17" borderId="23" xfId="1555" applyFont="1" applyFill="1" applyBorder="1" applyAlignment="1">
      <alignment horizontal="center" vertical="center" wrapText="1"/>
      <protection/>
    </xf>
    <xf numFmtId="0" fontId="28" fillId="17" borderId="1" xfId="1555" applyFont="1" applyFill="1" applyBorder="1" applyAlignment="1">
      <alignment horizontal="center" vertical="center" wrapText="1"/>
      <protection/>
    </xf>
    <xf numFmtId="0" fontId="28" fillId="17" borderId="14" xfId="1555" applyFont="1" applyFill="1" applyBorder="1" applyAlignment="1">
      <alignment horizontal="center" vertical="center" wrapText="1"/>
      <protection/>
    </xf>
    <xf numFmtId="0" fontId="28" fillId="17" borderId="18" xfId="1555" applyFont="1" applyFill="1" applyBorder="1" applyAlignment="1">
      <alignment horizontal="center" vertical="center" wrapText="1"/>
      <protection/>
    </xf>
    <xf numFmtId="0" fontId="35" fillId="16" borderId="1" xfId="1555" applyFont="1" applyFill="1" applyBorder="1" applyAlignment="1">
      <alignment horizontal="center" vertical="center"/>
      <protection/>
    </xf>
    <xf numFmtId="0" fontId="35" fillId="16" borderId="1" xfId="1555" applyFont="1" applyFill="1" applyBorder="1" applyAlignment="1">
      <alignment horizontal="center" vertical="center" wrapText="1"/>
      <protection/>
    </xf>
    <xf numFmtId="179" fontId="22" fillId="0" borderId="1" xfId="452" applyFont="1" applyBorder="1" applyAlignment="1" applyProtection="1">
      <alignment horizontal="center" vertical="center" wrapText="1"/>
      <protection/>
    </xf>
    <xf numFmtId="170" fontId="33" fillId="0" borderId="1" xfId="1555" applyNumberFormat="1" applyFont="1" applyBorder="1" applyAlignment="1">
      <alignment vertical="center" wrapText="1"/>
      <protection/>
    </xf>
    <xf numFmtId="170" fontId="22" fillId="0" borderId="1" xfId="1555" applyNumberFormat="1" applyFont="1" applyBorder="1" applyAlignment="1">
      <alignment horizontal="center" vertical="center" wrapText="1"/>
      <protection/>
    </xf>
    <xf numFmtId="4" fontId="22" fillId="0" borderId="6" xfId="1555" applyNumberFormat="1" applyFont="1" applyBorder="1" applyAlignment="1">
      <alignment horizontal="center" vertical="center" wrapText="1"/>
      <protection/>
    </xf>
    <xf numFmtId="4" fontId="22" fillId="0" borderId="1" xfId="1555" applyNumberFormat="1" applyFont="1" applyBorder="1" applyAlignment="1">
      <alignment horizontal="center" vertical="center" wrapText="1"/>
      <protection/>
    </xf>
    <xf numFmtId="170" fontId="22" fillId="0" borderId="6" xfId="1555" applyNumberFormat="1" applyFont="1" applyBorder="1" applyAlignment="1">
      <alignment vertical="center" wrapText="1"/>
      <protection/>
    </xf>
    <xf numFmtId="167" fontId="25" fillId="0" borderId="6" xfId="1555" applyNumberFormat="1" applyFont="1" applyBorder="1" applyAlignment="1">
      <alignment vertical="center" wrapText="1"/>
      <protection/>
    </xf>
    <xf numFmtId="170" fontId="0" fillId="0" borderId="7" xfId="1555" applyNumberFormat="1" applyFont="1" applyBorder="1" applyAlignment="1">
      <alignment horizontal="center"/>
      <protection/>
    </xf>
    <xf numFmtId="3" fontId="22" fillId="0" borderId="23" xfId="1555" applyNumberFormat="1" applyFont="1" applyBorder="1" applyAlignment="1">
      <alignment horizontal="center" vertical="center"/>
      <protection/>
    </xf>
    <xf numFmtId="170" fontId="33" fillId="0" borderId="6" xfId="1555" applyNumberFormat="1" applyFont="1" applyBorder="1" applyAlignment="1">
      <alignment vertical="center" wrapText="1"/>
      <protection/>
    </xf>
    <xf numFmtId="170" fontId="22" fillId="0" borderId="6" xfId="1555" applyNumberFormat="1" applyFont="1" applyBorder="1" applyAlignment="1">
      <alignment horizontal="center" vertical="center" wrapText="1"/>
      <protection/>
    </xf>
    <xf numFmtId="179" fontId="22" fillId="0" borderId="6" xfId="452" applyFont="1" applyBorder="1" applyAlignment="1" applyProtection="1">
      <alignment horizontal="center" vertical="center" wrapText="1"/>
      <protection/>
    </xf>
    <xf numFmtId="0" fontId="27" fillId="14" borderId="66" xfId="1555" applyFont="1" applyFill="1" applyBorder="1" applyAlignment="1">
      <alignment horizontal="center" vertical="center" wrapText="1"/>
      <protection/>
    </xf>
    <xf numFmtId="3" fontId="22" fillId="0" borderId="5" xfId="1555" applyNumberFormat="1" applyFont="1" applyBorder="1" applyAlignment="1">
      <alignment horizontal="center" vertical="center"/>
      <protection/>
    </xf>
    <xf numFmtId="3" fontId="1" fillId="0" borderId="6" xfId="1555" applyNumberFormat="1" applyFont="1" applyBorder="1" applyAlignment="1">
      <alignment horizontal="center" vertical="center" wrapText="1"/>
      <protection/>
    </xf>
    <xf numFmtId="3" fontId="1" fillId="0" borderId="1" xfId="1555" applyNumberFormat="1" applyFont="1" applyBorder="1" applyAlignment="1">
      <alignment horizontal="center" vertical="center" wrapText="1"/>
      <protection/>
    </xf>
    <xf numFmtId="0" fontId="9" fillId="14" borderId="48" xfId="1555" applyFont="1" applyFill="1" applyBorder="1" applyAlignment="1">
      <alignment horizontal="left" vertical="center" wrapText="1"/>
      <protection/>
    </xf>
    <xf numFmtId="0" fontId="9" fillId="11" borderId="67" xfId="1555" applyFont="1" applyFill="1" applyBorder="1" applyAlignment="1">
      <alignment horizontal="left" vertical="center" wrapText="1"/>
      <protection/>
    </xf>
    <xf numFmtId="0" fontId="32" fillId="14" borderId="49" xfId="1555" applyFont="1" applyFill="1" applyBorder="1" applyAlignment="1">
      <alignment horizontal="left" vertical="center" wrapText="1"/>
      <protection/>
    </xf>
    <xf numFmtId="0" fontId="12" fillId="11" borderId="67" xfId="1555" applyFont="1" applyFill="1" applyBorder="1" applyAlignment="1">
      <alignment horizontal="left" vertical="center" wrapText="1"/>
      <protection/>
    </xf>
    <xf numFmtId="0" fontId="32" fillId="0" borderId="8" xfId="1555" applyFont="1" applyBorder="1" applyAlignment="1">
      <alignment horizontal="center" vertical="center" wrapText="1"/>
      <protection/>
    </xf>
    <xf numFmtId="0" fontId="27" fillId="14" borderId="48" xfId="1555" applyFont="1" applyFill="1" applyBorder="1" applyAlignment="1">
      <alignment horizontal="center" vertical="center" wrapText="1"/>
      <protection/>
    </xf>
    <xf numFmtId="0" fontId="27" fillId="14" borderId="62" xfId="1555" applyFont="1" applyFill="1" applyBorder="1" applyAlignment="1">
      <alignment horizontal="center" vertical="center" wrapText="1"/>
      <protection/>
    </xf>
    <xf numFmtId="0" fontId="27" fillId="14" borderId="36" xfId="1555" applyFont="1" applyFill="1" applyBorder="1" applyAlignment="1">
      <alignment horizontal="center" vertical="center" wrapText="1"/>
      <protection/>
    </xf>
    <xf numFmtId="0" fontId="27" fillId="14" borderId="27" xfId="1555" applyFont="1" applyFill="1" applyBorder="1" applyAlignment="1">
      <alignment horizontal="center" vertical="center" wrapText="1"/>
      <protection/>
    </xf>
    <xf numFmtId="0" fontId="27" fillId="14" borderId="34" xfId="1555" applyFont="1" applyFill="1" applyBorder="1" applyAlignment="1">
      <alignment horizontal="center" vertical="center" wrapText="1"/>
      <protection/>
    </xf>
    <xf numFmtId="0" fontId="0" fillId="0" borderId="55" xfId="1555" applyFont="1" applyBorder="1" applyAlignment="1">
      <alignment horizontal="center"/>
      <protection/>
    </xf>
    <xf numFmtId="0" fontId="15" fillId="14" borderId="1" xfId="1555" applyFont="1" applyFill="1" applyBorder="1" applyAlignment="1">
      <alignment horizontal="center" vertical="center"/>
      <protection/>
    </xf>
    <xf numFmtId="0" fontId="10" fillId="14" borderId="15" xfId="1555" applyFont="1" applyFill="1" applyBorder="1" applyAlignment="1">
      <alignment horizontal="center" vertical="center" wrapText="1"/>
      <protection/>
    </xf>
    <xf numFmtId="0" fontId="12" fillId="11" borderId="8" xfId="1555" applyFont="1" applyFill="1" applyBorder="1" applyAlignment="1">
      <alignment horizontal="left" vertical="center" wrapText="1"/>
      <protection/>
    </xf>
    <xf numFmtId="0" fontId="12" fillId="11" borderId="8" xfId="1555" applyFont="1" applyFill="1" applyBorder="1" applyAlignment="1">
      <alignment horizontal="left" vertical="center"/>
      <protection/>
    </xf>
    <xf numFmtId="0" fontId="9" fillId="14" borderId="48" xfId="1555" applyFont="1" applyFill="1" applyBorder="1" applyAlignment="1">
      <alignment horizontal="left" vertical="center"/>
      <protection/>
    </xf>
    <xf numFmtId="0" fontId="9" fillId="11" borderId="67" xfId="1555" applyFont="1" applyFill="1" applyBorder="1" applyAlignment="1">
      <alignment horizontal="left" vertical="center"/>
      <protection/>
    </xf>
    <xf numFmtId="0" fontId="35" fillId="0" borderId="41" xfId="1555" applyFont="1" applyBorder="1" applyAlignment="1">
      <alignment horizontal="center" vertical="center" wrapText="1"/>
      <protection/>
    </xf>
    <xf numFmtId="0" fontId="13" fillId="15" borderId="36" xfId="1555" applyFont="1" applyFill="1" applyBorder="1" applyAlignment="1">
      <alignment horizontal="center"/>
      <protection/>
    </xf>
    <xf numFmtId="0" fontId="35" fillId="16" borderId="41" xfId="1555" applyFont="1" applyFill="1" applyBorder="1" applyAlignment="1">
      <alignment horizontal="center" vertical="center" wrapText="1"/>
      <protection/>
    </xf>
    <xf numFmtId="0" fontId="31" fillId="0" borderId="23" xfId="1555" applyFont="1" applyBorder="1" applyAlignment="1">
      <alignment horizontal="left" vertical="center"/>
      <protection/>
    </xf>
    <xf numFmtId="0" fontId="31" fillId="0" borderId="14" xfId="1555" applyFont="1" applyBorder="1" applyAlignment="1">
      <alignment horizontal="left" vertical="center"/>
      <protection/>
    </xf>
    <xf numFmtId="0" fontId="31" fillId="0" borderId="5" xfId="1555" applyFont="1" applyBorder="1" applyAlignment="1">
      <alignment horizontal="left" vertical="center"/>
      <protection/>
    </xf>
    <xf numFmtId="0" fontId="13" fillId="15" borderId="36" xfId="1555" applyFont="1" applyFill="1" applyBorder="1" applyAlignment="1">
      <alignment horizontal="center" vertical="center"/>
      <protection/>
    </xf>
    <xf numFmtId="0" fontId="41" fillId="14" borderId="8" xfId="1555" applyFont="1" applyFill="1" applyBorder="1" applyAlignment="1">
      <alignment horizontal="left" vertical="center"/>
      <protection/>
    </xf>
    <xf numFmtId="0" fontId="0" fillId="0" borderId="67" xfId="1555" applyFont="1" applyBorder="1" applyAlignment="1">
      <alignment horizontal="center"/>
      <protection/>
    </xf>
    <xf numFmtId="0" fontId="41" fillId="14" borderId="48" xfId="1555" applyFont="1" applyFill="1" applyBorder="1" applyAlignment="1">
      <alignment horizontal="left" vertical="center"/>
      <protection/>
    </xf>
    <xf numFmtId="0" fontId="0" fillId="0" borderId="58" xfId="1555" applyFont="1" applyBorder="1" applyAlignment="1">
      <alignment horizontal="center"/>
      <protection/>
    </xf>
    <xf numFmtId="0" fontId="39" fillId="14" borderId="36" xfId="1555" applyFont="1" applyFill="1" applyBorder="1" applyAlignment="1">
      <alignment horizontal="center" vertical="center"/>
      <protection/>
    </xf>
    <xf numFmtId="0" fontId="32" fillId="14" borderId="37" xfId="1555" applyFont="1" applyFill="1" applyBorder="1" applyAlignment="1">
      <alignment horizontal="center" vertical="center" wrapText="1"/>
      <protection/>
    </xf>
    <xf numFmtId="0" fontId="40" fillId="0" borderId="45" xfId="1555" applyFont="1" applyBorder="1" applyAlignment="1">
      <alignment horizontal="center"/>
      <protection/>
    </xf>
    <xf numFmtId="0" fontId="32" fillId="0" borderId="48" xfId="1555" applyFont="1" applyBorder="1" applyAlignment="1">
      <alignment horizontal="center"/>
      <protection/>
    </xf>
  </cellXfs>
  <cellStyles count="5794">
    <cellStyle name="Normal" xfId="0"/>
    <cellStyle name="Percent" xfId="15"/>
    <cellStyle name="Currency" xfId="16"/>
    <cellStyle name="Currency [0]" xfId="17"/>
    <cellStyle name="Comma" xfId="18"/>
    <cellStyle name="Comma [0]" xfId="19"/>
    <cellStyle name="Millares" xfId="20"/>
    <cellStyle name="Moneda" xfId="21"/>
    <cellStyle name="Porcentaje" xfId="22"/>
    <cellStyle name="60% - Énfasis1 2" xfId="23"/>
    <cellStyle name="60% - Énfasis1 2 2" xfId="24"/>
    <cellStyle name="60% - Énfasis2 2" xfId="25"/>
    <cellStyle name="60% - Énfasis2 2 2" xfId="26"/>
    <cellStyle name="60% - Énfasis3 2" xfId="27"/>
    <cellStyle name="60% - Énfasis3 2 2" xfId="28"/>
    <cellStyle name="60% - Énfasis4 2" xfId="29"/>
    <cellStyle name="60% - Énfasis4 2 2" xfId="30"/>
    <cellStyle name="60% - Énfasis5 2" xfId="31"/>
    <cellStyle name="60% - Énfasis5 2 2" xfId="32"/>
    <cellStyle name="60% - Énfasis6 2" xfId="33"/>
    <cellStyle name="60% - Énfasis6 2 2" xfId="34"/>
    <cellStyle name="BodyStyle" xfId="35"/>
    <cellStyle name="BodyStyle 2" xfId="36"/>
    <cellStyle name="BodyStyleBold" xfId="37"/>
    <cellStyle name="BodyStyleBold 2" xfId="38"/>
    <cellStyle name="BodyStyleBoldRight" xfId="39"/>
    <cellStyle name="BodyStyleBoldRight 2" xfId="40"/>
    <cellStyle name="BodyStyleWithBorder" xfId="41"/>
    <cellStyle name="BodyStyleWithBorder 2" xfId="42"/>
    <cellStyle name="BodyStyleWithBorder 2 2" xfId="43"/>
    <cellStyle name="BodyStyleWithBorder 2 2 2" xfId="44"/>
    <cellStyle name="BodyStyleWithBorder 2 2 3" xfId="45"/>
    <cellStyle name="BodyStyleWithBorder 2 3" xfId="46"/>
    <cellStyle name="BodyStyleWithBorder 2 3 2" xfId="47"/>
    <cellStyle name="BodyStyleWithBorder 2 3 3" xfId="48"/>
    <cellStyle name="BodyStyleWithBorder 2 4" xfId="49"/>
    <cellStyle name="BodyStyleWithBorder 2 4 2" xfId="50"/>
    <cellStyle name="BodyStyleWithBorder 2 4 3" xfId="51"/>
    <cellStyle name="BodyStyleWithBorder 2 5" xfId="52"/>
    <cellStyle name="BodyStyleWithBorder 2 6" xfId="53"/>
    <cellStyle name="BodyStyleWithBorder 3" xfId="54"/>
    <cellStyle name="BodyStyleWithBorder 3 2" xfId="55"/>
    <cellStyle name="BodyStyleWithBorder 3 3" xfId="56"/>
    <cellStyle name="BodyStyleWithBorder 4" xfId="57"/>
    <cellStyle name="BodyStyleWithBorder 4 2" xfId="58"/>
    <cellStyle name="BodyStyleWithBorder 4 3" xfId="59"/>
    <cellStyle name="BodyStyleWithBorder 5" xfId="60"/>
    <cellStyle name="BodyStyleWithBorder 5 2" xfId="61"/>
    <cellStyle name="BodyStyleWithBorder 5 3" xfId="62"/>
    <cellStyle name="BodyStyleWithBorder 6" xfId="63"/>
    <cellStyle name="BodyStyleWithBorder 7" xfId="64"/>
    <cellStyle name="BorderThinBlack" xfId="65"/>
    <cellStyle name="BorderThinBlack 2" xfId="66"/>
    <cellStyle name="BorderThinBlack 2 2" xfId="67"/>
    <cellStyle name="BorderThinBlack 2 2 2" xfId="68"/>
    <cellStyle name="BorderThinBlack 2 2 2 2" xfId="69"/>
    <cellStyle name="BorderThinBlack 2 2 2 2 2" xfId="70"/>
    <cellStyle name="BorderThinBlack 2 2 2 2 3" xfId="71"/>
    <cellStyle name="BorderThinBlack 2 2 2 3" xfId="72"/>
    <cellStyle name="BorderThinBlack 2 2 2 3 2" xfId="73"/>
    <cellStyle name="BorderThinBlack 2 2 2 3 3" xfId="74"/>
    <cellStyle name="BorderThinBlack 2 2 2 4" xfId="75"/>
    <cellStyle name="BorderThinBlack 2 2 2 4 2" xfId="76"/>
    <cellStyle name="BorderThinBlack 2 2 2 4 3" xfId="77"/>
    <cellStyle name="BorderThinBlack 2 2 2 5" xfId="78"/>
    <cellStyle name="BorderThinBlack 2 2 2 6" xfId="79"/>
    <cellStyle name="BorderThinBlack 2 2 3" xfId="80"/>
    <cellStyle name="BorderThinBlack 2 2 3 2" xfId="81"/>
    <cellStyle name="BorderThinBlack 2 2 3 3" xfId="82"/>
    <cellStyle name="BorderThinBlack 2 2 4" xfId="83"/>
    <cellStyle name="BorderThinBlack 2 2 4 2" xfId="84"/>
    <cellStyle name="BorderThinBlack 2 2 4 3" xfId="85"/>
    <cellStyle name="BorderThinBlack 2 2 5" xfId="86"/>
    <cellStyle name="BorderThinBlack 2 2 5 2" xfId="87"/>
    <cellStyle name="BorderThinBlack 2 2 5 3" xfId="88"/>
    <cellStyle name="BorderThinBlack 2 2 6" xfId="89"/>
    <cellStyle name="BorderThinBlack 2 2 7" xfId="90"/>
    <cellStyle name="BorderThinBlack 2 3" xfId="91"/>
    <cellStyle name="BorderThinBlack 2 3 2" xfId="92"/>
    <cellStyle name="BorderThinBlack 2 3 3" xfId="93"/>
    <cellStyle name="BorderThinBlack 2 4" xfId="94"/>
    <cellStyle name="BorderThinBlack 2 4 2" xfId="95"/>
    <cellStyle name="BorderThinBlack 2 4 3" xfId="96"/>
    <cellStyle name="BorderThinBlack 2 5" xfId="97"/>
    <cellStyle name="BorderThinBlack 2 5 2" xfId="98"/>
    <cellStyle name="BorderThinBlack 2 5 3" xfId="99"/>
    <cellStyle name="BorderThinBlack 2 6" xfId="100"/>
    <cellStyle name="BorderThinBlack 2 7" xfId="101"/>
    <cellStyle name="BorderThinBlack 3" xfId="102"/>
    <cellStyle name="BorderThinBlack 3 2" xfId="103"/>
    <cellStyle name="BorderThinBlack 3 2 2" xfId="104"/>
    <cellStyle name="BorderThinBlack 3 2 2 2" xfId="105"/>
    <cellStyle name="BorderThinBlack 3 2 2 3" xfId="106"/>
    <cellStyle name="BorderThinBlack 3 2 3" xfId="107"/>
    <cellStyle name="BorderThinBlack 3 2 3 2" xfId="108"/>
    <cellStyle name="BorderThinBlack 3 2 3 3" xfId="109"/>
    <cellStyle name="BorderThinBlack 3 2 4" xfId="110"/>
    <cellStyle name="BorderThinBlack 3 2 4 2" xfId="111"/>
    <cellStyle name="BorderThinBlack 3 2 4 3" xfId="112"/>
    <cellStyle name="BorderThinBlack 3 2 5" xfId="113"/>
    <cellStyle name="BorderThinBlack 3 2 6" xfId="114"/>
    <cellStyle name="BorderThinBlack 3 3" xfId="115"/>
    <cellStyle name="BorderThinBlack 3 3 2" xfId="116"/>
    <cellStyle name="BorderThinBlack 3 3 3" xfId="117"/>
    <cellStyle name="BorderThinBlack 3 4" xfId="118"/>
    <cellStyle name="BorderThinBlack 3 4 2" xfId="119"/>
    <cellStyle name="BorderThinBlack 3 4 3" xfId="120"/>
    <cellStyle name="BorderThinBlack 3 5" xfId="121"/>
    <cellStyle name="BorderThinBlack 3 5 2" xfId="122"/>
    <cellStyle name="BorderThinBlack 3 5 3" xfId="123"/>
    <cellStyle name="BorderThinBlack 3 6" xfId="124"/>
    <cellStyle name="BorderThinBlack 3 7" xfId="125"/>
    <cellStyle name="BorderThinBlack 4" xfId="126"/>
    <cellStyle name="BorderThinBlack 4 2" xfId="127"/>
    <cellStyle name="BorderThinBlack 4 3" xfId="128"/>
    <cellStyle name="BorderThinBlack 5" xfId="129"/>
    <cellStyle name="BorderThinBlack 5 2" xfId="130"/>
    <cellStyle name="BorderThinBlack 5 3" xfId="131"/>
    <cellStyle name="BorderThinBlack 6" xfId="132"/>
    <cellStyle name="BorderThinBlack 6 2" xfId="133"/>
    <cellStyle name="BorderThinBlack 6 3" xfId="134"/>
    <cellStyle name="BorderThinBlack 7" xfId="135"/>
    <cellStyle name="BorderThinBlack 8" xfId="136"/>
    <cellStyle name="Coma 2" xfId="137"/>
    <cellStyle name="Coma 2 2" xfId="138"/>
    <cellStyle name="Coma 2 2 2" xfId="139"/>
    <cellStyle name="Coma 2 3" xfId="140"/>
    <cellStyle name="Comma 2" xfId="141"/>
    <cellStyle name="Comma 2 2" xfId="142"/>
    <cellStyle name="Comma 2 2 2" xfId="143"/>
    <cellStyle name="Comma 2 2 2 2" xfId="144"/>
    <cellStyle name="Comma 2 2 3" xfId="145"/>
    <cellStyle name="Comma 2 3" xfId="146"/>
    <cellStyle name="Comma 2 3 2" xfId="147"/>
    <cellStyle name="Comma 2 4" xfId="148"/>
    <cellStyle name="Comma 3" xfId="149"/>
    <cellStyle name="Comma 3 2" xfId="150"/>
    <cellStyle name="Comma 4" xfId="151"/>
    <cellStyle name="Comma 4 2" xfId="152"/>
    <cellStyle name="Comma 5" xfId="153"/>
    <cellStyle name="Comma 5 2" xfId="154"/>
    <cellStyle name="Comma 6" xfId="155"/>
    <cellStyle name="Comma 7" xfId="156"/>
    <cellStyle name="Comma 8" xfId="157"/>
    <cellStyle name="Comma 9" xfId="158"/>
    <cellStyle name="Comma [0] 2" xfId="159"/>
    <cellStyle name="Comma [0] 2 2" xfId="160"/>
    <cellStyle name="Comma [0] 2 2 2" xfId="161"/>
    <cellStyle name="Comma [0] 2 2 2 2" xfId="162"/>
    <cellStyle name="Comma [0] 2 2 3" xfId="163"/>
    <cellStyle name="Comma [0] 2 3" xfId="164"/>
    <cellStyle name="Comma [0] 2 3 2" xfId="165"/>
    <cellStyle name="Comma [0] 2 4" xfId="166"/>
    <cellStyle name="Comma [0] 3" xfId="167"/>
    <cellStyle name="Comma [0] 3 2" xfId="168"/>
    <cellStyle name="Comma [0] 4" xfId="169"/>
    <cellStyle name="Currency 10" xfId="170"/>
    <cellStyle name="Currency 10 2" xfId="171"/>
    <cellStyle name="Currency 10 2 2" xfId="172"/>
    <cellStyle name="Currency 10 3" xfId="173"/>
    <cellStyle name="Currency 11" xfId="174"/>
    <cellStyle name="Currency 11 2" xfId="175"/>
    <cellStyle name="Currency 11 2 2" xfId="176"/>
    <cellStyle name="Currency 11 3" xfId="177"/>
    <cellStyle name="Currency 12" xfId="178"/>
    <cellStyle name="Currency 12 2" xfId="179"/>
    <cellStyle name="Currency 12 2 2" xfId="180"/>
    <cellStyle name="Currency 12 3" xfId="181"/>
    <cellStyle name="Currency 13" xfId="182"/>
    <cellStyle name="Currency 13 2" xfId="183"/>
    <cellStyle name="Currency 13 2 2" xfId="184"/>
    <cellStyle name="Currency 13 3" xfId="185"/>
    <cellStyle name="Currency 14" xfId="186"/>
    <cellStyle name="Currency 14 2" xfId="187"/>
    <cellStyle name="Currency 15" xfId="188"/>
    <cellStyle name="Currency 15 2" xfId="189"/>
    <cellStyle name="Currency 16" xfId="190"/>
    <cellStyle name="Currency 17" xfId="191"/>
    <cellStyle name="Currency 18" xfId="192"/>
    <cellStyle name="Currency 19" xfId="193"/>
    <cellStyle name="Currency 2" xfId="194"/>
    <cellStyle name="Currency 2 2" xfId="195"/>
    <cellStyle name="Currency 2 2 2" xfId="196"/>
    <cellStyle name="Currency 2 2 2 2" xfId="197"/>
    <cellStyle name="Currency 2 2 2 2 2" xfId="198"/>
    <cellStyle name="Currency 2 2 2 3" xfId="199"/>
    <cellStyle name="Currency 2 2 3" xfId="200"/>
    <cellStyle name="Currency 2 2 3 2" xfId="201"/>
    <cellStyle name="Currency 2 2 3 2 2" xfId="202"/>
    <cellStyle name="Currency 2 2 3 3" xfId="203"/>
    <cellStyle name="Currency 2 2 4" xfId="204"/>
    <cellStyle name="Currency 2 2 4 2" xfId="205"/>
    <cellStyle name="Currency 2 2 4 2 2" xfId="206"/>
    <cellStyle name="Currency 2 2 4 3" xfId="207"/>
    <cellStyle name="Currency 2 2 5" xfId="208"/>
    <cellStyle name="Currency 2 2 5 2" xfId="209"/>
    <cellStyle name="Currency 2 2 6" xfId="210"/>
    <cellStyle name="Currency 2 3" xfId="211"/>
    <cellStyle name="Currency 2 3 2" xfId="212"/>
    <cellStyle name="Currency 2 3 2 2" xfId="213"/>
    <cellStyle name="Currency 2 3 3" xfId="214"/>
    <cellStyle name="Currency 2 4" xfId="215"/>
    <cellStyle name="Currency 2 4 2" xfId="216"/>
    <cellStyle name="Currency 2 4 2 2" xfId="217"/>
    <cellStyle name="Currency 2 4 3" xfId="218"/>
    <cellStyle name="Currency 2 5" xfId="219"/>
    <cellStyle name="Currency 2 5 2" xfId="220"/>
    <cellStyle name="Currency 2 5 2 2" xfId="221"/>
    <cellStyle name="Currency 2 5 3" xfId="222"/>
    <cellStyle name="Currency 2 6" xfId="223"/>
    <cellStyle name="Currency 2 6 2" xfId="224"/>
    <cellStyle name="Currency 2 7" xfId="225"/>
    <cellStyle name="Currency 3" xfId="226"/>
    <cellStyle name="Currency 3 2" xfId="227"/>
    <cellStyle name="Currency 3 2 2" xfId="228"/>
    <cellStyle name="Currency 3 2 2 2" xfId="229"/>
    <cellStyle name="Currency 3 2 3" xfId="230"/>
    <cellStyle name="Currency 3 3" xfId="231"/>
    <cellStyle name="Currency 3 3 2" xfId="232"/>
    <cellStyle name="Currency 3 3 2 2" xfId="233"/>
    <cellStyle name="Currency 3 3 3" xfId="234"/>
    <cellStyle name="Currency 3 4" xfId="235"/>
    <cellStyle name="Currency 3 4 2" xfId="236"/>
    <cellStyle name="Currency 3 4 2 2" xfId="237"/>
    <cellStyle name="Currency 3 4 3" xfId="238"/>
    <cellStyle name="Currency 3 5" xfId="239"/>
    <cellStyle name="Currency 3 5 2" xfId="240"/>
    <cellStyle name="Currency 3 6" xfId="241"/>
    <cellStyle name="Currency 4" xfId="242"/>
    <cellStyle name="Currency 4 2" xfId="243"/>
    <cellStyle name="Currency 4 2 2" xfId="244"/>
    <cellStyle name="Currency 4 2 2 2" xfId="245"/>
    <cellStyle name="Currency 4 2 3" xfId="246"/>
    <cellStyle name="Currency 4 3" xfId="247"/>
    <cellStyle name="Currency 4 3 2" xfId="248"/>
    <cellStyle name="Currency 4 3 2 2" xfId="249"/>
    <cellStyle name="Currency 4 3 3" xfId="250"/>
    <cellStyle name="Currency 4 4" xfId="251"/>
    <cellStyle name="Currency 4 4 2" xfId="252"/>
    <cellStyle name="Currency 4 4 2 2" xfId="253"/>
    <cellStyle name="Currency 4 4 3" xfId="254"/>
    <cellStyle name="Currency 4 5" xfId="255"/>
    <cellStyle name="Currency 4 5 2" xfId="256"/>
    <cellStyle name="Currency 4 6" xfId="257"/>
    <cellStyle name="Currency 5" xfId="258"/>
    <cellStyle name="Currency 5 2" xfId="259"/>
    <cellStyle name="Currency 5 2 2" xfId="260"/>
    <cellStyle name="Currency 5 2 2 2" xfId="261"/>
    <cellStyle name="Currency 5 2 3" xfId="262"/>
    <cellStyle name="Currency 5 3" xfId="263"/>
    <cellStyle name="Currency 5 3 2" xfId="264"/>
    <cellStyle name="Currency 5 3 2 2" xfId="265"/>
    <cellStyle name="Currency 5 3 3" xfId="266"/>
    <cellStyle name="Currency 5 4" xfId="267"/>
    <cellStyle name="Currency 5 4 2" xfId="268"/>
    <cellStyle name="Currency 5 4 2 2" xfId="269"/>
    <cellStyle name="Currency 5 4 3" xfId="270"/>
    <cellStyle name="Currency 5 5" xfId="271"/>
    <cellStyle name="Currency 5 5 2" xfId="272"/>
    <cellStyle name="Currency 5 6" xfId="273"/>
    <cellStyle name="Currency 6" xfId="274"/>
    <cellStyle name="Currency 6 2" xfId="275"/>
    <cellStyle name="Currency 6 2 2" xfId="276"/>
    <cellStyle name="Currency 6 3" xfId="277"/>
    <cellStyle name="Currency 7" xfId="278"/>
    <cellStyle name="Currency 7 2" xfId="279"/>
    <cellStyle name="Currency 7 2 2" xfId="280"/>
    <cellStyle name="Currency 7 3" xfId="281"/>
    <cellStyle name="Currency 8" xfId="282"/>
    <cellStyle name="Currency 8 2" xfId="283"/>
    <cellStyle name="Currency 8 2 2" xfId="284"/>
    <cellStyle name="Currency 8 3" xfId="285"/>
    <cellStyle name="Currency 9" xfId="286"/>
    <cellStyle name="Currency 9 2" xfId="287"/>
    <cellStyle name="Currency 9 2 2" xfId="288"/>
    <cellStyle name="Currency 9 3" xfId="289"/>
    <cellStyle name="Currency [0] 2" xfId="290"/>
    <cellStyle name="Currency [0] 2 2" xfId="291"/>
    <cellStyle name="Currency [0] 2 2 2" xfId="292"/>
    <cellStyle name="Currency [0] 2 2 2 2" xfId="293"/>
    <cellStyle name="Currency [0] 2 2 2 2 2" xfId="294"/>
    <cellStyle name="Currency [0] 2 2 2 3" xfId="295"/>
    <cellStyle name="Currency [0] 2 2 3" xfId="296"/>
    <cellStyle name="Currency [0] 2 2 3 2" xfId="297"/>
    <cellStyle name="Currency [0] 2 2 3 2 2" xfId="298"/>
    <cellStyle name="Currency [0] 2 2 3 3" xfId="299"/>
    <cellStyle name="Currency [0] 2 2 4" xfId="300"/>
    <cellStyle name="Currency [0] 2 2 4 2" xfId="301"/>
    <cellStyle name="Currency [0] 2 2 4 2 2" xfId="302"/>
    <cellStyle name="Currency [0] 2 2 4 3" xfId="303"/>
    <cellStyle name="Currency [0] 2 2 5" xfId="304"/>
    <cellStyle name="Currency [0] 2 2 5 2" xfId="305"/>
    <cellStyle name="Currency [0] 2 2 6" xfId="306"/>
    <cellStyle name="Currency [0] 2 3" xfId="307"/>
    <cellStyle name="Currency [0] 2 3 2" xfId="308"/>
    <cellStyle name="Currency [0] 2 3 2 2" xfId="309"/>
    <cellStyle name="Currency [0] 2 3 3" xfId="310"/>
    <cellStyle name="Currency [0] 2 4" xfId="311"/>
    <cellStyle name="Currency [0] 2 4 2" xfId="312"/>
    <cellStyle name="Currency [0] 2 4 2 2" xfId="313"/>
    <cellStyle name="Currency [0] 2 4 3" xfId="314"/>
    <cellStyle name="Currency [0] 2 5" xfId="315"/>
    <cellStyle name="Currency [0] 2 5 2" xfId="316"/>
    <cellStyle name="Currency [0] 2 5 2 2" xfId="317"/>
    <cellStyle name="Currency [0] 2 5 3" xfId="318"/>
    <cellStyle name="Currency [0] 2 6" xfId="319"/>
    <cellStyle name="Currency [0] 2 6 2" xfId="320"/>
    <cellStyle name="Currency [0] 2 7" xfId="321"/>
    <cellStyle name="Currency [0] 3" xfId="322"/>
    <cellStyle name="Currency [0] 3 2" xfId="323"/>
    <cellStyle name="Currency [0] 3 2 2" xfId="324"/>
    <cellStyle name="Currency [0] 3 2 2 2" xfId="325"/>
    <cellStyle name="Currency [0] 3 2 3" xfId="326"/>
    <cellStyle name="Currency [0] 3 3" xfId="327"/>
    <cellStyle name="Currency [0] 3 3 2" xfId="328"/>
    <cellStyle name="Currency [0] 3 3 2 2" xfId="329"/>
    <cellStyle name="Currency [0] 3 3 3" xfId="330"/>
    <cellStyle name="Currency [0] 3 4" xfId="331"/>
    <cellStyle name="Currency [0] 3 4 2" xfId="332"/>
    <cellStyle name="Currency [0] 3 4 2 2" xfId="333"/>
    <cellStyle name="Currency [0] 3 4 3" xfId="334"/>
    <cellStyle name="Currency [0] 3 5" xfId="335"/>
    <cellStyle name="Currency [0] 3 5 2" xfId="336"/>
    <cellStyle name="Currency [0] 3 6" xfId="337"/>
    <cellStyle name="Currency [0] 4" xfId="338"/>
    <cellStyle name="Currency [0] 4 2" xfId="339"/>
    <cellStyle name="Currency [0] 4 2 2" xfId="340"/>
    <cellStyle name="Currency [0] 4 3" xfId="341"/>
    <cellStyle name="Currency [0] 5" xfId="342"/>
    <cellStyle name="Currency [0] 5 2" xfId="343"/>
    <cellStyle name="Currency [0] 5 2 2" xfId="344"/>
    <cellStyle name="Currency [0] 5 3" xfId="345"/>
    <cellStyle name="Currency [0] 6" xfId="346"/>
    <cellStyle name="Currency [0] 6 2" xfId="347"/>
    <cellStyle name="Currency [0] 6 2 2" xfId="348"/>
    <cellStyle name="Currency [0] 6 3" xfId="349"/>
    <cellStyle name="Currency [0] 7" xfId="350"/>
    <cellStyle name="Currency [0] 7 2" xfId="351"/>
    <cellStyle name="Currency [0] 8" xfId="352"/>
    <cellStyle name="DateStyle" xfId="353"/>
    <cellStyle name="DateStyle 2" xfId="354"/>
    <cellStyle name="DateTimeStyle" xfId="355"/>
    <cellStyle name="DateTimeStyle 2" xfId="356"/>
    <cellStyle name="Decimal" xfId="357"/>
    <cellStyle name="Decimal 2" xfId="358"/>
    <cellStyle name="DecimalWithBorder" xfId="359"/>
    <cellStyle name="DecimalWithBorder 2" xfId="360"/>
    <cellStyle name="DecimalWithBorder 2 2" xfId="361"/>
    <cellStyle name="DecimalWithBorder 2 2 2" xfId="362"/>
    <cellStyle name="DecimalWithBorder 2 2 3" xfId="363"/>
    <cellStyle name="DecimalWithBorder 2 3" xfId="364"/>
    <cellStyle name="DecimalWithBorder 2 3 2" xfId="365"/>
    <cellStyle name="DecimalWithBorder 2 3 3" xfId="366"/>
    <cellStyle name="DecimalWithBorder 2 4" xfId="367"/>
    <cellStyle name="DecimalWithBorder 2 4 2" xfId="368"/>
    <cellStyle name="DecimalWithBorder 2 4 3" xfId="369"/>
    <cellStyle name="DecimalWithBorder 2 5" xfId="370"/>
    <cellStyle name="DecimalWithBorder 2 6" xfId="371"/>
    <cellStyle name="DecimalWithBorder 3" xfId="372"/>
    <cellStyle name="DecimalWithBorder 3 2" xfId="373"/>
    <cellStyle name="DecimalWithBorder 3 3" xfId="374"/>
    <cellStyle name="DecimalWithBorder 4" xfId="375"/>
    <cellStyle name="DecimalWithBorder 4 2" xfId="376"/>
    <cellStyle name="DecimalWithBorder 4 3" xfId="377"/>
    <cellStyle name="DecimalWithBorder 5" xfId="378"/>
    <cellStyle name="DecimalWithBorder 5 2" xfId="379"/>
    <cellStyle name="DecimalWithBorder 5 3" xfId="380"/>
    <cellStyle name="DecimalWithBorder 6" xfId="381"/>
    <cellStyle name="DecimalWithBorder 7" xfId="382"/>
    <cellStyle name="EuroCurrency" xfId="383"/>
    <cellStyle name="EuroCurrency 2" xfId="384"/>
    <cellStyle name="EuroCurrencyWithBorder" xfId="385"/>
    <cellStyle name="EuroCurrencyWithBorder 2" xfId="386"/>
    <cellStyle name="EuroCurrencyWithBorder 2 2" xfId="387"/>
    <cellStyle name="EuroCurrencyWithBorder 2 2 2" xfId="388"/>
    <cellStyle name="EuroCurrencyWithBorder 2 2 3" xfId="389"/>
    <cellStyle name="EuroCurrencyWithBorder 2 3" xfId="390"/>
    <cellStyle name="EuroCurrencyWithBorder 2 3 2" xfId="391"/>
    <cellStyle name="EuroCurrencyWithBorder 2 3 3" xfId="392"/>
    <cellStyle name="EuroCurrencyWithBorder 2 4" xfId="393"/>
    <cellStyle name="EuroCurrencyWithBorder 2 4 2" xfId="394"/>
    <cellStyle name="EuroCurrencyWithBorder 2 4 3" xfId="395"/>
    <cellStyle name="EuroCurrencyWithBorder 2 5" xfId="396"/>
    <cellStyle name="EuroCurrencyWithBorder 2 6" xfId="397"/>
    <cellStyle name="EuroCurrencyWithBorder 3" xfId="398"/>
    <cellStyle name="EuroCurrencyWithBorder 3 2" xfId="399"/>
    <cellStyle name="EuroCurrencyWithBorder 3 3" xfId="400"/>
    <cellStyle name="EuroCurrencyWithBorder 4" xfId="401"/>
    <cellStyle name="EuroCurrencyWithBorder 4 2" xfId="402"/>
    <cellStyle name="EuroCurrencyWithBorder 4 3" xfId="403"/>
    <cellStyle name="EuroCurrencyWithBorder 5" xfId="404"/>
    <cellStyle name="EuroCurrencyWithBorder 5 2" xfId="405"/>
    <cellStyle name="EuroCurrencyWithBorder 5 3" xfId="406"/>
    <cellStyle name="EuroCurrencyWithBorder 6" xfId="407"/>
    <cellStyle name="EuroCurrencyWithBorder 7" xfId="408"/>
    <cellStyle name="HeaderStyle" xfId="409"/>
    <cellStyle name="HeaderStyle 2" xfId="410"/>
    <cellStyle name="HeaderSubTop" xfId="411"/>
    <cellStyle name="HeaderSubTop 2" xfId="412"/>
    <cellStyle name="HeaderSubTopNoBold" xfId="413"/>
    <cellStyle name="HeaderSubTopNoBold 2" xfId="414"/>
    <cellStyle name="HeaderTopBuyer" xfId="415"/>
    <cellStyle name="HeaderTopBuyer 2" xfId="416"/>
    <cellStyle name="HeaderTopStyle" xfId="417"/>
    <cellStyle name="HeaderTopStyle 2" xfId="418"/>
    <cellStyle name="HeaderTopStyleAlignRight" xfId="419"/>
    <cellStyle name="HeaderTopStyleAlignRight 2" xfId="420"/>
    <cellStyle name="MainTitle" xfId="421"/>
    <cellStyle name="MainTitle 2" xfId="422"/>
    <cellStyle name="MainTitle 2 2" xfId="423"/>
    <cellStyle name="MainTitle 2 2 2" xfId="424"/>
    <cellStyle name="MainTitle 2 2 3" xfId="425"/>
    <cellStyle name="MainTitle 2 3" xfId="426"/>
    <cellStyle name="MainTitle 2 3 2" xfId="427"/>
    <cellStyle name="MainTitle 2 3 3" xfId="428"/>
    <cellStyle name="MainTitle 2 4" xfId="429"/>
    <cellStyle name="MainTitle 2 4 2" xfId="430"/>
    <cellStyle name="MainTitle 2 4 3" xfId="431"/>
    <cellStyle name="MainTitle 2 5" xfId="432"/>
    <cellStyle name="MainTitle 2 6" xfId="433"/>
    <cellStyle name="MainTitle 3" xfId="434"/>
    <cellStyle name="MainTitle 3 2" xfId="435"/>
    <cellStyle name="MainTitle 3 3" xfId="436"/>
    <cellStyle name="MainTitle 4" xfId="437"/>
    <cellStyle name="MainTitle 4 2" xfId="438"/>
    <cellStyle name="MainTitle 4 3" xfId="439"/>
    <cellStyle name="MainTitle 5" xfId="440"/>
    <cellStyle name="MainTitle 5 2" xfId="441"/>
    <cellStyle name="MainTitle 5 3" xfId="442"/>
    <cellStyle name="MainTitle 6" xfId="443"/>
    <cellStyle name="MainTitle 7" xfId="444"/>
    <cellStyle name="Millares 10" xfId="445"/>
    <cellStyle name="Millares 10 2" xfId="446"/>
    <cellStyle name="Millares 10 2 2" xfId="447"/>
    <cellStyle name="Millares 10 3" xfId="448"/>
    <cellStyle name="Millares 11" xfId="449"/>
    <cellStyle name="Millares 2" xfId="450"/>
    <cellStyle name="Millares 2 2" xfId="451"/>
    <cellStyle name="Millares 2 2 2" xfId="452"/>
    <cellStyle name="Millares 2 2 2 2" xfId="453"/>
    <cellStyle name="Millares 2 2 3" xfId="454"/>
    <cellStyle name="Millares 2 3" xfId="455"/>
    <cellStyle name="Millares 2 3 2" xfId="456"/>
    <cellStyle name="Millares 2 3 2 2" xfId="457"/>
    <cellStyle name="Millares 2 3 2 2 2" xfId="458"/>
    <cellStyle name="Millares 2 3 2 3" xfId="459"/>
    <cellStyle name="Millares 2 3 3" xfId="460"/>
    <cellStyle name="Millares 2 3 3 2" xfId="461"/>
    <cellStyle name="Millares 2 3 4" xfId="462"/>
    <cellStyle name="Millares 2 3 4 2" xfId="463"/>
    <cellStyle name="Millares 2 3 5" xfId="464"/>
    <cellStyle name="Millares 2 4" xfId="465"/>
    <cellStyle name="Millares 2 4 2" xfId="466"/>
    <cellStyle name="Millares 2 4 2 2" xfId="467"/>
    <cellStyle name="Millares 2 4 3" xfId="468"/>
    <cellStyle name="Millares 2 4 3 2" xfId="469"/>
    <cellStyle name="Millares 2 4 4" xfId="470"/>
    <cellStyle name="Millares 2 5" xfId="471"/>
    <cellStyle name="Millares 2 5 2" xfId="472"/>
    <cellStyle name="Millares 2 5 2 2" xfId="473"/>
    <cellStyle name="Millares 2 5 3" xfId="474"/>
    <cellStyle name="Millares 2 6" xfId="475"/>
    <cellStyle name="Millares 2 6 2" xfId="476"/>
    <cellStyle name="Millares 2 6 2 2" xfId="477"/>
    <cellStyle name="Millares 2 6 3" xfId="478"/>
    <cellStyle name="Millares 2 7" xfId="479"/>
    <cellStyle name="Millares 3" xfId="480"/>
    <cellStyle name="Millares 3 2" xfId="481"/>
    <cellStyle name="Millares 3 2 2" xfId="482"/>
    <cellStyle name="Millares 3 3" xfId="483"/>
    <cellStyle name="Millares 3 3 2" xfId="484"/>
    <cellStyle name="Millares 3 3 2 2" xfId="485"/>
    <cellStyle name="Millares 3 3 3" xfId="486"/>
    <cellStyle name="Millares 3 4" xfId="487"/>
    <cellStyle name="Millares 3 4 2" xfId="488"/>
    <cellStyle name="Millares 3 5" xfId="489"/>
    <cellStyle name="Millares 4" xfId="490"/>
    <cellStyle name="Millares 4 2" xfId="491"/>
    <cellStyle name="Millares 4 2 2" xfId="492"/>
    <cellStyle name="Millares 4 3" xfId="493"/>
    <cellStyle name="Millares 5" xfId="494"/>
    <cellStyle name="Millares 5 2" xfId="495"/>
    <cellStyle name="Millares 5 2 2" xfId="496"/>
    <cellStyle name="Millares 5 3" xfId="497"/>
    <cellStyle name="Millares 5 3 2" xfId="498"/>
    <cellStyle name="Millares 5 4" xfId="499"/>
    <cellStyle name="Millares 5 4 2" xfId="500"/>
    <cellStyle name="Millares 5 5" xfId="501"/>
    <cellStyle name="Millares 5 5 2" xfId="502"/>
    <cellStyle name="Millares 5 6" xfId="503"/>
    <cellStyle name="Millares 6" xfId="504"/>
    <cellStyle name="Millares 6 2" xfId="505"/>
    <cellStyle name="Millares 6 2 2" xfId="506"/>
    <cellStyle name="Millares 6 2 2 2" xfId="507"/>
    <cellStyle name="Millares 6 2 3" xfId="508"/>
    <cellStyle name="Millares 6 3" xfId="509"/>
    <cellStyle name="Millares 6 3 2" xfId="510"/>
    <cellStyle name="Millares 6 3 2 2" xfId="511"/>
    <cellStyle name="Millares 6 3 3" xfId="512"/>
    <cellStyle name="Millares 6 4" xfId="513"/>
    <cellStyle name="Millares 6 4 2" xfId="514"/>
    <cellStyle name="Millares 6 5" xfId="515"/>
    <cellStyle name="Millares 7" xfId="516"/>
    <cellStyle name="Millares 7 2" xfId="517"/>
    <cellStyle name="Millares 7 2 2" xfId="518"/>
    <cellStyle name="Millares 7 3" xfId="519"/>
    <cellStyle name="Millares 8" xfId="520"/>
    <cellStyle name="Millares 8 2" xfId="521"/>
    <cellStyle name="Millares 8 2 2" xfId="522"/>
    <cellStyle name="Millares 8 3" xfId="523"/>
    <cellStyle name="Millares 9" xfId="524"/>
    <cellStyle name="Millares 9 2" xfId="525"/>
    <cellStyle name="Millares 9 2 2" xfId="526"/>
    <cellStyle name="Millares 9 3" xfId="527"/>
    <cellStyle name="Moneda 10" xfId="528"/>
    <cellStyle name="Moneda 10 10" xfId="529"/>
    <cellStyle name="Moneda 10 10 2" xfId="530"/>
    <cellStyle name="Moneda 10 11" xfId="531"/>
    <cellStyle name="Moneda 10 11 2" xfId="532"/>
    <cellStyle name="Moneda 10 12" xfId="533"/>
    <cellStyle name="Moneda 10 2" xfId="534"/>
    <cellStyle name="Moneda 10 2 2" xfId="535"/>
    <cellStyle name="Moneda 10 2 2 2" xfId="536"/>
    <cellStyle name="Moneda 10 2 2 2 2" xfId="537"/>
    <cellStyle name="Moneda 10 2 2 2 2 2" xfId="538"/>
    <cellStyle name="Moneda 10 2 2 2 2 2 2" xfId="539"/>
    <cellStyle name="Moneda 10 2 2 2 2 3" xfId="540"/>
    <cellStyle name="Moneda 10 2 2 2 3" xfId="541"/>
    <cellStyle name="Moneda 10 2 2 2 3 2" xfId="542"/>
    <cellStyle name="Moneda 10 2 2 2 3 2 2" xfId="543"/>
    <cellStyle name="Moneda 10 2 2 2 3 3" xfId="544"/>
    <cellStyle name="Moneda 10 2 2 2 4" xfId="545"/>
    <cellStyle name="Moneda 10 2 2 2 4 2" xfId="546"/>
    <cellStyle name="Moneda 10 2 2 2 4 2 2" xfId="547"/>
    <cellStyle name="Moneda 10 2 2 2 4 3" xfId="548"/>
    <cellStyle name="Moneda 10 2 2 2 5" xfId="549"/>
    <cellStyle name="Moneda 10 2 2 2 5 2" xfId="550"/>
    <cellStyle name="Moneda 10 2 2 2 6" xfId="551"/>
    <cellStyle name="Moneda 10 2 2 3" xfId="552"/>
    <cellStyle name="Moneda 10 2 2 3 2" xfId="553"/>
    <cellStyle name="Moneda 10 2 2 3 2 2" xfId="554"/>
    <cellStyle name="Moneda 10 2 2 3 3" xfId="555"/>
    <cellStyle name="Moneda 10 2 2 4" xfId="556"/>
    <cellStyle name="Moneda 10 2 2 4 2" xfId="557"/>
    <cellStyle name="Moneda 10 2 2 4 2 2" xfId="558"/>
    <cellStyle name="Moneda 10 2 2 4 3" xfId="559"/>
    <cellStyle name="Moneda 10 2 2 5" xfId="560"/>
    <cellStyle name="Moneda 10 2 2 5 2" xfId="561"/>
    <cellStyle name="Moneda 10 2 2 5 2 2" xfId="562"/>
    <cellStyle name="Moneda 10 2 2 5 3" xfId="563"/>
    <cellStyle name="Moneda 10 2 2 6" xfId="564"/>
    <cellStyle name="Moneda 10 2 2 6 2" xfId="565"/>
    <cellStyle name="Moneda 10 2 2 7" xfId="566"/>
    <cellStyle name="Moneda 10 2 3" xfId="567"/>
    <cellStyle name="Moneda 10 2 3 2" xfId="568"/>
    <cellStyle name="Moneda 10 2 3 2 2" xfId="569"/>
    <cellStyle name="Moneda 10 2 3 2 2 2" xfId="570"/>
    <cellStyle name="Moneda 10 2 3 2 3" xfId="571"/>
    <cellStyle name="Moneda 10 2 3 3" xfId="572"/>
    <cellStyle name="Moneda 10 2 3 3 2" xfId="573"/>
    <cellStyle name="Moneda 10 2 3 3 2 2" xfId="574"/>
    <cellStyle name="Moneda 10 2 3 3 3" xfId="575"/>
    <cellStyle name="Moneda 10 2 3 4" xfId="576"/>
    <cellStyle name="Moneda 10 2 3 4 2" xfId="577"/>
    <cellStyle name="Moneda 10 2 3 4 2 2" xfId="578"/>
    <cellStyle name="Moneda 10 2 3 4 3" xfId="579"/>
    <cellStyle name="Moneda 10 2 3 5" xfId="580"/>
    <cellStyle name="Moneda 10 2 3 5 2" xfId="581"/>
    <cellStyle name="Moneda 10 2 3 6" xfId="582"/>
    <cellStyle name="Moneda 10 2 4" xfId="583"/>
    <cellStyle name="Moneda 10 2 4 2" xfId="584"/>
    <cellStyle name="Moneda 10 2 4 2 2" xfId="585"/>
    <cellStyle name="Moneda 10 2 4 3" xfId="586"/>
    <cellStyle name="Moneda 10 2 5" xfId="587"/>
    <cellStyle name="Moneda 10 2 5 2" xfId="588"/>
    <cellStyle name="Moneda 10 2 5 2 2" xfId="589"/>
    <cellStyle name="Moneda 10 2 5 3" xfId="590"/>
    <cellStyle name="Moneda 10 2 6" xfId="591"/>
    <cellStyle name="Moneda 10 2 6 2" xfId="592"/>
    <cellStyle name="Moneda 10 2 6 2 2" xfId="593"/>
    <cellStyle name="Moneda 10 2 6 3" xfId="594"/>
    <cellStyle name="Moneda 10 2 7" xfId="595"/>
    <cellStyle name="Moneda 10 2 7 2" xfId="596"/>
    <cellStyle name="Moneda 10 2 8" xfId="597"/>
    <cellStyle name="Moneda 10 2 8 2" xfId="598"/>
    <cellStyle name="Moneda 10 2 9" xfId="599"/>
    <cellStyle name="Moneda 10 3" xfId="600"/>
    <cellStyle name="Moneda 10 3 2" xfId="601"/>
    <cellStyle name="Moneda 10 3 2 2" xfId="602"/>
    <cellStyle name="Moneda 10 3 2 2 2" xfId="603"/>
    <cellStyle name="Moneda 10 3 2 2 2 2" xfId="604"/>
    <cellStyle name="Moneda 10 3 2 2 2 2 2" xfId="605"/>
    <cellStyle name="Moneda 10 3 2 2 2 3" xfId="606"/>
    <cellStyle name="Moneda 10 3 2 2 3" xfId="607"/>
    <cellStyle name="Moneda 10 3 2 2 3 2" xfId="608"/>
    <cellStyle name="Moneda 10 3 2 2 3 2 2" xfId="609"/>
    <cellStyle name="Moneda 10 3 2 2 3 3" xfId="610"/>
    <cellStyle name="Moneda 10 3 2 2 4" xfId="611"/>
    <cellStyle name="Moneda 10 3 2 2 4 2" xfId="612"/>
    <cellStyle name="Moneda 10 3 2 2 4 2 2" xfId="613"/>
    <cellStyle name="Moneda 10 3 2 2 4 3" xfId="614"/>
    <cellStyle name="Moneda 10 3 2 2 5" xfId="615"/>
    <cellStyle name="Moneda 10 3 2 2 5 2" xfId="616"/>
    <cellStyle name="Moneda 10 3 2 2 6" xfId="617"/>
    <cellStyle name="Moneda 10 3 2 3" xfId="618"/>
    <cellStyle name="Moneda 10 3 2 3 2" xfId="619"/>
    <cellStyle name="Moneda 10 3 2 3 2 2" xfId="620"/>
    <cellStyle name="Moneda 10 3 2 3 3" xfId="621"/>
    <cellStyle name="Moneda 10 3 2 4" xfId="622"/>
    <cellStyle name="Moneda 10 3 2 4 2" xfId="623"/>
    <cellStyle name="Moneda 10 3 2 4 2 2" xfId="624"/>
    <cellStyle name="Moneda 10 3 2 4 3" xfId="625"/>
    <cellStyle name="Moneda 10 3 2 5" xfId="626"/>
    <cellStyle name="Moneda 10 3 2 5 2" xfId="627"/>
    <cellStyle name="Moneda 10 3 2 5 2 2" xfId="628"/>
    <cellStyle name="Moneda 10 3 2 5 3" xfId="629"/>
    <cellStyle name="Moneda 10 3 2 6" xfId="630"/>
    <cellStyle name="Moneda 10 3 2 6 2" xfId="631"/>
    <cellStyle name="Moneda 10 3 2 7" xfId="632"/>
    <cellStyle name="Moneda 10 3 3" xfId="633"/>
    <cellStyle name="Moneda 10 3 3 2" xfId="634"/>
    <cellStyle name="Moneda 10 3 3 2 2" xfId="635"/>
    <cellStyle name="Moneda 10 3 3 2 2 2" xfId="636"/>
    <cellStyle name="Moneda 10 3 3 2 3" xfId="637"/>
    <cellStyle name="Moneda 10 3 3 3" xfId="638"/>
    <cellStyle name="Moneda 10 3 3 3 2" xfId="639"/>
    <cellStyle name="Moneda 10 3 3 3 2 2" xfId="640"/>
    <cellStyle name="Moneda 10 3 3 3 3" xfId="641"/>
    <cellStyle name="Moneda 10 3 3 4" xfId="642"/>
    <cellStyle name="Moneda 10 3 3 4 2" xfId="643"/>
    <cellStyle name="Moneda 10 3 3 4 2 2" xfId="644"/>
    <cellStyle name="Moneda 10 3 3 4 3" xfId="645"/>
    <cellStyle name="Moneda 10 3 3 5" xfId="646"/>
    <cellStyle name="Moneda 10 3 3 5 2" xfId="647"/>
    <cellStyle name="Moneda 10 3 3 6" xfId="648"/>
    <cellStyle name="Moneda 10 3 4" xfId="649"/>
    <cellStyle name="Moneda 10 3 4 2" xfId="650"/>
    <cellStyle name="Moneda 10 3 4 2 2" xfId="651"/>
    <cellStyle name="Moneda 10 3 4 3" xfId="652"/>
    <cellStyle name="Moneda 10 3 5" xfId="653"/>
    <cellStyle name="Moneda 10 3 5 2" xfId="654"/>
    <cellStyle name="Moneda 10 3 5 2 2" xfId="655"/>
    <cellStyle name="Moneda 10 3 5 3" xfId="656"/>
    <cellStyle name="Moneda 10 3 6" xfId="657"/>
    <cellStyle name="Moneda 10 3 6 2" xfId="658"/>
    <cellStyle name="Moneda 10 3 6 2 2" xfId="659"/>
    <cellStyle name="Moneda 10 3 6 3" xfId="660"/>
    <cellStyle name="Moneda 10 3 7" xfId="661"/>
    <cellStyle name="Moneda 10 3 7 2" xfId="662"/>
    <cellStyle name="Moneda 10 3 8" xfId="663"/>
    <cellStyle name="Moneda 10 4" xfId="664"/>
    <cellStyle name="Moneda 10 4 2" xfId="665"/>
    <cellStyle name="Moneda 10 4 2 2" xfId="666"/>
    <cellStyle name="Moneda 10 4 2 2 2" xfId="667"/>
    <cellStyle name="Moneda 10 4 2 2 2 2" xfId="668"/>
    <cellStyle name="Moneda 10 4 2 2 2 2 2" xfId="669"/>
    <cellStyle name="Moneda 10 4 2 2 2 3" xfId="670"/>
    <cellStyle name="Moneda 10 4 2 2 3" xfId="671"/>
    <cellStyle name="Moneda 10 4 2 2 3 2" xfId="672"/>
    <cellStyle name="Moneda 10 4 2 2 3 2 2" xfId="673"/>
    <cellStyle name="Moneda 10 4 2 2 3 3" xfId="674"/>
    <cellStyle name="Moneda 10 4 2 2 4" xfId="675"/>
    <cellStyle name="Moneda 10 4 2 2 4 2" xfId="676"/>
    <cellStyle name="Moneda 10 4 2 2 4 2 2" xfId="677"/>
    <cellStyle name="Moneda 10 4 2 2 4 3" xfId="678"/>
    <cellStyle name="Moneda 10 4 2 2 5" xfId="679"/>
    <cellStyle name="Moneda 10 4 2 2 5 2" xfId="680"/>
    <cellStyle name="Moneda 10 4 2 2 6" xfId="681"/>
    <cellStyle name="Moneda 10 4 2 3" xfId="682"/>
    <cellStyle name="Moneda 10 4 2 3 2" xfId="683"/>
    <cellStyle name="Moneda 10 4 2 3 2 2" xfId="684"/>
    <cellStyle name="Moneda 10 4 2 3 3" xfId="685"/>
    <cellStyle name="Moneda 10 4 2 4" xfId="686"/>
    <cellStyle name="Moneda 10 4 2 4 2" xfId="687"/>
    <cellStyle name="Moneda 10 4 2 4 2 2" xfId="688"/>
    <cellStyle name="Moneda 10 4 2 4 3" xfId="689"/>
    <cellStyle name="Moneda 10 4 2 5" xfId="690"/>
    <cellStyle name="Moneda 10 4 2 5 2" xfId="691"/>
    <cellStyle name="Moneda 10 4 2 5 2 2" xfId="692"/>
    <cellStyle name="Moneda 10 4 2 5 3" xfId="693"/>
    <cellStyle name="Moneda 10 4 2 6" xfId="694"/>
    <cellStyle name="Moneda 10 4 2 6 2" xfId="695"/>
    <cellStyle name="Moneda 10 4 2 7" xfId="696"/>
    <cellStyle name="Moneda 10 4 3" xfId="697"/>
    <cellStyle name="Moneda 10 4 3 2" xfId="698"/>
    <cellStyle name="Moneda 10 4 3 2 2" xfId="699"/>
    <cellStyle name="Moneda 10 4 3 2 2 2" xfId="700"/>
    <cellStyle name="Moneda 10 4 3 2 3" xfId="701"/>
    <cellStyle name="Moneda 10 4 3 3" xfId="702"/>
    <cellStyle name="Moneda 10 4 3 3 2" xfId="703"/>
    <cellStyle name="Moneda 10 4 3 3 2 2" xfId="704"/>
    <cellStyle name="Moneda 10 4 3 3 3" xfId="705"/>
    <cellStyle name="Moneda 10 4 3 4" xfId="706"/>
    <cellStyle name="Moneda 10 4 3 4 2" xfId="707"/>
    <cellStyle name="Moneda 10 4 3 4 2 2" xfId="708"/>
    <cellStyle name="Moneda 10 4 3 4 3" xfId="709"/>
    <cellStyle name="Moneda 10 4 3 5" xfId="710"/>
    <cellStyle name="Moneda 10 4 3 5 2" xfId="711"/>
    <cellStyle name="Moneda 10 4 3 6" xfId="712"/>
    <cellStyle name="Moneda 10 4 4" xfId="713"/>
    <cellStyle name="Moneda 10 4 4 2" xfId="714"/>
    <cellStyle name="Moneda 10 4 4 2 2" xfId="715"/>
    <cellStyle name="Moneda 10 4 4 3" xfId="716"/>
    <cellStyle name="Moneda 10 4 5" xfId="717"/>
    <cellStyle name="Moneda 10 4 5 2" xfId="718"/>
    <cellStyle name="Moneda 10 4 5 2 2" xfId="719"/>
    <cellStyle name="Moneda 10 4 5 3" xfId="720"/>
    <cellStyle name="Moneda 10 4 6" xfId="721"/>
    <cellStyle name="Moneda 10 4 6 2" xfId="722"/>
    <cellStyle name="Moneda 10 4 6 2 2" xfId="723"/>
    <cellStyle name="Moneda 10 4 6 3" xfId="724"/>
    <cellStyle name="Moneda 10 4 7" xfId="725"/>
    <cellStyle name="Moneda 10 4 7 2" xfId="726"/>
    <cellStyle name="Moneda 10 4 8" xfId="727"/>
    <cellStyle name="Moneda 10 5" xfId="728"/>
    <cellStyle name="Moneda 10 5 2" xfId="729"/>
    <cellStyle name="Moneda 10 5 2 2" xfId="730"/>
    <cellStyle name="Moneda 10 5 2 2 2" xfId="731"/>
    <cellStyle name="Moneda 10 5 2 2 2 2" xfId="732"/>
    <cellStyle name="Moneda 10 5 2 2 3" xfId="733"/>
    <cellStyle name="Moneda 10 5 2 3" xfId="734"/>
    <cellStyle name="Moneda 10 5 2 3 2" xfId="735"/>
    <cellStyle name="Moneda 10 5 2 3 2 2" xfId="736"/>
    <cellStyle name="Moneda 10 5 2 3 3" xfId="737"/>
    <cellStyle name="Moneda 10 5 2 4" xfId="738"/>
    <cellStyle name="Moneda 10 5 2 4 2" xfId="739"/>
    <cellStyle name="Moneda 10 5 2 4 2 2" xfId="740"/>
    <cellStyle name="Moneda 10 5 2 4 3" xfId="741"/>
    <cellStyle name="Moneda 10 5 2 5" xfId="742"/>
    <cellStyle name="Moneda 10 5 2 5 2" xfId="743"/>
    <cellStyle name="Moneda 10 5 2 6" xfId="744"/>
    <cellStyle name="Moneda 10 5 3" xfId="745"/>
    <cellStyle name="Moneda 10 5 3 2" xfId="746"/>
    <cellStyle name="Moneda 10 5 3 2 2" xfId="747"/>
    <cellStyle name="Moneda 10 5 3 3" xfId="748"/>
    <cellStyle name="Moneda 10 5 4" xfId="749"/>
    <cellStyle name="Moneda 10 5 4 2" xfId="750"/>
    <cellStyle name="Moneda 10 5 4 2 2" xfId="751"/>
    <cellStyle name="Moneda 10 5 4 3" xfId="752"/>
    <cellStyle name="Moneda 10 5 5" xfId="753"/>
    <cellStyle name="Moneda 10 5 5 2" xfId="754"/>
    <cellStyle name="Moneda 10 5 5 2 2" xfId="755"/>
    <cellStyle name="Moneda 10 5 5 3" xfId="756"/>
    <cellStyle name="Moneda 10 5 6" xfId="757"/>
    <cellStyle name="Moneda 10 5 6 2" xfId="758"/>
    <cellStyle name="Moneda 10 5 7" xfId="759"/>
    <cellStyle name="Moneda 10 6" xfId="760"/>
    <cellStyle name="Moneda 10 6 2" xfId="761"/>
    <cellStyle name="Moneda 10 6 2 2" xfId="762"/>
    <cellStyle name="Moneda 10 6 2 2 2" xfId="763"/>
    <cellStyle name="Moneda 10 6 2 3" xfId="764"/>
    <cellStyle name="Moneda 10 6 3" xfId="765"/>
    <cellStyle name="Moneda 10 6 3 2" xfId="766"/>
    <cellStyle name="Moneda 10 6 3 2 2" xfId="767"/>
    <cellStyle name="Moneda 10 6 3 3" xfId="768"/>
    <cellStyle name="Moneda 10 6 4" xfId="769"/>
    <cellStyle name="Moneda 10 6 4 2" xfId="770"/>
    <cellStyle name="Moneda 10 6 4 2 2" xfId="771"/>
    <cellStyle name="Moneda 10 6 4 3" xfId="772"/>
    <cellStyle name="Moneda 10 6 5" xfId="773"/>
    <cellStyle name="Moneda 10 6 5 2" xfId="774"/>
    <cellStyle name="Moneda 10 6 6" xfId="775"/>
    <cellStyle name="Moneda 10 7" xfId="776"/>
    <cellStyle name="Moneda 10 7 2" xfId="777"/>
    <cellStyle name="Moneda 10 7 2 2" xfId="778"/>
    <cellStyle name="Moneda 10 7 3" xfId="779"/>
    <cellStyle name="Moneda 10 8" xfId="780"/>
    <cellStyle name="Moneda 10 8 2" xfId="781"/>
    <cellStyle name="Moneda 10 8 2 2" xfId="782"/>
    <cellStyle name="Moneda 10 8 3" xfId="783"/>
    <cellStyle name="Moneda 10 9" xfId="784"/>
    <cellStyle name="Moneda 10 9 2" xfId="785"/>
    <cellStyle name="Moneda 10 9 2 2" xfId="786"/>
    <cellStyle name="Moneda 10 9 3" xfId="787"/>
    <cellStyle name="Moneda 11" xfId="788"/>
    <cellStyle name="Moneda 11 10" xfId="789"/>
    <cellStyle name="Moneda 11 10 2" xfId="790"/>
    <cellStyle name="Moneda 11 11" xfId="791"/>
    <cellStyle name="Moneda 11 11 2" xfId="792"/>
    <cellStyle name="Moneda 11 12" xfId="793"/>
    <cellStyle name="Moneda 11 2" xfId="794"/>
    <cellStyle name="Moneda 11 2 2" xfId="795"/>
    <cellStyle name="Moneda 11 2 2 2" xfId="796"/>
    <cellStyle name="Moneda 11 2 2 2 2" xfId="797"/>
    <cellStyle name="Moneda 11 2 2 2 2 2" xfId="798"/>
    <cellStyle name="Moneda 11 2 2 2 2 2 2" xfId="799"/>
    <cellStyle name="Moneda 11 2 2 2 2 3" xfId="800"/>
    <cellStyle name="Moneda 11 2 2 2 3" xfId="801"/>
    <cellStyle name="Moneda 11 2 2 2 3 2" xfId="802"/>
    <cellStyle name="Moneda 11 2 2 2 3 2 2" xfId="803"/>
    <cellStyle name="Moneda 11 2 2 2 3 3" xfId="804"/>
    <cellStyle name="Moneda 11 2 2 2 4" xfId="805"/>
    <cellStyle name="Moneda 11 2 2 2 4 2" xfId="806"/>
    <cellStyle name="Moneda 11 2 2 2 4 2 2" xfId="807"/>
    <cellStyle name="Moneda 11 2 2 2 4 3" xfId="808"/>
    <cellStyle name="Moneda 11 2 2 2 5" xfId="809"/>
    <cellStyle name="Moneda 11 2 2 2 5 2" xfId="810"/>
    <cellStyle name="Moneda 11 2 2 2 6" xfId="811"/>
    <cellStyle name="Moneda 11 2 2 3" xfId="812"/>
    <cellStyle name="Moneda 11 2 2 3 2" xfId="813"/>
    <cellStyle name="Moneda 11 2 2 3 2 2" xfId="814"/>
    <cellStyle name="Moneda 11 2 2 3 3" xfId="815"/>
    <cellStyle name="Moneda 11 2 2 4" xfId="816"/>
    <cellStyle name="Moneda 11 2 2 4 2" xfId="817"/>
    <cellStyle name="Moneda 11 2 2 4 2 2" xfId="818"/>
    <cellStyle name="Moneda 11 2 2 4 3" xfId="819"/>
    <cellStyle name="Moneda 11 2 2 5" xfId="820"/>
    <cellStyle name="Moneda 11 2 2 5 2" xfId="821"/>
    <cellStyle name="Moneda 11 2 2 5 2 2" xfId="822"/>
    <cellStyle name="Moneda 11 2 2 5 3" xfId="823"/>
    <cellStyle name="Moneda 11 2 2 6" xfId="824"/>
    <cellStyle name="Moneda 11 2 2 6 2" xfId="825"/>
    <cellStyle name="Moneda 11 2 2 7" xfId="826"/>
    <cellStyle name="Moneda 11 2 3" xfId="827"/>
    <cellStyle name="Moneda 11 2 3 2" xfId="828"/>
    <cellStyle name="Moneda 11 2 3 2 2" xfId="829"/>
    <cellStyle name="Moneda 11 2 3 2 2 2" xfId="830"/>
    <cellStyle name="Moneda 11 2 3 2 3" xfId="831"/>
    <cellStyle name="Moneda 11 2 3 3" xfId="832"/>
    <cellStyle name="Moneda 11 2 3 3 2" xfId="833"/>
    <cellStyle name="Moneda 11 2 3 3 2 2" xfId="834"/>
    <cellStyle name="Moneda 11 2 3 3 3" xfId="835"/>
    <cellStyle name="Moneda 11 2 3 4" xfId="836"/>
    <cellStyle name="Moneda 11 2 3 4 2" xfId="837"/>
    <cellStyle name="Moneda 11 2 3 4 2 2" xfId="838"/>
    <cellStyle name="Moneda 11 2 3 4 3" xfId="839"/>
    <cellStyle name="Moneda 11 2 3 5" xfId="840"/>
    <cellStyle name="Moneda 11 2 3 5 2" xfId="841"/>
    <cellStyle name="Moneda 11 2 3 6" xfId="842"/>
    <cellStyle name="Moneda 11 2 4" xfId="843"/>
    <cellStyle name="Moneda 11 2 4 2" xfId="844"/>
    <cellStyle name="Moneda 11 2 4 2 2" xfId="845"/>
    <cellStyle name="Moneda 11 2 4 3" xfId="846"/>
    <cellStyle name="Moneda 11 2 5" xfId="847"/>
    <cellStyle name="Moneda 11 2 5 2" xfId="848"/>
    <cellStyle name="Moneda 11 2 5 2 2" xfId="849"/>
    <cellStyle name="Moneda 11 2 5 3" xfId="850"/>
    <cellStyle name="Moneda 11 2 6" xfId="851"/>
    <cellStyle name="Moneda 11 2 6 2" xfId="852"/>
    <cellStyle name="Moneda 11 2 6 2 2" xfId="853"/>
    <cellStyle name="Moneda 11 2 6 3" xfId="854"/>
    <cellStyle name="Moneda 11 2 7" xfId="855"/>
    <cellStyle name="Moneda 11 2 7 2" xfId="856"/>
    <cellStyle name="Moneda 11 2 8" xfId="857"/>
    <cellStyle name="Moneda 11 2 8 2" xfId="858"/>
    <cellStyle name="Moneda 11 2 9" xfId="859"/>
    <cellStyle name="Moneda 11 3" xfId="860"/>
    <cellStyle name="Moneda 11 3 2" xfId="861"/>
    <cellStyle name="Moneda 11 3 2 2" xfId="862"/>
    <cellStyle name="Moneda 11 3 2 2 2" xfId="863"/>
    <cellStyle name="Moneda 11 3 2 2 2 2" xfId="864"/>
    <cellStyle name="Moneda 11 3 2 2 2 2 2" xfId="865"/>
    <cellStyle name="Moneda 11 3 2 2 2 3" xfId="866"/>
    <cellStyle name="Moneda 11 3 2 2 3" xfId="867"/>
    <cellStyle name="Moneda 11 3 2 2 3 2" xfId="868"/>
    <cellStyle name="Moneda 11 3 2 2 3 2 2" xfId="869"/>
    <cellStyle name="Moneda 11 3 2 2 3 3" xfId="870"/>
    <cellStyle name="Moneda 11 3 2 2 4" xfId="871"/>
    <cellStyle name="Moneda 11 3 2 2 4 2" xfId="872"/>
    <cellStyle name="Moneda 11 3 2 2 4 2 2" xfId="873"/>
    <cellStyle name="Moneda 11 3 2 2 4 3" xfId="874"/>
    <cellStyle name="Moneda 11 3 2 2 5" xfId="875"/>
    <cellStyle name="Moneda 11 3 2 2 5 2" xfId="876"/>
    <cellStyle name="Moneda 11 3 2 2 6" xfId="877"/>
    <cellStyle name="Moneda 11 3 2 3" xfId="878"/>
    <cellStyle name="Moneda 11 3 2 3 2" xfId="879"/>
    <cellStyle name="Moneda 11 3 2 3 2 2" xfId="880"/>
    <cellStyle name="Moneda 11 3 2 3 3" xfId="881"/>
    <cellStyle name="Moneda 11 3 2 4" xfId="882"/>
    <cellStyle name="Moneda 11 3 2 4 2" xfId="883"/>
    <cellStyle name="Moneda 11 3 2 4 2 2" xfId="884"/>
    <cellStyle name="Moneda 11 3 2 4 3" xfId="885"/>
    <cellStyle name="Moneda 11 3 2 5" xfId="886"/>
    <cellStyle name="Moneda 11 3 2 5 2" xfId="887"/>
    <cellStyle name="Moneda 11 3 2 5 2 2" xfId="888"/>
    <cellStyle name="Moneda 11 3 2 5 3" xfId="889"/>
    <cellStyle name="Moneda 11 3 2 6" xfId="890"/>
    <cellStyle name="Moneda 11 3 2 6 2" xfId="891"/>
    <cellStyle name="Moneda 11 3 2 7" xfId="892"/>
    <cellStyle name="Moneda 11 3 3" xfId="893"/>
    <cellStyle name="Moneda 11 3 3 2" xfId="894"/>
    <cellStyle name="Moneda 11 3 3 2 2" xfId="895"/>
    <cellStyle name="Moneda 11 3 3 2 2 2" xfId="896"/>
    <cellStyle name="Moneda 11 3 3 2 3" xfId="897"/>
    <cellStyle name="Moneda 11 3 3 3" xfId="898"/>
    <cellStyle name="Moneda 11 3 3 3 2" xfId="899"/>
    <cellStyle name="Moneda 11 3 3 3 2 2" xfId="900"/>
    <cellStyle name="Moneda 11 3 3 3 3" xfId="901"/>
    <cellStyle name="Moneda 11 3 3 4" xfId="902"/>
    <cellStyle name="Moneda 11 3 3 4 2" xfId="903"/>
    <cellStyle name="Moneda 11 3 3 4 2 2" xfId="904"/>
    <cellStyle name="Moneda 11 3 3 4 3" xfId="905"/>
    <cellStyle name="Moneda 11 3 3 5" xfId="906"/>
    <cellStyle name="Moneda 11 3 3 5 2" xfId="907"/>
    <cellStyle name="Moneda 11 3 3 6" xfId="908"/>
    <cellStyle name="Moneda 11 3 4" xfId="909"/>
    <cellStyle name="Moneda 11 3 4 2" xfId="910"/>
    <cellStyle name="Moneda 11 3 4 2 2" xfId="911"/>
    <cellStyle name="Moneda 11 3 4 3" xfId="912"/>
    <cellStyle name="Moneda 11 3 5" xfId="913"/>
    <cellStyle name="Moneda 11 3 5 2" xfId="914"/>
    <cellStyle name="Moneda 11 3 5 2 2" xfId="915"/>
    <cellStyle name="Moneda 11 3 5 3" xfId="916"/>
    <cellStyle name="Moneda 11 3 6" xfId="917"/>
    <cellStyle name="Moneda 11 3 6 2" xfId="918"/>
    <cellStyle name="Moneda 11 3 6 2 2" xfId="919"/>
    <cellStyle name="Moneda 11 3 6 3" xfId="920"/>
    <cellStyle name="Moneda 11 3 7" xfId="921"/>
    <cellStyle name="Moneda 11 3 7 2" xfId="922"/>
    <cellStyle name="Moneda 11 3 8" xfId="923"/>
    <cellStyle name="Moneda 11 4" xfId="924"/>
    <cellStyle name="Moneda 11 4 2" xfId="925"/>
    <cellStyle name="Moneda 11 4 2 2" xfId="926"/>
    <cellStyle name="Moneda 11 4 2 2 2" xfId="927"/>
    <cellStyle name="Moneda 11 4 2 2 2 2" xfId="928"/>
    <cellStyle name="Moneda 11 4 2 2 2 2 2" xfId="929"/>
    <cellStyle name="Moneda 11 4 2 2 2 3" xfId="930"/>
    <cellStyle name="Moneda 11 4 2 2 3" xfId="931"/>
    <cellStyle name="Moneda 11 4 2 2 3 2" xfId="932"/>
    <cellStyle name="Moneda 11 4 2 2 3 2 2" xfId="933"/>
    <cellStyle name="Moneda 11 4 2 2 3 3" xfId="934"/>
    <cellStyle name="Moneda 11 4 2 2 4" xfId="935"/>
    <cellStyle name="Moneda 11 4 2 2 4 2" xfId="936"/>
    <cellStyle name="Moneda 11 4 2 2 4 2 2" xfId="937"/>
    <cellStyle name="Moneda 11 4 2 2 4 3" xfId="938"/>
    <cellStyle name="Moneda 11 4 2 2 5" xfId="939"/>
    <cellStyle name="Moneda 11 4 2 2 5 2" xfId="940"/>
    <cellStyle name="Moneda 11 4 2 2 6" xfId="941"/>
    <cellStyle name="Moneda 11 4 2 3" xfId="942"/>
    <cellStyle name="Moneda 11 4 2 3 2" xfId="943"/>
    <cellStyle name="Moneda 11 4 2 3 2 2" xfId="944"/>
    <cellStyle name="Moneda 11 4 2 3 3" xfId="945"/>
    <cellStyle name="Moneda 11 4 2 4" xfId="946"/>
    <cellStyle name="Moneda 11 4 2 4 2" xfId="947"/>
    <cellStyle name="Moneda 11 4 2 4 2 2" xfId="948"/>
    <cellStyle name="Moneda 11 4 2 4 3" xfId="949"/>
    <cellStyle name="Moneda 11 4 2 5" xfId="950"/>
    <cellStyle name="Moneda 11 4 2 5 2" xfId="951"/>
    <cellStyle name="Moneda 11 4 2 5 2 2" xfId="952"/>
    <cellStyle name="Moneda 11 4 2 5 3" xfId="953"/>
    <cellStyle name="Moneda 11 4 2 6" xfId="954"/>
    <cellStyle name="Moneda 11 4 2 6 2" xfId="955"/>
    <cellStyle name="Moneda 11 4 2 7" xfId="956"/>
    <cellStyle name="Moneda 11 4 3" xfId="957"/>
    <cellStyle name="Moneda 11 4 3 2" xfId="958"/>
    <cellStyle name="Moneda 11 4 3 2 2" xfId="959"/>
    <cellStyle name="Moneda 11 4 3 2 2 2" xfId="960"/>
    <cellStyle name="Moneda 11 4 3 2 3" xfId="961"/>
    <cellStyle name="Moneda 11 4 3 3" xfId="962"/>
    <cellStyle name="Moneda 11 4 3 3 2" xfId="963"/>
    <cellStyle name="Moneda 11 4 3 3 2 2" xfId="964"/>
    <cellStyle name="Moneda 11 4 3 3 3" xfId="965"/>
    <cellStyle name="Moneda 11 4 3 4" xfId="966"/>
    <cellStyle name="Moneda 11 4 3 4 2" xfId="967"/>
    <cellStyle name="Moneda 11 4 3 4 2 2" xfId="968"/>
    <cellStyle name="Moneda 11 4 3 4 3" xfId="969"/>
    <cellStyle name="Moneda 11 4 3 5" xfId="970"/>
    <cellStyle name="Moneda 11 4 3 5 2" xfId="971"/>
    <cellStyle name="Moneda 11 4 3 6" xfId="972"/>
    <cellStyle name="Moneda 11 4 4" xfId="973"/>
    <cellStyle name="Moneda 11 4 4 2" xfId="974"/>
    <cellStyle name="Moneda 11 4 4 2 2" xfId="975"/>
    <cellStyle name="Moneda 11 4 4 3" xfId="976"/>
    <cellStyle name="Moneda 11 4 5" xfId="977"/>
    <cellStyle name="Moneda 11 4 5 2" xfId="978"/>
    <cellStyle name="Moneda 11 4 5 2 2" xfId="979"/>
    <cellStyle name="Moneda 11 4 5 3" xfId="980"/>
    <cellStyle name="Moneda 11 4 6" xfId="981"/>
    <cellStyle name="Moneda 11 4 6 2" xfId="982"/>
    <cellStyle name="Moneda 11 4 6 2 2" xfId="983"/>
    <cellStyle name="Moneda 11 4 6 3" xfId="984"/>
    <cellStyle name="Moneda 11 4 7" xfId="985"/>
    <cellStyle name="Moneda 11 4 7 2" xfId="986"/>
    <cellStyle name="Moneda 11 4 8" xfId="987"/>
    <cellStyle name="Moneda 11 5" xfId="988"/>
    <cellStyle name="Moneda 11 5 2" xfId="989"/>
    <cellStyle name="Moneda 11 5 2 2" xfId="990"/>
    <cellStyle name="Moneda 11 5 2 2 2" xfId="991"/>
    <cellStyle name="Moneda 11 5 2 2 2 2" xfId="992"/>
    <cellStyle name="Moneda 11 5 2 2 3" xfId="993"/>
    <cellStyle name="Moneda 11 5 2 3" xfId="994"/>
    <cellStyle name="Moneda 11 5 2 3 2" xfId="995"/>
    <cellStyle name="Moneda 11 5 2 3 2 2" xfId="996"/>
    <cellStyle name="Moneda 11 5 2 3 3" xfId="997"/>
    <cellStyle name="Moneda 11 5 2 4" xfId="998"/>
    <cellStyle name="Moneda 11 5 2 4 2" xfId="999"/>
    <cellStyle name="Moneda 11 5 2 4 2 2" xfId="1000"/>
    <cellStyle name="Moneda 11 5 2 4 3" xfId="1001"/>
    <cellStyle name="Moneda 11 5 2 5" xfId="1002"/>
    <cellStyle name="Moneda 11 5 2 5 2" xfId="1003"/>
    <cellStyle name="Moneda 11 5 2 6" xfId="1004"/>
    <cellStyle name="Moneda 11 5 3" xfId="1005"/>
    <cellStyle name="Moneda 11 5 3 2" xfId="1006"/>
    <cellStyle name="Moneda 11 5 3 2 2" xfId="1007"/>
    <cellStyle name="Moneda 11 5 3 3" xfId="1008"/>
    <cellStyle name="Moneda 11 5 4" xfId="1009"/>
    <cellStyle name="Moneda 11 5 4 2" xfId="1010"/>
    <cellStyle name="Moneda 11 5 4 2 2" xfId="1011"/>
    <cellStyle name="Moneda 11 5 4 3" xfId="1012"/>
    <cellStyle name="Moneda 11 5 5" xfId="1013"/>
    <cellStyle name="Moneda 11 5 5 2" xfId="1014"/>
    <cellStyle name="Moneda 11 5 5 2 2" xfId="1015"/>
    <cellStyle name="Moneda 11 5 5 3" xfId="1016"/>
    <cellStyle name="Moneda 11 5 6" xfId="1017"/>
    <cellStyle name="Moneda 11 5 6 2" xfId="1018"/>
    <cellStyle name="Moneda 11 5 7" xfId="1019"/>
    <cellStyle name="Moneda 11 6" xfId="1020"/>
    <cellStyle name="Moneda 11 6 2" xfId="1021"/>
    <cellStyle name="Moneda 11 6 2 2" xfId="1022"/>
    <cellStyle name="Moneda 11 6 2 2 2" xfId="1023"/>
    <cellStyle name="Moneda 11 6 2 3" xfId="1024"/>
    <cellStyle name="Moneda 11 6 3" xfId="1025"/>
    <cellStyle name="Moneda 11 6 3 2" xfId="1026"/>
    <cellStyle name="Moneda 11 6 3 2 2" xfId="1027"/>
    <cellStyle name="Moneda 11 6 3 3" xfId="1028"/>
    <cellStyle name="Moneda 11 6 4" xfId="1029"/>
    <cellStyle name="Moneda 11 6 4 2" xfId="1030"/>
    <cellStyle name="Moneda 11 6 4 2 2" xfId="1031"/>
    <cellStyle name="Moneda 11 6 4 3" xfId="1032"/>
    <cellStyle name="Moneda 11 6 5" xfId="1033"/>
    <cellStyle name="Moneda 11 6 5 2" xfId="1034"/>
    <cellStyle name="Moneda 11 6 6" xfId="1035"/>
    <cellStyle name="Moneda 11 7" xfId="1036"/>
    <cellStyle name="Moneda 11 7 2" xfId="1037"/>
    <cellStyle name="Moneda 11 7 2 2" xfId="1038"/>
    <cellStyle name="Moneda 11 7 3" xfId="1039"/>
    <cellStyle name="Moneda 11 8" xfId="1040"/>
    <cellStyle name="Moneda 11 8 2" xfId="1041"/>
    <cellStyle name="Moneda 11 8 2 2" xfId="1042"/>
    <cellStyle name="Moneda 11 8 3" xfId="1043"/>
    <cellStyle name="Moneda 11 9" xfId="1044"/>
    <cellStyle name="Moneda 11 9 2" xfId="1045"/>
    <cellStyle name="Moneda 11 9 2 2" xfId="1046"/>
    <cellStyle name="Moneda 11 9 3" xfId="1047"/>
    <cellStyle name="Moneda 12" xfId="1048"/>
    <cellStyle name="Moneda 12 10" xfId="1049"/>
    <cellStyle name="Moneda 12 2" xfId="1050"/>
    <cellStyle name="Moneda 12 2 2" xfId="1051"/>
    <cellStyle name="Moneda 12 2 2 2" xfId="1052"/>
    <cellStyle name="Moneda 12 2 2 2 2" xfId="1053"/>
    <cellStyle name="Moneda 12 2 2 2 2 2" xfId="1054"/>
    <cellStyle name="Moneda 12 2 2 2 2 2 2" xfId="1055"/>
    <cellStyle name="Moneda 12 2 2 2 2 3" xfId="1056"/>
    <cellStyle name="Moneda 12 2 2 2 3" xfId="1057"/>
    <cellStyle name="Moneda 12 2 2 2 3 2" xfId="1058"/>
    <cellStyle name="Moneda 12 2 2 2 3 2 2" xfId="1059"/>
    <cellStyle name="Moneda 12 2 2 2 3 3" xfId="1060"/>
    <cellStyle name="Moneda 12 2 2 2 4" xfId="1061"/>
    <cellStyle name="Moneda 12 2 2 2 4 2" xfId="1062"/>
    <cellStyle name="Moneda 12 2 2 2 4 2 2" xfId="1063"/>
    <cellStyle name="Moneda 12 2 2 2 4 3" xfId="1064"/>
    <cellStyle name="Moneda 12 2 2 2 5" xfId="1065"/>
    <cellStyle name="Moneda 12 2 2 2 5 2" xfId="1066"/>
    <cellStyle name="Moneda 12 2 2 2 6" xfId="1067"/>
    <cellStyle name="Moneda 12 2 2 3" xfId="1068"/>
    <cellStyle name="Moneda 12 2 2 3 2" xfId="1069"/>
    <cellStyle name="Moneda 12 2 2 3 2 2" xfId="1070"/>
    <cellStyle name="Moneda 12 2 2 3 3" xfId="1071"/>
    <cellStyle name="Moneda 12 2 2 4" xfId="1072"/>
    <cellStyle name="Moneda 12 2 2 4 2" xfId="1073"/>
    <cellStyle name="Moneda 12 2 2 4 2 2" xfId="1074"/>
    <cellStyle name="Moneda 12 2 2 4 3" xfId="1075"/>
    <cellStyle name="Moneda 12 2 2 5" xfId="1076"/>
    <cellStyle name="Moneda 12 2 2 5 2" xfId="1077"/>
    <cellStyle name="Moneda 12 2 2 5 2 2" xfId="1078"/>
    <cellStyle name="Moneda 12 2 2 5 3" xfId="1079"/>
    <cellStyle name="Moneda 12 2 2 6" xfId="1080"/>
    <cellStyle name="Moneda 12 2 2 6 2" xfId="1081"/>
    <cellStyle name="Moneda 12 2 2 7" xfId="1082"/>
    <cellStyle name="Moneda 12 2 3" xfId="1083"/>
    <cellStyle name="Moneda 12 2 3 2" xfId="1084"/>
    <cellStyle name="Moneda 12 2 3 2 2" xfId="1085"/>
    <cellStyle name="Moneda 12 2 3 2 2 2" xfId="1086"/>
    <cellStyle name="Moneda 12 2 3 2 3" xfId="1087"/>
    <cellStyle name="Moneda 12 2 3 3" xfId="1088"/>
    <cellStyle name="Moneda 12 2 3 3 2" xfId="1089"/>
    <cellStyle name="Moneda 12 2 3 3 2 2" xfId="1090"/>
    <cellStyle name="Moneda 12 2 3 3 3" xfId="1091"/>
    <cellStyle name="Moneda 12 2 3 4" xfId="1092"/>
    <cellStyle name="Moneda 12 2 3 4 2" xfId="1093"/>
    <cellStyle name="Moneda 12 2 3 4 2 2" xfId="1094"/>
    <cellStyle name="Moneda 12 2 3 4 3" xfId="1095"/>
    <cellStyle name="Moneda 12 2 3 5" xfId="1096"/>
    <cellStyle name="Moneda 12 2 3 5 2" xfId="1097"/>
    <cellStyle name="Moneda 12 2 3 6" xfId="1098"/>
    <cellStyle name="Moneda 12 2 4" xfId="1099"/>
    <cellStyle name="Moneda 12 2 4 2" xfId="1100"/>
    <cellStyle name="Moneda 12 2 4 2 2" xfId="1101"/>
    <cellStyle name="Moneda 12 2 4 3" xfId="1102"/>
    <cellStyle name="Moneda 12 2 5" xfId="1103"/>
    <cellStyle name="Moneda 12 2 5 2" xfId="1104"/>
    <cellStyle name="Moneda 12 2 5 2 2" xfId="1105"/>
    <cellStyle name="Moneda 12 2 5 3" xfId="1106"/>
    <cellStyle name="Moneda 12 2 6" xfId="1107"/>
    <cellStyle name="Moneda 12 2 6 2" xfId="1108"/>
    <cellStyle name="Moneda 12 2 6 2 2" xfId="1109"/>
    <cellStyle name="Moneda 12 2 6 3" xfId="1110"/>
    <cellStyle name="Moneda 12 2 7" xfId="1111"/>
    <cellStyle name="Moneda 12 2 7 2" xfId="1112"/>
    <cellStyle name="Moneda 12 2 8" xfId="1113"/>
    <cellStyle name="Moneda 12 2 8 2" xfId="1114"/>
    <cellStyle name="Moneda 12 2 9" xfId="1115"/>
    <cellStyle name="Moneda 12 3" xfId="1116"/>
    <cellStyle name="Moneda 12 3 2" xfId="1117"/>
    <cellStyle name="Moneda 12 3 2 2" xfId="1118"/>
    <cellStyle name="Moneda 12 3 2 2 2" xfId="1119"/>
    <cellStyle name="Moneda 12 3 2 2 2 2" xfId="1120"/>
    <cellStyle name="Moneda 12 3 2 2 3" xfId="1121"/>
    <cellStyle name="Moneda 12 3 2 3" xfId="1122"/>
    <cellStyle name="Moneda 12 3 2 3 2" xfId="1123"/>
    <cellStyle name="Moneda 12 3 2 3 2 2" xfId="1124"/>
    <cellStyle name="Moneda 12 3 2 3 3" xfId="1125"/>
    <cellStyle name="Moneda 12 3 2 4" xfId="1126"/>
    <cellStyle name="Moneda 12 3 2 4 2" xfId="1127"/>
    <cellStyle name="Moneda 12 3 2 4 2 2" xfId="1128"/>
    <cellStyle name="Moneda 12 3 2 4 3" xfId="1129"/>
    <cellStyle name="Moneda 12 3 2 5" xfId="1130"/>
    <cellStyle name="Moneda 12 3 2 5 2" xfId="1131"/>
    <cellStyle name="Moneda 12 3 2 6" xfId="1132"/>
    <cellStyle name="Moneda 12 3 3" xfId="1133"/>
    <cellStyle name="Moneda 12 3 3 2" xfId="1134"/>
    <cellStyle name="Moneda 12 3 3 2 2" xfId="1135"/>
    <cellStyle name="Moneda 12 3 3 3" xfId="1136"/>
    <cellStyle name="Moneda 12 3 4" xfId="1137"/>
    <cellStyle name="Moneda 12 3 4 2" xfId="1138"/>
    <cellStyle name="Moneda 12 3 4 2 2" xfId="1139"/>
    <cellStyle name="Moneda 12 3 4 3" xfId="1140"/>
    <cellStyle name="Moneda 12 3 5" xfId="1141"/>
    <cellStyle name="Moneda 12 3 5 2" xfId="1142"/>
    <cellStyle name="Moneda 12 3 5 2 2" xfId="1143"/>
    <cellStyle name="Moneda 12 3 5 3" xfId="1144"/>
    <cellStyle name="Moneda 12 3 6" xfId="1145"/>
    <cellStyle name="Moneda 12 3 6 2" xfId="1146"/>
    <cellStyle name="Moneda 12 3 7" xfId="1147"/>
    <cellStyle name="Moneda 12 4" xfId="1148"/>
    <cellStyle name="Moneda 12 4 2" xfId="1149"/>
    <cellStyle name="Moneda 12 4 2 2" xfId="1150"/>
    <cellStyle name="Moneda 12 4 2 2 2" xfId="1151"/>
    <cellStyle name="Moneda 12 4 2 3" xfId="1152"/>
    <cellStyle name="Moneda 12 4 3" xfId="1153"/>
    <cellStyle name="Moneda 12 4 3 2" xfId="1154"/>
    <cellStyle name="Moneda 12 4 3 2 2" xfId="1155"/>
    <cellStyle name="Moneda 12 4 3 3" xfId="1156"/>
    <cellStyle name="Moneda 12 4 4" xfId="1157"/>
    <cellStyle name="Moneda 12 4 4 2" xfId="1158"/>
    <cellStyle name="Moneda 12 4 4 2 2" xfId="1159"/>
    <cellStyle name="Moneda 12 4 4 3" xfId="1160"/>
    <cellStyle name="Moneda 12 4 5" xfId="1161"/>
    <cellStyle name="Moneda 12 4 5 2" xfId="1162"/>
    <cellStyle name="Moneda 12 4 6" xfId="1163"/>
    <cellStyle name="Moneda 12 5" xfId="1164"/>
    <cellStyle name="Moneda 12 5 2" xfId="1165"/>
    <cellStyle name="Moneda 12 5 2 2" xfId="1166"/>
    <cellStyle name="Moneda 12 5 3" xfId="1167"/>
    <cellStyle name="Moneda 12 6" xfId="1168"/>
    <cellStyle name="Moneda 12 6 2" xfId="1169"/>
    <cellStyle name="Moneda 12 6 2 2" xfId="1170"/>
    <cellStyle name="Moneda 12 6 3" xfId="1171"/>
    <cellStyle name="Moneda 12 7" xfId="1172"/>
    <cellStyle name="Moneda 12 7 2" xfId="1173"/>
    <cellStyle name="Moneda 12 7 2 2" xfId="1174"/>
    <cellStyle name="Moneda 12 7 3" xfId="1175"/>
    <cellStyle name="Moneda 12 8" xfId="1176"/>
    <cellStyle name="Moneda 12 8 2" xfId="1177"/>
    <cellStyle name="Moneda 12 9" xfId="1178"/>
    <cellStyle name="Moneda 12 9 2" xfId="1179"/>
    <cellStyle name="Moneda 13" xfId="1180"/>
    <cellStyle name="Moneda 13 10" xfId="1181"/>
    <cellStyle name="Moneda 13 10 2" xfId="1182"/>
    <cellStyle name="Moneda 13 11" xfId="1183"/>
    <cellStyle name="Moneda 13 2" xfId="1184"/>
    <cellStyle name="Moneda 13 2 2" xfId="1185"/>
    <cellStyle name="Moneda 13 2 2 2" xfId="1186"/>
    <cellStyle name="Moneda 13 2 2 2 2" xfId="1187"/>
    <cellStyle name="Moneda 13 2 2 2 2 2" xfId="1188"/>
    <cellStyle name="Moneda 13 2 2 2 2 2 2" xfId="1189"/>
    <cellStyle name="Moneda 13 2 2 2 2 3" xfId="1190"/>
    <cellStyle name="Moneda 13 2 2 2 3" xfId="1191"/>
    <cellStyle name="Moneda 13 2 2 2 3 2" xfId="1192"/>
    <cellStyle name="Moneda 13 2 2 2 3 2 2" xfId="1193"/>
    <cellStyle name="Moneda 13 2 2 2 3 3" xfId="1194"/>
    <cellStyle name="Moneda 13 2 2 2 4" xfId="1195"/>
    <cellStyle name="Moneda 13 2 2 2 4 2" xfId="1196"/>
    <cellStyle name="Moneda 13 2 2 2 4 2 2" xfId="1197"/>
    <cellStyle name="Moneda 13 2 2 2 4 3" xfId="1198"/>
    <cellStyle name="Moneda 13 2 2 2 5" xfId="1199"/>
    <cellStyle name="Moneda 13 2 2 2 5 2" xfId="1200"/>
    <cellStyle name="Moneda 13 2 2 2 6" xfId="1201"/>
    <cellStyle name="Moneda 13 2 2 3" xfId="1202"/>
    <cellStyle name="Moneda 13 2 2 3 2" xfId="1203"/>
    <cellStyle name="Moneda 13 2 2 3 2 2" xfId="1204"/>
    <cellStyle name="Moneda 13 2 2 3 3" xfId="1205"/>
    <cellStyle name="Moneda 13 2 2 4" xfId="1206"/>
    <cellStyle name="Moneda 13 2 2 4 2" xfId="1207"/>
    <cellStyle name="Moneda 13 2 2 4 2 2" xfId="1208"/>
    <cellStyle name="Moneda 13 2 2 4 3" xfId="1209"/>
    <cellStyle name="Moneda 13 2 2 5" xfId="1210"/>
    <cellStyle name="Moneda 13 2 2 5 2" xfId="1211"/>
    <cellStyle name="Moneda 13 2 2 5 2 2" xfId="1212"/>
    <cellStyle name="Moneda 13 2 2 5 3" xfId="1213"/>
    <cellStyle name="Moneda 13 2 2 6" xfId="1214"/>
    <cellStyle name="Moneda 13 2 2 6 2" xfId="1215"/>
    <cellStyle name="Moneda 13 2 2 7" xfId="1216"/>
    <cellStyle name="Moneda 13 2 3" xfId="1217"/>
    <cellStyle name="Moneda 13 2 3 2" xfId="1218"/>
    <cellStyle name="Moneda 13 2 3 2 2" xfId="1219"/>
    <cellStyle name="Moneda 13 2 3 2 2 2" xfId="1220"/>
    <cellStyle name="Moneda 13 2 3 2 3" xfId="1221"/>
    <cellStyle name="Moneda 13 2 3 3" xfId="1222"/>
    <cellStyle name="Moneda 13 2 3 3 2" xfId="1223"/>
    <cellStyle name="Moneda 13 2 3 3 2 2" xfId="1224"/>
    <cellStyle name="Moneda 13 2 3 3 3" xfId="1225"/>
    <cellStyle name="Moneda 13 2 3 4" xfId="1226"/>
    <cellStyle name="Moneda 13 2 3 4 2" xfId="1227"/>
    <cellStyle name="Moneda 13 2 3 4 2 2" xfId="1228"/>
    <cellStyle name="Moneda 13 2 3 4 3" xfId="1229"/>
    <cellStyle name="Moneda 13 2 3 5" xfId="1230"/>
    <cellStyle name="Moneda 13 2 3 5 2" xfId="1231"/>
    <cellStyle name="Moneda 13 2 3 6" xfId="1232"/>
    <cellStyle name="Moneda 13 2 4" xfId="1233"/>
    <cellStyle name="Moneda 13 2 4 2" xfId="1234"/>
    <cellStyle name="Moneda 13 2 4 2 2" xfId="1235"/>
    <cellStyle name="Moneda 13 2 4 3" xfId="1236"/>
    <cellStyle name="Moneda 13 2 5" xfId="1237"/>
    <cellStyle name="Moneda 13 2 5 2" xfId="1238"/>
    <cellStyle name="Moneda 13 2 5 2 2" xfId="1239"/>
    <cellStyle name="Moneda 13 2 5 3" xfId="1240"/>
    <cellStyle name="Moneda 13 2 6" xfId="1241"/>
    <cellStyle name="Moneda 13 2 6 2" xfId="1242"/>
    <cellStyle name="Moneda 13 2 6 2 2" xfId="1243"/>
    <cellStyle name="Moneda 13 2 6 3" xfId="1244"/>
    <cellStyle name="Moneda 13 2 7" xfId="1245"/>
    <cellStyle name="Moneda 13 2 7 2" xfId="1246"/>
    <cellStyle name="Moneda 13 2 8" xfId="1247"/>
    <cellStyle name="Moneda 13 2 8 2" xfId="1248"/>
    <cellStyle name="Moneda 13 2 9" xfId="1249"/>
    <cellStyle name="Moneda 13 3" xfId="1250"/>
    <cellStyle name="Moneda 13 3 2" xfId="1251"/>
    <cellStyle name="Moneda 13 3 2 2" xfId="1252"/>
    <cellStyle name="Moneda 13 3 2 2 2" xfId="1253"/>
    <cellStyle name="Moneda 13 3 2 2 2 2" xfId="1254"/>
    <cellStyle name="Moneda 13 3 2 2 3" xfId="1255"/>
    <cellStyle name="Moneda 13 3 2 3" xfId="1256"/>
    <cellStyle name="Moneda 13 3 2 3 2" xfId="1257"/>
    <cellStyle name="Moneda 13 3 2 3 2 2" xfId="1258"/>
    <cellStyle name="Moneda 13 3 2 3 3" xfId="1259"/>
    <cellStyle name="Moneda 13 3 2 4" xfId="1260"/>
    <cellStyle name="Moneda 13 3 2 4 2" xfId="1261"/>
    <cellStyle name="Moneda 13 3 2 4 2 2" xfId="1262"/>
    <cellStyle name="Moneda 13 3 2 4 3" xfId="1263"/>
    <cellStyle name="Moneda 13 3 2 5" xfId="1264"/>
    <cellStyle name="Moneda 13 3 2 5 2" xfId="1265"/>
    <cellStyle name="Moneda 13 3 2 6" xfId="1266"/>
    <cellStyle name="Moneda 13 3 3" xfId="1267"/>
    <cellStyle name="Moneda 13 3 3 2" xfId="1268"/>
    <cellStyle name="Moneda 13 3 3 2 2" xfId="1269"/>
    <cellStyle name="Moneda 13 3 3 3" xfId="1270"/>
    <cellStyle name="Moneda 13 3 4" xfId="1271"/>
    <cellStyle name="Moneda 13 3 4 2" xfId="1272"/>
    <cellStyle name="Moneda 13 3 4 2 2" xfId="1273"/>
    <cellStyle name="Moneda 13 3 4 3" xfId="1274"/>
    <cellStyle name="Moneda 13 3 5" xfId="1275"/>
    <cellStyle name="Moneda 13 3 5 2" xfId="1276"/>
    <cellStyle name="Moneda 13 3 5 2 2" xfId="1277"/>
    <cellStyle name="Moneda 13 3 5 3" xfId="1278"/>
    <cellStyle name="Moneda 13 3 6" xfId="1279"/>
    <cellStyle name="Moneda 13 3 6 2" xfId="1280"/>
    <cellStyle name="Moneda 13 3 7" xfId="1281"/>
    <cellStyle name="Moneda 13 4" xfId="1282"/>
    <cellStyle name="Moneda 13 4 2" xfId="1283"/>
    <cellStyle name="Moneda 13 4 2 2" xfId="1284"/>
    <cellStyle name="Moneda 13 4 2 2 2" xfId="1285"/>
    <cellStyle name="Moneda 13 4 2 3" xfId="1286"/>
    <cellStyle name="Moneda 13 4 3" xfId="1287"/>
    <cellStyle name="Moneda 13 4 3 2" xfId="1288"/>
    <cellStyle name="Moneda 13 4 3 2 2" xfId="1289"/>
    <cellStyle name="Moneda 13 4 3 3" xfId="1290"/>
    <cellStyle name="Moneda 13 4 4" xfId="1291"/>
    <cellStyle name="Moneda 13 4 4 2" xfId="1292"/>
    <cellStyle name="Moneda 13 4 4 2 2" xfId="1293"/>
    <cellStyle name="Moneda 13 4 4 3" xfId="1294"/>
    <cellStyle name="Moneda 13 4 5" xfId="1295"/>
    <cellStyle name="Moneda 13 4 5 2" xfId="1296"/>
    <cellStyle name="Moneda 13 4 6" xfId="1297"/>
    <cellStyle name="Moneda 13 5" xfId="1298"/>
    <cellStyle name="Moneda 13 5 2" xfId="1299"/>
    <cellStyle name="Moneda 13 5 2 2" xfId="1300"/>
    <cellStyle name="Moneda 13 5 2 2 2" xfId="1301"/>
    <cellStyle name="Moneda 13 5 2 3" xfId="1302"/>
    <cellStyle name="Moneda 13 5 3" xfId="1303"/>
    <cellStyle name="Moneda 13 5 3 2" xfId="1304"/>
    <cellStyle name="Moneda 13 5 3 2 2" xfId="1305"/>
    <cellStyle name="Moneda 13 5 3 3" xfId="1306"/>
    <cellStyle name="Moneda 13 5 4" xfId="1307"/>
    <cellStyle name="Moneda 13 5 4 2" xfId="1308"/>
    <cellStyle name="Moneda 13 5 4 2 2" xfId="1309"/>
    <cellStyle name="Moneda 13 5 4 3" xfId="1310"/>
    <cellStyle name="Moneda 13 5 5" xfId="1311"/>
    <cellStyle name="Moneda 13 5 5 2" xfId="1312"/>
    <cellStyle name="Moneda 13 5 6" xfId="1313"/>
    <cellStyle name="Moneda 13 6" xfId="1314"/>
    <cellStyle name="Moneda 13 6 2" xfId="1315"/>
    <cellStyle name="Moneda 13 6 2 2" xfId="1316"/>
    <cellStyle name="Moneda 13 6 3" xfId="1317"/>
    <cellStyle name="Moneda 13 7" xfId="1318"/>
    <cellStyle name="Moneda 13 7 2" xfId="1319"/>
    <cellStyle name="Moneda 13 7 2 2" xfId="1320"/>
    <cellStyle name="Moneda 13 7 3" xfId="1321"/>
    <cellStyle name="Moneda 13 8" xfId="1322"/>
    <cellStyle name="Moneda 13 8 2" xfId="1323"/>
    <cellStyle name="Moneda 13 8 2 2" xfId="1324"/>
    <cellStyle name="Moneda 13 8 3" xfId="1325"/>
    <cellStyle name="Moneda 13 9" xfId="1326"/>
    <cellStyle name="Moneda 13 9 2" xfId="1327"/>
    <cellStyle name="Moneda 14" xfId="1328"/>
    <cellStyle name="Moneda 14 10" xfId="1329"/>
    <cellStyle name="Moneda 14 2" xfId="1330"/>
    <cellStyle name="Moneda 14 2 2" xfId="1331"/>
    <cellStyle name="Moneda 14 2 2 2" xfId="1332"/>
    <cellStyle name="Moneda 14 2 2 2 2" xfId="1333"/>
    <cellStyle name="Moneda 14 2 2 2 2 2" xfId="1334"/>
    <cellStyle name="Moneda 14 2 2 2 2 2 2" xfId="1335"/>
    <cellStyle name="Moneda 14 2 2 2 2 3" xfId="1336"/>
    <cellStyle name="Moneda 14 2 2 2 3" xfId="1337"/>
    <cellStyle name="Moneda 14 2 2 2 3 2" xfId="1338"/>
    <cellStyle name="Moneda 14 2 2 2 3 2 2" xfId="1339"/>
    <cellStyle name="Moneda 14 2 2 2 3 3" xfId="1340"/>
    <cellStyle name="Moneda 14 2 2 2 4" xfId="1341"/>
    <cellStyle name="Moneda 14 2 2 2 4 2" xfId="1342"/>
    <cellStyle name="Moneda 14 2 2 2 4 2 2" xfId="1343"/>
    <cellStyle name="Moneda 14 2 2 2 4 3" xfId="1344"/>
    <cellStyle name="Moneda 14 2 2 2 5" xfId="1345"/>
    <cellStyle name="Moneda 14 2 2 2 5 2" xfId="1346"/>
    <cellStyle name="Moneda 14 2 2 2 6" xfId="1347"/>
    <cellStyle name="Moneda 14 2 2 3" xfId="1348"/>
    <cellStyle name="Moneda 14 2 2 3 2" xfId="1349"/>
    <cellStyle name="Moneda 14 2 2 3 2 2" xfId="1350"/>
    <cellStyle name="Moneda 14 2 2 3 3" xfId="1351"/>
    <cellStyle name="Moneda 14 2 2 4" xfId="1352"/>
    <cellStyle name="Moneda 14 2 2 4 2" xfId="1353"/>
    <cellStyle name="Moneda 14 2 2 4 2 2" xfId="1354"/>
    <cellStyle name="Moneda 14 2 2 4 3" xfId="1355"/>
    <cellStyle name="Moneda 14 2 2 5" xfId="1356"/>
    <cellStyle name="Moneda 14 2 2 5 2" xfId="1357"/>
    <cellStyle name="Moneda 14 2 2 5 2 2" xfId="1358"/>
    <cellStyle name="Moneda 14 2 2 5 3" xfId="1359"/>
    <cellStyle name="Moneda 14 2 2 6" xfId="1360"/>
    <cellStyle name="Moneda 14 2 2 6 2" xfId="1361"/>
    <cellStyle name="Moneda 14 2 2 7" xfId="1362"/>
    <cellStyle name="Moneda 14 2 3" xfId="1363"/>
    <cellStyle name="Moneda 14 2 3 2" xfId="1364"/>
    <cellStyle name="Moneda 14 2 3 2 2" xfId="1365"/>
    <cellStyle name="Moneda 14 2 3 2 2 2" xfId="1366"/>
    <cellStyle name="Moneda 14 2 3 2 3" xfId="1367"/>
    <cellStyle name="Moneda 14 2 3 3" xfId="1368"/>
    <cellStyle name="Moneda 14 2 3 3 2" xfId="1369"/>
    <cellStyle name="Moneda 14 2 3 3 2 2" xfId="1370"/>
    <cellStyle name="Moneda 14 2 3 3 3" xfId="1371"/>
    <cellStyle name="Moneda 14 2 3 4" xfId="1372"/>
    <cellStyle name="Moneda 14 2 3 4 2" xfId="1373"/>
    <cellStyle name="Moneda 14 2 3 4 2 2" xfId="1374"/>
    <cellStyle name="Moneda 14 2 3 4 3" xfId="1375"/>
    <cellStyle name="Moneda 14 2 3 5" xfId="1376"/>
    <cellStyle name="Moneda 14 2 3 5 2" xfId="1377"/>
    <cellStyle name="Moneda 14 2 3 6" xfId="1378"/>
    <cellStyle name="Moneda 14 2 4" xfId="1379"/>
    <cellStyle name="Moneda 14 2 4 2" xfId="1380"/>
    <cellStyle name="Moneda 14 2 4 2 2" xfId="1381"/>
    <cellStyle name="Moneda 14 2 4 3" xfId="1382"/>
    <cellStyle name="Moneda 14 2 5" xfId="1383"/>
    <cellStyle name="Moneda 14 2 5 2" xfId="1384"/>
    <cellStyle name="Moneda 14 2 5 2 2" xfId="1385"/>
    <cellStyle name="Moneda 14 2 5 3" xfId="1386"/>
    <cellStyle name="Moneda 14 2 6" xfId="1387"/>
    <cellStyle name="Moneda 14 2 6 2" xfId="1388"/>
    <cellStyle name="Moneda 14 2 6 2 2" xfId="1389"/>
    <cellStyle name="Moneda 14 2 6 3" xfId="1390"/>
    <cellStyle name="Moneda 14 2 7" xfId="1391"/>
    <cellStyle name="Moneda 14 2 7 2" xfId="1392"/>
    <cellStyle name="Moneda 14 2 8" xfId="1393"/>
    <cellStyle name="Moneda 14 2 8 2" xfId="1394"/>
    <cellStyle name="Moneda 14 2 9" xfId="1395"/>
    <cellStyle name="Moneda 14 3" xfId="1396"/>
    <cellStyle name="Moneda 14 3 2" xfId="1397"/>
    <cellStyle name="Moneda 14 3 2 2" xfId="1398"/>
    <cellStyle name="Moneda 14 3 2 2 2" xfId="1399"/>
    <cellStyle name="Moneda 14 3 2 2 2 2" xfId="1400"/>
    <cellStyle name="Moneda 14 3 2 2 3" xfId="1401"/>
    <cellStyle name="Moneda 14 3 2 3" xfId="1402"/>
    <cellStyle name="Moneda 14 3 2 3 2" xfId="1403"/>
    <cellStyle name="Moneda 14 3 2 3 2 2" xfId="1404"/>
    <cellStyle name="Moneda 14 3 2 3 3" xfId="1405"/>
    <cellStyle name="Moneda 14 3 2 4" xfId="1406"/>
    <cellStyle name="Moneda 14 3 2 4 2" xfId="1407"/>
    <cellStyle name="Moneda 14 3 2 4 2 2" xfId="1408"/>
    <cellStyle name="Moneda 14 3 2 4 3" xfId="1409"/>
    <cellStyle name="Moneda 14 3 2 5" xfId="1410"/>
    <cellStyle name="Moneda 14 3 2 5 2" xfId="1411"/>
    <cellStyle name="Moneda 14 3 2 6" xfId="1412"/>
    <cellStyle name="Moneda 14 3 3" xfId="1413"/>
    <cellStyle name="Moneda 14 3 3 2" xfId="1414"/>
    <cellStyle name="Moneda 14 3 3 2 2" xfId="1415"/>
    <cellStyle name="Moneda 14 3 3 3" xfId="1416"/>
    <cellStyle name="Moneda 14 3 4" xfId="1417"/>
    <cellStyle name="Moneda 14 3 4 2" xfId="1418"/>
    <cellStyle name="Moneda 14 3 4 2 2" xfId="1419"/>
    <cellStyle name="Moneda 14 3 4 3" xfId="1420"/>
    <cellStyle name="Moneda 14 3 5" xfId="1421"/>
    <cellStyle name="Moneda 14 3 5 2" xfId="1422"/>
    <cellStyle name="Moneda 14 3 5 2 2" xfId="1423"/>
    <cellStyle name="Moneda 14 3 5 3" xfId="1424"/>
    <cellStyle name="Moneda 14 3 6" xfId="1425"/>
    <cellStyle name="Moneda 14 3 6 2" xfId="1426"/>
    <cellStyle name="Moneda 14 3 7" xfId="1427"/>
    <cellStyle name="Moneda 14 4" xfId="1428"/>
    <cellStyle name="Moneda 14 4 2" xfId="1429"/>
    <cellStyle name="Moneda 14 4 2 2" xfId="1430"/>
    <cellStyle name="Moneda 14 4 2 2 2" xfId="1431"/>
    <cellStyle name="Moneda 14 4 2 3" xfId="1432"/>
    <cellStyle name="Moneda 14 4 3" xfId="1433"/>
    <cellStyle name="Moneda 14 4 3 2" xfId="1434"/>
    <cellStyle name="Moneda 14 4 3 2 2" xfId="1435"/>
    <cellStyle name="Moneda 14 4 3 3" xfId="1436"/>
    <cellStyle name="Moneda 14 4 4" xfId="1437"/>
    <cellStyle name="Moneda 14 4 4 2" xfId="1438"/>
    <cellStyle name="Moneda 14 4 4 2 2" xfId="1439"/>
    <cellStyle name="Moneda 14 4 4 3" xfId="1440"/>
    <cellStyle name="Moneda 14 4 5" xfId="1441"/>
    <cellStyle name="Moneda 14 4 5 2" xfId="1442"/>
    <cellStyle name="Moneda 14 4 6" xfId="1443"/>
    <cellStyle name="Moneda 14 5" xfId="1444"/>
    <cellStyle name="Moneda 14 5 2" xfId="1445"/>
    <cellStyle name="Moneda 14 5 2 2" xfId="1446"/>
    <cellStyle name="Moneda 14 5 3" xfId="1447"/>
    <cellStyle name="Moneda 14 6" xfId="1448"/>
    <cellStyle name="Moneda 14 6 2" xfId="1449"/>
    <cellStyle name="Moneda 14 6 2 2" xfId="1450"/>
    <cellStyle name="Moneda 14 6 3" xfId="1451"/>
    <cellStyle name="Moneda 14 7" xfId="1452"/>
    <cellStyle name="Moneda 14 7 2" xfId="1453"/>
    <cellStyle name="Moneda 14 7 2 2" xfId="1454"/>
    <cellStyle name="Moneda 14 7 3" xfId="1455"/>
    <cellStyle name="Moneda 14 8" xfId="1456"/>
    <cellStyle name="Moneda 14 8 2" xfId="1457"/>
    <cellStyle name="Moneda 14 9" xfId="1458"/>
    <cellStyle name="Moneda 14 9 2" xfId="1459"/>
    <cellStyle name="Moneda 15" xfId="1460"/>
    <cellStyle name="Moneda 15 10" xfId="1461"/>
    <cellStyle name="Moneda 15 2" xfId="1462"/>
    <cellStyle name="Moneda 15 2 2" xfId="1463"/>
    <cellStyle name="Moneda 15 2 2 2" xfId="1464"/>
    <cellStyle name="Moneda 15 2 2 2 2" xfId="1465"/>
    <cellStyle name="Moneda 15 2 2 2 2 2" xfId="1466"/>
    <cellStyle name="Moneda 15 2 2 2 2 2 2" xfId="1467"/>
    <cellStyle name="Moneda 15 2 2 2 2 3" xfId="1468"/>
    <cellStyle name="Moneda 15 2 2 2 3" xfId="1469"/>
    <cellStyle name="Moneda 15 2 2 2 3 2" xfId="1470"/>
    <cellStyle name="Moneda 15 2 2 2 3 2 2" xfId="1471"/>
    <cellStyle name="Moneda 15 2 2 2 3 3" xfId="1472"/>
    <cellStyle name="Moneda 15 2 2 2 4" xfId="1473"/>
    <cellStyle name="Moneda 15 2 2 2 4 2" xfId="1474"/>
    <cellStyle name="Moneda 15 2 2 2 4 2 2" xfId="1475"/>
    <cellStyle name="Moneda 15 2 2 2 4 3" xfId="1476"/>
    <cellStyle name="Moneda 15 2 2 2 5" xfId="1477"/>
    <cellStyle name="Moneda 15 2 2 2 5 2" xfId="1478"/>
    <cellStyle name="Moneda 15 2 2 2 6" xfId="1479"/>
    <cellStyle name="Moneda 15 2 2 3" xfId="1480"/>
    <cellStyle name="Moneda 15 2 2 3 2" xfId="1481"/>
    <cellStyle name="Moneda 15 2 2 3 2 2" xfId="1482"/>
    <cellStyle name="Moneda 15 2 2 3 3" xfId="1483"/>
    <cellStyle name="Moneda 15 2 2 4" xfId="1484"/>
    <cellStyle name="Moneda 15 2 2 4 2" xfId="1485"/>
    <cellStyle name="Moneda 15 2 2 4 2 2" xfId="1486"/>
    <cellStyle name="Moneda 15 2 2 4 3" xfId="1487"/>
    <cellStyle name="Moneda 15 2 2 5" xfId="1488"/>
    <cellStyle name="Moneda 15 2 2 5 2" xfId="1489"/>
    <cellStyle name="Moneda 15 2 2 5 2 2" xfId="1490"/>
    <cellStyle name="Moneda 15 2 2 5 3" xfId="1491"/>
    <cellStyle name="Moneda 15 2 2 6" xfId="1492"/>
    <cellStyle name="Moneda 15 2 2 6 2" xfId="1493"/>
    <cellStyle name="Moneda 15 2 2 7" xfId="1494"/>
    <cellStyle name="Moneda 15 2 3" xfId="1495"/>
    <cellStyle name="Moneda 15 2 3 2" xfId="1496"/>
    <cellStyle name="Moneda 15 2 3 2 2" xfId="1497"/>
    <cellStyle name="Moneda 15 2 3 2 2 2" xfId="1498"/>
    <cellStyle name="Moneda 15 2 3 2 3" xfId="1499"/>
    <cellStyle name="Moneda 15 2 3 3" xfId="1500"/>
    <cellStyle name="Moneda 15 2 3 3 2" xfId="1501"/>
    <cellStyle name="Moneda 15 2 3 3 2 2" xfId="1502"/>
    <cellStyle name="Moneda 15 2 3 3 3" xfId="1503"/>
    <cellStyle name="Moneda 15 2 3 4" xfId="1504"/>
    <cellStyle name="Moneda 15 2 3 4 2" xfId="1505"/>
    <cellStyle name="Moneda 15 2 3 4 2 2" xfId="1506"/>
    <cellStyle name="Moneda 15 2 3 4 3" xfId="1507"/>
    <cellStyle name="Moneda 15 2 3 5" xfId="1508"/>
    <cellStyle name="Moneda 15 2 3 5 2" xfId="1509"/>
    <cellStyle name="Moneda 15 2 3 6" xfId="1510"/>
    <cellStyle name="Moneda 15 2 4" xfId="1511"/>
    <cellStyle name="Moneda 15 2 4 2" xfId="1512"/>
    <cellStyle name="Moneda 15 2 4 2 2" xfId="1513"/>
    <cellStyle name="Moneda 15 2 4 3" xfId="1514"/>
    <cellStyle name="Moneda 15 2 5" xfId="1515"/>
    <cellStyle name="Moneda 15 2 5 2" xfId="1516"/>
    <cellStyle name="Moneda 15 2 5 2 2" xfId="1517"/>
    <cellStyle name="Moneda 15 2 5 3" xfId="1518"/>
    <cellStyle name="Moneda 15 2 6" xfId="1519"/>
    <cellStyle name="Moneda 15 2 6 2" xfId="1520"/>
    <cellStyle name="Moneda 15 2 6 2 2" xfId="1521"/>
    <cellStyle name="Moneda 15 2 6 3" xfId="1522"/>
    <cellStyle name="Moneda 15 2 7" xfId="1523"/>
    <cellStyle name="Moneda 15 2 7 2" xfId="1524"/>
    <cellStyle name="Moneda 15 2 8" xfId="1525"/>
    <cellStyle name="Moneda 15 2 8 2" xfId="1526"/>
    <cellStyle name="Moneda 15 2 9" xfId="1527"/>
    <cellStyle name="Moneda 15 3" xfId="1528"/>
    <cellStyle name="Moneda 15 3 2" xfId="1529"/>
    <cellStyle name="Moneda 15 3 2 2" xfId="1530"/>
    <cellStyle name="Moneda 15 3 2 2 2" xfId="1531"/>
    <cellStyle name="Moneda 15 3 2 2 2 2" xfId="1532"/>
    <cellStyle name="Moneda 15 3 2 2 3" xfId="1533"/>
    <cellStyle name="Moneda 15 3 2 3" xfId="1534"/>
    <cellStyle name="Moneda 15 3 2 3 2" xfId="1535"/>
    <cellStyle name="Moneda 15 3 2 3 2 2" xfId="1536"/>
    <cellStyle name="Moneda 15 3 2 3 3" xfId="1537"/>
    <cellStyle name="Moneda 15 3 2 4" xfId="1538"/>
    <cellStyle name="Moneda 15 3 2 4 2" xfId="1539"/>
    <cellStyle name="Moneda 15 3 2 4 2 2" xfId="1540"/>
    <cellStyle name="Moneda 15 3 2 4 3" xfId="1541"/>
    <cellStyle name="Moneda 15 3 2 5" xfId="1542"/>
    <cellStyle name="Moneda 15 3 2 5 2" xfId="1543"/>
    <cellStyle name="Moneda 15 3 2 6" xfId="1544"/>
    <cellStyle name="Moneda 15 3 3" xfId="1545"/>
    <cellStyle name="Moneda 15 3 3 2" xfId="1546"/>
    <cellStyle name="Moneda 15 3 3 2 2" xfId="1547"/>
    <cellStyle name="Moneda 15 3 3 3" xfId="1548"/>
    <cellStyle name="Moneda 15 3 4" xfId="1549"/>
    <cellStyle name="Moneda 15 3 4 2" xfId="1550"/>
    <cellStyle name="Moneda 15 3 4 2 2" xfId="1551"/>
    <cellStyle name="Moneda 15 3 4 3" xfId="1552"/>
    <cellStyle name="Moneda 15 3 5" xfId="1553"/>
    <cellStyle name="Moneda 15 3 5 2" xfId="1554"/>
    <cellStyle name="Moneda 15 3 5 2 2" xfId="1555"/>
    <cellStyle name="Moneda 15 3 5 3" xfId="1556"/>
    <cellStyle name="Moneda 15 3 6" xfId="1557"/>
    <cellStyle name="Moneda 15 3 6 2" xfId="1558"/>
    <cellStyle name="Moneda 15 3 7" xfId="1559"/>
    <cellStyle name="Moneda 15 4" xfId="1560"/>
    <cellStyle name="Moneda 15 4 2" xfId="1561"/>
    <cellStyle name="Moneda 15 4 2 2" xfId="1562"/>
    <cellStyle name="Moneda 15 4 2 2 2" xfId="1563"/>
    <cellStyle name="Moneda 15 4 2 3" xfId="1564"/>
    <cellStyle name="Moneda 15 4 3" xfId="1565"/>
    <cellStyle name="Moneda 15 4 3 2" xfId="1566"/>
    <cellStyle name="Moneda 15 4 3 2 2" xfId="1567"/>
    <cellStyle name="Moneda 15 4 3 3" xfId="1568"/>
    <cellStyle name="Moneda 15 4 4" xfId="1569"/>
    <cellStyle name="Moneda 15 4 4 2" xfId="1570"/>
    <cellStyle name="Moneda 15 4 4 2 2" xfId="1571"/>
    <cellStyle name="Moneda 15 4 4 3" xfId="1572"/>
    <cellStyle name="Moneda 15 4 5" xfId="1573"/>
    <cellStyle name="Moneda 15 4 5 2" xfId="1574"/>
    <cellStyle name="Moneda 15 4 6" xfId="1575"/>
    <cellStyle name="Moneda 15 5" xfId="1576"/>
    <cellStyle name="Moneda 15 5 2" xfId="1577"/>
    <cellStyle name="Moneda 15 5 2 2" xfId="1578"/>
    <cellStyle name="Moneda 15 5 3" xfId="1579"/>
    <cellStyle name="Moneda 15 6" xfId="1580"/>
    <cellStyle name="Moneda 15 6 2" xfId="1581"/>
    <cellStyle name="Moneda 15 6 2 2" xfId="1582"/>
    <cellStyle name="Moneda 15 6 3" xfId="1583"/>
    <cellStyle name="Moneda 15 7" xfId="1584"/>
    <cellStyle name="Moneda 15 7 2" xfId="1585"/>
    <cellStyle name="Moneda 15 7 2 2" xfId="1586"/>
    <cellStyle name="Moneda 15 7 3" xfId="1587"/>
    <cellStyle name="Moneda 15 8" xfId="1588"/>
    <cellStyle name="Moneda 15 8 2" xfId="1589"/>
    <cellStyle name="Moneda 15 9" xfId="1590"/>
    <cellStyle name="Moneda 15 9 2" xfId="1591"/>
    <cellStyle name="Moneda 16" xfId="1592"/>
    <cellStyle name="Moneda 16 2" xfId="1593"/>
    <cellStyle name="Moneda 16 2 2" xfId="1594"/>
    <cellStyle name="Moneda 16 2 2 2" xfId="1595"/>
    <cellStyle name="Moneda 16 2 2 2 2" xfId="1596"/>
    <cellStyle name="Moneda 16 2 2 2 2 2" xfId="1597"/>
    <cellStyle name="Moneda 16 2 2 2 3" xfId="1598"/>
    <cellStyle name="Moneda 16 2 2 3" xfId="1599"/>
    <cellStyle name="Moneda 16 2 2 3 2" xfId="1600"/>
    <cellStyle name="Moneda 16 2 2 3 2 2" xfId="1601"/>
    <cellStyle name="Moneda 16 2 2 3 3" xfId="1602"/>
    <cellStyle name="Moneda 16 2 2 4" xfId="1603"/>
    <cellStyle name="Moneda 16 2 2 4 2" xfId="1604"/>
    <cellStyle name="Moneda 16 2 2 4 2 2" xfId="1605"/>
    <cellStyle name="Moneda 16 2 2 4 3" xfId="1606"/>
    <cellStyle name="Moneda 16 2 2 5" xfId="1607"/>
    <cellStyle name="Moneda 16 2 2 5 2" xfId="1608"/>
    <cellStyle name="Moneda 16 2 2 6" xfId="1609"/>
    <cellStyle name="Moneda 16 2 3" xfId="1610"/>
    <cellStyle name="Moneda 16 2 3 2" xfId="1611"/>
    <cellStyle name="Moneda 16 2 3 2 2" xfId="1612"/>
    <cellStyle name="Moneda 16 2 3 3" xfId="1613"/>
    <cellStyle name="Moneda 16 2 4" xfId="1614"/>
    <cellStyle name="Moneda 16 2 4 2" xfId="1615"/>
    <cellStyle name="Moneda 16 2 4 2 2" xfId="1616"/>
    <cellStyle name="Moneda 16 2 4 3" xfId="1617"/>
    <cellStyle name="Moneda 16 2 5" xfId="1618"/>
    <cellStyle name="Moneda 16 2 5 2" xfId="1619"/>
    <cellStyle name="Moneda 16 2 5 2 2" xfId="1620"/>
    <cellStyle name="Moneda 16 2 5 3" xfId="1621"/>
    <cellStyle name="Moneda 16 2 6" xfId="1622"/>
    <cellStyle name="Moneda 16 2 6 2" xfId="1623"/>
    <cellStyle name="Moneda 16 2 7" xfId="1624"/>
    <cellStyle name="Moneda 16 2 7 2" xfId="1625"/>
    <cellStyle name="Moneda 16 2 8" xfId="1626"/>
    <cellStyle name="Moneda 16 3" xfId="1627"/>
    <cellStyle name="Moneda 16 3 2" xfId="1628"/>
    <cellStyle name="Moneda 16 3 2 2" xfId="1629"/>
    <cellStyle name="Moneda 16 3 2 2 2" xfId="1630"/>
    <cellStyle name="Moneda 16 3 2 3" xfId="1631"/>
    <cellStyle name="Moneda 16 3 3" xfId="1632"/>
    <cellStyle name="Moneda 16 3 3 2" xfId="1633"/>
    <cellStyle name="Moneda 16 3 3 2 2" xfId="1634"/>
    <cellStyle name="Moneda 16 3 3 3" xfId="1635"/>
    <cellStyle name="Moneda 16 3 4" xfId="1636"/>
    <cellStyle name="Moneda 16 3 4 2" xfId="1637"/>
    <cellStyle name="Moneda 16 3 4 2 2" xfId="1638"/>
    <cellStyle name="Moneda 16 3 4 3" xfId="1639"/>
    <cellStyle name="Moneda 16 3 5" xfId="1640"/>
    <cellStyle name="Moneda 16 3 5 2" xfId="1641"/>
    <cellStyle name="Moneda 16 3 6" xfId="1642"/>
    <cellStyle name="Moneda 16 4" xfId="1643"/>
    <cellStyle name="Moneda 16 4 2" xfId="1644"/>
    <cellStyle name="Moneda 16 4 2 2" xfId="1645"/>
    <cellStyle name="Moneda 16 4 3" xfId="1646"/>
    <cellStyle name="Moneda 16 5" xfId="1647"/>
    <cellStyle name="Moneda 16 5 2" xfId="1648"/>
    <cellStyle name="Moneda 16 5 2 2" xfId="1649"/>
    <cellStyle name="Moneda 16 5 3" xfId="1650"/>
    <cellStyle name="Moneda 16 6" xfId="1651"/>
    <cellStyle name="Moneda 16 6 2" xfId="1652"/>
    <cellStyle name="Moneda 16 6 2 2" xfId="1653"/>
    <cellStyle name="Moneda 16 6 3" xfId="1654"/>
    <cellStyle name="Moneda 16 7" xfId="1655"/>
    <cellStyle name="Moneda 16 7 2" xfId="1656"/>
    <cellStyle name="Moneda 16 8" xfId="1657"/>
    <cellStyle name="Moneda 16 8 2" xfId="1658"/>
    <cellStyle name="Moneda 16 9" xfId="1659"/>
    <cellStyle name="Moneda 17" xfId="1660"/>
    <cellStyle name="Moneda 17 2" xfId="1661"/>
    <cellStyle name="Moneda 17 2 2" xfId="1662"/>
    <cellStyle name="Moneda 17 2 2 2" xfId="1663"/>
    <cellStyle name="Moneda 17 2 2 2 2" xfId="1664"/>
    <cellStyle name="Moneda 17 2 2 2 2 2" xfId="1665"/>
    <cellStyle name="Moneda 17 2 2 2 3" xfId="1666"/>
    <cellStyle name="Moneda 17 2 2 3" xfId="1667"/>
    <cellStyle name="Moneda 17 2 2 3 2" xfId="1668"/>
    <cellStyle name="Moneda 17 2 2 3 2 2" xfId="1669"/>
    <cellStyle name="Moneda 17 2 2 3 3" xfId="1670"/>
    <cellStyle name="Moneda 17 2 2 4" xfId="1671"/>
    <cellStyle name="Moneda 17 2 2 4 2" xfId="1672"/>
    <cellStyle name="Moneda 17 2 2 4 2 2" xfId="1673"/>
    <cellStyle name="Moneda 17 2 2 4 3" xfId="1674"/>
    <cellStyle name="Moneda 17 2 2 5" xfId="1675"/>
    <cellStyle name="Moneda 17 2 2 5 2" xfId="1676"/>
    <cellStyle name="Moneda 17 2 2 6" xfId="1677"/>
    <cellStyle name="Moneda 17 2 3" xfId="1678"/>
    <cellStyle name="Moneda 17 2 3 2" xfId="1679"/>
    <cellStyle name="Moneda 17 2 3 2 2" xfId="1680"/>
    <cellStyle name="Moneda 17 2 3 3" xfId="1681"/>
    <cellStyle name="Moneda 17 2 4" xfId="1682"/>
    <cellStyle name="Moneda 17 2 4 2" xfId="1683"/>
    <cellStyle name="Moneda 17 2 4 2 2" xfId="1684"/>
    <cellStyle name="Moneda 17 2 4 3" xfId="1685"/>
    <cellStyle name="Moneda 17 2 5" xfId="1686"/>
    <cellStyle name="Moneda 17 2 5 2" xfId="1687"/>
    <cellStyle name="Moneda 17 2 5 2 2" xfId="1688"/>
    <cellStyle name="Moneda 17 2 5 3" xfId="1689"/>
    <cellStyle name="Moneda 17 2 6" xfId="1690"/>
    <cellStyle name="Moneda 17 2 6 2" xfId="1691"/>
    <cellStyle name="Moneda 17 2 7" xfId="1692"/>
    <cellStyle name="Moneda 17 2 7 2" xfId="1693"/>
    <cellStyle name="Moneda 17 2 8" xfId="1694"/>
    <cellStyle name="Moneda 17 3" xfId="1695"/>
    <cellStyle name="Moneda 17 3 2" xfId="1696"/>
    <cellStyle name="Moneda 17 3 2 2" xfId="1697"/>
    <cellStyle name="Moneda 17 3 2 2 2" xfId="1698"/>
    <cellStyle name="Moneda 17 3 2 3" xfId="1699"/>
    <cellStyle name="Moneda 17 3 3" xfId="1700"/>
    <cellStyle name="Moneda 17 3 3 2" xfId="1701"/>
    <cellStyle name="Moneda 17 3 3 2 2" xfId="1702"/>
    <cellStyle name="Moneda 17 3 3 3" xfId="1703"/>
    <cellStyle name="Moneda 17 3 4" xfId="1704"/>
    <cellStyle name="Moneda 17 3 4 2" xfId="1705"/>
    <cellStyle name="Moneda 17 3 4 2 2" xfId="1706"/>
    <cellStyle name="Moneda 17 3 4 3" xfId="1707"/>
    <cellStyle name="Moneda 17 3 5" xfId="1708"/>
    <cellStyle name="Moneda 17 3 5 2" xfId="1709"/>
    <cellStyle name="Moneda 17 3 6" xfId="1710"/>
    <cellStyle name="Moneda 17 4" xfId="1711"/>
    <cellStyle name="Moneda 17 4 2" xfId="1712"/>
    <cellStyle name="Moneda 17 4 2 2" xfId="1713"/>
    <cellStyle name="Moneda 17 4 3" xfId="1714"/>
    <cellStyle name="Moneda 17 5" xfId="1715"/>
    <cellStyle name="Moneda 17 5 2" xfId="1716"/>
    <cellStyle name="Moneda 17 5 2 2" xfId="1717"/>
    <cellStyle name="Moneda 17 5 3" xfId="1718"/>
    <cellStyle name="Moneda 17 6" xfId="1719"/>
    <cellStyle name="Moneda 17 6 2" xfId="1720"/>
    <cellStyle name="Moneda 17 6 2 2" xfId="1721"/>
    <cellStyle name="Moneda 17 6 3" xfId="1722"/>
    <cellStyle name="Moneda 17 7" xfId="1723"/>
    <cellStyle name="Moneda 17 7 2" xfId="1724"/>
    <cellStyle name="Moneda 17 8" xfId="1725"/>
    <cellStyle name="Moneda 17 8 2" xfId="1726"/>
    <cellStyle name="Moneda 17 9" xfId="1727"/>
    <cellStyle name="Moneda 18" xfId="1728"/>
    <cellStyle name="Moneda 18 2" xfId="1729"/>
    <cellStyle name="Moneda 18 2 2" xfId="1730"/>
    <cellStyle name="Moneda 18 2 2 2" xfId="1731"/>
    <cellStyle name="Moneda 18 2 2 2 2" xfId="1732"/>
    <cellStyle name="Moneda 18 2 2 2 2 2" xfId="1733"/>
    <cellStyle name="Moneda 18 2 2 2 3" xfId="1734"/>
    <cellStyle name="Moneda 18 2 2 3" xfId="1735"/>
    <cellStyle name="Moneda 18 2 2 3 2" xfId="1736"/>
    <cellStyle name="Moneda 18 2 2 3 2 2" xfId="1737"/>
    <cellStyle name="Moneda 18 2 2 3 3" xfId="1738"/>
    <cellStyle name="Moneda 18 2 2 4" xfId="1739"/>
    <cellStyle name="Moneda 18 2 2 4 2" xfId="1740"/>
    <cellStyle name="Moneda 18 2 2 4 2 2" xfId="1741"/>
    <cellStyle name="Moneda 18 2 2 4 3" xfId="1742"/>
    <cellStyle name="Moneda 18 2 2 5" xfId="1743"/>
    <cellStyle name="Moneda 18 2 2 5 2" xfId="1744"/>
    <cellStyle name="Moneda 18 2 2 6" xfId="1745"/>
    <cellStyle name="Moneda 18 2 3" xfId="1746"/>
    <cellStyle name="Moneda 18 2 3 2" xfId="1747"/>
    <cellStyle name="Moneda 18 2 3 2 2" xfId="1748"/>
    <cellStyle name="Moneda 18 2 3 3" xfId="1749"/>
    <cellStyle name="Moneda 18 2 4" xfId="1750"/>
    <cellStyle name="Moneda 18 2 4 2" xfId="1751"/>
    <cellStyle name="Moneda 18 2 4 2 2" xfId="1752"/>
    <cellStyle name="Moneda 18 2 4 3" xfId="1753"/>
    <cellStyle name="Moneda 18 2 5" xfId="1754"/>
    <cellStyle name="Moneda 18 2 5 2" xfId="1755"/>
    <cellStyle name="Moneda 18 2 5 2 2" xfId="1756"/>
    <cellStyle name="Moneda 18 2 5 3" xfId="1757"/>
    <cellStyle name="Moneda 18 2 6" xfId="1758"/>
    <cellStyle name="Moneda 18 2 6 2" xfId="1759"/>
    <cellStyle name="Moneda 18 2 7" xfId="1760"/>
    <cellStyle name="Moneda 18 2 7 2" xfId="1761"/>
    <cellStyle name="Moneda 18 2 8" xfId="1762"/>
    <cellStyle name="Moneda 18 3" xfId="1763"/>
    <cellStyle name="Moneda 18 3 2" xfId="1764"/>
    <cellStyle name="Moneda 18 3 2 2" xfId="1765"/>
    <cellStyle name="Moneda 18 3 2 2 2" xfId="1766"/>
    <cellStyle name="Moneda 18 3 2 3" xfId="1767"/>
    <cellStyle name="Moneda 18 3 3" xfId="1768"/>
    <cellStyle name="Moneda 18 3 3 2" xfId="1769"/>
    <cellStyle name="Moneda 18 3 3 2 2" xfId="1770"/>
    <cellStyle name="Moneda 18 3 3 3" xfId="1771"/>
    <cellStyle name="Moneda 18 3 4" xfId="1772"/>
    <cellStyle name="Moneda 18 3 4 2" xfId="1773"/>
    <cellStyle name="Moneda 18 3 4 2 2" xfId="1774"/>
    <cellStyle name="Moneda 18 3 4 3" xfId="1775"/>
    <cellStyle name="Moneda 18 3 5" xfId="1776"/>
    <cellStyle name="Moneda 18 3 5 2" xfId="1777"/>
    <cellStyle name="Moneda 18 3 6" xfId="1778"/>
    <cellStyle name="Moneda 18 4" xfId="1779"/>
    <cellStyle name="Moneda 18 4 2" xfId="1780"/>
    <cellStyle name="Moneda 18 4 2 2" xfId="1781"/>
    <cellStyle name="Moneda 18 4 3" xfId="1782"/>
    <cellStyle name="Moneda 18 5" xfId="1783"/>
    <cellStyle name="Moneda 18 5 2" xfId="1784"/>
    <cellStyle name="Moneda 18 5 2 2" xfId="1785"/>
    <cellStyle name="Moneda 18 5 3" xfId="1786"/>
    <cellStyle name="Moneda 18 6" xfId="1787"/>
    <cellStyle name="Moneda 18 6 2" xfId="1788"/>
    <cellStyle name="Moneda 18 6 2 2" xfId="1789"/>
    <cellStyle name="Moneda 18 6 3" xfId="1790"/>
    <cellStyle name="Moneda 18 7" xfId="1791"/>
    <cellStyle name="Moneda 18 7 2" xfId="1792"/>
    <cellStyle name="Moneda 18 8" xfId="1793"/>
    <cellStyle name="Moneda 18 8 2" xfId="1794"/>
    <cellStyle name="Moneda 18 9" xfId="1795"/>
    <cellStyle name="Moneda 19" xfId="1796"/>
    <cellStyle name="Moneda 19 2" xfId="1797"/>
    <cellStyle name="Moneda 19 2 2" xfId="1798"/>
    <cellStyle name="Moneda 19 2 2 2" xfId="1799"/>
    <cellStyle name="Moneda 19 2 2 2 2" xfId="1800"/>
    <cellStyle name="Moneda 19 2 2 2 2 2" xfId="1801"/>
    <cellStyle name="Moneda 19 2 2 2 3" xfId="1802"/>
    <cellStyle name="Moneda 19 2 2 3" xfId="1803"/>
    <cellStyle name="Moneda 19 2 2 3 2" xfId="1804"/>
    <cellStyle name="Moneda 19 2 2 3 2 2" xfId="1805"/>
    <cellStyle name="Moneda 19 2 2 3 3" xfId="1806"/>
    <cellStyle name="Moneda 19 2 2 4" xfId="1807"/>
    <cellStyle name="Moneda 19 2 2 4 2" xfId="1808"/>
    <cellStyle name="Moneda 19 2 2 4 2 2" xfId="1809"/>
    <cellStyle name="Moneda 19 2 2 4 3" xfId="1810"/>
    <cellStyle name="Moneda 19 2 2 5" xfId="1811"/>
    <cellStyle name="Moneda 19 2 2 5 2" xfId="1812"/>
    <cellStyle name="Moneda 19 2 2 6" xfId="1813"/>
    <cellStyle name="Moneda 19 2 3" xfId="1814"/>
    <cellStyle name="Moneda 19 2 3 2" xfId="1815"/>
    <cellStyle name="Moneda 19 2 3 2 2" xfId="1816"/>
    <cellStyle name="Moneda 19 2 3 3" xfId="1817"/>
    <cellStyle name="Moneda 19 2 4" xfId="1818"/>
    <cellStyle name="Moneda 19 2 4 2" xfId="1819"/>
    <cellStyle name="Moneda 19 2 4 2 2" xfId="1820"/>
    <cellStyle name="Moneda 19 2 4 3" xfId="1821"/>
    <cellStyle name="Moneda 19 2 5" xfId="1822"/>
    <cellStyle name="Moneda 19 2 5 2" xfId="1823"/>
    <cellStyle name="Moneda 19 2 5 2 2" xfId="1824"/>
    <cellStyle name="Moneda 19 2 5 3" xfId="1825"/>
    <cellStyle name="Moneda 19 2 6" xfId="1826"/>
    <cellStyle name="Moneda 19 2 6 2" xfId="1827"/>
    <cellStyle name="Moneda 19 2 7" xfId="1828"/>
    <cellStyle name="Moneda 19 2 7 2" xfId="1829"/>
    <cellStyle name="Moneda 19 2 8" xfId="1830"/>
    <cellStyle name="Moneda 19 3" xfId="1831"/>
    <cellStyle name="Moneda 19 3 2" xfId="1832"/>
    <cellStyle name="Moneda 19 3 2 2" xfId="1833"/>
    <cellStyle name="Moneda 19 3 2 2 2" xfId="1834"/>
    <cellStyle name="Moneda 19 3 2 3" xfId="1835"/>
    <cellStyle name="Moneda 19 3 3" xfId="1836"/>
    <cellStyle name="Moneda 19 3 3 2" xfId="1837"/>
    <cellStyle name="Moneda 19 3 3 2 2" xfId="1838"/>
    <cellStyle name="Moneda 19 3 3 3" xfId="1839"/>
    <cellStyle name="Moneda 19 3 4" xfId="1840"/>
    <cellStyle name="Moneda 19 3 4 2" xfId="1841"/>
    <cellStyle name="Moneda 19 3 4 2 2" xfId="1842"/>
    <cellStyle name="Moneda 19 3 4 3" xfId="1843"/>
    <cellStyle name="Moneda 19 3 5" xfId="1844"/>
    <cellStyle name="Moneda 19 3 5 2" xfId="1845"/>
    <cellStyle name="Moneda 19 3 6" xfId="1846"/>
    <cellStyle name="Moneda 19 4" xfId="1847"/>
    <cellStyle name="Moneda 19 4 2" xfId="1848"/>
    <cellStyle name="Moneda 19 4 2 2" xfId="1849"/>
    <cellStyle name="Moneda 19 4 3" xfId="1850"/>
    <cellStyle name="Moneda 19 5" xfId="1851"/>
    <cellStyle name="Moneda 19 5 2" xfId="1852"/>
    <cellStyle name="Moneda 19 5 2 2" xfId="1853"/>
    <cellStyle name="Moneda 19 5 3" xfId="1854"/>
    <cellStyle name="Moneda 19 6" xfId="1855"/>
    <cellStyle name="Moneda 19 6 2" xfId="1856"/>
    <cellStyle name="Moneda 19 6 2 2" xfId="1857"/>
    <cellStyle name="Moneda 19 6 3" xfId="1858"/>
    <cellStyle name="Moneda 19 7" xfId="1859"/>
    <cellStyle name="Moneda 19 7 2" xfId="1860"/>
    <cellStyle name="Moneda 19 8" xfId="1861"/>
    <cellStyle name="Moneda 19 8 2" xfId="1862"/>
    <cellStyle name="Moneda 19 9" xfId="1863"/>
    <cellStyle name="Moneda 2" xfId="1864"/>
    <cellStyle name="Moneda 2 2" xfId="1865"/>
    <cellStyle name="Moneda 2 2 2" xfId="1866"/>
    <cellStyle name="Moneda 2 2 2 2" xfId="1867"/>
    <cellStyle name="Moneda 2 2 3" xfId="1868"/>
    <cellStyle name="Moneda 2 2 3 2" xfId="1869"/>
    <cellStyle name="Moneda 2 2 3 2 2" xfId="1870"/>
    <cellStyle name="Moneda 2 2 3 3" xfId="1871"/>
    <cellStyle name="Moneda 2 2 4" xfId="1872"/>
    <cellStyle name="Moneda 2 3" xfId="1873"/>
    <cellStyle name="Moneda 2 3 10" xfId="1874"/>
    <cellStyle name="Moneda 2 3 10 2" xfId="1875"/>
    <cellStyle name="Moneda 2 3 10 2 2" xfId="1876"/>
    <cellStyle name="Moneda 2 3 10 2 2 2" xfId="1877"/>
    <cellStyle name="Moneda 2 3 10 2 3" xfId="1878"/>
    <cellStyle name="Moneda 2 3 10 3" xfId="1879"/>
    <cellStyle name="Moneda 2 3 10 3 2" xfId="1880"/>
    <cellStyle name="Moneda 2 3 10 4" xfId="1881"/>
    <cellStyle name="Moneda 2 3 11" xfId="1882"/>
    <cellStyle name="Moneda 2 3 11 2" xfId="1883"/>
    <cellStyle name="Moneda 2 3 11 2 2" xfId="1884"/>
    <cellStyle name="Moneda 2 3 11 3" xfId="1885"/>
    <cellStyle name="Moneda 2 3 11 3 2" xfId="1886"/>
    <cellStyle name="Moneda 2 3 11 4" xfId="1887"/>
    <cellStyle name="Moneda 2 3 12" xfId="1888"/>
    <cellStyle name="Moneda 2 3 12 2" xfId="1889"/>
    <cellStyle name="Moneda 2 3 13" xfId="1890"/>
    <cellStyle name="Moneda 2 3 2" xfId="1891"/>
    <cellStyle name="Moneda 2 3 2 10" xfId="1892"/>
    <cellStyle name="Moneda 2 3 2 10 2" xfId="1893"/>
    <cellStyle name="Moneda 2 3 2 11" xfId="1894"/>
    <cellStyle name="Moneda 2 3 2 11 2" xfId="1895"/>
    <cellStyle name="Moneda 2 3 2 12" xfId="1896"/>
    <cellStyle name="Moneda 2 3 2 2" xfId="1897"/>
    <cellStyle name="Moneda 2 3 2 2 2" xfId="1898"/>
    <cellStyle name="Moneda 2 3 2 2 2 2" xfId="1899"/>
    <cellStyle name="Moneda 2 3 2 2 2 2 2" xfId="1900"/>
    <cellStyle name="Moneda 2 3 2 2 2 2 2 2" xfId="1901"/>
    <cellStyle name="Moneda 2 3 2 2 2 2 2 2 2" xfId="1902"/>
    <cellStyle name="Moneda 2 3 2 2 2 2 2 2 2 2" xfId="1903"/>
    <cellStyle name="Moneda 2 3 2 2 2 2 2 2 3" xfId="1904"/>
    <cellStyle name="Moneda 2 3 2 2 2 2 2 3" xfId="1905"/>
    <cellStyle name="Moneda 2 3 2 2 2 2 2 3 2" xfId="1906"/>
    <cellStyle name="Moneda 2 3 2 2 2 2 2 4" xfId="1907"/>
    <cellStyle name="Moneda 2 3 2 2 2 2 3" xfId="1908"/>
    <cellStyle name="Moneda 2 3 2 2 2 2 3 2" xfId="1909"/>
    <cellStyle name="Moneda 2 3 2 2 2 2 3 2 2" xfId="1910"/>
    <cellStyle name="Moneda 2 3 2 2 2 2 3 3" xfId="1911"/>
    <cellStyle name="Moneda 2 3 2 2 2 2 3 3 2" xfId="1912"/>
    <cellStyle name="Moneda 2 3 2 2 2 2 3 4" xfId="1913"/>
    <cellStyle name="Moneda 2 3 2 2 2 2 4" xfId="1914"/>
    <cellStyle name="Moneda 2 3 2 2 2 2 4 2" xfId="1915"/>
    <cellStyle name="Moneda 2 3 2 2 2 2 4 2 2" xfId="1916"/>
    <cellStyle name="Moneda 2 3 2 2 2 2 4 3" xfId="1917"/>
    <cellStyle name="Moneda 2 3 2 2 2 2 5" xfId="1918"/>
    <cellStyle name="Moneda 2 3 2 2 2 2 5 2" xfId="1919"/>
    <cellStyle name="Moneda 2 3 2 2 2 2 6" xfId="1920"/>
    <cellStyle name="Moneda 2 3 2 2 2 2 6 2" xfId="1921"/>
    <cellStyle name="Moneda 2 3 2 2 2 2 7" xfId="1922"/>
    <cellStyle name="Moneda 2 3 2 2 2 3" xfId="1923"/>
    <cellStyle name="Moneda 2 3 2 2 2 3 2" xfId="1924"/>
    <cellStyle name="Moneda 2 3 2 2 2 3 2 2" xfId="1925"/>
    <cellStyle name="Moneda 2 3 2 2 2 3 2 2 2" xfId="1926"/>
    <cellStyle name="Moneda 2 3 2 2 2 3 2 3" xfId="1927"/>
    <cellStyle name="Moneda 2 3 2 2 2 3 3" xfId="1928"/>
    <cellStyle name="Moneda 2 3 2 2 2 3 3 2" xfId="1929"/>
    <cellStyle name="Moneda 2 3 2 2 2 3 4" xfId="1930"/>
    <cellStyle name="Moneda 2 3 2 2 2 4" xfId="1931"/>
    <cellStyle name="Moneda 2 3 2 2 2 4 2" xfId="1932"/>
    <cellStyle name="Moneda 2 3 2 2 2 4 2 2" xfId="1933"/>
    <cellStyle name="Moneda 2 3 2 2 2 4 3" xfId="1934"/>
    <cellStyle name="Moneda 2 3 2 2 2 4 3 2" xfId="1935"/>
    <cellStyle name="Moneda 2 3 2 2 2 4 4" xfId="1936"/>
    <cellStyle name="Moneda 2 3 2 2 2 5" xfId="1937"/>
    <cellStyle name="Moneda 2 3 2 2 2 5 2" xfId="1938"/>
    <cellStyle name="Moneda 2 3 2 2 2 5 2 2" xfId="1939"/>
    <cellStyle name="Moneda 2 3 2 2 2 5 3" xfId="1940"/>
    <cellStyle name="Moneda 2 3 2 2 2 6" xfId="1941"/>
    <cellStyle name="Moneda 2 3 2 2 2 6 2" xfId="1942"/>
    <cellStyle name="Moneda 2 3 2 2 2 7" xfId="1943"/>
    <cellStyle name="Moneda 2 3 2 2 2 7 2" xfId="1944"/>
    <cellStyle name="Moneda 2 3 2 2 2 8" xfId="1945"/>
    <cellStyle name="Moneda 2 3 2 2 3" xfId="1946"/>
    <cellStyle name="Moneda 2 3 2 2 3 2" xfId="1947"/>
    <cellStyle name="Moneda 2 3 2 2 3 2 2" xfId="1948"/>
    <cellStyle name="Moneda 2 3 2 2 3 2 2 2" xfId="1949"/>
    <cellStyle name="Moneda 2 3 2 2 3 2 2 2 2" xfId="1950"/>
    <cellStyle name="Moneda 2 3 2 2 3 2 2 3" xfId="1951"/>
    <cellStyle name="Moneda 2 3 2 2 3 2 2 3 2" xfId="1952"/>
    <cellStyle name="Moneda 2 3 2 2 3 2 2 4" xfId="1953"/>
    <cellStyle name="Moneda 2 3 2 2 3 2 3" xfId="1954"/>
    <cellStyle name="Moneda 2 3 2 2 3 2 3 2" xfId="1955"/>
    <cellStyle name="Moneda 2 3 2 2 3 2 4" xfId="1956"/>
    <cellStyle name="Moneda 2 3 2 2 3 2 4 2" xfId="1957"/>
    <cellStyle name="Moneda 2 3 2 2 3 2 5" xfId="1958"/>
    <cellStyle name="Moneda 2 3 2 2 3 3" xfId="1959"/>
    <cellStyle name="Moneda 2 3 2 2 3 3 2" xfId="1960"/>
    <cellStyle name="Moneda 2 3 2 2 3 3 2 2" xfId="1961"/>
    <cellStyle name="Moneda 2 3 2 2 3 3 2 2 2" xfId="1962"/>
    <cellStyle name="Moneda 2 3 2 2 3 3 2 3" xfId="1963"/>
    <cellStyle name="Moneda 2 3 2 2 3 3 3" xfId="1964"/>
    <cellStyle name="Moneda 2 3 2 2 3 3 3 2" xfId="1965"/>
    <cellStyle name="Moneda 2 3 2 2 3 3 4" xfId="1966"/>
    <cellStyle name="Moneda 2 3 2 2 3 4" xfId="1967"/>
    <cellStyle name="Moneda 2 3 2 2 3 4 2" xfId="1968"/>
    <cellStyle name="Moneda 2 3 2 2 3 4 2 2" xfId="1969"/>
    <cellStyle name="Moneda 2 3 2 2 3 4 3" xfId="1970"/>
    <cellStyle name="Moneda 2 3 2 2 3 4 3 2" xfId="1971"/>
    <cellStyle name="Moneda 2 3 2 2 3 4 4" xfId="1972"/>
    <cellStyle name="Moneda 2 3 2 2 3 5" xfId="1973"/>
    <cellStyle name="Moneda 2 3 2 2 3 5 2" xfId="1974"/>
    <cellStyle name="Moneda 2 3 2 2 3 6" xfId="1975"/>
    <cellStyle name="Moneda 2 3 2 2 3 6 2" xfId="1976"/>
    <cellStyle name="Moneda 2 3 2 2 3 7" xfId="1977"/>
    <cellStyle name="Moneda 2 3 2 2 4" xfId="1978"/>
    <cellStyle name="Moneda 2 3 2 2 4 2" xfId="1979"/>
    <cellStyle name="Moneda 2 3 2 2 4 2 2" xfId="1980"/>
    <cellStyle name="Moneda 2 3 2 2 4 2 2 2" xfId="1981"/>
    <cellStyle name="Moneda 2 3 2 2 4 2 2 2 2" xfId="1982"/>
    <cellStyle name="Moneda 2 3 2 2 4 2 2 3" xfId="1983"/>
    <cellStyle name="Moneda 2 3 2 2 4 2 3" xfId="1984"/>
    <cellStyle name="Moneda 2 3 2 2 4 2 3 2" xfId="1985"/>
    <cellStyle name="Moneda 2 3 2 2 4 2 4" xfId="1986"/>
    <cellStyle name="Moneda 2 3 2 2 4 2 4 2" xfId="1987"/>
    <cellStyle name="Moneda 2 3 2 2 4 2 5" xfId="1988"/>
    <cellStyle name="Moneda 2 3 2 2 4 3" xfId="1989"/>
    <cellStyle name="Moneda 2 3 2 2 4 3 2" xfId="1990"/>
    <cellStyle name="Moneda 2 3 2 2 4 3 2 2" xfId="1991"/>
    <cellStyle name="Moneda 2 3 2 2 4 3 3" xfId="1992"/>
    <cellStyle name="Moneda 2 3 2 2 4 4" xfId="1993"/>
    <cellStyle name="Moneda 2 3 2 2 4 4 2" xfId="1994"/>
    <cellStyle name="Moneda 2 3 2 2 4 5" xfId="1995"/>
    <cellStyle name="Moneda 2 3 2 2 4 5 2" xfId="1996"/>
    <cellStyle name="Moneda 2 3 2 2 4 6" xfId="1997"/>
    <cellStyle name="Moneda 2 3 2 2 5" xfId="1998"/>
    <cellStyle name="Moneda 2 3 2 2 5 2" xfId="1999"/>
    <cellStyle name="Moneda 2 3 2 2 5 2 2" xfId="2000"/>
    <cellStyle name="Moneda 2 3 2 2 5 2 2 2" xfId="2001"/>
    <cellStyle name="Moneda 2 3 2 2 5 2 3" xfId="2002"/>
    <cellStyle name="Moneda 2 3 2 2 5 2 3 2" xfId="2003"/>
    <cellStyle name="Moneda 2 3 2 2 5 2 4" xfId="2004"/>
    <cellStyle name="Moneda 2 3 2 2 5 3" xfId="2005"/>
    <cellStyle name="Moneda 2 3 2 2 5 3 2" xfId="2006"/>
    <cellStyle name="Moneda 2 3 2 2 5 4" xfId="2007"/>
    <cellStyle name="Moneda 2 3 2 2 5 4 2" xfId="2008"/>
    <cellStyle name="Moneda 2 3 2 2 5 5" xfId="2009"/>
    <cellStyle name="Moneda 2 3 2 2 6" xfId="2010"/>
    <cellStyle name="Moneda 2 3 2 2 6 2" xfId="2011"/>
    <cellStyle name="Moneda 2 3 2 2 6 2 2" xfId="2012"/>
    <cellStyle name="Moneda 2 3 2 2 6 2 2 2" xfId="2013"/>
    <cellStyle name="Moneda 2 3 2 2 6 2 3" xfId="2014"/>
    <cellStyle name="Moneda 2 3 2 2 6 3" xfId="2015"/>
    <cellStyle name="Moneda 2 3 2 2 6 3 2" xfId="2016"/>
    <cellStyle name="Moneda 2 3 2 2 6 4" xfId="2017"/>
    <cellStyle name="Moneda 2 3 2 2 7" xfId="2018"/>
    <cellStyle name="Moneda 2 3 2 2 7 2" xfId="2019"/>
    <cellStyle name="Moneda 2 3 2 2 7 2 2" xfId="2020"/>
    <cellStyle name="Moneda 2 3 2 2 7 3" xfId="2021"/>
    <cellStyle name="Moneda 2 3 2 2 8" xfId="2022"/>
    <cellStyle name="Moneda 2 3 2 2 8 2" xfId="2023"/>
    <cellStyle name="Moneda 2 3 2 2 9" xfId="2024"/>
    <cellStyle name="Moneda 2 3 2 3" xfId="2025"/>
    <cellStyle name="Moneda 2 3 2 3 2" xfId="2026"/>
    <cellStyle name="Moneda 2 3 2 3 2 2" xfId="2027"/>
    <cellStyle name="Moneda 2 3 2 3 2 2 2" xfId="2028"/>
    <cellStyle name="Moneda 2 3 2 3 2 2 2 2" xfId="2029"/>
    <cellStyle name="Moneda 2 3 2 3 2 2 2 2 2" xfId="2030"/>
    <cellStyle name="Moneda 2 3 2 3 2 2 2 3" xfId="2031"/>
    <cellStyle name="Moneda 2 3 2 3 2 2 2 3 2" xfId="2032"/>
    <cellStyle name="Moneda 2 3 2 3 2 2 2 4" xfId="2033"/>
    <cellStyle name="Moneda 2 3 2 3 2 2 3" xfId="2034"/>
    <cellStyle name="Moneda 2 3 2 3 2 2 3 2" xfId="2035"/>
    <cellStyle name="Moneda 2 3 2 3 2 2 3 2 2" xfId="2036"/>
    <cellStyle name="Moneda 2 3 2 3 2 2 3 3" xfId="2037"/>
    <cellStyle name="Moneda 2 3 2 3 2 2 4" xfId="2038"/>
    <cellStyle name="Moneda 2 3 2 3 2 2 4 2" xfId="2039"/>
    <cellStyle name="Moneda 2 3 2 3 2 2 4 2 2" xfId="2040"/>
    <cellStyle name="Moneda 2 3 2 3 2 2 4 3" xfId="2041"/>
    <cellStyle name="Moneda 2 3 2 3 2 2 5" xfId="2042"/>
    <cellStyle name="Moneda 2 3 2 3 2 2 5 2" xfId="2043"/>
    <cellStyle name="Moneda 2 3 2 3 2 2 6" xfId="2044"/>
    <cellStyle name="Moneda 2 3 2 3 2 2 6 2" xfId="2045"/>
    <cellStyle name="Moneda 2 3 2 3 2 2 7" xfId="2046"/>
    <cellStyle name="Moneda 2 3 2 3 2 3" xfId="2047"/>
    <cellStyle name="Moneda 2 3 2 3 2 3 2" xfId="2048"/>
    <cellStyle name="Moneda 2 3 2 3 2 3 2 2" xfId="2049"/>
    <cellStyle name="Moneda 2 3 2 3 2 3 3" xfId="2050"/>
    <cellStyle name="Moneda 2 3 2 3 2 3 3 2" xfId="2051"/>
    <cellStyle name="Moneda 2 3 2 3 2 3 4" xfId="2052"/>
    <cellStyle name="Moneda 2 3 2 3 2 4" xfId="2053"/>
    <cellStyle name="Moneda 2 3 2 3 2 4 2" xfId="2054"/>
    <cellStyle name="Moneda 2 3 2 3 2 4 2 2" xfId="2055"/>
    <cellStyle name="Moneda 2 3 2 3 2 4 3" xfId="2056"/>
    <cellStyle name="Moneda 2 3 2 3 2 5" xfId="2057"/>
    <cellStyle name="Moneda 2 3 2 3 2 5 2" xfId="2058"/>
    <cellStyle name="Moneda 2 3 2 3 2 5 2 2" xfId="2059"/>
    <cellStyle name="Moneda 2 3 2 3 2 5 3" xfId="2060"/>
    <cellStyle name="Moneda 2 3 2 3 2 6" xfId="2061"/>
    <cellStyle name="Moneda 2 3 2 3 2 6 2" xfId="2062"/>
    <cellStyle name="Moneda 2 3 2 3 2 7" xfId="2063"/>
    <cellStyle name="Moneda 2 3 2 3 2 7 2" xfId="2064"/>
    <cellStyle name="Moneda 2 3 2 3 2 8" xfId="2065"/>
    <cellStyle name="Moneda 2 3 2 3 3" xfId="2066"/>
    <cellStyle name="Moneda 2 3 2 3 3 2" xfId="2067"/>
    <cellStyle name="Moneda 2 3 2 3 3 2 2" xfId="2068"/>
    <cellStyle name="Moneda 2 3 2 3 3 2 2 2" xfId="2069"/>
    <cellStyle name="Moneda 2 3 2 3 3 2 3" xfId="2070"/>
    <cellStyle name="Moneda 2 3 2 3 3 2 3 2" xfId="2071"/>
    <cellStyle name="Moneda 2 3 2 3 3 2 4" xfId="2072"/>
    <cellStyle name="Moneda 2 3 2 3 3 3" xfId="2073"/>
    <cellStyle name="Moneda 2 3 2 3 3 3 2" xfId="2074"/>
    <cellStyle name="Moneda 2 3 2 3 3 3 2 2" xfId="2075"/>
    <cellStyle name="Moneda 2 3 2 3 3 3 3" xfId="2076"/>
    <cellStyle name="Moneda 2 3 2 3 3 4" xfId="2077"/>
    <cellStyle name="Moneda 2 3 2 3 3 4 2" xfId="2078"/>
    <cellStyle name="Moneda 2 3 2 3 3 4 2 2" xfId="2079"/>
    <cellStyle name="Moneda 2 3 2 3 3 4 3" xfId="2080"/>
    <cellStyle name="Moneda 2 3 2 3 3 5" xfId="2081"/>
    <cellStyle name="Moneda 2 3 2 3 3 5 2" xfId="2082"/>
    <cellStyle name="Moneda 2 3 2 3 3 6" xfId="2083"/>
    <cellStyle name="Moneda 2 3 2 3 3 6 2" xfId="2084"/>
    <cellStyle name="Moneda 2 3 2 3 3 7" xfId="2085"/>
    <cellStyle name="Moneda 2 3 2 3 4" xfId="2086"/>
    <cellStyle name="Moneda 2 3 2 3 4 2" xfId="2087"/>
    <cellStyle name="Moneda 2 3 2 3 4 2 2" xfId="2088"/>
    <cellStyle name="Moneda 2 3 2 3 4 3" xfId="2089"/>
    <cellStyle name="Moneda 2 3 2 3 4 3 2" xfId="2090"/>
    <cellStyle name="Moneda 2 3 2 3 4 4" xfId="2091"/>
    <cellStyle name="Moneda 2 3 2 3 5" xfId="2092"/>
    <cellStyle name="Moneda 2 3 2 3 5 2" xfId="2093"/>
    <cellStyle name="Moneda 2 3 2 3 5 2 2" xfId="2094"/>
    <cellStyle name="Moneda 2 3 2 3 5 3" xfId="2095"/>
    <cellStyle name="Moneda 2 3 2 3 6" xfId="2096"/>
    <cellStyle name="Moneda 2 3 2 3 6 2" xfId="2097"/>
    <cellStyle name="Moneda 2 3 2 3 6 2 2" xfId="2098"/>
    <cellStyle name="Moneda 2 3 2 3 6 3" xfId="2099"/>
    <cellStyle name="Moneda 2 3 2 3 7" xfId="2100"/>
    <cellStyle name="Moneda 2 3 2 3 7 2" xfId="2101"/>
    <cellStyle name="Moneda 2 3 2 3 8" xfId="2102"/>
    <cellStyle name="Moneda 2 3 2 3 8 2" xfId="2103"/>
    <cellStyle name="Moneda 2 3 2 3 9" xfId="2104"/>
    <cellStyle name="Moneda 2 3 2 4" xfId="2105"/>
    <cellStyle name="Moneda 2 3 2 4 2" xfId="2106"/>
    <cellStyle name="Moneda 2 3 2 4 2 2" xfId="2107"/>
    <cellStyle name="Moneda 2 3 2 4 2 2 2" xfId="2108"/>
    <cellStyle name="Moneda 2 3 2 4 2 2 2 2" xfId="2109"/>
    <cellStyle name="Moneda 2 3 2 4 2 2 2 2 2" xfId="2110"/>
    <cellStyle name="Moneda 2 3 2 4 2 2 2 3" xfId="2111"/>
    <cellStyle name="Moneda 2 3 2 4 2 2 2 3 2" xfId="2112"/>
    <cellStyle name="Moneda 2 3 2 4 2 2 2 4" xfId="2113"/>
    <cellStyle name="Moneda 2 3 2 4 2 2 3" xfId="2114"/>
    <cellStyle name="Moneda 2 3 2 4 2 2 3 2" xfId="2115"/>
    <cellStyle name="Moneda 2 3 2 4 2 2 3 2 2" xfId="2116"/>
    <cellStyle name="Moneda 2 3 2 4 2 2 3 3" xfId="2117"/>
    <cellStyle name="Moneda 2 3 2 4 2 2 4" xfId="2118"/>
    <cellStyle name="Moneda 2 3 2 4 2 2 4 2" xfId="2119"/>
    <cellStyle name="Moneda 2 3 2 4 2 2 4 2 2" xfId="2120"/>
    <cellStyle name="Moneda 2 3 2 4 2 2 4 3" xfId="2121"/>
    <cellStyle name="Moneda 2 3 2 4 2 2 5" xfId="2122"/>
    <cellStyle name="Moneda 2 3 2 4 2 2 5 2" xfId="2123"/>
    <cellStyle name="Moneda 2 3 2 4 2 2 6" xfId="2124"/>
    <cellStyle name="Moneda 2 3 2 4 2 2 6 2" xfId="2125"/>
    <cellStyle name="Moneda 2 3 2 4 2 2 7" xfId="2126"/>
    <cellStyle name="Moneda 2 3 2 4 2 3" xfId="2127"/>
    <cellStyle name="Moneda 2 3 2 4 2 3 2" xfId="2128"/>
    <cellStyle name="Moneda 2 3 2 4 2 3 2 2" xfId="2129"/>
    <cellStyle name="Moneda 2 3 2 4 2 3 3" xfId="2130"/>
    <cellStyle name="Moneda 2 3 2 4 2 3 3 2" xfId="2131"/>
    <cellStyle name="Moneda 2 3 2 4 2 3 4" xfId="2132"/>
    <cellStyle name="Moneda 2 3 2 4 2 4" xfId="2133"/>
    <cellStyle name="Moneda 2 3 2 4 2 4 2" xfId="2134"/>
    <cellStyle name="Moneda 2 3 2 4 2 4 2 2" xfId="2135"/>
    <cellStyle name="Moneda 2 3 2 4 2 4 3" xfId="2136"/>
    <cellStyle name="Moneda 2 3 2 4 2 5" xfId="2137"/>
    <cellStyle name="Moneda 2 3 2 4 2 5 2" xfId="2138"/>
    <cellStyle name="Moneda 2 3 2 4 2 5 2 2" xfId="2139"/>
    <cellStyle name="Moneda 2 3 2 4 2 5 3" xfId="2140"/>
    <cellStyle name="Moneda 2 3 2 4 2 6" xfId="2141"/>
    <cellStyle name="Moneda 2 3 2 4 2 6 2" xfId="2142"/>
    <cellStyle name="Moneda 2 3 2 4 2 7" xfId="2143"/>
    <cellStyle name="Moneda 2 3 2 4 2 7 2" xfId="2144"/>
    <cellStyle name="Moneda 2 3 2 4 2 8" xfId="2145"/>
    <cellStyle name="Moneda 2 3 2 4 3" xfId="2146"/>
    <cellStyle name="Moneda 2 3 2 4 3 2" xfId="2147"/>
    <cellStyle name="Moneda 2 3 2 4 3 2 2" xfId="2148"/>
    <cellStyle name="Moneda 2 3 2 4 3 2 2 2" xfId="2149"/>
    <cellStyle name="Moneda 2 3 2 4 3 2 3" xfId="2150"/>
    <cellStyle name="Moneda 2 3 2 4 3 2 3 2" xfId="2151"/>
    <cellStyle name="Moneda 2 3 2 4 3 2 4" xfId="2152"/>
    <cellStyle name="Moneda 2 3 2 4 3 3" xfId="2153"/>
    <cellStyle name="Moneda 2 3 2 4 3 3 2" xfId="2154"/>
    <cellStyle name="Moneda 2 3 2 4 3 3 2 2" xfId="2155"/>
    <cellStyle name="Moneda 2 3 2 4 3 3 3" xfId="2156"/>
    <cellStyle name="Moneda 2 3 2 4 3 4" xfId="2157"/>
    <cellStyle name="Moneda 2 3 2 4 3 4 2" xfId="2158"/>
    <cellStyle name="Moneda 2 3 2 4 3 4 2 2" xfId="2159"/>
    <cellStyle name="Moneda 2 3 2 4 3 4 3" xfId="2160"/>
    <cellStyle name="Moneda 2 3 2 4 3 5" xfId="2161"/>
    <cellStyle name="Moneda 2 3 2 4 3 5 2" xfId="2162"/>
    <cellStyle name="Moneda 2 3 2 4 3 6" xfId="2163"/>
    <cellStyle name="Moneda 2 3 2 4 3 6 2" xfId="2164"/>
    <cellStyle name="Moneda 2 3 2 4 3 7" xfId="2165"/>
    <cellStyle name="Moneda 2 3 2 4 4" xfId="2166"/>
    <cellStyle name="Moneda 2 3 2 4 4 2" xfId="2167"/>
    <cellStyle name="Moneda 2 3 2 4 4 2 2" xfId="2168"/>
    <cellStyle name="Moneda 2 3 2 4 4 3" xfId="2169"/>
    <cellStyle name="Moneda 2 3 2 4 4 3 2" xfId="2170"/>
    <cellStyle name="Moneda 2 3 2 4 4 4" xfId="2171"/>
    <cellStyle name="Moneda 2 3 2 4 5" xfId="2172"/>
    <cellStyle name="Moneda 2 3 2 4 5 2" xfId="2173"/>
    <cellStyle name="Moneda 2 3 2 4 5 2 2" xfId="2174"/>
    <cellStyle name="Moneda 2 3 2 4 5 3" xfId="2175"/>
    <cellStyle name="Moneda 2 3 2 4 6" xfId="2176"/>
    <cellStyle name="Moneda 2 3 2 4 6 2" xfId="2177"/>
    <cellStyle name="Moneda 2 3 2 4 6 2 2" xfId="2178"/>
    <cellStyle name="Moneda 2 3 2 4 6 3" xfId="2179"/>
    <cellStyle name="Moneda 2 3 2 4 7" xfId="2180"/>
    <cellStyle name="Moneda 2 3 2 4 7 2" xfId="2181"/>
    <cellStyle name="Moneda 2 3 2 4 8" xfId="2182"/>
    <cellStyle name="Moneda 2 3 2 4 8 2" xfId="2183"/>
    <cellStyle name="Moneda 2 3 2 4 9" xfId="2184"/>
    <cellStyle name="Moneda 2 3 2 5" xfId="2185"/>
    <cellStyle name="Moneda 2 3 2 5 2" xfId="2186"/>
    <cellStyle name="Moneda 2 3 2 5 2 2" xfId="2187"/>
    <cellStyle name="Moneda 2 3 2 5 2 2 2" xfId="2188"/>
    <cellStyle name="Moneda 2 3 2 5 2 2 2 2" xfId="2189"/>
    <cellStyle name="Moneda 2 3 2 5 2 2 2 2 2" xfId="2190"/>
    <cellStyle name="Moneda 2 3 2 5 2 2 2 3" xfId="2191"/>
    <cellStyle name="Moneda 2 3 2 5 2 2 3" xfId="2192"/>
    <cellStyle name="Moneda 2 3 2 5 2 2 3 2" xfId="2193"/>
    <cellStyle name="Moneda 2 3 2 5 2 2 4" xfId="2194"/>
    <cellStyle name="Moneda 2 3 2 5 2 3" xfId="2195"/>
    <cellStyle name="Moneda 2 3 2 5 2 3 2" xfId="2196"/>
    <cellStyle name="Moneda 2 3 2 5 2 3 2 2" xfId="2197"/>
    <cellStyle name="Moneda 2 3 2 5 2 3 3" xfId="2198"/>
    <cellStyle name="Moneda 2 3 2 5 2 3 3 2" xfId="2199"/>
    <cellStyle name="Moneda 2 3 2 5 2 3 4" xfId="2200"/>
    <cellStyle name="Moneda 2 3 2 5 2 4" xfId="2201"/>
    <cellStyle name="Moneda 2 3 2 5 2 4 2" xfId="2202"/>
    <cellStyle name="Moneda 2 3 2 5 2 4 2 2" xfId="2203"/>
    <cellStyle name="Moneda 2 3 2 5 2 4 3" xfId="2204"/>
    <cellStyle name="Moneda 2 3 2 5 2 5" xfId="2205"/>
    <cellStyle name="Moneda 2 3 2 5 2 5 2" xfId="2206"/>
    <cellStyle name="Moneda 2 3 2 5 2 6" xfId="2207"/>
    <cellStyle name="Moneda 2 3 2 5 2 6 2" xfId="2208"/>
    <cellStyle name="Moneda 2 3 2 5 2 7" xfId="2209"/>
    <cellStyle name="Moneda 2 3 2 5 3" xfId="2210"/>
    <cellStyle name="Moneda 2 3 2 5 3 2" xfId="2211"/>
    <cellStyle name="Moneda 2 3 2 5 3 2 2" xfId="2212"/>
    <cellStyle name="Moneda 2 3 2 5 3 2 2 2" xfId="2213"/>
    <cellStyle name="Moneda 2 3 2 5 3 2 3" xfId="2214"/>
    <cellStyle name="Moneda 2 3 2 5 3 3" xfId="2215"/>
    <cellStyle name="Moneda 2 3 2 5 3 3 2" xfId="2216"/>
    <cellStyle name="Moneda 2 3 2 5 3 4" xfId="2217"/>
    <cellStyle name="Moneda 2 3 2 5 4" xfId="2218"/>
    <cellStyle name="Moneda 2 3 2 5 4 2" xfId="2219"/>
    <cellStyle name="Moneda 2 3 2 5 4 2 2" xfId="2220"/>
    <cellStyle name="Moneda 2 3 2 5 4 3" xfId="2221"/>
    <cellStyle name="Moneda 2 3 2 5 4 3 2" xfId="2222"/>
    <cellStyle name="Moneda 2 3 2 5 4 4" xfId="2223"/>
    <cellStyle name="Moneda 2 3 2 5 5" xfId="2224"/>
    <cellStyle name="Moneda 2 3 2 5 5 2" xfId="2225"/>
    <cellStyle name="Moneda 2 3 2 5 5 2 2" xfId="2226"/>
    <cellStyle name="Moneda 2 3 2 5 5 3" xfId="2227"/>
    <cellStyle name="Moneda 2 3 2 5 6" xfId="2228"/>
    <cellStyle name="Moneda 2 3 2 5 6 2" xfId="2229"/>
    <cellStyle name="Moneda 2 3 2 5 7" xfId="2230"/>
    <cellStyle name="Moneda 2 3 2 5 7 2" xfId="2231"/>
    <cellStyle name="Moneda 2 3 2 5 8" xfId="2232"/>
    <cellStyle name="Moneda 2 3 2 6" xfId="2233"/>
    <cellStyle name="Moneda 2 3 2 6 2" xfId="2234"/>
    <cellStyle name="Moneda 2 3 2 6 2 2" xfId="2235"/>
    <cellStyle name="Moneda 2 3 2 6 2 2 2" xfId="2236"/>
    <cellStyle name="Moneda 2 3 2 6 2 2 2 2" xfId="2237"/>
    <cellStyle name="Moneda 2 3 2 6 2 2 3" xfId="2238"/>
    <cellStyle name="Moneda 2 3 2 6 2 3" xfId="2239"/>
    <cellStyle name="Moneda 2 3 2 6 2 3 2" xfId="2240"/>
    <cellStyle name="Moneda 2 3 2 6 2 4" xfId="2241"/>
    <cellStyle name="Moneda 2 3 2 6 3" xfId="2242"/>
    <cellStyle name="Moneda 2 3 2 6 3 2" xfId="2243"/>
    <cellStyle name="Moneda 2 3 2 6 3 2 2" xfId="2244"/>
    <cellStyle name="Moneda 2 3 2 6 3 3" xfId="2245"/>
    <cellStyle name="Moneda 2 3 2 6 3 3 2" xfId="2246"/>
    <cellStyle name="Moneda 2 3 2 6 3 4" xfId="2247"/>
    <cellStyle name="Moneda 2 3 2 6 4" xfId="2248"/>
    <cellStyle name="Moneda 2 3 2 6 4 2" xfId="2249"/>
    <cellStyle name="Moneda 2 3 2 6 4 2 2" xfId="2250"/>
    <cellStyle name="Moneda 2 3 2 6 4 3" xfId="2251"/>
    <cellStyle name="Moneda 2 3 2 6 5" xfId="2252"/>
    <cellStyle name="Moneda 2 3 2 6 5 2" xfId="2253"/>
    <cellStyle name="Moneda 2 3 2 6 6" xfId="2254"/>
    <cellStyle name="Moneda 2 3 2 6 6 2" xfId="2255"/>
    <cellStyle name="Moneda 2 3 2 6 7" xfId="2256"/>
    <cellStyle name="Moneda 2 3 2 7" xfId="2257"/>
    <cellStyle name="Moneda 2 3 2 7 2" xfId="2258"/>
    <cellStyle name="Moneda 2 3 2 7 2 2" xfId="2259"/>
    <cellStyle name="Moneda 2 3 2 7 2 2 2" xfId="2260"/>
    <cellStyle name="Moneda 2 3 2 7 2 3" xfId="2261"/>
    <cellStyle name="Moneda 2 3 2 7 3" xfId="2262"/>
    <cellStyle name="Moneda 2 3 2 7 3 2" xfId="2263"/>
    <cellStyle name="Moneda 2 3 2 7 4" xfId="2264"/>
    <cellStyle name="Moneda 2 3 2 8" xfId="2265"/>
    <cellStyle name="Moneda 2 3 2 8 2" xfId="2266"/>
    <cellStyle name="Moneda 2 3 2 8 2 2" xfId="2267"/>
    <cellStyle name="Moneda 2 3 2 8 3" xfId="2268"/>
    <cellStyle name="Moneda 2 3 2 8 3 2" xfId="2269"/>
    <cellStyle name="Moneda 2 3 2 8 4" xfId="2270"/>
    <cellStyle name="Moneda 2 3 2 9" xfId="2271"/>
    <cellStyle name="Moneda 2 3 2 9 2" xfId="2272"/>
    <cellStyle name="Moneda 2 3 2 9 2 2" xfId="2273"/>
    <cellStyle name="Moneda 2 3 2 9 3" xfId="2274"/>
    <cellStyle name="Moneda 2 3 3" xfId="2275"/>
    <cellStyle name="Moneda 2 3 3 2" xfId="2276"/>
    <cellStyle name="Moneda 2 3 3 2 2" xfId="2277"/>
    <cellStyle name="Moneda 2 3 3 2 2 2" xfId="2278"/>
    <cellStyle name="Moneda 2 3 3 2 2 2 2" xfId="2279"/>
    <cellStyle name="Moneda 2 3 3 2 2 2 2 2" xfId="2280"/>
    <cellStyle name="Moneda 2 3 3 2 2 2 2 2 2" xfId="2281"/>
    <cellStyle name="Moneda 2 3 3 2 2 2 2 3" xfId="2282"/>
    <cellStyle name="Moneda 2 3 3 2 2 2 3" xfId="2283"/>
    <cellStyle name="Moneda 2 3 3 2 2 2 3 2" xfId="2284"/>
    <cellStyle name="Moneda 2 3 3 2 2 2 4" xfId="2285"/>
    <cellStyle name="Moneda 2 3 3 2 2 3" xfId="2286"/>
    <cellStyle name="Moneda 2 3 3 2 2 3 2" xfId="2287"/>
    <cellStyle name="Moneda 2 3 3 2 2 3 2 2" xfId="2288"/>
    <cellStyle name="Moneda 2 3 3 2 2 3 3" xfId="2289"/>
    <cellStyle name="Moneda 2 3 3 2 2 3 3 2" xfId="2290"/>
    <cellStyle name="Moneda 2 3 3 2 2 3 4" xfId="2291"/>
    <cellStyle name="Moneda 2 3 3 2 2 4" xfId="2292"/>
    <cellStyle name="Moneda 2 3 3 2 2 4 2" xfId="2293"/>
    <cellStyle name="Moneda 2 3 3 2 2 4 2 2" xfId="2294"/>
    <cellStyle name="Moneda 2 3 3 2 2 4 3" xfId="2295"/>
    <cellStyle name="Moneda 2 3 3 2 2 5" xfId="2296"/>
    <cellStyle name="Moneda 2 3 3 2 2 5 2" xfId="2297"/>
    <cellStyle name="Moneda 2 3 3 2 2 6" xfId="2298"/>
    <cellStyle name="Moneda 2 3 3 2 2 6 2" xfId="2299"/>
    <cellStyle name="Moneda 2 3 3 2 2 7" xfId="2300"/>
    <cellStyle name="Moneda 2 3 3 2 3" xfId="2301"/>
    <cellStyle name="Moneda 2 3 3 2 3 2" xfId="2302"/>
    <cellStyle name="Moneda 2 3 3 2 3 2 2" xfId="2303"/>
    <cellStyle name="Moneda 2 3 3 2 3 2 2 2" xfId="2304"/>
    <cellStyle name="Moneda 2 3 3 2 3 2 3" xfId="2305"/>
    <cellStyle name="Moneda 2 3 3 2 3 3" xfId="2306"/>
    <cellStyle name="Moneda 2 3 3 2 3 3 2" xfId="2307"/>
    <cellStyle name="Moneda 2 3 3 2 3 4" xfId="2308"/>
    <cellStyle name="Moneda 2 3 3 2 4" xfId="2309"/>
    <cellStyle name="Moneda 2 3 3 2 4 2" xfId="2310"/>
    <cellStyle name="Moneda 2 3 3 2 4 2 2" xfId="2311"/>
    <cellStyle name="Moneda 2 3 3 2 4 3" xfId="2312"/>
    <cellStyle name="Moneda 2 3 3 2 4 3 2" xfId="2313"/>
    <cellStyle name="Moneda 2 3 3 2 4 4" xfId="2314"/>
    <cellStyle name="Moneda 2 3 3 2 5" xfId="2315"/>
    <cellStyle name="Moneda 2 3 3 2 5 2" xfId="2316"/>
    <cellStyle name="Moneda 2 3 3 2 5 2 2" xfId="2317"/>
    <cellStyle name="Moneda 2 3 3 2 5 3" xfId="2318"/>
    <cellStyle name="Moneda 2 3 3 2 6" xfId="2319"/>
    <cellStyle name="Moneda 2 3 3 2 6 2" xfId="2320"/>
    <cellStyle name="Moneda 2 3 3 2 7" xfId="2321"/>
    <cellStyle name="Moneda 2 3 3 2 7 2" xfId="2322"/>
    <cellStyle name="Moneda 2 3 3 2 8" xfId="2323"/>
    <cellStyle name="Moneda 2 3 3 3" xfId="2324"/>
    <cellStyle name="Moneda 2 3 3 3 2" xfId="2325"/>
    <cellStyle name="Moneda 2 3 3 3 2 2" xfId="2326"/>
    <cellStyle name="Moneda 2 3 3 3 2 2 2" xfId="2327"/>
    <cellStyle name="Moneda 2 3 3 3 2 2 2 2" xfId="2328"/>
    <cellStyle name="Moneda 2 3 3 3 2 2 3" xfId="2329"/>
    <cellStyle name="Moneda 2 3 3 3 2 2 3 2" xfId="2330"/>
    <cellStyle name="Moneda 2 3 3 3 2 2 4" xfId="2331"/>
    <cellStyle name="Moneda 2 3 3 3 2 3" xfId="2332"/>
    <cellStyle name="Moneda 2 3 3 3 2 3 2" xfId="2333"/>
    <cellStyle name="Moneda 2 3 3 3 2 4" xfId="2334"/>
    <cellStyle name="Moneda 2 3 3 3 2 4 2" xfId="2335"/>
    <cellStyle name="Moneda 2 3 3 3 2 5" xfId="2336"/>
    <cellStyle name="Moneda 2 3 3 3 3" xfId="2337"/>
    <cellStyle name="Moneda 2 3 3 3 3 2" xfId="2338"/>
    <cellStyle name="Moneda 2 3 3 3 3 2 2" xfId="2339"/>
    <cellStyle name="Moneda 2 3 3 3 3 2 2 2" xfId="2340"/>
    <cellStyle name="Moneda 2 3 3 3 3 2 3" xfId="2341"/>
    <cellStyle name="Moneda 2 3 3 3 3 3" xfId="2342"/>
    <cellStyle name="Moneda 2 3 3 3 3 3 2" xfId="2343"/>
    <cellStyle name="Moneda 2 3 3 3 3 4" xfId="2344"/>
    <cellStyle name="Moneda 2 3 3 3 4" xfId="2345"/>
    <cellStyle name="Moneda 2 3 3 3 4 2" xfId="2346"/>
    <cellStyle name="Moneda 2 3 3 3 4 2 2" xfId="2347"/>
    <cellStyle name="Moneda 2 3 3 3 4 3" xfId="2348"/>
    <cellStyle name="Moneda 2 3 3 3 4 3 2" xfId="2349"/>
    <cellStyle name="Moneda 2 3 3 3 4 4" xfId="2350"/>
    <cellStyle name="Moneda 2 3 3 3 5" xfId="2351"/>
    <cellStyle name="Moneda 2 3 3 3 5 2" xfId="2352"/>
    <cellStyle name="Moneda 2 3 3 3 6" xfId="2353"/>
    <cellStyle name="Moneda 2 3 3 3 6 2" xfId="2354"/>
    <cellStyle name="Moneda 2 3 3 3 7" xfId="2355"/>
    <cellStyle name="Moneda 2 3 3 4" xfId="2356"/>
    <cellStyle name="Moneda 2 3 3 4 2" xfId="2357"/>
    <cellStyle name="Moneda 2 3 3 4 2 2" xfId="2358"/>
    <cellStyle name="Moneda 2 3 3 4 2 2 2" xfId="2359"/>
    <cellStyle name="Moneda 2 3 3 4 2 2 2 2" xfId="2360"/>
    <cellStyle name="Moneda 2 3 3 4 2 2 3" xfId="2361"/>
    <cellStyle name="Moneda 2 3 3 4 2 3" xfId="2362"/>
    <cellStyle name="Moneda 2 3 3 4 2 3 2" xfId="2363"/>
    <cellStyle name="Moneda 2 3 3 4 2 4" xfId="2364"/>
    <cellStyle name="Moneda 2 3 3 4 2 4 2" xfId="2365"/>
    <cellStyle name="Moneda 2 3 3 4 2 5" xfId="2366"/>
    <cellStyle name="Moneda 2 3 3 4 3" xfId="2367"/>
    <cellStyle name="Moneda 2 3 3 4 3 2" xfId="2368"/>
    <cellStyle name="Moneda 2 3 3 4 3 2 2" xfId="2369"/>
    <cellStyle name="Moneda 2 3 3 4 3 3" xfId="2370"/>
    <cellStyle name="Moneda 2 3 3 4 4" xfId="2371"/>
    <cellStyle name="Moneda 2 3 3 4 4 2" xfId="2372"/>
    <cellStyle name="Moneda 2 3 3 4 5" xfId="2373"/>
    <cellStyle name="Moneda 2 3 3 4 5 2" xfId="2374"/>
    <cellStyle name="Moneda 2 3 3 4 6" xfId="2375"/>
    <cellStyle name="Moneda 2 3 3 5" xfId="2376"/>
    <cellStyle name="Moneda 2 3 3 5 2" xfId="2377"/>
    <cellStyle name="Moneda 2 3 3 5 2 2" xfId="2378"/>
    <cellStyle name="Moneda 2 3 3 5 2 2 2" xfId="2379"/>
    <cellStyle name="Moneda 2 3 3 5 2 3" xfId="2380"/>
    <cellStyle name="Moneda 2 3 3 5 2 3 2" xfId="2381"/>
    <cellStyle name="Moneda 2 3 3 5 2 4" xfId="2382"/>
    <cellStyle name="Moneda 2 3 3 5 3" xfId="2383"/>
    <cellStyle name="Moneda 2 3 3 5 3 2" xfId="2384"/>
    <cellStyle name="Moneda 2 3 3 5 4" xfId="2385"/>
    <cellStyle name="Moneda 2 3 3 5 4 2" xfId="2386"/>
    <cellStyle name="Moneda 2 3 3 5 5" xfId="2387"/>
    <cellStyle name="Moneda 2 3 3 6" xfId="2388"/>
    <cellStyle name="Moneda 2 3 3 6 2" xfId="2389"/>
    <cellStyle name="Moneda 2 3 3 6 2 2" xfId="2390"/>
    <cellStyle name="Moneda 2 3 3 6 2 2 2" xfId="2391"/>
    <cellStyle name="Moneda 2 3 3 6 2 3" xfId="2392"/>
    <cellStyle name="Moneda 2 3 3 6 3" xfId="2393"/>
    <cellStyle name="Moneda 2 3 3 6 3 2" xfId="2394"/>
    <cellStyle name="Moneda 2 3 3 6 4" xfId="2395"/>
    <cellStyle name="Moneda 2 3 3 7" xfId="2396"/>
    <cellStyle name="Moneda 2 3 3 7 2" xfId="2397"/>
    <cellStyle name="Moneda 2 3 3 7 2 2" xfId="2398"/>
    <cellStyle name="Moneda 2 3 3 7 3" xfId="2399"/>
    <cellStyle name="Moneda 2 3 3 8" xfId="2400"/>
    <cellStyle name="Moneda 2 3 3 8 2" xfId="2401"/>
    <cellStyle name="Moneda 2 3 3 9" xfId="2402"/>
    <cellStyle name="Moneda 2 3 4" xfId="2403"/>
    <cellStyle name="Moneda 2 3 4 2" xfId="2404"/>
    <cellStyle name="Moneda 2 3 4 2 2" xfId="2405"/>
    <cellStyle name="Moneda 2 3 4 2 2 2" xfId="2406"/>
    <cellStyle name="Moneda 2 3 4 2 2 2 2" xfId="2407"/>
    <cellStyle name="Moneda 2 3 4 2 2 2 2 2" xfId="2408"/>
    <cellStyle name="Moneda 2 3 4 2 2 2 2 2 2" xfId="2409"/>
    <cellStyle name="Moneda 2 3 4 2 2 2 2 3" xfId="2410"/>
    <cellStyle name="Moneda 2 3 4 2 2 2 3" xfId="2411"/>
    <cellStyle name="Moneda 2 3 4 2 2 2 3 2" xfId="2412"/>
    <cellStyle name="Moneda 2 3 4 2 2 2 4" xfId="2413"/>
    <cellStyle name="Moneda 2 3 4 2 2 3" xfId="2414"/>
    <cellStyle name="Moneda 2 3 4 2 2 3 2" xfId="2415"/>
    <cellStyle name="Moneda 2 3 4 2 2 3 2 2" xfId="2416"/>
    <cellStyle name="Moneda 2 3 4 2 2 3 3" xfId="2417"/>
    <cellStyle name="Moneda 2 3 4 2 2 3 3 2" xfId="2418"/>
    <cellStyle name="Moneda 2 3 4 2 2 3 4" xfId="2419"/>
    <cellStyle name="Moneda 2 3 4 2 2 4" xfId="2420"/>
    <cellStyle name="Moneda 2 3 4 2 2 4 2" xfId="2421"/>
    <cellStyle name="Moneda 2 3 4 2 2 4 2 2" xfId="2422"/>
    <cellStyle name="Moneda 2 3 4 2 2 4 3" xfId="2423"/>
    <cellStyle name="Moneda 2 3 4 2 2 5" xfId="2424"/>
    <cellStyle name="Moneda 2 3 4 2 2 5 2" xfId="2425"/>
    <cellStyle name="Moneda 2 3 4 2 2 6" xfId="2426"/>
    <cellStyle name="Moneda 2 3 4 2 2 6 2" xfId="2427"/>
    <cellStyle name="Moneda 2 3 4 2 2 7" xfId="2428"/>
    <cellStyle name="Moneda 2 3 4 2 3" xfId="2429"/>
    <cellStyle name="Moneda 2 3 4 2 3 2" xfId="2430"/>
    <cellStyle name="Moneda 2 3 4 2 3 2 2" xfId="2431"/>
    <cellStyle name="Moneda 2 3 4 2 3 2 2 2" xfId="2432"/>
    <cellStyle name="Moneda 2 3 4 2 3 2 3" xfId="2433"/>
    <cellStyle name="Moneda 2 3 4 2 3 3" xfId="2434"/>
    <cellStyle name="Moneda 2 3 4 2 3 3 2" xfId="2435"/>
    <cellStyle name="Moneda 2 3 4 2 3 4" xfId="2436"/>
    <cellStyle name="Moneda 2 3 4 2 4" xfId="2437"/>
    <cellStyle name="Moneda 2 3 4 2 4 2" xfId="2438"/>
    <cellStyle name="Moneda 2 3 4 2 4 2 2" xfId="2439"/>
    <cellStyle name="Moneda 2 3 4 2 4 3" xfId="2440"/>
    <cellStyle name="Moneda 2 3 4 2 4 3 2" xfId="2441"/>
    <cellStyle name="Moneda 2 3 4 2 4 4" xfId="2442"/>
    <cellStyle name="Moneda 2 3 4 2 5" xfId="2443"/>
    <cellStyle name="Moneda 2 3 4 2 5 2" xfId="2444"/>
    <cellStyle name="Moneda 2 3 4 2 5 2 2" xfId="2445"/>
    <cellStyle name="Moneda 2 3 4 2 5 3" xfId="2446"/>
    <cellStyle name="Moneda 2 3 4 2 6" xfId="2447"/>
    <cellStyle name="Moneda 2 3 4 2 6 2" xfId="2448"/>
    <cellStyle name="Moneda 2 3 4 2 7" xfId="2449"/>
    <cellStyle name="Moneda 2 3 4 2 7 2" xfId="2450"/>
    <cellStyle name="Moneda 2 3 4 2 8" xfId="2451"/>
    <cellStyle name="Moneda 2 3 4 3" xfId="2452"/>
    <cellStyle name="Moneda 2 3 4 3 2" xfId="2453"/>
    <cellStyle name="Moneda 2 3 4 3 2 2" xfId="2454"/>
    <cellStyle name="Moneda 2 3 4 3 2 2 2" xfId="2455"/>
    <cellStyle name="Moneda 2 3 4 3 2 2 2 2" xfId="2456"/>
    <cellStyle name="Moneda 2 3 4 3 2 2 3" xfId="2457"/>
    <cellStyle name="Moneda 2 3 4 3 2 2 3 2" xfId="2458"/>
    <cellStyle name="Moneda 2 3 4 3 2 2 4" xfId="2459"/>
    <cellStyle name="Moneda 2 3 4 3 2 3" xfId="2460"/>
    <cellStyle name="Moneda 2 3 4 3 2 3 2" xfId="2461"/>
    <cellStyle name="Moneda 2 3 4 3 2 4" xfId="2462"/>
    <cellStyle name="Moneda 2 3 4 3 2 4 2" xfId="2463"/>
    <cellStyle name="Moneda 2 3 4 3 2 5" xfId="2464"/>
    <cellStyle name="Moneda 2 3 4 3 3" xfId="2465"/>
    <cellStyle name="Moneda 2 3 4 3 3 2" xfId="2466"/>
    <cellStyle name="Moneda 2 3 4 3 3 2 2" xfId="2467"/>
    <cellStyle name="Moneda 2 3 4 3 3 2 2 2" xfId="2468"/>
    <cellStyle name="Moneda 2 3 4 3 3 2 3" xfId="2469"/>
    <cellStyle name="Moneda 2 3 4 3 3 3" xfId="2470"/>
    <cellStyle name="Moneda 2 3 4 3 3 3 2" xfId="2471"/>
    <cellStyle name="Moneda 2 3 4 3 3 4" xfId="2472"/>
    <cellStyle name="Moneda 2 3 4 3 4" xfId="2473"/>
    <cellStyle name="Moneda 2 3 4 3 4 2" xfId="2474"/>
    <cellStyle name="Moneda 2 3 4 3 4 2 2" xfId="2475"/>
    <cellStyle name="Moneda 2 3 4 3 4 3" xfId="2476"/>
    <cellStyle name="Moneda 2 3 4 3 4 3 2" xfId="2477"/>
    <cellStyle name="Moneda 2 3 4 3 4 4" xfId="2478"/>
    <cellStyle name="Moneda 2 3 4 3 5" xfId="2479"/>
    <cellStyle name="Moneda 2 3 4 3 5 2" xfId="2480"/>
    <cellStyle name="Moneda 2 3 4 3 6" xfId="2481"/>
    <cellStyle name="Moneda 2 3 4 3 6 2" xfId="2482"/>
    <cellStyle name="Moneda 2 3 4 3 7" xfId="2483"/>
    <cellStyle name="Moneda 2 3 4 4" xfId="2484"/>
    <cellStyle name="Moneda 2 3 4 4 2" xfId="2485"/>
    <cellStyle name="Moneda 2 3 4 4 2 2" xfId="2486"/>
    <cellStyle name="Moneda 2 3 4 4 2 2 2" xfId="2487"/>
    <cellStyle name="Moneda 2 3 4 4 2 2 2 2" xfId="2488"/>
    <cellStyle name="Moneda 2 3 4 4 2 2 3" xfId="2489"/>
    <cellStyle name="Moneda 2 3 4 4 2 3" xfId="2490"/>
    <cellStyle name="Moneda 2 3 4 4 2 3 2" xfId="2491"/>
    <cellStyle name="Moneda 2 3 4 4 2 4" xfId="2492"/>
    <cellStyle name="Moneda 2 3 4 4 2 4 2" xfId="2493"/>
    <cellStyle name="Moneda 2 3 4 4 2 5" xfId="2494"/>
    <cellStyle name="Moneda 2 3 4 4 3" xfId="2495"/>
    <cellStyle name="Moneda 2 3 4 4 3 2" xfId="2496"/>
    <cellStyle name="Moneda 2 3 4 4 3 2 2" xfId="2497"/>
    <cellStyle name="Moneda 2 3 4 4 3 3" xfId="2498"/>
    <cellStyle name="Moneda 2 3 4 4 4" xfId="2499"/>
    <cellStyle name="Moneda 2 3 4 4 4 2" xfId="2500"/>
    <cellStyle name="Moneda 2 3 4 4 5" xfId="2501"/>
    <cellStyle name="Moneda 2 3 4 4 5 2" xfId="2502"/>
    <cellStyle name="Moneda 2 3 4 4 6" xfId="2503"/>
    <cellStyle name="Moneda 2 3 4 5" xfId="2504"/>
    <cellStyle name="Moneda 2 3 4 5 2" xfId="2505"/>
    <cellStyle name="Moneda 2 3 4 5 2 2" xfId="2506"/>
    <cellStyle name="Moneda 2 3 4 5 2 2 2" xfId="2507"/>
    <cellStyle name="Moneda 2 3 4 5 2 3" xfId="2508"/>
    <cellStyle name="Moneda 2 3 4 5 2 3 2" xfId="2509"/>
    <cellStyle name="Moneda 2 3 4 5 2 4" xfId="2510"/>
    <cellStyle name="Moneda 2 3 4 5 3" xfId="2511"/>
    <cellStyle name="Moneda 2 3 4 5 3 2" xfId="2512"/>
    <cellStyle name="Moneda 2 3 4 5 4" xfId="2513"/>
    <cellStyle name="Moneda 2 3 4 5 4 2" xfId="2514"/>
    <cellStyle name="Moneda 2 3 4 5 5" xfId="2515"/>
    <cellStyle name="Moneda 2 3 4 6" xfId="2516"/>
    <cellStyle name="Moneda 2 3 4 6 2" xfId="2517"/>
    <cellStyle name="Moneda 2 3 4 6 2 2" xfId="2518"/>
    <cellStyle name="Moneda 2 3 4 6 2 2 2" xfId="2519"/>
    <cellStyle name="Moneda 2 3 4 6 2 3" xfId="2520"/>
    <cellStyle name="Moneda 2 3 4 6 3" xfId="2521"/>
    <cellStyle name="Moneda 2 3 4 6 3 2" xfId="2522"/>
    <cellStyle name="Moneda 2 3 4 6 4" xfId="2523"/>
    <cellStyle name="Moneda 2 3 4 7" xfId="2524"/>
    <cellStyle name="Moneda 2 3 4 7 2" xfId="2525"/>
    <cellStyle name="Moneda 2 3 4 7 2 2" xfId="2526"/>
    <cellStyle name="Moneda 2 3 4 7 3" xfId="2527"/>
    <cellStyle name="Moneda 2 3 4 8" xfId="2528"/>
    <cellStyle name="Moneda 2 3 4 8 2" xfId="2529"/>
    <cellStyle name="Moneda 2 3 4 9" xfId="2530"/>
    <cellStyle name="Moneda 2 3 5" xfId="2531"/>
    <cellStyle name="Moneda 2 3 5 2" xfId="2532"/>
    <cellStyle name="Moneda 2 3 5 2 2" xfId="2533"/>
    <cellStyle name="Moneda 2 3 5 2 2 2" xfId="2534"/>
    <cellStyle name="Moneda 2 3 5 2 2 2 2" xfId="2535"/>
    <cellStyle name="Moneda 2 3 5 2 2 2 2 2" xfId="2536"/>
    <cellStyle name="Moneda 2 3 5 2 2 2 3" xfId="2537"/>
    <cellStyle name="Moneda 2 3 5 2 2 2 3 2" xfId="2538"/>
    <cellStyle name="Moneda 2 3 5 2 2 2 4" xfId="2539"/>
    <cellStyle name="Moneda 2 3 5 2 2 3" xfId="2540"/>
    <cellStyle name="Moneda 2 3 5 2 2 3 2" xfId="2541"/>
    <cellStyle name="Moneda 2 3 5 2 2 3 2 2" xfId="2542"/>
    <cellStyle name="Moneda 2 3 5 2 2 3 3" xfId="2543"/>
    <cellStyle name="Moneda 2 3 5 2 2 4" xfId="2544"/>
    <cellStyle name="Moneda 2 3 5 2 2 4 2" xfId="2545"/>
    <cellStyle name="Moneda 2 3 5 2 2 4 2 2" xfId="2546"/>
    <cellStyle name="Moneda 2 3 5 2 2 4 3" xfId="2547"/>
    <cellStyle name="Moneda 2 3 5 2 2 5" xfId="2548"/>
    <cellStyle name="Moneda 2 3 5 2 2 5 2" xfId="2549"/>
    <cellStyle name="Moneda 2 3 5 2 2 6" xfId="2550"/>
    <cellStyle name="Moneda 2 3 5 2 2 6 2" xfId="2551"/>
    <cellStyle name="Moneda 2 3 5 2 2 7" xfId="2552"/>
    <cellStyle name="Moneda 2 3 5 2 3" xfId="2553"/>
    <cellStyle name="Moneda 2 3 5 2 3 2" xfId="2554"/>
    <cellStyle name="Moneda 2 3 5 2 3 2 2" xfId="2555"/>
    <cellStyle name="Moneda 2 3 5 2 3 3" xfId="2556"/>
    <cellStyle name="Moneda 2 3 5 2 3 3 2" xfId="2557"/>
    <cellStyle name="Moneda 2 3 5 2 3 4" xfId="2558"/>
    <cellStyle name="Moneda 2 3 5 2 4" xfId="2559"/>
    <cellStyle name="Moneda 2 3 5 2 4 2" xfId="2560"/>
    <cellStyle name="Moneda 2 3 5 2 4 2 2" xfId="2561"/>
    <cellStyle name="Moneda 2 3 5 2 4 3" xfId="2562"/>
    <cellStyle name="Moneda 2 3 5 2 5" xfId="2563"/>
    <cellStyle name="Moneda 2 3 5 2 5 2" xfId="2564"/>
    <cellStyle name="Moneda 2 3 5 2 5 2 2" xfId="2565"/>
    <cellStyle name="Moneda 2 3 5 2 5 3" xfId="2566"/>
    <cellStyle name="Moneda 2 3 5 2 6" xfId="2567"/>
    <cellStyle name="Moneda 2 3 5 2 6 2" xfId="2568"/>
    <cellStyle name="Moneda 2 3 5 2 7" xfId="2569"/>
    <cellStyle name="Moneda 2 3 5 2 7 2" xfId="2570"/>
    <cellStyle name="Moneda 2 3 5 2 8" xfId="2571"/>
    <cellStyle name="Moneda 2 3 5 3" xfId="2572"/>
    <cellStyle name="Moneda 2 3 5 3 2" xfId="2573"/>
    <cellStyle name="Moneda 2 3 5 3 2 2" xfId="2574"/>
    <cellStyle name="Moneda 2 3 5 3 2 2 2" xfId="2575"/>
    <cellStyle name="Moneda 2 3 5 3 2 3" xfId="2576"/>
    <cellStyle name="Moneda 2 3 5 3 2 3 2" xfId="2577"/>
    <cellStyle name="Moneda 2 3 5 3 2 4" xfId="2578"/>
    <cellStyle name="Moneda 2 3 5 3 3" xfId="2579"/>
    <cellStyle name="Moneda 2 3 5 3 3 2" xfId="2580"/>
    <cellStyle name="Moneda 2 3 5 3 3 2 2" xfId="2581"/>
    <cellStyle name="Moneda 2 3 5 3 3 3" xfId="2582"/>
    <cellStyle name="Moneda 2 3 5 3 4" xfId="2583"/>
    <cellStyle name="Moneda 2 3 5 3 4 2" xfId="2584"/>
    <cellStyle name="Moneda 2 3 5 3 4 2 2" xfId="2585"/>
    <cellStyle name="Moneda 2 3 5 3 4 3" xfId="2586"/>
    <cellStyle name="Moneda 2 3 5 3 5" xfId="2587"/>
    <cellStyle name="Moneda 2 3 5 3 5 2" xfId="2588"/>
    <cellStyle name="Moneda 2 3 5 3 6" xfId="2589"/>
    <cellStyle name="Moneda 2 3 5 3 6 2" xfId="2590"/>
    <cellStyle name="Moneda 2 3 5 3 7" xfId="2591"/>
    <cellStyle name="Moneda 2 3 5 4" xfId="2592"/>
    <cellStyle name="Moneda 2 3 5 4 2" xfId="2593"/>
    <cellStyle name="Moneda 2 3 5 4 2 2" xfId="2594"/>
    <cellStyle name="Moneda 2 3 5 4 3" xfId="2595"/>
    <cellStyle name="Moneda 2 3 5 4 3 2" xfId="2596"/>
    <cellStyle name="Moneda 2 3 5 4 4" xfId="2597"/>
    <cellStyle name="Moneda 2 3 5 5" xfId="2598"/>
    <cellStyle name="Moneda 2 3 5 5 2" xfId="2599"/>
    <cellStyle name="Moneda 2 3 5 5 2 2" xfId="2600"/>
    <cellStyle name="Moneda 2 3 5 5 3" xfId="2601"/>
    <cellStyle name="Moneda 2 3 5 6" xfId="2602"/>
    <cellStyle name="Moneda 2 3 5 6 2" xfId="2603"/>
    <cellStyle name="Moneda 2 3 5 6 2 2" xfId="2604"/>
    <cellStyle name="Moneda 2 3 5 6 3" xfId="2605"/>
    <cellStyle name="Moneda 2 3 5 7" xfId="2606"/>
    <cellStyle name="Moneda 2 3 5 7 2" xfId="2607"/>
    <cellStyle name="Moneda 2 3 5 8" xfId="2608"/>
    <cellStyle name="Moneda 2 3 5 8 2" xfId="2609"/>
    <cellStyle name="Moneda 2 3 5 9" xfId="2610"/>
    <cellStyle name="Moneda 2 3 6" xfId="2611"/>
    <cellStyle name="Moneda 2 3 6 2" xfId="2612"/>
    <cellStyle name="Moneda 2 3 6 2 2" xfId="2613"/>
    <cellStyle name="Moneda 2 3 6 2 2 2" xfId="2614"/>
    <cellStyle name="Moneda 2 3 6 2 2 2 2" xfId="2615"/>
    <cellStyle name="Moneda 2 3 6 2 2 2 2 2" xfId="2616"/>
    <cellStyle name="Moneda 2 3 6 2 2 2 3" xfId="2617"/>
    <cellStyle name="Moneda 2 3 6 2 2 3" xfId="2618"/>
    <cellStyle name="Moneda 2 3 6 2 2 3 2" xfId="2619"/>
    <cellStyle name="Moneda 2 3 6 2 2 4" xfId="2620"/>
    <cellStyle name="Moneda 2 3 6 2 3" xfId="2621"/>
    <cellStyle name="Moneda 2 3 6 2 3 2" xfId="2622"/>
    <cellStyle name="Moneda 2 3 6 2 3 2 2" xfId="2623"/>
    <cellStyle name="Moneda 2 3 6 2 3 3" xfId="2624"/>
    <cellStyle name="Moneda 2 3 6 2 3 3 2" xfId="2625"/>
    <cellStyle name="Moneda 2 3 6 2 3 4" xfId="2626"/>
    <cellStyle name="Moneda 2 3 6 2 4" xfId="2627"/>
    <cellStyle name="Moneda 2 3 6 2 4 2" xfId="2628"/>
    <cellStyle name="Moneda 2 3 6 2 4 2 2" xfId="2629"/>
    <cellStyle name="Moneda 2 3 6 2 4 3" xfId="2630"/>
    <cellStyle name="Moneda 2 3 6 2 5" xfId="2631"/>
    <cellStyle name="Moneda 2 3 6 2 5 2" xfId="2632"/>
    <cellStyle name="Moneda 2 3 6 2 6" xfId="2633"/>
    <cellStyle name="Moneda 2 3 6 2 6 2" xfId="2634"/>
    <cellStyle name="Moneda 2 3 6 2 7" xfId="2635"/>
    <cellStyle name="Moneda 2 3 6 3" xfId="2636"/>
    <cellStyle name="Moneda 2 3 6 3 2" xfId="2637"/>
    <cellStyle name="Moneda 2 3 6 3 2 2" xfId="2638"/>
    <cellStyle name="Moneda 2 3 6 3 2 2 2" xfId="2639"/>
    <cellStyle name="Moneda 2 3 6 3 2 3" xfId="2640"/>
    <cellStyle name="Moneda 2 3 6 3 3" xfId="2641"/>
    <cellStyle name="Moneda 2 3 6 3 3 2" xfId="2642"/>
    <cellStyle name="Moneda 2 3 6 3 4" xfId="2643"/>
    <cellStyle name="Moneda 2 3 6 4" xfId="2644"/>
    <cellStyle name="Moneda 2 3 6 4 2" xfId="2645"/>
    <cellStyle name="Moneda 2 3 6 4 2 2" xfId="2646"/>
    <cellStyle name="Moneda 2 3 6 4 3" xfId="2647"/>
    <cellStyle name="Moneda 2 3 6 4 3 2" xfId="2648"/>
    <cellStyle name="Moneda 2 3 6 4 4" xfId="2649"/>
    <cellStyle name="Moneda 2 3 6 5" xfId="2650"/>
    <cellStyle name="Moneda 2 3 6 5 2" xfId="2651"/>
    <cellStyle name="Moneda 2 3 6 5 2 2" xfId="2652"/>
    <cellStyle name="Moneda 2 3 6 5 3" xfId="2653"/>
    <cellStyle name="Moneda 2 3 6 6" xfId="2654"/>
    <cellStyle name="Moneda 2 3 6 6 2" xfId="2655"/>
    <cellStyle name="Moneda 2 3 6 7" xfId="2656"/>
    <cellStyle name="Moneda 2 3 6 7 2" xfId="2657"/>
    <cellStyle name="Moneda 2 3 6 8" xfId="2658"/>
    <cellStyle name="Moneda 2 3 7" xfId="2659"/>
    <cellStyle name="Moneda 2 3 7 2" xfId="2660"/>
    <cellStyle name="Moneda 2 3 7 2 2" xfId="2661"/>
    <cellStyle name="Moneda 2 3 7 2 2 2" xfId="2662"/>
    <cellStyle name="Moneda 2 3 7 2 2 2 2" xfId="2663"/>
    <cellStyle name="Moneda 2 3 7 2 2 3" xfId="2664"/>
    <cellStyle name="Moneda 2 3 7 2 2 3 2" xfId="2665"/>
    <cellStyle name="Moneda 2 3 7 2 2 4" xfId="2666"/>
    <cellStyle name="Moneda 2 3 7 2 3" xfId="2667"/>
    <cellStyle name="Moneda 2 3 7 2 3 2" xfId="2668"/>
    <cellStyle name="Moneda 2 3 7 2 4" xfId="2669"/>
    <cellStyle name="Moneda 2 3 7 2 4 2" xfId="2670"/>
    <cellStyle name="Moneda 2 3 7 2 5" xfId="2671"/>
    <cellStyle name="Moneda 2 3 7 3" xfId="2672"/>
    <cellStyle name="Moneda 2 3 7 3 2" xfId="2673"/>
    <cellStyle name="Moneda 2 3 7 3 2 2" xfId="2674"/>
    <cellStyle name="Moneda 2 3 7 3 2 2 2" xfId="2675"/>
    <cellStyle name="Moneda 2 3 7 3 2 3" xfId="2676"/>
    <cellStyle name="Moneda 2 3 7 3 3" xfId="2677"/>
    <cellStyle name="Moneda 2 3 7 3 3 2" xfId="2678"/>
    <cellStyle name="Moneda 2 3 7 3 4" xfId="2679"/>
    <cellStyle name="Moneda 2 3 7 4" xfId="2680"/>
    <cellStyle name="Moneda 2 3 7 4 2" xfId="2681"/>
    <cellStyle name="Moneda 2 3 7 4 2 2" xfId="2682"/>
    <cellStyle name="Moneda 2 3 7 4 3" xfId="2683"/>
    <cellStyle name="Moneda 2 3 7 4 3 2" xfId="2684"/>
    <cellStyle name="Moneda 2 3 7 4 4" xfId="2685"/>
    <cellStyle name="Moneda 2 3 7 5" xfId="2686"/>
    <cellStyle name="Moneda 2 3 7 5 2" xfId="2687"/>
    <cellStyle name="Moneda 2 3 7 6" xfId="2688"/>
    <cellStyle name="Moneda 2 3 7 6 2" xfId="2689"/>
    <cellStyle name="Moneda 2 3 7 7" xfId="2690"/>
    <cellStyle name="Moneda 2 3 8" xfId="2691"/>
    <cellStyle name="Moneda 2 3 8 2" xfId="2692"/>
    <cellStyle name="Moneda 2 3 8 2 2" xfId="2693"/>
    <cellStyle name="Moneda 2 3 8 2 2 2" xfId="2694"/>
    <cellStyle name="Moneda 2 3 8 2 3" xfId="2695"/>
    <cellStyle name="Moneda 2 3 8 2 3 2" xfId="2696"/>
    <cellStyle name="Moneda 2 3 8 2 4" xfId="2697"/>
    <cellStyle name="Moneda 2 3 8 3" xfId="2698"/>
    <cellStyle name="Moneda 2 3 8 3 2" xfId="2699"/>
    <cellStyle name="Moneda 2 3 8 4" xfId="2700"/>
    <cellStyle name="Moneda 2 3 8 4 2" xfId="2701"/>
    <cellStyle name="Moneda 2 3 8 5" xfId="2702"/>
    <cellStyle name="Moneda 2 3 9" xfId="2703"/>
    <cellStyle name="Moneda 2 3 9 2" xfId="2704"/>
    <cellStyle name="Moneda 2 3 9 2 2" xfId="2705"/>
    <cellStyle name="Moneda 2 3 9 2 2 2" xfId="2706"/>
    <cellStyle name="Moneda 2 3 9 2 3" xfId="2707"/>
    <cellStyle name="Moneda 2 3 9 3" xfId="2708"/>
    <cellStyle name="Moneda 2 3 9 3 2" xfId="2709"/>
    <cellStyle name="Moneda 2 3 9 4" xfId="2710"/>
    <cellStyle name="Moneda 2 4" xfId="2711"/>
    <cellStyle name="Moneda 2 4 2" xfId="2712"/>
    <cellStyle name="Moneda 2 4 2 2" xfId="2713"/>
    <cellStyle name="Moneda 2 4 3" xfId="2714"/>
    <cellStyle name="Moneda 2 5" xfId="2715"/>
    <cellStyle name="Moneda 2 5 2" xfId="2716"/>
    <cellStyle name="Moneda 2 5 2 2" xfId="2717"/>
    <cellStyle name="Moneda 2 5 2 2 2" xfId="2718"/>
    <cellStyle name="Moneda 2 5 2 3" xfId="2719"/>
    <cellStyle name="Moneda 2 5 3" xfId="2720"/>
    <cellStyle name="Moneda 2 5 3 2" xfId="2721"/>
    <cellStyle name="Moneda 2 5 3 2 2" xfId="2722"/>
    <cellStyle name="Moneda 2 5 3 3" xfId="2723"/>
    <cellStyle name="Moneda 2 5 4" xfId="2724"/>
    <cellStyle name="Moneda 2 5 4 2" xfId="2725"/>
    <cellStyle name="Moneda 2 5 4 2 2" xfId="2726"/>
    <cellStyle name="Moneda 2 5 4 3" xfId="2727"/>
    <cellStyle name="Moneda 2 5 5" xfId="2728"/>
    <cellStyle name="Moneda 2 5 5 2" xfId="2729"/>
    <cellStyle name="Moneda 2 5 6" xfId="2730"/>
    <cellStyle name="Moneda 2 6" xfId="2731"/>
    <cellStyle name="Moneda 2 6 2" xfId="2732"/>
    <cellStyle name="Moneda 2 7" xfId="2733"/>
    <cellStyle name="Moneda 20" xfId="2734"/>
    <cellStyle name="Moneda 20 2" xfId="2735"/>
    <cellStyle name="Moneda 20 2 2" xfId="2736"/>
    <cellStyle name="Moneda 20 2 2 2" xfId="2737"/>
    <cellStyle name="Moneda 20 2 2 2 2" xfId="2738"/>
    <cellStyle name="Moneda 20 2 2 2 2 2" xfId="2739"/>
    <cellStyle name="Moneda 20 2 2 2 3" xfId="2740"/>
    <cellStyle name="Moneda 20 2 2 3" xfId="2741"/>
    <cellStyle name="Moneda 20 2 2 3 2" xfId="2742"/>
    <cellStyle name="Moneda 20 2 2 3 2 2" xfId="2743"/>
    <cellStyle name="Moneda 20 2 2 3 3" xfId="2744"/>
    <cellStyle name="Moneda 20 2 2 4" xfId="2745"/>
    <cellStyle name="Moneda 20 2 2 4 2" xfId="2746"/>
    <cellStyle name="Moneda 20 2 2 4 2 2" xfId="2747"/>
    <cellStyle name="Moneda 20 2 2 4 3" xfId="2748"/>
    <cellStyle name="Moneda 20 2 2 5" xfId="2749"/>
    <cellStyle name="Moneda 20 2 2 5 2" xfId="2750"/>
    <cellStyle name="Moneda 20 2 2 6" xfId="2751"/>
    <cellStyle name="Moneda 20 2 3" xfId="2752"/>
    <cellStyle name="Moneda 20 2 3 2" xfId="2753"/>
    <cellStyle name="Moneda 20 2 3 2 2" xfId="2754"/>
    <cellStyle name="Moneda 20 2 3 3" xfId="2755"/>
    <cellStyle name="Moneda 20 2 4" xfId="2756"/>
    <cellStyle name="Moneda 20 2 4 2" xfId="2757"/>
    <cellStyle name="Moneda 20 2 4 2 2" xfId="2758"/>
    <cellStyle name="Moneda 20 2 4 3" xfId="2759"/>
    <cellStyle name="Moneda 20 2 5" xfId="2760"/>
    <cellStyle name="Moneda 20 2 5 2" xfId="2761"/>
    <cellStyle name="Moneda 20 2 5 2 2" xfId="2762"/>
    <cellStyle name="Moneda 20 2 5 3" xfId="2763"/>
    <cellStyle name="Moneda 20 2 6" xfId="2764"/>
    <cellStyle name="Moneda 20 2 6 2" xfId="2765"/>
    <cellStyle name="Moneda 20 2 7" xfId="2766"/>
    <cellStyle name="Moneda 20 2 7 2" xfId="2767"/>
    <cellStyle name="Moneda 20 2 8" xfId="2768"/>
    <cellStyle name="Moneda 20 3" xfId="2769"/>
    <cellStyle name="Moneda 20 3 2" xfId="2770"/>
    <cellStyle name="Moneda 20 3 2 2" xfId="2771"/>
    <cellStyle name="Moneda 20 3 2 2 2" xfId="2772"/>
    <cellStyle name="Moneda 20 3 2 3" xfId="2773"/>
    <cellStyle name="Moneda 20 3 3" xfId="2774"/>
    <cellStyle name="Moneda 20 3 3 2" xfId="2775"/>
    <cellStyle name="Moneda 20 3 3 2 2" xfId="2776"/>
    <cellStyle name="Moneda 20 3 3 3" xfId="2777"/>
    <cellStyle name="Moneda 20 3 4" xfId="2778"/>
    <cellStyle name="Moneda 20 3 4 2" xfId="2779"/>
    <cellStyle name="Moneda 20 3 4 2 2" xfId="2780"/>
    <cellStyle name="Moneda 20 3 4 3" xfId="2781"/>
    <cellStyle name="Moneda 20 3 5" xfId="2782"/>
    <cellStyle name="Moneda 20 3 5 2" xfId="2783"/>
    <cellStyle name="Moneda 20 3 6" xfId="2784"/>
    <cellStyle name="Moneda 20 4" xfId="2785"/>
    <cellStyle name="Moneda 20 4 2" xfId="2786"/>
    <cellStyle name="Moneda 20 4 2 2" xfId="2787"/>
    <cellStyle name="Moneda 20 4 3" xfId="2788"/>
    <cellStyle name="Moneda 20 5" xfId="2789"/>
    <cellStyle name="Moneda 20 5 2" xfId="2790"/>
    <cellStyle name="Moneda 20 5 2 2" xfId="2791"/>
    <cellStyle name="Moneda 20 5 3" xfId="2792"/>
    <cellStyle name="Moneda 20 6" xfId="2793"/>
    <cellStyle name="Moneda 20 6 2" xfId="2794"/>
    <cellStyle name="Moneda 20 6 2 2" xfId="2795"/>
    <cellStyle name="Moneda 20 6 3" xfId="2796"/>
    <cellStyle name="Moneda 20 7" xfId="2797"/>
    <cellStyle name="Moneda 20 7 2" xfId="2798"/>
    <cellStyle name="Moneda 20 8" xfId="2799"/>
    <cellStyle name="Moneda 20 8 2" xfId="2800"/>
    <cellStyle name="Moneda 20 9" xfId="2801"/>
    <cellStyle name="Moneda 21" xfId="2802"/>
    <cellStyle name="Moneda 21 2" xfId="2803"/>
    <cellStyle name="Moneda 21 2 2" xfId="2804"/>
    <cellStyle name="Moneda 21 2 2 2" xfId="2805"/>
    <cellStyle name="Moneda 21 2 2 2 2" xfId="2806"/>
    <cellStyle name="Moneda 21 2 2 2 2 2" xfId="2807"/>
    <cellStyle name="Moneda 21 2 2 2 3" xfId="2808"/>
    <cellStyle name="Moneda 21 2 2 3" xfId="2809"/>
    <cellStyle name="Moneda 21 2 2 3 2" xfId="2810"/>
    <cellStyle name="Moneda 21 2 2 3 2 2" xfId="2811"/>
    <cellStyle name="Moneda 21 2 2 3 3" xfId="2812"/>
    <cellStyle name="Moneda 21 2 2 4" xfId="2813"/>
    <cellStyle name="Moneda 21 2 2 4 2" xfId="2814"/>
    <cellStyle name="Moneda 21 2 2 4 2 2" xfId="2815"/>
    <cellStyle name="Moneda 21 2 2 4 3" xfId="2816"/>
    <cellStyle name="Moneda 21 2 2 5" xfId="2817"/>
    <cellStyle name="Moneda 21 2 2 5 2" xfId="2818"/>
    <cellStyle name="Moneda 21 2 2 6" xfId="2819"/>
    <cellStyle name="Moneda 21 2 3" xfId="2820"/>
    <cellStyle name="Moneda 21 2 3 2" xfId="2821"/>
    <cellStyle name="Moneda 21 2 3 2 2" xfId="2822"/>
    <cellStyle name="Moneda 21 2 3 3" xfId="2823"/>
    <cellStyle name="Moneda 21 2 4" xfId="2824"/>
    <cellStyle name="Moneda 21 2 4 2" xfId="2825"/>
    <cellStyle name="Moneda 21 2 4 2 2" xfId="2826"/>
    <cellStyle name="Moneda 21 2 4 3" xfId="2827"/>
    <cellStyle name="Moneda 21 2 5" xfId="2828"/>
    <cellStyle name="Moneda 21 2 5 2" xfId="2829"/>
    <cellStyle name="Moneda 21 2 5 2 2" xfId="2830"/>
    <cellStyle name="Moneda 21 2 5 3" xfId="2831"/>
    <cellStyle name="Moneda 21 2 6" xfId="2832"/>
    <cellStyle name="Moneda 21 2 6 2" xfId="2833"/>
    <cellStyle name="Moneda 21 2 7" xfId="2834"/>
    <cellStyle name="Moneda 21 2 7 2" xfId="2835"/>
    <cellStyle name="Moneda 21 2 8" xfId="2836"/>
    <cellStyle name="Moneda 21 3" xfId="2837"/>
    <cellStyle name="Moneda 21 3 2" xfId="2838"/>
    <cellStyle name="Moneda 21 3 2 2" xfId="2839"/>
    <cellStyle name="Moneda 21 3 2 2 2" xfId="2840"/>
    <cellStyle name="Moneda 21 3 2 3" xfId="2841"/>
    <cellStyle name="Moneda 21 3 3" xfId="2842"/>
    <cellStyle name="Moneda 21 3 3 2" xfId="2843"/>
    <cellStyle name="Moneda 21 3 3 2 2" xfId="2844"/>
    <cellStyle name="Moneda 21 3 3 3" xfId="2845"/>
    <cellStyle name="Moneda 21 3 4" xfId="2846"/>
    <cellStyle name="Moneda 21 3 4 2" xfId="2847"/>
    <cellStyle name="Moneda 21 3 4 2 2" xfId="2848"/>
    <cellStyle name="Moneda 21 3 4 3" xfId="2849"/>
    <cellStyle name="Moneda 21 3 5" xfId="2850"/>
    <cellStyle name="Moneda 21 3 5 2" xfId="2851"/>
    <cellStyle name="Moneda 21 3 6" xfId="2852"/>
    <cellStyle name="Moneda 21 4" xfId="2853"/>
    <cellStyle name="Moneda 21 4 2" xfId="2854"/>
    <cellStyle name="Moneda 21 4 2 2" xfId="2855"/>
    <cellStyle name="Moneda 21 4 3" xfId="2856"/>
    <cellStyle name="Moneda 21 5" xfId="2857"/>
    <cellStyle name="Moneda 21 5 2" xfId="2858"/>
    <cellStyle name="Moneda 21 5 2 2" xfId="2859"/>
    <cellStyle name="Moneda 21 5 3" xfId="2860"/>
    <cellStyle name="Moneda 21 6" xfId="2861"/>
    <cellStyle name="Moneda 21 6 2" xfId="2862"/>
    <cellStyle name="Moneda 21 6 2 2" xfId="2863"/>
    <cellStyle name="Moneda 21 6 3" xfId="2864"/>
    <cellStyle name="Moneda 21 7" xfId="2865"/>
    <cellStyle name="Moneda 21 7 2" xfId="2866"/>
    <cellStyle name="Moneda 21 8" xfId="2867"/>
    <cellStyle name="Moneda 21 8 2" xfId="2868"/>
    <cellStyle name="Moneda 21 9" xfId="2869"/>
    <cellStyle name="Moneda 22" xfId="2870"/>
    <cellStyle name="Moneda 22 2" xfId="2871"/>
    <cellStyle name="Moneda 22 2 2" xfId="2872"/>
    <cellStyle name="Moneda 22 2 2 2" xfId="2873"/>
    <cellStyle name="Moneda 22 2 2 2 2" xfId="2874"/>
    <cellStyle name="Moneda 22 2 2 2 2 2" xfId="2875"/>
    <cellStyle name="Moneda 22 2 2 2 3" xfId="2876"/>
    <cellStyle name="Moneda 22 2 2 3" xfId="2877"/>
    <cellStyle name="Moneda 22 2 2 3 2" xfId="2878"/>
    <cellStyle name="Moneda 22 2 2 3 2 2" xfId="2879"/>
    <cellStyle name="Moneda 22 2 2 3 3" xfId="2880"/>
    <cellStyle name="Moneda 22 2 2 4" xfId="2881"/>
    <cellStyle name="Moneda 22 2 2 4 2" xfId="2882"/>
    <cellStyle name="Moneda 22 2 2 4 2 2" xfId="2883"/>
    <cellStyle name="Moneda 22 2 2 4 3" xfId="2884"/>
    <cellStyle name="Moneda 22 2 2 5" xfId="2885"/>
    <cellStyle name="Moneda 22 2 2 5 2" xfId="2886"/>
    <cellStyle name="Moneda 22 2 2 6" xfId="2887"/>
    <cellStyle name="Moneda 22 2 3" xfId="2888"/>
    <cellStyle name="Moneda 22 2 3 2" xfId="2889"/>
    <cellStyle name="Moneda 22 2 3 2 2" xfId="2890"/>
    <cellStyle name="Moneda 22 2 3 3" xfId="2891"/>
    <cellStyle name="Moneda 22 2 4" xfId="2892"/>
    <cellStyle name="Moneda 22 2 4 2" xfId="2893"/>
    <cellStyle name="Moneda 22 2 4 2 2" xfId="2894"/>
    <cellStyle name="Moneda 22 2 4 3" xfId="2895"/>
    <cellStyle name="Moneda 22 2 5" xfId="2896"/>
    <cellStyle name="Moneda 22 2 5 2" xfId="2897"/>
    <cellStyle name="Moneda 22 2 5 2 2" xfId="2898"/>
    <cellStyle name="Moneda 22 2 5 3" xfId="2899"/>
    <cellStyle name="Moneda 22 2 6" xfId="2900"/>
    <cellStyle name="Moneda 22 2 6 2" xfId="2901"/>
    <cellStyle name="Moneda 22 2 7" xfId="2902"/>
    <cellStyle name="Moneda 22 3" xfId="2903"/>
    <cellStyle name="Moneda 22 3 2" xfId="2904"/>
    <cellStyle name="Moneda 22 3 2 2" xfId="2905"/>
    <cellStyle name="Moneda 22 3 2 2 2" xfId="2906"/>
    <cellStyle name="Moneda 22 3 2 3" xfId="2907"/>
    <cellStyle name="Moneda 22 3 3" xfId="2908"/>
    <cellStyle name="Moneda 22 3 3 2" xfId="2909"/>
    <cellStyle name="Moneda 22 3 3 2 2" xfId="2910"/>
    <cellStyle name="Moneda 22 3 3 3" xfId="2911"/>
    <cellStyle name="Moneda 22 3 4" xfId="2912"/>
    <cellStyle name="Moneda 22 3 4 2" xfId="2913"/>
    <cellStyle name="Moneda 22 3 4 2 2" xfId="2914"/>
    <cellStyle name="Moneda 22 3 4 3" xfId="2915"/>
    <cellStyle name="Moneda 22 3 5" xfId="2916"/>
    <cellStyle name="Moneda 22 3 5 2" xfId="2917"/>
    <cellStyle name="Moneda 22 3 6" xfId="2918"/>
    <cellStyle name="Moneda 22 4" xfId="2919"/>
    <cellStyle name="Moneda 22 4 2" xfId="2920"/>
    <cellStyle name="Moneda 22 4 2 2" xfId="2921"/>
    <cellStyle name="Moneda 22 4 3" xfId="2922"/>
    <cellStyle name="Moneda 22 5" xfId="2923"/>
    <cellStyle name="Moneda 22 5 2" xfId="2924"/>
    <cellStyle name="Moneda 22 5 2 2" xfId="2925"/>
    <cellStyle name="Moneda 22 5 3" xfId="2926"/>
    <cellStyle name="Moneda 22 6" xfId="2927"/>
    <cellStyle name="Moneda 22 6 2" xfId="2928"/>
    <cellStyle name="Moneda 22 6 2 2" xfId="2929"/>
    <cellStyle name="Moneda 22 6 3" xfId="2930"/>
    <cellStyle name="Moneda 22 7" xfId="2931"/>
    <cellStyle name="Moneda 22 7 2" xfId="2932"/>
    <cellStyle name="Moneda 22 8" xfId="2933"/>
    <cellStyle name="Moneda 22 8 2" xfId="2934"/>
    <cellStyle name="Moneda 22 9" xfId="2935"/>
    <cellStyle name="Moneda 23" xfId="2936"/>
    <cellStyle name="Moneda 23 2" xfId="2937"/>
    <cellStyle name="Moneda 23 2 2" xfId="2938"/>
    <cellStyle name="Moneda 23 2 2 2" xfId="2939"/>
    <cellStyle name="Moneda 23 2 2 2 2" xfId="2940"/>
    <cellStyle name="Moneda 23 2 2 3" xfId="2941"/>
    <cellStyle name="Moneda 23 2 3" xfId="2942"/>
    <cellStyle name="Moneda 23 2 3 2" xfId="2943"/>
    <cellStyle name="Moneda 23 2 3 2 2" xfId="2944"/>
    <cellStyle name="Moneda 23 2 3 3" xfId="2945"/>
    <cellStyle name="Moneda 23 2 4" xfId="2946"/>
    <cellStyle name="Moneda 23 2 4 2" xfId="2947"/>
    <cellStyle name="Moneda 23 2 4 2 2" xfId="2948"/>
    <cellStyle name="Moneda 23 2 4 3" xfId="2949"/>
    <cellStyle name="Moneda 23 2 5" xfId="2950"/>
    <cellStyle name="Moneda 23 2 5 2" xfId="2951"/>
    <cellStyle name="Moneda 23 2 6" xfId="2952"/>
    <cellStyle name="Moneda 23 3" xfId="2953"/>
    <cellStyle name="Moneda 23 3 2" xfId="2954"/>
    <cellStyle name="Moneda 23 3 2 2" xfId="2955"/>
    <cellStyle name="Moneda 23 3 3" xfId="2956"/>
    <cellStyle name="Moneda 23 4" xfId="2957"/>
    <cellStyle name="Moneda 23 4 2" xfId="2958"/>
    <cellStyle name="Moneda 23 4 2 2" xfId="2959"/>
    <cellStyle name="Moneda 23 4 3" xfId="2960"/>
    <cellStyle name="Moneda 23 5" xfId="2961"/>
    <cellStyle name="Moneda 23 5 2" xfId="2962"/>
    <cellStyle name="Moneda 23 5 2 2" xfId="2963"/>
    <cellStyle name="Moneda 23 5 3" xfId="2964"/>
    <cellStyle name="Moneda 23 6" xfId="2965"/>
    <cellStyle name="Moneda 23 6 2" xfId="2966"/>
    <cellStyle name="Moneda 23 7" xfId="2967"/>
    <cellStyle name="Moneda 23 7 2" xfId="2968"/>
    <cellStyle name="Moneda 23 8" xfId="2969"/>
    <cellStyle name="Moneda 24" xfId="2970"/>
    <cellStyle name="Moneda 24 2" xfId="2971"/>
    <cellStyle name="Moneda 24 2 2" xfId="2972"/>
    <cellStyle name="Moneda 24 2 2 2" xfId="2973"/>
    <cellStyle name="Moneda 24 2 2 2 2" xfId="2974"/>
    <cellStyle name="Moneda 24 2 2 3" xfId="2975"/>
    <cellStyle name="Moneda 24 2 3" xfId="2976"/>
    <cellStyle name="Moneda 24 2 3 2" xfId="2977"/>
    <cellStyle name="Moneda 24 2 3 2 2" xfId="2978"/>
    <cellStyle name="Moneda 24 2 3 3" xfId="2979"/>
    <cellStyle name="Moneda 24 2 4" xfId="2980"/>
    <cellStyle name="Moneda 24 2 4 2" xfId="2981"/>
    <cellStyle name="Moneda 24 2 4 2 2" xfId="2982"/>
    <cellStyle name="Moneda 24 2 4 3" xfId="2983"/>
    <cellStyle name="Moneda 24 2 5" xfId="2984"/>
    <cellStyle name="Moneda 24 2 5 2" xfId="2985"/>
    <cellStyle name="Moneda 24 2 6" xfId="2986"/>
    <cellStyle name="Moneda 24 3" xfId="2987"/>
    <cellStyle name="Moneda 24 3 2" xfId="2988"/>
    <cellStyle name="Moneda 24 3 2 2" xfId="2989"/>
    <cellStyle name="Moneda 24 3 3" xfId="2990"/>
    <cellStyle name="Moneda 24 4" xfId="2991"/>
    <cellStyle name="Moneda 24 4 2" xfId="2992"/>
    <cellStyle name="Moneda 24 4 2 2" xfId="2993"/>
    <cellStyle name="Moneda 24 4 3" xfId="2994"/>
    <cellStyle name="Moneda 24 5" xfId="2995"/>
    <cellStyle name="Moneda 24 5 2" xfId="2996"/>
    <cellStyle name="Moneda 24 5 2 2" xfId="2997"/>
    <cellStyle name="Moneda 24 5 3" xfId="2998"/>
    <cellStyle name="Moneda 24 6" xfId="2999"/>
    <cellStyle name="Moneda 24 6 2" xfId="3000"/>
    <cellStyle name="Moneda 24 7" xfId="3001"/>
    <cellStyle name="Moneda 24 7 2" xfId="3002"/>
    <cellStyle name="Moneda 24 8" xfId="3003"/>
    <cellStyle name="Moneda 25" xfId="3004"/>
    <cellStyle name="Moneda 25 2" xfId="3005"/>
    <cellStyle name="Moneda 25 2 2" xfId="3006"/>
    <cellStyle name="Moneda 25 2 2 2" xfId="3007"/>
    <cellStyle name="Moneda 25 2 3" xfId="3008"/>
    <cellStyle name="Moneda 25 3" xfId="3009"/>
    <cellStyle name="Moneda 25 3 2" xfId="3010"/>
    <cellStyle name="Moneda 25 3 2 2" xfId="3011"/>
    <cellStyle name="Moneda 25 3 3" xfId="3012"/>
    <cellStyle name="Moneda 25 4" xfId="3013"/>
    <cellStyle name="Moneda 25 4 2" xfId="3014"/>
    <cellStyle name="Moneda 25 4 2 2" xfId="3015"/>
    <cellStyle name="Moneda 25 4 3" xfId="3016"/>
    <cellStyle name="Moneda 25 5" xfId="3017"/>
    <cellStyle name="Moneda 25 5 2" xfId="3018"/>
    <cellStyle name="Moneda 25 6" xfId="3019"/>
    <cellStyle name="Moneda 26" xfId="3020"/>
    <cellStyle name="Moneda 26 2" xfId="3021"/>
    <cellStyle name="Moneda 26 2 2" xfId="3022"/>
    <cellStyle name="Moneda 26 2 2 2" xfId="3023"/>
    <cellStyle name="Moneda 26 2 3" xfId="3024"/>
    <cellStyle name="Moneda 26 3" xfId="3025"/>
    <cellStyle name="Moneda 26 3 2" xfId="3026"/>
    <cellStyle name="Moneda 26 3 2 2" xfId="3027"/>
    <cellStyle name="Moneda 26 3 3" xfId="3028"/>
    <cellStyle name="Moneda 26 4" xfId="3029"/>
    <cellStyle name="Moneda 26 4 2" xfId="3030"/>
    <cellStyle name="Moneda 26 4 2 2" xfId="3031"/>
    <cellStyle name="Moneda 26 4 3" xfId="3032"/>
    <cellStyle name="Moneda 26 5" xfId="3033"/>
    <cellStyle name="Moneda 26 5 2" xfId="3034"/>
    <cellStyle name="Moneda 26 6" xfId="3035"/>
    <cellStyle name="Moneda 27" xfId="3036"/>
    <cellStyle name="Moneda 27 2" xfId="3037"/>
    <cellStyle name="Moneda 27 2 2" xfId="3038"/>
    <cellStyle name="Moneda 27 2 2 2" xfId="3039"/>
    <cellStyle name="Moneda 27 2 3" xfId="3040"/>
    <cellStyle name="Moneda 27 3" xfId="3041"/>
    <cellStyle name="Moneda 27 3 2" xfId="3042"/>
    <cellStyle name="Moneda 27 3 2 2" xfId="3043"/>
    <cellStyle name="Moneda 27 3 3" xfId="3044"/>
    <cellStyle name="Moneda 27 4" xfId="3045"/>
    <cellStyle name="Moneda 27 4 2" xfId="3046"/>
    <cellStyle name="Moneda 27 4 2 2" xfId="3047"/>
    <cellStyle name="Moneda 27 4 3" xfId="3048"/>
    <cellStyle name="Moneda 27 5" xfId="3049"/>
    <cellStyle name="Moneda 27 5 2" xfId="3050"/>
    <cellStyle name="Moneda 27 6" xfId="3051"/>
    <cellStyle name="Moneda 28" xfId="3052"/>
    <cellStyle name="Moneda 28 2" xfId="3053"/>
    <cellStyle name="Moneda 28 2 2" xfId="3054"/>
    <cellStyle name="Moneda 28 2 2 2" xfId="3055"/>
    <cellStyle name="Moneda 28 2 3" xfId="3056"/>
    <cellStyle name="Moneda 28 3" xfId="3057"/>
    <cellStyle name="Moneda 28 3 2" xfId="3058"/>
    <cellStyle name="Moneda 28 3 2 2" xfId="3059"/>
    <cellStyle name="Moneda 28 3 3" xfId="3060"/>
    <cellStyle name="Moneda 28 4" xfId="3061"/>
    <cellStyle name="Moneda 28 4 2" xfId="3062"/>
    <cellStyle name="Moneda 28 4 2 2" xfId="3063"/>
    <cellStyle name="Moneda 28 4 3" xfId="3064"/>
    <cellStyle name="Moneda 28 5" xfId="3065"/>
    <cellStyle name="Moneda 28 5 2" xfId="3066"/>
    <cellStyle name="Moneda 28 6" xfId="3067"/>
    <cellStyle name="Moneda 29" xfId="3068"/>
    <cellStyle name="Moneda 29 2" xfId="3069"/>
    <cellStyle name="Moneda 29 2 2" xfId="3070"/>
    <cellStyle name="Moneda 29 2 2 2" xfId="3071"/>
    <cellStyle name="Moneda 29 2 3" xfId="3072"/>
    <cellStyle name="Moneda 29 3" xfId="3073"/>
    <cellStyle name="Moneda 29 3 2" xfId="3074"/>
    <cellStyle name="Moneda 29 3 2 2" xfId="3075"/>
    <cellStyle name="Moneda 29 3 3" xfId="3076"/>
    <cellStyle name="Moneda 29 4" xfId="3077"/>
    <cellStyle name="Moneda 29 4 2" xfId="3078"/>
    <cellStyle name="Moneda 29 4 2 2" xfId="3079"/>
    <cellStyle name="Moneda 29 4 3" xfId="3080"/>
    <cellStyle name="Moneda 29 5" xfId="3081"/>
    <cellStyle name="Moneda 29 5 2" xfId="3082"/>
    <cellStyle name="Moneda 29 6" xfId="3083"/>
    <cellStyle name="Moneda 3" xfId="3084"/>
    <cellStyle name="Moneda 3 10" xfId="3085"/>
    <cellStyle name="Moneda 3 10 2" xfId="3086"/>
    <cellStyle name="Moneda 3 10 2 2" xfId="3087"/>
    <cellStyle name="Moneda 3 10 2 2 2" xfId="3088"/>
    <cellStyle name="Moneda 3 10 2 3" xfId="3089"/>
    <cellStyle name="Moneda 3 10 3" xfId="3090"/>
    <cellStyle name="Moneda 3 10 3 2" xfId="3091"/>
    <cellStyle name="Moneda 3 10 3 2 2" xfId="3092"/>
    <cellStyle name="Moneda 3 10 3 3" xfId="3093"/>
    <cellStyle name="Moneda 3 10 4" xfId="3094"/>
    <cellStyle name="Moneda 3 10 4 2" xfId="3095"/>
    <cellStyle name="Moneda 3 10 4 2 2" xfId="3096"/>
    <cellStyle name="Moneda 3 10 4 3" xfId="3097"/>
    <cellStyle name="Moneda 3 10 5" xfId="3098"/>
    <cellStyle name="Moneda 3 10 5 2" xfId="3099"/>
    <cellStyle name="Moneda 3 10 6" xfId="3100"/>
    <cellStyle name="Moneda 3 11" xfId="3101"/>
    <cellStyle name="Moneda 3 11 2" xfId="3102"/>
    <cellStyle name="Moneda 3 11 2 2" xfId="3103"/>
    <cellStyle name="Moneda 3 11 3" xfId="3104"/>
    <cellStyle name="Moneda 3 12" xfId="3105"/>
    <cellStyle name="Moneda 3 12 2" xfId="3106"/>
    <cellStyle name="Moneda 3 12 2 2" xfId="3107"/>
    <cellStyle name="Moneda 3 12 3" xfId="3108"/>
    <cellStyle name="Moneda 3 13" xfId="3109"/>
    <cellStyle name="Moneda 3 13 2" xfId="3110"/>
    <cellStyle name="Moneda 3 13 2 2" xfId="3111"/>
    <cellStyle name="Moneda 3 13 3" xfId="3112"/>
    <cellStyle name="Moneda 3 14" xfId="3113"/>
    <cellStyle name="Moneda 3 14 2" xfId="3114"/>
    <cellStyle name="Moneda 3 14 2 2" xfId="3115"/>
    <cellStyle name="Moneda 3 14 3" xfId="3116"/>
    <cellStyle name="Moneda 3 15" xfId="3117"/>
    <cellStyle name="Moneda 3 15 2" xfId="3118"/>
    <cellStyle name="Moneda 3 15 2 2" xfId="3119"/>
    <cellStyle name="Moneda 3 15 3" xfId="3120"/>
    <cellStyle name="Moneda 3 15 3 2" xfId="3121"/>
    <cellStyle name="Moneda 3 15 4" xfId="3122"/>
    <cellStyle name="Moneda 3 16" xfId="3123"/>
    <cellStyle name="Moneda 3 16 2" xfId="3124"/>
    <cellStyle name="Moneda 3 17" xfId="3125"/>
    <cellStyle name="Moneda 3 2" xfId="3126"/>
    <cellStyle name="Moneda 3 2 10" xfId="3127"/>
    <cellStyle name="Moneda 3 2 10 2" xfId="3128"/>
    <cellStyle name="Moneda 3 2 10 2 2" xfId="3129"/>
    <cellStyle name="Moneda 3 2 10 3" xfId="3130"/>
    <cellStyle name="Moneda 3 2 11" xfId="3131"/>
    <cellStyle name="Moneda 3 2 11 2" xfId="3132"/>
    <cellStyle name="Moneda 3 2 12" xfId="3133"/>
    <cellStyle name="Moneda 3 2 2" xfId="3134"/>
    <cellStyle name="Moneda 3 2 2 2" xfId="3135"/>
    <cellStyle name="Moneda 3 2 2 2 2" xfId="3136"/>
    <cellStyle name="Moneda 3 2 2 2 2 2" xfId="3137"/>
    <cellStyle name="Moneda 3 2 2 2 2 2 2" xfId="3138"/>
    <cellStyle name="Moneda 3 2 2 2 2 2 2 2" xfId="3139"/>
    <cellStyle name="Moneda 3 2 2 2 2 2 3" xfId="3140"/>
    <cellStyle name="Moneda 3 2 2 2 2 3" xfId="3141"/>
    <cellStyle name="Moneda 3 2 2 2 2 3 2" xfId="3142"/>
    <cellStyle name="Moneda 3 2 2 2 2 3 2 2" xfId="3143"/>
    <cellStyle name="Moneda 3 2 2 2 2 3 3" xfId="3144"/>
    <cellStyle name="Moneda 3 2 2 2 2 4" xfId="3145"/>
    <cellStyle name="Moneda 3 2 2 2 2 4 2" xfId="3146"/>
    <cellStyle name="Moneda 3 2 2 2 2 4 2 2" xfId="3147"/>
    <cellStyle name="Moneda 3 2 2 2 2 4 3" xfId="3148"/>
    <cellStyle name="Moneda 3 2 2 2 2 5" xfId="3149"/>
    <cellStyle name="Moneda 3 2 2 2 2 5 2" xfId="3150"/>
    <cellStyle name="Moneda 3 2 2 2 2 6" xfId="3151"/>
    <cellStyle name="Moneda 3 2 2 2 3" xfId="3152"/>
    <cellStyle name="Moneda 3 2 2 2 3 2" xfId="3153"/>
    <cellStyle name="Moneda 3 2 2 2 3 2 2" xfId="3154"/>
    <cellStyle name="Moneda 3 2 2 2 3 3" xfId="3155"/>
    <cellStyle name="Moneda 3 2 2 2 4" xfId="3156"/>
    <cellStyle name="Moneda 3 2 2 2 4 2" xfId="3157"/>
    <cellStyle name="Moneda 3 2 2 2 4 2 2" xfId="3158"/>
    <cellStyle name="Moneda 3 2 2 2 4 3" xfId="3159"/>
    <cellStyle name="Moneda 3 2 2 2 5" xfId="3160"/>
    <cellStyle name="Moneda 3 2 2 2 5 2" xfId="3161"/>
    <cellStyle name="Moneda 3 2 2 2 5 2 2" xfId="3162"/>
    <cellStyle name="Moneda 3 2 2 2 5 3" xfId="3163"/>
    <cellStyle name="Moneda 3 2 2 2 6" xfId="3164"/>
    <cellStyle name="Moneda 3 2 2 2 6 2" xfId="3165"/>
    <cellStyle name="Moneda 3 2 2 2 7" xfId="3166"/>
    <cellStyle name="Moneda 3 2 2 3" xfId="3167"/>
    <cellStyle name="Moneda 3 2 2 3 2" xfId="3168"/>
    <cellStyle name="Moneda 3 2 2 3 2 2" xfId="3169"/>
    <cellStyle name="Moneda 3 2 2 3 2 2 2" xfId="3170"/>
    <cellStyle name="Moneda 3 2 2 3 2 2 2 2" xfId="3171"/>
    <cellStyle name="Moneda 3 2 2 3 2 2 3" xfId="3172"/>
    <cellStyle name="Moneda 3 2 2 3 2 3" xfId="3173"/>
    <cellStyle name="Moneda 3 2 2 3 2 3 2" xfId="3174"/>
    <cellStyle name="Moneda 3 2 2 3 2 4" xfId="3175"/>
    <cellStyle name="Moneda 3 2 2 3 3" xfId="3176"/>
    <cellStyle name="Moneda 3 2 2 3 3 2" xfId="3177"/>
    <cellStyle name="Moneda 3 2 2 3 3 2 2" xfId="3178"/>
    <cellStyle name="Moneda 3 2 2 3 3 3" xfId="3179"/>
    <cellStyle name="Moneda 3 2 2 3 4" xfId="3180"/>
    <cellStyle name="Moneda 3 2 2 3 4 2" xfId="3181"/>
    <cellStyle name="Moneda 3 2 2 3 4 2 2" xfId="3182"/>
    <cellStyle name="Moneda 3 2 2 3 4 3" xfId="3183"/>
    <cellStyle name="Moneda 3 2 2 3 5" xfId="3184"/>
    <cellStyle name="Moneda 3 2 2 3 5 2" xfId="3185"/>
    <cellStyle name="Moneda 3 2 2 3 6" xfId="3186"/>
    <cellStyle name="Moneda 3 2 2 4" xfId="3187"/>
    <cellStyle name="Moneda 3 2 2 4 2" xfId="3188"/>
    <cellStyle name="Moneda 3 2 2 4 2 2" xfId="3189"/>
    <cellStyle name="Moneda 3 2 2 4 2 2 2" xfId="3190"/>
    <cellStyle name="Moneda 3 2 2 4 2 2 2 2" xfId="3191"/>
    <cellStyle name="Moneda 3 2 2 4 2 2 3" xfId="3192"/>
    <cellStyle name="Moneda 3 2 2 4 2 3" xfId="3193"/>
    <cellStyle name="Moneda 3 2 2 4 2 3 2" xfId="3194"/>
    <cellStyle name="Moneda 3 2 2 4 2 4" xfId="3195"/>
    <cellStyle name="Moneda 3 2 2 4 3" xfId="3196"/>
    <cellStyle name="Moneda 3 2 2 4 3 2" xfId="3197"/>
    <cellStyle name="Moneda 3 2 2 4 3 2 2" xfId="3198"/>
    <cellStyle name="Moneda 3 2 2 4 3 3" xfId="3199"/>
    <cellStyle name="Moneda 3 2 2 4 4" xfId="3200"/>
    <cellStyle name="Moneda 3 2 2 4 4 2" xfId="3201"/>
    <cellStyle name="Moneda 3 2 2 4 5" xfId="3202"/>
    <cellStyle name="Moneda 3 2 2 5" xfId="3203"/>
    <cellStyle name="Moneda 3 2 2 5 2" xfId="3204"/>
    <cellStyle name="Moneda 3 2 2 5 2 2" xfId="3205"/>
    <cellStyle name="Moneda 3 2 2 5 2 2 2" xfId="3206"/>
    <cellStyle name="Moneda 3 2 2 5 2 3" xfId="3207"/>
    <cellStyle name="Moneda 3 2 2 5 3" xfId="3208"/>
    <cellStyle name="Moneda 3 2 2 5 3 2" xfId="3209"/>
    <cellStyle name="Moneda 3 2 2 5 4" xfId="3210"/>
    <cellStyle name="Moneda 3 2 2 6" xfId="3211"/>
    <cellStyle name="Moneda 3 2 2 6 2" xfId="3212"/>
    <cellStyle name="Moneda 3 2 2 6 2 2" xfId="3213"/>
    <cellStyle name="Moneda 3 2 2 6 3" xfId="3214"/>
    <cellStyle name="Moneda 3 2 2 7" xfId="3215"/>
    <cellStyle name="Moneda 3 2 2 7 2" xfId="3216"/>
    <cellStyle name="Moneda 3 2 2 8" xfId="3217"/>
    <cellStyle name="Moneda 3 2 3" xfId="3218"/>
    <cellStyle name="Moneda 3 2 3 2" xfId="3219"/>
    <cellStyle name="Moneda 3 2 3 2 2" xfId="3220"/>
    <cellStyle name="Moneda 3 2 3 2 2 2" xfId="3221"/>
    <cellStyle name="Moneda 3 2 3 2 2 2 2" xfId="3222"/>
    <cellStyle name="Moneda 3 2 3 2 2 2 2 2" xfId="3223"/>
    <cellStyle name="Moneda 3 2 3 2 2 2 3" xfId="3224"/>
    <cellStyle name="Moneda 3 2 3 2 2 3" xfId="3225"/>
    <cellStyle name="Moneda 3 2 3 2 2 3 2" xfId="3226"/>
    <cellStyle name="Moneda 3 2 3 2 2 3 2 2" xfId="3227"/>
    <cellStyle name="Moneda 3 2 3 2 2 3 3" xfId="3228"/>
    <cellStyle name="Moneda 3 2 3 2 2 4" xfId="3229"/>
    <cellStyle name="Moneda 3 2 3 2 2 4 2" xfId="3230"/>
    <cellStyle name="Moneda 3 2 3 2 2 4 2 2" xfId="3231"/>
    <cellStyle name="Moneda 3 2 3 2 2 4 3" xfId="3232"/>
    <cellStyle name="Moneda 3 2 3 2 2 5" xfId="3233"/>
    <cellStyle name="Moneda 3 2 3 2 2 5 2" xfId="3234"/>
    <cellStyle name="Moneda 3 2 3 2 2 6" xfId="3235"/>
    <cellStyle name="Moneda 3 2 3 2 3" xfId="3236"/>
    <cellStyle name="Moneda 3 2 3 2 3 2" xfId="3237"/>
    <cellStyle name="Moneda 3 2 3 2 3 2 2" xfId="3238"/>
    <cellStyle name="Moneda 3 2 3 2 3 3" xfId="3239"/>
    <cellStyle name="Moneda 3 2 3 2 4" xfId="3240"/>
    <cellStyle name="Moneda 3 2 3 2 4 2" xfId="3241"/>
    <cellStyle name="Moneda 3 2 3 2 4 2 2" xfId="3242"/>
    <cellStyle name="Moneda 3 2 3 2 4 3" xfId="3243"/>
    <cellStyle name="Moneda 3 2 3 2 5" xfId="3244"/>
    <cellStyle name="Moneda 3 2 3 2 5 2" xfId="3245"/>
    <cellStyle name="Moneda 3 2 3 2 5 2 2" xfId="3246"/>
    <cellStyle name="Moneda 3 2 3 2 5 3" xfId="3247"/>
    <cellStyle name="Moneda 3 2 3 2 6" xfId="3248"/>
    <cellStyle name="Moneda 3 2 3 2 6 2" xfId="3249"/>
    <cellStyle name="Moneda 3 2 3 2 7" xfId="3250"/>
    <cellStyle name="Moneda 3 2 3 3" xfId="3251"/>
    <cellStyle name="Moneda 3 2 3 3 2" xfId="3252"/>
    <cellStyle name="Moneda 3 2 3 3 2 2" xfId="3253"/>
    <cellStyle name="Moneda 3 2 3 3 2 2 2" xfId="3254"/>
    <cellStyle name="Moneda 3 2 3 3 2 3" xfId="3255"/>
    <cellStyle name="Moneda 3 2 3 3 3" xfId="3256"/>
    <cellStyle name="Moneda 3 2 3 3 3 2" xfId="3257"/>
    <cellStyle name="Moneda 3 2 3 3 3 2 2" xfId="3258"/>
    <cellStyle name="Moneda 3 2 3 3 3 3" xfId="3259"/>
    <cellStyle name="Moneda 3 2 3 3 4" xfId="3260"/>
    <cellStyle name="Moneda 3 2 3 3 4 2" xfId="3261"/>
    <cellStyle name="Moneda 3 2 3 3 4 2 2" xfId="3262"/>
    <cellStyle name="Moneda 3 2 3 3 4 3" xfId="3263"/>
    <cellStyle name="Moneda 3 2 3 3 5" xfId="3264"/>
    <cellStyle name="Moneda 3 2 3 3 5 2" xfId="3265"/>
    <cellStyle name="Moneda 3 2 3 3 6" xfId="3266"/>
    <cellStyle name="Moneda 3 2 3 4" xfId="3267"/>
    <cellStyle name="Moneda 3 2 3 4 2" xfId="3268"/>
    <cellStyle name="Moneda 3 2 3 4 2 2" xfId="3269"/>
    <cellStyle name="Moneda 3 2 3 4 3" xfId="3270"/>
    <cellStyle name="Moneda 3 2 3 5" xfId="3271"/>
    <cellStyle name="Moneda 3 2 3 5 2" xfId="3272"/>
    <cellStyle name="Moneda 3 2 3 5 2 2" xfId="3273"/>
    <cellStyle name="Moneda 3 2 3 5 3" xfId="3274"/>
    <cellStyle name="Moneda 3 2 3 6" xfId="3275"/>
    <cellStyle name="Moneda 3 2 3 6 2" xfId="3276"/>
    <cellStyle name="Moneda 3 2 3 6 2 2" xfId="3277"/>
    <cellStyle name="Moneda 3 2 3 6 3" xfId="3278"/>
    <cellStyle name="Moneda 3 2 3 7" xfId="3279"/>
    <cellStyle name="Moneda 3 2 3 7 2" xfId="3280"/>
    <cellStyle name="Moneda 3 2 3 8" xfId="3281"/>
    <cellStyle name="Moneda 3 2 4" xfId="3282"/>
    <cellStyle name="Moneda 3 2 4 2" xfId="3283"/>
    <cellStyle name="Moneda 3 2 4 2 2" xfId="3284"/>
    <cellStyle name="Moneda 3 2 4 2 2 2" xfId="3285"/>
    <cellStyle name="Moneda 3 2 4 2 2 2 2" xfId="3286"/>
    <cellStyle name="Moneda 3 2 4 2 2 2 2 2" xfId="3287"/>
    <cellStyle name="Moneda 3 2 4 2 2 2 3" xfId="3288"/>
    <cellStyle name="Moneda 3 2 4 2 2 3" xfId="3289"/>
    <cellStyle name="Moneda 3 2 4 2 2 3 2" xfId="3290"/>
    <cellStyle name="Moneda 3 2 4 2 2 3 2 2" xfId="3291"/>
    <cellStyle name="Moneda 3 2 4 2 2 3 3" xfId="3292"/>
    <cellStyle name="Moneda 3 2 4 2 2 4" xfId="3293"/>
    <cellStyle name="Moneda 3 2 4 2 2 4 2" xfId="3294"/>
    <cellStyle name="Moneda 3 2 4 2 2 4 2 2" xfId="3295"/>
    <cellStyle name="Moneda 3 2 4 2 2 4 3" xfId="3296"/>
    <cellStyle name="Moneda 3 2 4 2 2 5" xfId="3297"/>
    <cellStyle name="Moneda 3 2 4 2 2 5 2" xfId="3298"/>
    <cellStyle name="Moneda 3 2 4 2 2 6" xfId="3299"/>
    <cellStyle name="Moneda 3 2 4 2 3" xfId="3300"/>
    <cellStyle name="Moneda 3 2 4 2 3 2" xfId="3301"/>
    <cellStyle name="Moneda 3 2 4 2 3 2 2" xfId="3302"/>
    <cellStyle name="Moneda 3 2 4 2 3 3" xfId="3303"/>
    <cellStyle name="Moneda 3 2 4 2 4" xfId="3304"/>
    <cellStyle name="Moneda 3 2 4 2 4 2" xfId="3305"/>
    <cellStyle name="Moneda 3 2 4 2 4 2 2" xfId="3306"/>
    <cellStyle name="Moneda 3 2 4 2 4 3" xfId="3307"/>
    <cellStyle name="Moneda 3 2 4 2 5" xfId="3308"/>
    <cellStyle name="Moneda 3 2 4 2 5 2" xfId="3309"/>
    <cellStyle name="Moneda 3 2 4 2 5 2 2" xfId="3310"/>
    <cellStyle name="Moneda 3 2 4 2 5 3" xfId="3311"/>
    <cellStyle name="Moneda 3 2 4 2 6" xfId="3312"/>
    <cellStyle name="Moneda 3 2 4 2 6 2" xfId="3313"/>
    <cellStyle name="Moneda 3 2 4 2 7" xfId="3314"/>
    <cellStyle name="Moneda 3 2 4 3" xfId="3315"/>
    <cellStyle name="Moneda 3 2 4 3 2" xfId="3316"/>
    <cellStyle name="Moneda 3 2 4 3 2 2" xfId="3317"/>
    <cellStyle name="Moneda 3 2 4 3 2 2 2" xfId="3318"/>
    <cellStyle name="Moneda 3 2 4 3 2 3" xfId="3319"/>
    <cellStyle name="Moneda 3 2 4 3 3" xfId="3320"/>
    <cellStyle name="Moneda 3 2 4 3 3 2" xfId="3321"/>
    <cellStyle name="Moneda 3 2 4 3 3 2 2" xfId="3322"/>
    <cellStyle name="Moneda 3 2 4 3 3 3" xfId="3323"/>
    <cellStyle name="Moneda 3 2 4 3 4" xfId="3324"/>
    <cellStyle name="Moneda 3 2 4 3 4 2" xfId="3325"/>
    <cellStyle name="Moneda 3 2 4 3 4 2 2" xfId="3326"/>
    <cellStyle name="Moneda 3 2 4 3 4 3" xfId="3327"/>
    <cellStyle name="Moneda 3 2 4 3 5" xfId="3328"/>
    <cellStyle name="Moneda 3 2 4 3 5 2" xfId="3329"/>
    <cellStyle name="Moneda 3 2 4 3 6" xfId="3330"/>
    <cellStyle name="Moneda 3 2 4 4" xfId="3331"/>
    <cellStyle name="Moneda 3 2 4 4 2" xfId="3332"/>
    <cellStyle name="Moneda 3 2 4 4 2 2" xfId="3333"/>
    <cellStyle name="Moneda 3 2 4 4 3" xfId="3334"/>
    <cellStyle name="Moneda 3 2 4 5" xfId="3335"/>
    <cellStyle name="Moneda 3 2 4 5 2" xfId="3336"/>
    <cellStyle name="Moneda 3 2 4 5 2 2" xfId="3337"/>
    <cellStyle name="Moneda 3 2 4 5 3" xfId="3338"/>
    <cellStyle name="Moneda 3 2 4 6" xfId="3339"/>
    <cellStyle name="Moneda 3 2 4 6 2" xfId="3340"/>
    <cellStyle name="Moneda 3 2 4 6 2 2" xfId="3341"/>
    <cellStyle name="Moneda 3 2 4 6 3" xfId="3342"/>
    <cellStyle name="Moneda 3 2 4 7" xfId="3343"/>
    <cellStyle name="Moneda 3 2 4 7 2" xfId="3344"/>
    <cellStyle name="Moneda 3 2 4 8" xfId="3345"/>
    <cellStyle name="Moneda 3 2 5" xfId="3346"/>
    <cellStyle name="Moneda 3 2 5 2" xfId="3347"/>
    <cellStyle name="Moneda 3 2 5 2 2" xfId="3348"/>
    <cellStyle name="Moneda 3 2 5 2 2 2" xfId="3349"/>
    <cellStyle name="Moneda 3 2 5 2 2 2 2" xfId="3350"/>
    <cellStyle name="Moneda 3 2 5 2 2 3" xfId="3351"/>
    <cellStyle name="Moneda 3 2 5 2 3" xfId="3352"/>
    <cellStyle name="Moneda 3 2 5 2 3 2" xfId="3353"/>
    <cellStyle name="Moneda 3 2 5 2 3 2 2" xfId="3354"/>
    <cellStyle name="Moneda 3 2 5 2 3 3" xfId="3355"/>
    <cellStyle name="Moneda 3 2 5 2 4" xfId="3356"/>
    <cellStyle name="Moneda 3 2 5 2 4 2" xfId="3357"/>
    <cellStyle name="Moneda 3 2 5 2 4 2 2" xfId="3358"/>
    <cellStyle name="Moneda 3 2 5 2 4 3" xfId="3359"/>
    <cellStyle name="Moneda 3 2 5 2 5" xfId="3360"/>
    <cellStyle name="Moneda 3 2 5 2 5 2" xfId="3361"/>
    <cellStyle name="Moneda 3 2 5 2 6" xfId="3362"/>
    <cellStyle name="Moneda 3 2 5 3" xfId="3363"/>
    <cellStyle name="Moneda 3 2 5 3 2" xfId="3364"/>
    <cellStyle name="Moneda 3 2 5 3 2 2" xfId="3365"/>
    <cellStyle name="Moneda 3 2 5 3 3" xfId="3366"/>
    <cellStyle name="Moneda 3 2 5 4" xfId="3367"/>
    <cellStyle name="Moneda 3 2 5 4 2" xfId="3368"/>
    <cellStyle name="Moneda 3 2 5 4 2 2" xfId="3369"/>
    <cellStyle name="Moneda 3 2 5 4 3" xfId="3370"/>
    <cellStyle name="Moneda 3 2 5 5" xfId="3371"/>
    <cellStyle name="Moneda 3 2 5 5 2" xfId="3372"/>
    <cellStyle name="Moneda 3 2 5 5 2 2" xfId="3373"/>
    <cellStyle name="Moneda 3 2 5 5 3" xfId="3374"/>
    <cellStyle name="Moneda 3 2 5 6" xfId="3375"/>
    <cellStyle name="Moneda 3 2 5 6 2" xfId="3376"/>
    <cellStyle name="Moneda 3 2 5 7" xfId="3377"/>
    <cellStyle name="Moneda 3 2 6" xfId="3378"/>
    <cellStyle name="Moneda 3 2 6 2" xfId="3379"/>
    <cellStyle name="Moneda 3 2 6 2 2" xfId="3380"/>
    <cellStyle name="Moneda 3 2 6 2 2 2" xfId="3381"/>
    <cellStyle name="Moneda 3 2 6 2 3" xfId="3382"/>
    <cellStyle name="Moneda 3 2 6 2 3 2" xfId="3383"/>
    <cellStyle name="Moneda 3 2 6 2 4" xfId="3384"/>
    <cellStyle name="Moneda 3 2 6 3" xfId="3385"/>
    <cellStyle name="Moneda 3 2 6 3 2" xfId="3386"/>
    <cellStyle name="Moneda 3 2 6 4" xfId="3387"/>
    <cellStyle name="Moneda 3 2 6 4 2" xfId="3388"/>
    <cellStyle name="Moneda 3 2 6 5" xfId="3389"/>
    <cellStyle name="Moneda 3 2 7" xfId="3390"/>
    <cellStyle name="Moneda 3 2 7 2" xfId="3391"/>
    <cellStyle name="Moneda 3 2 7 2 2" xfId="3392"/>
    <cellStyle name="Moneda 3 2 7 2 2 2" xfId="3393"/>
    <cellStyle name="Moneda 3 2 7 2 3" xfId="3394"/>
    <cellStyle name="Moneda 3 2 7 3" xfId="3395"/>
    <cellStyle name="Moneda 3 2 7 3 2" xfId="3396"/>
    <cellStyle name="Moneda 3 2 7 3 2 2" xfId="3397"/>
    <cellStyle name="Moneda 3 2 7 3 3" xfId="3398"/>
    <cellStyle name="Moneda 3 2 7 4" xfId="3399"/>
    <cellStyle name="Moneda 3 2 7 4 2" xfId="3400"/>
    <cellStyle name="Moneda 3 2 7 4 2 2" xfId="3401"/>
    <cellStyle name="Moneda 3 2 7 4 3" xfId="3402"/>
    <cellStyle name="Moneda 3 2 7 5" xfId="3403"/>
    <cellStyle name="Moneda 3 2 7 5 2" xfId="3404"/>
    <cellStyle name="Moneda 3 2 7 6" xfId="3405"/>
    <cellStyle name="Moneda 3 2 8" xfId="3406"/>
    <cellStyle name="Moneda 3 2 8 2" xfId="3407"/>
    <cellStyle name="Moneda 3 2 8 2 2" xfId="3408"/>
    <cellStyle name="Moneda 3 2 8 3" xfId="3409"/>
    <cellStyle name="Moneda 3 2 8 3 2" xfId="3410"/>
    <cellStyle name="Moneda 3 2 8 4" xfId="3411"/>
    <cellStyle name="Moneda 3 2 9" xfId="3412"/>
    <cellStyle name="Moneda 3 2 9 2" xfId="3413"/>
    <cellStyle name="Moneda 3 2 9 2 2" xfId="3414"/>
    <cellStyle name="Moneda 3 2 9 3" xfId="3415"/>
    <cellStyle name="Moneda 3 3" xfId="3416"/>
    <cellStyle name="Moneda 3 3 2" xfId="3417"/>
    <cellStyle name="Moneda 3 3 2 2" xfId="3418"/>
    <cellStyle name="Moneda 3 3 2 2 2" xfId="3419"/>
    <cellStyle name="Moneda 3 3 2 2 2 2" xfId="3420"/>
    <cellStyle name="Moneda 3 3 2 2 2 2 2" xfId="3421"/>
    <cellStyle name="Moneda 3 3 2 2 2 3" xfId="3422"/>
    <cellStyle name="Moneda 3 3 2 2 3" xfId="3423"/>
    <cellStyle name="Moneda 3 3 2 2 3 2" xfId="3424"/>
    <cellStyle name="Moneda 3 3 2 2 3 2 2" xfId="3425"/>
    <cellStyle name="Moneda 3 3 2 2 3 3" xfId="3426"/>
    <cellStyle name="Moneda 3 3 2 2 4" xfId="3427"/>
    <cellStyle name="Moneda 3 3 2 2 4 2" xfId="3428"/>
    <cellStyle name="Moneda 3 3 2 2 4 2 2" xfId="3429"/>
    <cellStyle name="Moneda 3 3 2 2 4 3" xfId="3430"/>
    <cellStyle name="Moneda 3 3 2 2 5" xfId="3431"/>
    <cellStyle name="Moneda 3 3 2 2 5 2" xfId="3432"/>
    <cellStyle name="Moneda 3 3 2 2 6" xfId="3433"/>
    <cellStyle name="Moneda 3 3 2 3" xfId="3434"/>
    <cellStyle name="Moneda 3 3 2 3 2" xfId="3435"/>
    <cellStyle name="Moneda 3 3 2 3 2 2" xfId="3436"/>
    <cellStyle name="Moneda 3 3 2 3 3" xfId="3437"/>
    <cellStyle name="Moneda 3 3 2 4" xfId="3438"/>
    <cellStyle name="Moneda 3 3 2 4 2" xfId="3439"/>
    <cellStyle name="Moneda 3 3 2 4 2 2" xfId="3440"/>
    <cellStyle name="Moneda 3 3 2 4 3" xfId="3441"/>
    <cellStyle name="Moneda 3 3 2 5" xfId="3442"/>
    <cellStyle name="Moneda 3 3 2 5 2" xfId="3443"/>
    <cellStyle name="Moneda 3 3 2 5 2 2" xfId="3444"/>
    <cellStyle name="Moneda 3 3 2 5 3" xfId="3445"/>
    <cellStyle name="Moneda 3 3 2 6" xfId="3446"/>
    <cellStyle name="Moneda 3 3 2 6 2" xfId="3447"/>
    <cellStyle name="Moneda 3 3 2 7" xfId="3448"/>
    <cellStyle name="Moneda 3 3 2 7 2" xfId="3449"/>
    <cellStyle name="Moneda 3 3 2 8" xfId="3450"/>
    <cellStyle name="Moneda 3 3 3" xfId="3451"/>
    <cellStyle name="Moneda 3 3 3 2" xfId="3452"/>
    <cellStyle name="Moneda 3 3 3 2 2" xfId="3453"/>
    <cellStyle name="Moneda 3 3 3 2 2 2" xfId="3454"/>
    <cellStyle name="Moneda 3 3 3 2 3" xfId="3455"/>
    <cellStyle name="Moneda 3 3 3 3" xfId="3456"/>
    <cellStyle name="Moneda 3 3 3 3 2" xfId="3457"/>
    <cellStyle name="Moneda 3 3 3 3 2 2" xfId="3458"/>
    <cellStyle name="Moneda 3 3 3 3 3" xfId="3459"/>
    <cellStyle name="Moneda 3 3 3 4" xfId="3460"/>
    <cellStyle name="Moneda 3 3 3 4 2" xfId="3461"/>
    <cellStyle name="Moneda 3 3 3 4 2 2" xfId="3462"/>
    <cellStyle name="Moneda 3 3 3 4 3" xfId="3463"/>
    <cellStyle name="Moneda 3 3 3 5" xfId="3464"/>
    <cellStyle name="Moneda 3 3 3 5 2" xfId="3465"/>
    <cellStyle name="Moneda 3 3 3 6" xfId="3466"/>
    <cellStyle name="Moneda 3 3 4" xfId="3467"/>
    <cellStyle name="Moneda 3 3 4 2" xfId="3468"/>
    <cellStyle name="Moneda 3 3 4 2 2" xfId="3469"/>
    <cellStyle name="Moneda 3 3 4 3" xfId="3470"/>
    <cellStyle name="Moneda 3 3 5" xfId="3471"/>
    <cellStyle name="Moneda 3 3 5 2" xfId="3472"/>
    <cellStyle name="Moneda 3 3 5 2 2" xfId="3473"/>
    <cellStyle name="Moneda 3 3 5 3" xfId="3474"/>
    <cellStyle name="Moneda 3 3 6" xfId="3475"/>
    <cellStyle name="Moneda 3 3 6 2" xfId="3476"/>
    <cellStyle name="Moneda 3 3 6 2 2" xfId="3477"/>
    <cellStyle name="Moneda 3 3 6 3" xfId="3478"/>
    <cellStyle name="Moneda 3 3 7" xfId="3479"/>
    <cellStyle name="Moneda 3 3 7 2" xfId="3480"/>
    <cellStyle name="Moneda 3 3 8" xfId="3481"/>
    <cellStyle name="Moneda 3 3 8 2" xfId="3482"/>
    <cellStyle name="Moneda 3 3 9" xfId="3483"/>
    <cellStyle name="Moneda 3 4" xfId="3484"/>
    <cellStyle name="Moneda 3 4 2" xfId="3485"/>
    <cellStyle name="Moneda 3 4 2 2" xfId="3486"/>
    <cellStyle name="Moneda 3 4 2 2 2" xfId="3487"/>
    <cellStyle name="Moneda 3 4 2 2 2 2" xfId="3488"/>
    <cellStyle name="Moneda 3 4 2 2 2 2 2" xfId="3489"/>
    <cellStyle name="Moneda 3 4 2 2 2 3" xfId="3490"/>
    <cellStyle name="Moneda 3 4 2 2 3" xfId="3491"/>
    <cellStyle name="Moneda 3 4 2 2 3 2" xfId="3492"/>
    <cellStyle name="Moneda 3 4 2 2 3 2 2" xfId="3493"/>
    <cellStyle name="Moneda 3 4 2 2 3 3" xfId="3494"/>
    <cellStyle name="Moneda 3 4 2 2 4" xfId="3495"/>
    <cellStyle name="Moneda 3 4 2 2 4 2" xfId="3496"/>
    <cellStyle name="Moneda 3 4 2 2 4 2 2" xfId="3497"/>
    <cellStyle name="Moneda 3 4 2 2 4 3" xfId="3498"/>
    <cellStyle name="Moneda 3 4 2 2 5" xfId="3499"/>
    <cellStyle name="Moneda 3 4 2 2 5 2" xfId="3500"/>
    <cellStyle name="Moneda 3 4 2 2 6" xfId="3501"/>
    <cellStyle name="Moneda 3 4 2 3" xfId="3502"/>
    <cellStyle name="Moneda 3 4 2 3 2" xfId="3503"/>
    <cellStyle name="Moneda 3 4 2 3 2 2" xfId="3504"/>
    <cellStyle name="Moneda 3 4 2 3 3" xfId="3505"/>
    <cellStyle name="Moneda 3 4 2 4" xfId="3506"/>
    <cellStyle name="Moneda 3 4 2 4 2" xfId="3507"/>
    <cellStyle name="Moneda 3 4 2 4 2 2" xfId="3508"/>
    <cellStyle name="Moneda 3 4 2 4 3" xfId="3509"/>
    <cellStyle name="Moneda 3 4 2 5" xfId="3510"/>
    <cellStyle name="Moneda 3 4 2 5 2" xfId="3511"/>
    <cellStyle name="Moneda 3 4 2 5 2 2" xfId="3512"/>
    <cellStyle name="Moneda 3 4 2 5 3" xfId="3513"/>
    <cellStyle name="Moneda 3 4 2 6" xfId="3514"/>
    <cellStyle name="Moneda 3 4 2 6 2" xfId="3515"/>
    <cellStyle name="Moneda 3 4 2 7" xfId="3516"/>
    <cellStyle name="Moneda 3 4 3" xfId="3517"/>
    <cellStyle name="Moneda 3 4 3 2" xfId="3518"/>
    <cellStyle name="Moneda 3 4 3 2 2" xfId="3519"/>
    <cellStyle name="Moneda 3 4 3 2 2 2" xfId="3520"/>
    <cellStyle name="Moneda 3 4 3 2 3" xfId="3521"/>
    <cellStyle name="Moneda 3 4 3 3" xfId="3522"/>
    <cellStyle name="Moneda 3 4 3 3 2" xfId="3523"/>
    <cellStyle name="Moneda 3 4 3 3 2 2" xfId="3524"/>
    <cellStyle name="Moneda 3 4 3 3 3" xfId="3525"/>
    <cellStyle name="Moneda 3 4 3 4" xfId="3526"/>
    <cellStyle name="Moneda 3 4 3 4 2" xfId="3527"/>
    <cellStyle name="Moneda 3 4 3 4 2 2" xfId="3528"/>
    <cellStyle name="Moneda 3 4 3 4 3" xfId="3529"/>
    <cellStyle name="Moneda 3 4 3 5" xfId="3530"/>
    <cellStyle name="Moneda 3 4 3 5 2" xfId="3531"/>
    <cellStyle name="Moneda 3 4 3 6" xfId="3532"/>
    <cellStyle name="Moneda 3 4 4" xfId="3533"/>
    <cellStyle name="Moneda 3 4 4 2" xfId="3534"/>
    <cellStyle name="Moneda 3 4 4 2 2" xfId="3535"/>
    <cellStyle name="Moneda 3 4 4 3" xfId="3536"/>
    <cellStyle name="Moneda 3 4 5" xfId="3537"/>
    <cellStyle name="Moneda 3 4 5 2" xfId="3538"/>
    <cellStyle name="Moneda 3 4 5 2 2" xfId="3539"/>
    <cellStyle name="Moneda 3 4 5 3" xfId="3540"/>
    <cellStyle name="Moneda 3 4 6" xfId="3541"/>
    <cellStyle name="Moneda 3 4 6 2" xfId="3542"/>
    <cellStyle name="Moneda 3 4 6 2 2" xfId="3543"/>
    <cellStyle name="Moneda 3 4 6 3" xfId="3544"/>
    <cellStyle name="Moneda 3 4 7" xfId="3545"/>
    <cellStyle name="Moneda 3 4 7 2" xfId="3546"/>
    <cellStyle name="Moneda 3 4 8" xfId="3547"/>
    <cellStyle name="Moneda 3 5" xfId="3548"/>
    <cellStyle name="Moneda 3 5 2" xfId="3549"/>
    <cellStyle name="Moneda 3 5 2 2" xfId="3550"/>
    <cellStyle name="Moneda 3 5 2 2 2" xfId="3551"/>
    <cellStyle name="Moneda 3 5 2 2 2 2" xfId="3552"/>
    <cellStyle name="Moneda 3 5 2 2 2 2 2" xfId="3553"/>
    <cellStyle name="Moneda 3 5 2 2 2 3" xfId="3554"/>
    <cellStyle name="Moneda 3 5 2 2 3" xfId="3555"/>
    <cellStyle name="Moneda 3 5 2 2 3 2" xfId="3556"/>
    <cellStyle name="Moneda 3 5 2 2 3 2 2" xfId="3557"/>
    <cellStyle name="Moneda 3 5 2 2 3 3" xfId="3558"/>
    <cellStyle name="Moneda 3 5 2 2 4" xfId="3559"/>
    <cellStyle name="Moneda 3 5 2 2 4 2" xfId="3560"/>
    <cellStyle name="Moneda 3 5 2 2 4 2 2" xfId="3561"/>
    <cellStyle name="Moneda 3 5 2 2 4 3" xfId="3562"/>
    <cellStyle name="Moneda 3 5 2 2 5" xfId="3563"/>
    <cellStyle name="Moneda 3 5 2 2 5 2" xfId="3564"/>
    <cellStyle name="Moneda 3 5 2 2 6" xfId="3565"/>
    <cellStyle name="Moneda 3 5 2 3" xfId="3566"/>
    <cellStyle name="Moneda 3 5 2 3 2" xfId="3567"/>
    <cellStyle name="Moneda 3 5 2 3 2 2" xfId="3568"/>
    <cellStyle name="Moneda 3 5 2 3 3" xfId="3569"/>
    <cellStyle name="Moneda 3 5 2 4" xfId="3570"/>
    <cellStyle name="Moneda 3 5 2 4 2" xfId="3571"/>
    <cellStyle name="Moneda 3 5 2 4 2 2" xfId="3572"/>
    <cellStyle name="Moneda 3 5 2 4 3" xfId="3573"/>
    <cellStyle name="Moneda 3 5 2 5" xfId="3574"/>
    <cellStyle name="Moneda 3 5 2 5 2" xfId="3575"/>
    <cellStyle name="Moneda 3 5 2 5 2 2" xfId="3576"/>
    <cellStyle name="Moneda 3 5 2 5 3" xfId="3577"/>
    <cellStyle name="Moneda 3 5 2 6" xfId="3578"/>
    <cellStyle name="Moneda 3 5 2 6 2" xfId="3579"/>
    <cellStyle name="Moneda 3 5 2 7" xfId="3580"/>
    <cellStyle name="Moneda 3 5 3" xfId="3581"/>
    <cellStyle name="Moneda 3 5 3 2" xfId="3582"/>
    <cellStyle name="Moneda 3 5 3 2 2" xfId="3583"/>
    <cellStyle name="Moneda 3 5 3 2 2 2" xfId="3584"/>
    <cellStyle name="Moneda 3 5 3 2 3" xfId="3585"/>
    <cellStyle name="Moneda 3 5 3 3" xfId="3586"/>
    <cellStyle name="Moneda 3 5 3 3 2" xfId="3587"/>
    <cellStyle name="Moneda 3 5 3 3 2 2" xfId="3588"/>
    <cellStyle name="Moneda 3 5 3 3 3" xfId="3589"/>
    <cellStyle name="Moneda 3 5 3 4" xfId="3590"/>
    <cellStyle name="Moneda 3 5 3 4 2" xfId="3591"/>
    <cellStyle name="Moneda 3 5 3 4 2 2" xfId="3592"/>
    <cellStyle name="Moneda 3 5 3 4 3" xfId="3593"/>
    <cellStyle name="Moneda 3 5 3 5" xfId="3594"/>
    <cellStyle name="Moneda 3 5 3 5 2" xfId="3595"/>
    <cellStyle name="Moneda 3 5 3 6" xfId="3596"/>
    <cellStyle name="Moneda 3 5 4" xfId="3597"/>
    <cellStyle name="Moneda 3 5 4 2" xfId="3598"/>
    <cellStyle name="Moneda 3 5 4 2 2" xfId="3599"/>
    <cellStyle name="Moneda 3 5 4 3" xfId="3600"/>
    <cellStyle name="Moneda 3 5 5" xfId="3601"/>
    <cellStyle name="Moneda 3 5 5 2" xfId="3602"/>
    <cellStyle name="Moneda 3 5 5 2 2" xfId="3603"/>
    <cellStyle name="Moneda 3 5 5 3" xfId="3604"/>
    <cellStyle name="Moneda 3 5 6" xfId="3605"/>
    <cellStyle name="Moneda 3 5 6 2" xfId="3606"/>
    <cellStyle name="Moneda 3 5 6 2 2" xfId="3607"/>
    <cellStyle name="Moneda 3 5 6 3" xfId="3608"/>
    <cellStyle name="Moneda 3 5 7" xfId="3609"/>
    <cellStyle name="Moneda 3 5 7 2" xfId="3610"/>
    <cellStyle name="Moneda 3 5 8" xfId="3611"/>
    <cellStyle name="Moneda 3 5 8 2" xfId="3612"/>
    <cellStyle name="Moneda 3 5 9" xfId="3613"/>
    <cellStyle name="Moneda 3 6" xfId="3614"/>
    <cellStyle name="Moneda 3 6 2" xfId="3615"/>
    <cellStyle name="Moneda 3 6 2 2" xfId="3616"/>
    <cellStyle name="Moneda 3 6 2 2 2" xfId="3617"/>
    <cellStyle name="Moneda 3 6 2 2 2 2" xfId="3618"/>
    <cellStyle name="Moneda 3 6 2 2 3" xfId="3619"/>
    <cellStyle name="Moneda 3 6 2 3" xfId="3620"/>
    <cellStyle name="Moneda 3 6 2 3 2" xfId="3621"/>
    <cellStyle name="Moneda 3 6 2 4" xfId="3622"/>
    <cellStyle name="Moneda 3 6 3" xfId="3623"/>
    <cellStyle name="Moneda 3 6 3 2" xfId="3624"/>
    <cellStyle name="Moneda 3 6 4" xfId="3625"/>
    <cellStyle name="Moneda 3 7" xfId="3626"/>
    <cellStyle name="Moneda 3 7 2" xfId="3627"/>
    <cellStyle name="Moneda 3 7 2 2" xfId="3628"/>
    <cellStyle name="Moneda 3 7 2 2 2" xfId="3629"/>
    <cellStyle name="Moneda 3 7 2 3" xfId="3630"/>
    <cellStyle name="Moneda 3 7 3" xfId="3631"/>
    <cellStyle name="Moneda 3 7 3 2" xfId="3632"/>
    <cellStyle name="Moneda 3 7 4" xfId="3633"/>
    <cellStyle name="Moneda 3 8" xfId="3634"/>
    <cellStyle name="Moneda 3 8 2" xfId="3635"/>
    <cellStyle name="Moneda 3 8 2 2" xfId="3636"/>
    <cellStyle name="Moneda 3 8 2 2 2" xfId="3637"/>
    <cellStyle name="Moneda 3 8 2 2 2 2" xfId="3638"/>
    <cellStyle name="Moneda 3 8 2 2 3" xfId="3639"/>
    <cellStyle name="Moneda 3 8 2 3" xfId="3640"/>
    <cellStyle name="Moneda 3 8 2 3 2" xfId="3641"/>
    <cellStyle name="Moneda 3 8 2 3 2 2" xfId="3642"/>
    <cellStyle name="Moneda 3 8 2 3 3" xfId="3643"/>
    <cellStyle name="Moneda 3 8 2 4" xfId="3644"/>
    <cellStyle name="Moneda 3 8 2 4 2" xfId="3645"/>
    <cellStyle name="Moneda 3 8 2 4 2 2" xfId="3646"/>
    <cellStyle name="Moneda 3 8 2 4 3" xfId="3647"/>
    <cellStyle name="Moneda 3 8 2 5" xfId="3648"/>
    <cellStyle name="Moneda 3 8 2 5 2" xfId="3649"/>
    <cellStyle name="Moneda 3 8 2 6" xfId="3650"/>
    <cellStyle name="Moneda 3 8 3" xfId="3651"/>
    <cellStyle name="Moneda 3 8 3 2" xfId="3652"/>
    <cellStyle name="Moneda 3 8 3 2 2" xfId="3653"/>
    <cellStyle name="Moneda 3 8 3 3" xfId="3654"/>
    <cellStyle name="Moneda 3 8 4" xfId="3655"/>
    <cellStyle name="Moneda 3 8 4 2" xfId="3656"/>
    <cellStyle name="Moneda 3 8 4 2 2" xfId="3657"/>
    <cellStyle name="Moneda 3 8 4 3" xfId="3658"/>
    <cellStyle name="Moneda 3 8 5" xfId="3659"/>
    <cellStyle name="Moneda 3 8 5 2" xfId="3660"/>
    <cellStyle name="Moneda 3 8 5 2 2" xfId="3661"/>
    <cellStyle name="Moneda 3 8 5 3" xfId="3662"/>
    <cellStyle name="Moneda 3 8 6" xfId="3663"/>
    <cellStyle name="Moneda 3 8 6 2" xfId="3664"/>
    <cellStyle name="Moneda 3 8 7" xfId="3665"/>
    <cellStyle name="Moneda 3 9" xfId="3666"/>
    <cellStyle name="Moneda 3 9 2" xfId="3667"/>
    <cellStyle name="Moneda 3 9 2 2" xfId="3668"/>
    <cellStyle name="Moneda 3 9 3" xfId="3669"/>
    <cellStyle name="Moneda 30" xfId="3670"/>
    <cellStyle name="Moneda 30 2" xfId="3671"/>
    <cellStyle name="Moneda 30 2 2" xfId="3672"/>
    <cellStyle name="Moneda 30 2 2 2" xfId="3673"/>
    <cellStyle name="Moneda 30 2 3" xfId="3674"/>
    <cellStyle name="Moneda 30 3" xfId="3675"/>
    <cellStyle name="Moneda 30 3 2" xfId="3676"/>
    <cellStyle name="Moneda 30 3 2 2" xfId="3677"/>
    <cellStyle name="Moneda 30 3 3" xfId="3678"/>
    <cellStyle name="Moneda 30 4" xfId="3679"/>
    <cellStyle name="Moneda 30 4 2" xfId="3680"/>
    <cellStyle name="Moneda 30 4 2 2" xfId="3681"/>
    <cellStyle name="Moneda 30 4 3" xfId="3682"/>
    <cellStyle name="Moneda 30 5" xfId="3683"/>
    <cellStyle name="Moneda 30 5 2" xfId="3684"/>
    <cellStyle name="Moneda 30 6" xfId="3685"/>
    <cellStyle name="Moneda 31" xfId="3686"/>
    <cellStyle name="Moneda 31 2" xfId="3687"/>
    <cellStyle name="Moneda 31 2 2" xfId="3688"/>
    <cellStyle name="Moneda 31 3" xfId="3689"/>
    <cellStyle name="Moneda 32" xfId="3690"/>
    <cellStyle name="Moneda 32 2" xfId="3691"/>
    <cellStyle name="Moneda 32 2 2" xfId="3692"/>
    <cellStyle name="Moneda 32 3" xfId="3693"/>
    <cellStyle name="Moneda 33" xfId="3694"/>
    <cellStyle name="Moneda 33 2" xfId="3695"/>
    <cellStyle name="Moneda 33 2 2" xfId="3696"/>
    <cellStyle name="Moneda 33 3" xfId="3697"/>
    <cellStyle name="Moneda 34" xfId="3698"/>
    <cellStyle name="Moneda 34 2" xfId="3699"/>
    <cellStyle name="Moneda 34 2 2" xfId="3700"/>
    <cellStyle name="Moneda 34 3" xfId="3701"/>
    <cellStyle name="Moneda 35" xfId="3702"/>
    <cellStyle name="Moneda 35 2" xfId="3703"/>
    <cellStyle name="Moneda 35 2 2" xfId="3704"/>
    <cellStyle name="Moneda 35 3" xfId="3705"/>
    <cellStyle name="Moneda 36" xfId="3706"/>
    <cellStyle name="Moneda 36 2" xfId="3707"/>
    <cellStyle name="Moneda 36 2 2" xfId="3708"/>
    <cellStyle name="Moneda 36 3" xfId="3709"/>
    <cellStyle name="Moneda 37" xfId="3710"/>
    <cellStyle name="Moneda 37 2" xfId="3711"/>
    <cellStyle name="Moneda 37 2 2" xfId="3712"/>
    <cellStyle name="Moneda 37 3" xfId="3713"/>
    <cellStyle name="Moneda 38" xfId="3714"/>
    <cellStyle name="Moneda 38 2" xfId="3715"/>
    <cellStyle name="Moneda 38 2 2" xfId="3716"/>
    <cellStyle name="Moneda 38 3" xfId="3717"/>
    <cellStyle name="Moneda 39" xfId="3718"/>
    <cellStyle name="Moneda 39 2" xfId="3719"/>
    <cellStyle name="Moneda 39 2 2" xfId="3720"/>
    <cellStyle name="Moneda 39 3" xfId="3721"/>
    <cellStyle name="Moneda 4" xfId="3722"/>
    <cellStyle name="Moneda 4 2" xfId="3723"/>
    <cellStyle name="Moneda 4 2 2" xfId="3724"/>
    <cellStyle name="Moneda 4 3" xfId="3725"/>
    <cellStyle name="Moneda 4 3 2" xfId="3726"/>
    <cellStyle name="Moneda 4 4" xfId="3727"/>
    <cellStyle name="Moneda 4 4 2" xfId="3728"/>
    <cellStyle name="Moneda 4 5" xfId="3729"/>
    <cellStyle name="Moneda 40" xfId="3730"/>
    <cellStyle name="Moneda 40 2" xfId="3731"/>
    <cellStyle name="Moneda 40 2 2" xfId="3732"/>
    <cellStyle name="Moneda 40 3" xfId="3733"/>
    <cellStyle name="Moneda 41" xfId="3734"/>
    <cellStyle name="Moneda 41 2" xfId="3735"/>
    <cellStyle name="Moneda 41 2 2" xfId="3736"/>
    <cellStyle name="Moneda 41 3" xfId="3737"/>
    <cellStyle name="Moneda 42" xfId="3738"/>
    <cellStyle name="Moneda 42 2" xfId="3739"/>
    <cellStyle name="Moneda 42 2 2" xfId="3740"/>
    <cellStyle name="Moneda 42 3" xfId="3741"/>
    <cellStyle name="Moneda 43" xfId="3742"/>
    <cellStyle name="Moneda 43 2" xfId="3743"/>
    <cellStyle name="Moneda 43 2 2" xfId="3744"/>
    <cellStyle name="Moneda 43 3" xfId="3745"/>
    <cellStyle name="Moneda 44" xfId="3746"/>
    <cellStyle name="Moneda 44 2" xfId="3747"/>
    <cellStyle name="Moneda 44 2 2" xfId="3748"/>
    <cellStyle name="Moneda 44 3" xfId="3749"/>
    <cellStyle name="Moneda 45" xfId="3750"/>
    <cellStyle name="Moneda 45 2" xfId="3751"/>
    <cellStyle name="Moneda 45 2 2" xfId="3752"/>
    <cellStyle name="Moneda 45 3" xfId="3753"/>
    <cellStyle name="Moneda 46" xfId="3754"/>
    <cellStyle name="Moneda 46 2" xfId="3755"/>
    <cellStyle name="Moneda 46 2 2" xfId="3756"/>
    <cellStyle name="Moneda 46 3" xfId="3757"/>
    <cellStyle name="Moneda 47" xfId="3758"/>
    <cellStyle name="Moneda 47 2" xfId="3759"/>
    <cellStyle name="Moneda 47 2 2" xfId="3760"/>
    <cellStyle name="Moneda 47 3" xfId="3761"/>
    <cellStyle name="Moneda 48" xfId="3762"/>
    <cellStyle name="Moneda 48 2" xfId="3763"/>
    <cellStyle name="Moneda 48 2 2" xfId="3764"/>
    <cellStyle name="Moneda 48 3" xfId="3765"/>
    <cellStyle name="Moneda 49" xfId="3766"/>
    <cellStyle name="Moneda 49 2" xfId="3767"/>
    <cellStyle name="Moneda 5" xfId="3768"/>
    <cellStyle name="Moneda 5 2" xfId="3769"/>
    <cellStyle name="Moneda 5 2 2" xfId="3770"/>
    <cellStyle name="Moneda 5 3" xfId="3771"/>
    <cellStyle name="Moneda 5 3 2" xfId="3772"/>
    <cellStyle name="Moneda 5 4" xfId="3773"/>
    <cellStyle name="Moneda 5 4 2" xfId="3774"/>
    <cellStyle name="Moneda 5 5" xfId="3775"/>
    <cellStyle name="Moneda 5 5 2" xfId="3776"/>
    <cellStyle name="Moneda 5 6" xfId="3777"/>
    <cellStyle name="Moneda 50" xfId="3778"/>
    <cellStyle name="Moneda 50 2" xfId="3779"/>
    <cellStyle name="Moneda 51" xfId="3780"/>
    <cellStyle name="Moneda 51 2" xfId="3781"/>
    <cellStyle name="Moneda 52" xfId="3782"/>
    <cellStyle name="Moneda 52 2" xfId="3783"/>
    <cellStyle name="Moneda 53" xfId="3784"/>
    <cellStyle name="Moneda 54" xfId="3785"/>
    <cellStyle name="Moneda 55" xfId="3786"/>
    <cellStyle name="Moneda 56" xfId="3787"/>
    <cellStyle name="Moneda 6" xfId="3788"/>
    <cellStyle name="Moneda 6 10" xfId="3789"/>
    <cellStyle name="Moneda 6 10 2" xfId="3790"/>
    <cellStyle name="Moneda 6 10 2 2" xfId="3791"/>
    <cellStyle name="Moneda 6 10 3" xfId="3792"/>
    <cellStyle name="Moneda 6 11" xfId="3793"/>
    <cellStyle name="Moneda 6 11 2" xfId="3794"/>
    <cellStyle name="Moneda 6 11 2 2" xfId="3795"/>
    <cellStyle name="Moneda 6 11 3" xfId="3796"/>
    <cellStyle name="Moneda 6 12" xfId="3797"/>
    <cellStyle name="Moneda 6 12 2" xfId="3798"/>
    <cellStyle name="Moneda 6 13" xfId="3799"/>
    <cellStyle name="Moneda 6 2" xfId="3800"/>
    <cellStyle name="Moneda 6 2 10" xfId="3801"/>
    <cellStyle name="Moneda 6 2 10 2" xfId="3802"/>
    <cellStyle name="Moneda 6 2 11" xfId="3803"/>
    <cellStyle name="Moneda 6 2 11 2" xfId="3804"/>
    <cellStyle name="Moneda 6 2 12" xfId="3805"/>
    <cellStyle name="Moneda 6 2 2" xfId="3806"/>
    <cellStyle name="Moneda 6 2 2 2" xfId="3807"/>
    <cellStyle name="Moneda 6 2 2 2 2" xfId="3808"/>
    <cellStyle name="Moneda 6 2 2 2 2 2" xfId="3809"/>
    <cellStyle name="Moneda 6 2 2 2 2 2 2" xfId="3810"/>
    <cellStyle name="Moneda 6 2 2 2 2 2 2 2" xfId="3811"/>
    <cellStyle name="Moneda 6 2 2 2 2 2 3" xfId="3812"/>
    <cellStyle name="Moneda 6 2 2 2 2 3" xfId="3813"/>
    <cellStyle name="Moneda 6 2 2 2 2 3 2" xfId="3814"/>
    <cellStyle name="Moneda 6 2 2 2 2 3 2 2" xfId="3815"/>
    <cellStyle name="Moneda 6 2 2 2 2 3 3" xfId="3816"/>
    <cellStyle name="Moneda 6 2 2 2 2 4" xfId="3817"/>
    <cellStyle name="Moneda 6 2 2 2 2 4 2" xfId="3818"/>
    <cellStyle name="Moneda 6 2 2 2 2 4 2 2" xfId="3819"/>
    <cellStyle name="Moneda 6 2 2 2 2 4 3" xfId="3820"/>
    <cellStyle name="Moneda 6 2 2 2 2 5" xfId="3821"/>
    <cellStyle name="Moneda 6 2 2 2 2 5 2" xfId="3822"/>
    <cellStyle name="Moneda 6 2 2 2 2 6" xfId="3823"/>
    <cellStyle name="Moneda 6 2 2 2 3" xfId="3824"/>
    <cellStyle name="Moneda 6 2 2 2 3 2" xfId="3825"/>
    <cellStyle name="Moneda 6 2 2 2 3 2 2" xfId="3826"/>
    <cellStyle name="Moneda 6 2 2 2 3 3" xfId="3827"/>
    <cellStyle name="Moneda 6 2 2 2 4" xfId="3828"/>
    <cellStyle name="Moneda 6 2 2 2 4 2" xfId="3829"/>
    <cellStyle name="Moneda 6 2 2 2 4 2 2" xfId="3830"/>
    <cellStyle name="Moneda 6 2 2 2 4 3" xfId="3831"/>
    <cellStyle name="Moneda 6 2 2 2 5" xfId="3832"/>
    <cellStyle name="Moneda 6 2 2 2 5 2" xfId="3833"/>
    <cellStyle name="Moneda 6 2 2 2 5 2 2" xfId="3834"/>
    <cellStyle name="Moneda 6 2 2 2 5 3" xfId="3835"/>
    <cellStyle name="Moneda 6 2 2 2 6" xfId="3836"/>
    <cellStyle name="Moneda 6 2 2 2 6 2" xfId="3837"/>
    <cellStyle name="Moneda 6 2 2 2 7" xfId="3838"/>
    <cellStyle name="Moneda 6 2 2 3" xfId="3839"/>
    <cellStyle name="Moneda 6 2 2 3 2" xfId="3840"/>
    <cellStyle name="Moneda 6 2 2 3 2 2" xfId="3841"/>
    <cellStyle name="Moneda 6 2 2 3 2 2 2" xfId="3842"/>
    <cellStyle name="Moneda 6 2 2 3 2 3" xfId="3843"/>
    <cellStyle name="Moneda 6 2 2 3 3" xfId="3844"/>
    <cellStyle name="Moneda 6 2 2 3 3 2" xfId="3845"/>
    <cellStyle name="Moneda 6 2 2 3 3 2 2" xfId="3846"/>
    <cellStyle name="Moneda 6 2 2 3 3 3" xfId="3847"/>
    <cellStyle name="Moneda 6 2 2 3 4" xfId="3848"/>
    <cellStyle name="Moneda 6 2 2 3 4 2" xfId="3849"/>
    <cellStyle name="Moneda 6 2 2 3 4 2 2" xfId="3850"/>
    <cellStyle name="Moneda 6 2 2 3 4 3" xfId="3851"/>
    <cellStyle name="Moneda 6 2 2 3 5" xfId="3852"/>
    <cellStyle name="Moneda 6 2 2 3 5 2" xfId="3853"/>
    <cellStyle name="Moneda 6 2 2 3 6" xfId="3854"/>
    <cellStyle name="Moneda 6 2 2 4" xfId="3855"/>
    <cellStyle name="Moneda 6 2 2 4 2" xfId="3856"/>
    <cellStyle name="Moneda 6 2 2 4 2 2" xfId="3857"/>
    <cellStyle name="Moneda 6 2 2 4 3" xfId="3858"/>
    <cellStyle name="Moneda 6 2 2 5" xfId="3859"/>
    <cellStyle name="Moneda 6 2 2 5 2" xfId="3860"/>
    <cellStyle name="Moneda 6 2 2 5 2 2" xfId="3861"/>
    <cellStyle name="Moneda 6 2 2 5 3" xfId="3862"/>
    <cellStyle name="Moneda 6 2 2 6" xfId="3863"/>
    <cellStyle name="Moneda 6 2 2 6 2" xfId="3864"/>
    <cellStyle name="Moneda 6 2 2 6 2 2" xfId="3865"/>
    <cellStyle name="Moneda 6 2 2 6 3" xfId="3866"/>
    <cellStyle name="Moneda 6 2 2 7" xfId="3867"/>
    <cellStyle name="Moneda 6 2 2 7 2" xfId="3868"/>
    <cellStyle name="Moneda 6 2 2 8" xfId="3869"/>
    <cellStyle name="Moneda 6 2 3" xfId="3870"/>
    <cellStyle name="Moneda 6 2 3 2" xfId="3871"/>
    <cellStyle name="Moneda 6 2 3 2 2" xfId="3872"/>
    <cellStyle name="Moneda 6 2 3 2 2 2" xfId="3873"/>
    <cellStyle name="Moneda 6 2 3 2 2 2 2" xfId="3874"/>
    <cellStyle name="Moneda 6 2 3 2 2 2 2 2" xfId="3875"/>
    <cellStyle name="Moneda 6 2 3 2 2 2 3" xfId="3876"/>
    <cellStyle name="Moneda 6 2 3 2 2 3" xfId="3877"/>
    <cellStyle name="Moneda 6 2 3 2 2 3 2" xfId="3878"/>
    <cellStyle name="Moneda 6 2 3 2 2 3 2 2" xfId="3879"/>
    <cellStyle name="Moneda 6 2 3 2 2 3 3" xfId="3880"/>
    <cellStyle name="Moneda 6 2 3 2 2 4" xfId="3881"/>
    <cellStyle name="Moneda 6 2 3 2 2 4 2" xfId="3882"/>
    <cellStyle name="Moneda 6 2 3 2 2 4 2 2" xfId="3883"/>
    <cellStyle name="Moneda 6 2 3 2 2 4 3" xfId="3884"/>
    <cellStyle name="Moneda 6 2 3 2 2 5" xfId="3885"/>
    <cellStyle name="Moneda 6 2 3 2 2 5 2" xfId="3886"/>
    <cellStyle name="Moneda 6 2 3 2 2 6" xfId="3887"/>
    <cellStyle name="Moneda 6 2 3 2 3" xfId="3888"/>
    <cellStyle name="Moneda 6 2 3 2 3 2" xfId="3889"/>
    <cellStyle name="Moneda 6 2 3 2 3 2 2" xfId="3890"/>
    <cellStyle name="Moneda 6 2 3 2 3 3" xfId="3891"/>
    <cellStyle name="Moneda 6 2 3 2 4" xfId="3892"/>
    <cellStyle name="Moneda 6 2 3 2 4 2" xfId="3893"/>
    <cellStyle name="Moneda 6 2 3 2 4 2 2" xfId="3894"/>
    <cellStyle name="Moneda 6 2 3 2 4 3" xfId="3895"/>
    <cellStyle name="Moneda 6 2 3 2 5" xfId="3896"/>
    <cellStyle name="Moneda 6 2 3 2 5 2" xfId="3897"/>
    <cellStyle name="Moneda 6 2 3 2 5 2 2" xfId="3898"/>
    <cellStyle name="Moneda 6 2 3 2 5 3" xfId="3899"/>
    <cellStyle name="Moneda 6 2 3 2 6" xfId="3900"/>
    <cellStyle name="Moneda 6 2 3 2 6 2" xfId="3901"/>
    <cellStyle name="Moneda 6 2 3 2 7" xfId="3902"/>
    <cellStyle name="Moneda 6 2 3 3" xfId="3903"/>
    <cellStyle name="Moneda 6 2 3 3 2" xfId="3904"/>
    <cellStyle name="Moneda 6 2 3 3 2 2" xfId="3905"/>
    <cellStyle name="Moneda 6 2 3 3 2 2 2" xfId="3906"/>
    <cellStyle name="Moneda 6 2 3 3 2 3" xfId="3907"/>
    <cellStyle name="Moneda 6 2 3 3 3" xfId="3908"/>
    <cellStyle name="Moneda 6 2 3 3 3 2" xfId="3909"/>
    <cellStyle name="Moneda 6 2 3 3 3 2 2" xfId="3910"/>
    <cellStyle name="Moneda 6 2 3 3 3 3" xfId="3911"/>
    <cellStyle name="Moneda 6 2 3 3 4" xfId="3912"/>
    <cellStyle name="Moneda 6 2 3 3 4 2" xfId="3913"/>
    <cellStyle name="Moneda 6 2 3 3 4 2 2" xfId="3914"/>
    <cellStyle name="Moneda 6 2 3 3 4 3" xfId="3915"/>
    <cellStyle name="Moneda 6 2 3 3 5" xfId="3916"/>
    <cellStyle name="Moneda 6 2 3 3 5 2" xfId="3917"/>
    <cellStyle name="Moneda 6 2 3 3 6" xfId="3918"/>
    <cellStyle name="Moneda 6 2 3 4" xfId="3919"/>
    <cellStyle name="Moneda 6 2 3 4 2" xfId="3920"/>
    <cellStyle name="Moneda 6 2 3 4 2 2" xfId="3921"/>
    <cellStyle name="Moneda 6 2 3 4 3" xfId="3922"/>
    <cellStyle name="Moneda 6 2 3 5" xfId="3923"/>
    <cellStyle name="Moneda 6 2 3 5 2" xfId="3924"/>
    <cellStyle name="Moneda 6 2 3 5 2 2" xfId="3925"/>
    <cellStyle name="Moneda 6 2 3 5 3" xfId="3926"/>
    <cellStyle name="Moneda 6 2 3 6" xfId="3927"/>
    <cellStyle name="Moneda 6 2 3 6 2" xfId="3928"/>
    <cellStyle name="Moneda 6 2 3 6 2 2" xfId="3929"/>
    <cellStyle name="Moneda 6 2 3 6 3" xfId="3930"/>
    <cellStyle name="Moneda 6 2 3 7" xfId="3931"/>
    <cellStyle name="Moneda 6 2 3 7 2" xfId="3932"/>
    <cellStyle name="Moneda 6 2 3 8" xfId="3933"/>
    <cellStyle name="Moneda 6 2 4" xfId="3934"/>
    <cellStyle name="Moneda 6 2 4 2" xfId="3935"/>
    <cellStyle name="Moneda 6 2 4 2 2" xfId="3936"/>
    <cellStyle name="Moneda 6 2 4 2 2 2" xfId="3937"/>
    <cellStyle name="Moneda 6 2 4 2 2 2 2" xfId="3938"/>
    <cellStyle name="Moneda 6 2 4 2 2 2 2 2" xfId="3939"/>
    <cellStyle name="Moneda 6 2 4 2 2 2 3" xfId="3940"/>
    <cellStyle name="Moneda 6 2 4 2 2 3" xfId="3941"/>
    <cellStyle name="Moneda 6 2 4 2 2 3 2" xfId="3942"/>
    <cellStyle name="Moneda 6 2 4 2 2 3 2 2" xfId="3943"/>
    <cellStyle name="Moneda 6 2 4 2 2 3 3" xfId="3944"/>
    <cellStyle name="Moneda 6 2 4 2 2 4" xfId="3945"/>
    <cellStyle name="Moneda 6 2 4 2 2 4 2" xfId="3946"/>
    <cellStyle name="Moneda 6 2 4 2 2 4 2 2" xfId="3947"/>
    <cellStyle name="Moneda 6 2 4 2 2 4 3" xfId="3948"/>
    <cellStyle name="Moneda 6 2 4 2 2 5" xfId="3949"/>
    <cellStyle name="Moneda 6 2 4 2 2 5 2" xfId="3950"/>
    <cellStyle name="Moneda 6 2 4 2 2 6" xfId="3951"/>
    <cellStyle name="Moneda 6 2 4 2 3" xfId="3952"/>
    <cellStyle name="Moneda 6 2 4 2 3 2" xfId="3953"/>
    <cellStyle name="Moneda 6 2 4 2 3 2 2" xfId="3954"/>
    <cellStyle name="Moneda 6 2 4 2 3 3" xfId="3955"/>
    <cellStyle name="Moneda 6 2 4 2 4" xfId="3956"/>
    <cellStyle name="Moneda 6 2 4 2 4 2" xfId="3957"/>
    <cellStyle name="Moneda 6 2 4 2 4 2 2" xfId="3958"/>
    <cellStyle name="Moneda 6 2 4 2 4 3" xfId="3959"/>
    <cellStyle name="Moneda 6 2 4 2 5" xfId="3960"/>
    <cellStyle name="Moneda 6 2 4 2 5 2" xfId="3961"/>
    <cellStyle name="Moneda 6 2 4 2 5 2 2" xfId="3962"/>
    <cellStyle name="Moneda 6 2 4 2 5 3" xfId="3963"/>
    <cellStyle name="Moneda 6 2 4 2 6" xfId="3964"/>
    <cellStyle name="Moneda 6 2 4 2 6 2" xfId="3965"/>
    <cellStyle name="Moneda 6 2 4 2 7" xfId="3966"/>
    <cellStyle name="Moneda 6 2 4 3" xfId="3967"/>
    <cellStyle name="Moneda 6 2 4 3 2" xfId="3968"/>
    <cellStyle name="Moneda 6 2 4 3 2 2" xfId="3969"/>
    <cellStyle name="Moneda 6 2 4 3 2 2 2" xfId="3970"/>
    <cellStyle name="Moneda 6 2 4 3 2 3" xfId="3971"/>
    <cellStyle name="Moneda 6 2 4 3 3" xfId="3972"/>
    <cellStyle name="Moneda 6 2 4 3 3 2" xfId="3973"/>
    <cellStyle name="Moneda 6 2 4 3 3 2 2" xfId="3974"/>
    <cellStyle name="Moneda 6 2 4 3 3 3" xfId="3975"/>
    <cellStyle name="Moneda 6 2 4 3 4" xfId="3976"/>
    <cellStyle name="Moneda 6 2 4 3 4 2" xfId="3977"/>
    <cellStyle name="Moneda 6 2 4 3 4 2 2" xfId="3978"/>
    <cellStyle name="Moneda 6 2 4 3 4 3" xfId="3979"/>
    <cellStyle name="Moneda 6 2 4 3 5" xfId="3980"/>
    <cellStyle name="Moneda 6 2 4 3 5 2" xfId="3981"/>
    <cellStyle name="Moneda 6 2 4 3 6" xfId="3982"/>
    <cellStyle name="Moneda 6 2 4 4" xfId="3983"/>
    <cellStyle name="Moneda 6 2 4 4 2" xfId="3984"/>
    <cellStyle name="Moneda 6 2 4 4 2 2" xfId="3985"/>
    <cellStyle name="Moneda 6 2 4 4 3" xfId="3986"/>
    <cellStyle name="Moneda 6 2 4 5" xfId="3987"/>
    <cellStyle name="Moneda 6 2 4 5 2" xfId="3988"/>
    <cellStyle name="Moneda 6 2 4 5 2 2" xfId="3989"/>
    <cellStyle name="Moneda 6 2 4 5 3" xfId="3990"/>
    <cellStyle name="Moneda 6 2 4 6" xfId="3991"/>
    <cellStyle name="Moneda 6 2 4 6 2" xfId="3992"/>
    <cellStyle name="Moneda 6 2 4 6 2 2" xfId="3993"/>
    <cellStyle name="Moneda 6 2 4 6 3" xfId="3994"/>
    <cellStyle name="Moneda 6 2 4 7" xfId="3995"/>
    <cellStyle name="Moneda 6 2 4 7 2" xfId="3996"/>
    <cellStyle name="Moneda 6 2 4 8" xfId="3997"/>
    <cellStyle name="Moneda 6 2 5" xfId="3998"/>
    <cellStyle name="Moneda 6 2 5 2" xfId="3999"/>
    <cellStyle name="Moneda 6 2 5 2 2" xfId="4000"/>
    <cellStyle name="Moneda 6 2 5 2 2 2" xfId="4001"/>
    <cellStyle name="Moneda 6 2 5 2 2 2 2" xfId="4002"/>
    <cellStyle name="Moneda 6 2 5 2 2 3" xfId="4003"/>
    <cellStyle name="Moneda 6 2 5 2 3" xfId="4004"/>
    <cellStyle name="Moneda 6 2 5 2 3 2" xfId="4005"/>
    <cellStyle name="Moneda 6 2 5 2 3 2 2" xfId="4006"/>
    <cellStyle name="Moneda 6 2 5 2 3 3" xfId="4007"/>
    <cellStyle name="Moneda 6 2 5 2 4" xfId="4008"/>
    <cellStyle name="Moneda 6 2 5 2 4 2" xfId="4009"/>
    <cellStyle name="Moneda 6 2 5 2 4 2 2" xfId="4010"/>
    <cellStyle name="Moneda 6 2 5 2 4 3" xfId="4011"/>
    <cellStyle name="Moneda 6 2 5 2 5" xfId="4012"/>
    <cellStyle name="Moneda 6 2 5 2 5 2" xfId="4013"/>
    <cellStyle name="Moneda 6 2 5 2 6" xfId="4014"/>
    <cellStyle name="Moneda 6 2 5 3" xfId="4015"/>
    <cellStyle name="Moneda 6 2 5 3 2" xfId="4016"/>
    <cellStyle name="Moneda 6 2 5 3 2 2" xfId="4017"/>
    <cellStyle name="Moneda 6 2 5 3 3" xfId="4018"/>
    <cellStyle name="Moneda 6 2 5 4" xfId="4019"/>
    <cellStyle name="Moneda 6 2 5 4 2" xfId="4020"/>
    <cellStyle name="Moneda 6 2 5 4 2 2" xfId="4021"/>
    <cellStyle name="Moneda 6 2 5 4 3" xfId="4022"/>
    <cellStyle name="Moneda 6 2 5 5" xfId="4023"/>
    <cellStyle name="Moneda 6 2 5 5 2" xfId="4024"/>
    <cellStyle name="Moneda 6 2 5 5 2 2" xfId="4025"/>
    <cellStyle name="Moneda 6 2 5 5 3" xfId="4026"/>
    <cellStyle name="Moneda 6 2 5 6" xfId="4027"/>
    <cellStyle name="Moneda 6 2 5 6 2" xfId="4028"/>
    <cellStyle name="Moneda 6 2 5 7" xfId="4029"/>
    <cellStyle name="Moneda 6 2 6" xfId="4030"/>
    <cellStyle name="Moneda 6 2 6 2" xfId="4031"/>
    <cellStyle name="Moneda 6 2 6 2 2" xfId="4032"/>
    <cellStyle name="Moneda 6 2 6 2 2 2" xfId="4033"/>
    <cellStyle name="Moneda 6 2 6 2 3" xfId="4034"/>
    <cellStyle name="Moneda 6 2 6 3" xfId="4035"/>
    <cellStyle name="Moneda 6 2 6 3 2" xfId="4036"/>
    <cellStyle name="Moneda 6 2 6 3 2 2" xfId="4037"/>
    <cellStyle name="Moneda 6 2 6 3 3" xfId="4038"/>
    <cellStyle name="Moneda 6 2 6 4" xfId="4039"/>
    <cellStyle name="Moneda 6 2 6 4 2" xfId="4040"/>
    <cellStyle name="Moneda 6 2 6 4 2 2" xfId="4041"/>
    <cellStyle name="Moneda 6 2 6 4 3" xfId="4042"/>
    <cellStyle name="Moneda 6 2 6 5" xfId="4043"/>
    <cellStyle name="Moneda 6 2 6 5 2" xfId="4044"/>
    <cellStyle name="Moneda 6 2 6 6" xfId="4045"/>
    <cellStyle name="Moneda 6 2 7" xfId="4046"/>
    <cellStyle name="Moneda 6 2 7 2" xfId="4047"/>
    <cellStyle name="Moneda 6 2 7 2 2" xfId="4048"/>
    <cellStyle name="Moneda 6 2 7 3" xfId="4049"/>
    <cellStyle name="Moneda 6 2 8" xfId="4050"/>
    <cellStyle name="Moneda 6 2 8 2" xfId="4051"/>
    <cellStyle name="Moneda 6 2 8 2 2" xfId="4052"/>
    <cellStyle name="Moneda 6 2 8 3" xfId="4053"/>
    <cellStyle name="Moneda 6 2 9" xfId="4054"/>
    <cellStyle name="Moneda 6 2 9 2" xfId="4055"/>
    <cellStyle name="Moneda 6 2 9 2 2" xfId="4056"/>
    <cellStyle name="Moneda 6 2 9 3" xfId="4057"/>
    <cellStyle name="Moneda 6 3" xfId="4058"/>
    <cellStyle name="Moneda 6 3 2" xfId="4059"/>
    <cellStyle name="Moneda 6 3 2 2" xfId="4060"/>
    <cellStyle name="Moneda 6 3 2 2 2" xfId="4061"/>
    <cellStyle name="Moneda 6 3 2 2 2 2" xfId="4062"/>
    <cellStyle name="Moneda 6 3 2 2 2 2 2" xfId="4063"/>
    <cellStyle name="Moneda 6 3 2 2 2 3" xfId="4064"/>
    <cellStyle name="Moneda 6 3 2 2 3" xfId="4065"/>
    <cellStyle name="Moneda 6 3 2 2 3 2" xfId="4066"/>
    <cellStyle name="Moneda 6 3 2 2 3 2 2" xfId="4067"/>
    <cellStyle name="Moneda 6 3 2 2 3 3" xfId="4068"/>
    <cellStyle name="Moneda 6 3 2 2 4" xfId="4069"/>
    <cellStyle name="Moneda 6 3 2 2 4 2" xfId="4070"/>
    <cellStyle name="Moneda 6 3 2 2 4 2 2" xfId="4071"/>
    <cellStyle name="Moneda 6 3 2 2 4 3" xfId="4072"/>
    <cellStyle name="Moneda 6 3 2 2 5" xfId="4073"/>
    <cellStyle name="Moneda 6 3 2 2 5 2" xfId="4074"/>
    <cellStyle name="Moneda 6 3 2 2 6" xfId="4075"/>
    <cellStyle name="Moneda 6 3 2 3" xfId="4076"/>
    <cellStyle name="Moneda 6 3 2 3 2" xfId="4077"/>
    <cellStyle name="Moneda 6 3 2 3 2 2" xfId="4078"/>
    <cellStyle name="Moneda 6 3 2 3 3" xfId="4079"/>
    <cellStyle name="Moneda 6 3 2 4" xfId="4080"/>
    <cellStyle name="Moneda 6 3 2 4 2" xfId="4081"/>
    <cellStyle name="Moneda 6 3 2 4 2 2" xfId="4082"/>
    <cellStyle name="Moneda 6 3 2 4 3" xfId="4083"/>
    <cellStyle name="Moneda 6 3 2 5" xfId="4084"/>
    <cellStyle name="Moneda 6 3 2 5 2" xfId="4085"/>
    <cellStyle name="Moneda 6 3 2 5 2 2" xfId="4086"/>
    <cellStyle name="Moneda 6 3 2 5 3" xfId="4087"/>
    <cellStyle name="Moneda 6 3 2 6" xfId="4088"/>
    <cellStyle name="Moneda 6 3 2 6 2" xfId="4089"/>
    <cellStyle name="Moneda 6 3 2 7" xfId="4090"/>
    <cellStyle name="Moneda 6 3 3" xfId="4091"/>
    <cellStyle name="Moneda 6 3 3 2" xfId="4092"/>
    <cellStyle name="Moneda 6 3 3 2 2" xfId="4093"/>
    <cellStyle name="Moneda 6 3 3 2 2 2" xfId="4094"/>
    <cellStyle name="Moneda 6 3 3 2 3" xfId="4095"/>
    <cellStyle name="Moneda 6 3 3 3" xfId="4096"/>
    <cellStyle name="Moneda 6 3 3 3 2" xfId="4097"/>
    <cellStyle name="Moneda 6 3 3 3 2 2" xfId="4098"/>
    <cellStyle name="Moneda 6 3 3 3 3" xfId="4099"/>
    <cellStyle name="Moneda 6 3 3 4" xfId="4100"/>
    <cellStyle name="Moneda 6 3 3 4 2" xfId="4101"/>
    <cellStyle name="Moneda 6 3 3 4 2 2" xfId="4102"/>
    <cellStyle name="Moneda 6 3 3 4 3" xfId="4103"/>
    <cellStyle name="Moneda 6 3 3 5" xfId="4104"/>
    <cellStyle name="Moneda 6 3 3 5 2" xfId="4105"/>
    <cellStyle name="Moneda 6 3 3 6" xfId="4106"/>
    <cellStyle name="Moneda 6 3 4" xfId="4107"/>
    <cellStyle name="Moneda 6 3 4 2" xfId="4108"/>
    <cellStyle name="Moneda 6 3 4 2 2" xfId="4109"/>
    <cellStyle name="Moneda 6 3 4 3" xfId="4110"/>
    <cellStyle name="Moneda 6 3 5" xfId="4111"/>
    <cellStyle name="Moneda 6 3 5 2" xfId="4112"/>
    <cellStyle name="Moneda 6 3 5 2 2" xfId="4113"/>
    <cellStyle name="Moneda 6 3 5 3" xfId="4114"/>
    <cellStyle name="Moneda 6 3 6" xfId="4115"/>
    <cellStyle name="Moneda 6 3 6 2" xfId="4116"/>
    <cellStyle name="Moneda 6 3 6 2 2" xfId="4117"/>
    <cellStyle name="Moneda 6 3 6 3" xfId="4118"/>
    <cellStyle name="Moneda 6 3 7" xfId="4119"/>
    <cellStyle name="Moneda 6 3 7 2" xfId="4120"/>
    <cellStyle name="Moneda 6 3 8" xfId="4121"/>
    <cellStyle name="Moneda 6 4" xfId="4122"/>
    <cellStyle name="Moneda 6 4 2" xfId="4123"/>
    <cellStyle name="Moneda 6 4 2 2" xfId="4124"/>
    <cellStyle name="Moneda 6 4 2 2 2" xfId="4125"/>
    <cellStyle name="Moneda 6 4 2 2 2 2" xfId="4126"/>
    <cellStyle name="Moneda 6 4 2 2 2 2 2" xfId="4127"/>
    <cellStyle name="Moneda 6 4 2 2 2 3" xfId="4128"/>
    <cellStyle name="Moneda 6 4 2 2 3" xfId="4129"/>
    <cellStyle name="Moneda 6 4 2 2 3 2" xfId="4130"/>
    <cellStyle name="Moneda 6 4 2 2 3 2 2" xfId="4131"/>
    <cellStyle name="Moneda 6 4 2 2 3 3" xfId="4132"/>
    <cellStyle name="Moneda 6 4 2 2 4" xfId="4133"/>
    <cellStyle name="Moneda 6 4 2 2 4 2" xfId="4134"/>
    <cellStyle name="Moneda 6 4 2 2 4 2 2" xfId="4135"/>
    <cellStyle name="Moneda 6 4 2 2 4 3" xfId="4136"/>
    <cellStyle name="Moneda 6 4 2 2 5" xfId="4137"/>
    <cellStyle name="Moneda 6 4 2 2 5 2" xfId="4138"/>
    <cellStyle name="Moneda 6 4 2 2 6" xfId="4139"/>
    <cellStyle name="Moneda 6 4 2 3" xfId="4140"/>
    <cellStyle name="Moneda 6 4 2 3 2" xfId="4141"/>
    <cellStyle name="Moneda 6 4 2 3 2 2" xfId="4142"/>
    <cellStyle name="Moneda 6 4 2 3 3" xfId="4143"/>
    <cellStyle name="Moneda 6 4 2 4" xfId="4144"/>
    <cellStyle name="Moneda 6 4 2 4 2" xfId="4145"/>
    <cellStyle name="Moneda 6 4 2 4 2 2" xfId="4146"/>
    <cellStyle name="Moneda 6 4 2 4 3" xfId="4147"/>
    <cellStyle name="Moneda 6 4 2 5" xfId="4148"/>
    <cellStyle name="Moneda 6 4 2 5 2" xfId="4149"/>
    <cellStyle name="Moneda 6 4 2 5 2 2" xfId="4150"/>
    <cellStyle name="Moneda 6 4 2 5 3" xfId="4151"/>
    <cellStyle name="Moneda 6 4 2 6" xfId="4152"/>
    <cellStyle name="Moneda 6 4 2 6 2" xfId="4153"/>
    <cellStyle name="Moneda 6 4 2 7" xfId="4154"/>
    <cellStyle name="Moneda 6 4 3" xfId="4155"/>
    <cellStyle name="Moneda 6 4 3 2" xfId="4156"/>
    <cellStyle name="Moneda 6 4 3 2 2" xfId="4157"/>
    <cellStyle name="Moneda 6 4 3 2 2 2" xfId="4158"/>
    <cellStyle name="Moneda 6 4 3 2 3" xfId="4159"/>
    <cellStyle name="Moneda 6 4 3 3" xfId="4160"/>
    <cellStyle name="Moneda 6 4 3 3 2" xfId="4161"/>
    <cellStyle name="Moneda 6 4 3 3 2 2" xfId="4162"/>
    <cellStyle name="Moneda 6 4 3 3 3" xfId="4163"/>
    <cellStyle name="Moneda 6 4 3 4" xfId="4164"/>
    <cellStyle name="Moneda 6 4 3 4 2" xfId="4165"/>
    <cellStyle name="Moneda 6 4 3 4 2 2" xfId="4166"/>
    <cellStyle name="Moneda 6 4 3 4 3" xfId="4167"/>
    <cellStyle name="Moneda 6 4 3 5" xfId="4168"/>
    <cellStyle name="Moneda 6 4 3 5 2" xfId="4169"/>
    <cellStyle name="Moneda 6 4 3 6" xfId="4170"/>
    <cellStyle name="Moneda 6 4 4" xfId="4171"/>
    <cellStyle name="Moneda 6 4 4 2" xfId="4172"/>
    <cellStyle name="Moneda 6 4 4 2 2" xfId="4173"/>
    <cellStyle name="Moneda 6 4 4 3" xfId="4174"/>
    <cellStyle name="Moneda 6 4 5" xfId="4175"/>
    <cellStyle name="Moneda 6 4 5 2" xfId="4176"/>
    <cellStyle name="Moneda 6 4 5 2 2" xfId="4177"/>
    <cellStyle name="Moneda 6 4 5 3" xfId="4178"/>
    <cellStyle name="Moneda 6 4 6" xfId="4179"/>
    <cellStyle name="Moneda 6 4 6 2" xfId="4180"/>
    <cellStyle name="Moneda 6 4 6 2 2" xfId="4181"/>
    <cellStyle name="Moneda 6 4 6 3" xfId="4182"/>
    <cellStyle name="Moneda 6 4 7" xfId="4183"/>
    <cellStyle name="Moneda 6 4 7 2" xfId="4184"/>
    <cellStyle name="Moneda 6 4 8" xfId="4185"/>
    <cellStyle name="Moneda 6 5" xfId="4186"/>
    <cellStyle name="Moneda 6 5 2" xfId="4187"/>
    <cellStyle name="Moneda 6 5 2 2" xfId="4188"/>
    <cellStyle name="Moneda 6 5 2 2 2" xfId="4189"/>
    <cellStyle name="Moneda 6 5 2 2 2 2" xfId="4190"/>
    <cellStyle name="Moneda 6 5 2 2 2 2 2" xfId="4191"/>
    <cellStyle name="Moneda 6 5 2 2 2 3" xfId="4192"/>
    <cellStyle name="Moneda 6 5 2 2 3" xfId="4193"/>
    <cellStyle name="Moneda 6 5 2 2 3 2" xfId="4194"/>
    <cellStyle name="Moneda 6 5 2 2 3 2 2" xfId="4195"/>
    <cellStyle name="Moneda 6 5 2 2 3 3" xfId="4196"/>
    <cellStyle name="Moneda 6 5 2 2 4" xfId="4197"/>
    <cellStyle name="Moneda 6 5 2 2 4 2" xfId="4198"/>
    <cellStyle name="Moneda 6 5 2 2 4 2 2" xfId="4199"/>
    <cellStyle name="Moneda 6 5 2 2 4 3" xfId="4200"/>
    <cellStyle name="Moneda 6 5 2 2 5" xfId="4201"/>
    <cellStyle name="Moneda 6 5 2 2 5 2" xfId="4202"/>
    <cellStyle name="Moneda 6 5 2 2 6" xfId="4203"/>
    <cellStyle name="Moneda 6 5 2 3" xfId="4204"/>
    <cellStyle name="Moneda 6 5 2 3 2" xfId="4205"/>
    <cellStyle name="Moneda 6 5 2 3 2 2" xfId="4206"/>
    <cellStyle name="Moneda 6 5 2 3 3" xfId="4207"/>
    <cellStyle name="Moneda 6 5 2 4" xfId="4208"/>
    <cellStyle name="Moneda 6 5 2 4 2" xfId="4209"/>
    <cellStyle name="Moneda 6 5 2 4 2 2" xfId="4210"/>
    <cellStyle name="Moneda 6 5 2 4 3" xfId="4211"/>
    <cellStyle name="Moneda 6 5 2 5" xfId="4212"/>
    <cellStyle name="Moneda 6 5 2 5 2" xfId="4213"/>
    <cellStyle name="Moneda 6 5 2 5 2 2" xfId="4214"/>
    <cellStyle name="Moneda 6 5 2 5 3" xfId="4215"/>
    <cellStyle name="Moneda 6 5 2 6" xfId="4216"/>
    <cellStyle name="Moneda 6 5 2 6 2" xfId="4217"/>
    <cellStyle name="Moneda 6 5 2 7" xfId="4218"/>
    <cellStyle name="Moneda 6 5 3" xfId="4219"/>
    <cellStyle name="Moneda 6 5 3 2" xfId="4220"/>
    <cellStyle name="Moneda 6 5 3 2 2" xfId="4221"/>
    <cellStyle name="Moneda 6 5 3 2 2 2" xfId="4222"/>
    <cellStyle name="Moneda 6 5 3 2 3" xfId="4223"/>
    <cellStyle name="Moneda 6 5 3 3" xfId="4224"/>
    <cellStyle name="Moneda 6 5 3 3 2" xfId="4225"/>
    <cellStyle name="Moneda 6 5 3 3 2 2" xfId="4226"/>
    <cellStyle name="Moneda 6 5 3 3 3" xfId="4227"/>
    <cellStyle name="Moneda 6 5 3 4" xfId="4228"/>
    <cellStyle name="Moneda 6 5 3 4 2" xfId="4229"/>
    <cellStyle name="Moneda 6 5 3 4 2 2" xfId="4230"/>
    <cellStyle name="Moneda 6 5 3 4 3" xfId="4231"/>
    <cellStyle name="Moneda 6 5 3 5" xfId="4232"/>
    <cellStyle name="Moneda 6 5 3 5 2" xfId="4233"/>
    <cellStyle name="Moneda 6 5 3 6" xfId="4234"/>
    <cellStyle name="Moneda 6 5 4" xfId="4235"/>
    <cellStyle name="Moneda 6 5 4 2" xfId="4236"/>
    <cellStyle name="Moneda 6 5 4 2 2" xfId="4237"/>
    <cellStyle name="Moneda 6 5 4 3" xfId="4238"/>
    <cellStyle name="Moneda 6 5 5" xfId="4239"/>
    <cellStyle name="Moneda 6 5 5 2" xfId="4240"/>
    <cellStyle name="Moneda 6 5 5 2 2" xfId="4241"/>
    <cellStyle name="Moneda 6 5 5 3" xfId="4242"/>
    <cellStyle name="Moneda 6 5 6" xfId="4243"/>
    <cellStyle name="Moneda 6 5 6 2" xfId="4244"/>
    <cellStyle name="Moneda 6 5 6 2 2" xfId="4245"/>
    <cellStyle name="Moneda 6 5 6 3" xfId="4246"/>
    <cellStyle name="Moneda 6 5 7" xfId="4247"/>
    <cellStyle name="Moneda 6 5 7 2" xfId="4248"/>
    <cellStyle name="Moneda 6 5 8" xfId="4249"/>
    <cellStyle name="Moneda 6 6" xfId="4250"/>
    <cellStyle name="Moneda 6 6 2" xfId="4251"/>
    <cellStyle name="Moneda 6 6 2 2" xfId="4252"/>
    <cellStyle name="Moneda 6 6 2 2 2" xfId="4253"/>
    <cellStyle name="Moneda 6 6 2 2 2 2" xfId="4254"/>
    <cellStyle name="Moneda 6 6 2 2 3" xfId="4255"/>
    <cellStyle name="Moneda 6 6 2 3" xfId="4256"/>
    <cellStyle name="Moneda 6 6 2 3 2" xfId="4257"/>
    <cellStyle name="Moneda 6 6 2 3 2 2" xfId="4258"/>
    <cellStyle name="Moneda 6 6 2 3 3" xfId="4259"/>
    <cellStyle name="Moneda 6 6 2 4" xfId="4260"/>
    <cellStyle name="Moneda 6 6 2 4 2" xfId="4261"/>
    <cellStyle name="Moneda 6 6 2 4 2 2" xfId="4262"/>
    <cellStyle name="Moneda 6 6 2 4 3" xfId="4263"/>
    <cellStyle name="Moneda 6 6 2 5" xfId="4264"/>
    <cellStyle name="Moneda 6 6 2 5 2" xfId="4265"/>
    <cellStyle name="Moneda 6 6 2 6" xfId="4266"/>
    <cellStyle name="Moneda 6 6 3" xfId="4267"/>
    <cellStyle name="Moneda 6 6 3 2" xfId="4268"/>
    <cellStyle name="Moneda 6 6 3 2 2" xfId="4269"/>
    <cellStyle name="Moneda 6 6 3 3" xfId="4270"/>
    <cellStyle name="Moneda 6 6 4" xfId="4271"/>
    <cellStyle name="Moneda 6 6 4 2" xfId="4272"/>
    <cellStyle name="Moneda 6 6 4 2 2" xfId="4273"/>
    <cellStyle name="Moneda 6 6 4 3" xfId="4274"/>
    <cellStyle name="Moneda 6 6 5" xfId="4275"/>
    <cellStyle name="Moneda 6 6 5 2" xfId="4276"/>
    <cellStyle name="Moneda 6 6 5 2 2" xfId="4277"/>
    <cellStyle name="Moneda 6 6 5 3" xfId="4278"/>
    <cellStyle name="Moneda 6 6 6" xfId="4279"/>
    <cellStyle name="Moneda 6 6 6 2" xfId="4280"/>
    <cellStyle name="Moneda 6 6 7" xfId="4281"/>
    <cellStyle name="Moneda 6 7" xfId="4282"/>
    <cellStyle name="Moneda 6 7 2" xfId="4283"/>
    <cellStyle name="Moneda 6 7 2 2" xfId="4284"/>
    <cellStyle name="Moneda 6 7 2 2 2" xfId="4285"/>
    <cellStyle name="Moneda 6 7 2 3" xfId="4286"/>
    <cellStyle name="Moneda 6 7 3" xfId="4287"/>
    <cellStyle name="Moneda 6 7 3 2" xfId="4288"/>
    <cellStyle name="Moneda 6 7 3 2 2" xfId="4289"/>
    <cellStyle name="Moneda 6 7 3 3" xfId="4290"/>
    <cellStyle name="Moneda 6 7 4" xfId="4291"/>
    <cellStyle name="Moneda 6 7 4 2" xfId="4292"/>
    <cellStyle name="Moneda 6 7 4 2 2" xfId="4293"/>
    <cellStyle name="Moneda 6 7 4 3" xfId="4294"/>
    <cellStyle name="Moneda 6 7 5" xfId="4295"/>
    <cellStyle name="Moneda 6 7 5 2" xfId="4296"/>
    <cellStyle name="Moneda 6 7 6" xfId="4297"/>
    <cellStyle name="Moneda 6 8" xfId="4298"/>
    <cellStyle name="Moneda 6 8 2" xfId="4299"/>
    <cellStyle name="Moneda 6 8 2 2" xfId="4300"/>
    <cellStyle name="Moneda 6 8 3" xfId="4301"/>
    <cellStyle name="Moneda 6 9" xfId="4302"/>
    <cellStyle name="Moneda 6 9 2" xfId="4303"/>
    <cellStyle name="Moneda 6 9 2 2" xfId="4304"/>
    <cellStyle name="Moneda 6 9 3" xfId="4305"/>
    <cellStyle name="Moneda 7" xfId="4306"/>
    <cellStyle name="Moneda 7 10" xfId="4307"/>
    <cellStyle name="Moneda 7 10 2" xfId="4308"/>
    <cellStyle name="Moneda 7 10 2 2" xfId="4309"/>
    <cellStyle name="Moneda 7 10 3" xfId="4310"/>
    <cellStyle name="Moneda 7 11" xfId="4311"/>
    <cellStyle name="Moneda 7 11 2" xfId="4312"/>
    <cellStyle name="Moneda 7 12" xfId="4313"/>
    <cellStyle name="Moneda 7 12 2" xfId="4314"/>
    <cellStyle name="Moneda 7 13" xfId="4315"/>
    <cellStyle name="Moneda 7 2" xfId="4316"/>
    <cellStyle name="Moneda 7 2 10" xfId="4317"/>
    <cellStyle name="Moneda 7 2 10 2" xfId="4318"/>
    <cellStyle name="Moneda 7 2 11" xfId="4319"/>
    <cellStyle name="Moneda 7 2 11 2" xfId="4320"/>
    <cellStyle name="Moneda 7 2 12" xfId="4321"/>
    <cellStyle name="Moneda 7 2 2" xfId="4322"/>
    <cellStyle name="Moneda 7 2 2 2" xfId="4323"/>
    <cellStyle name="Moneda 7 2 2 2 2" xfId="4324"/>
    <cellStyle name="Moneda 7 2 2 2 2 2" xfId="4325"/>
    <cellStyle name="Moneda 7 2 2 2 2 2 2" xfId="4326"/>
    <cellStyle name="Moneda 7 2 2 2 2 2 2 2" xfId="4327"/>
    <cellStyle name="Moneda 7 2 2 2 2 2 3" xfId="4328"/>
    <cellStyle name="Moneda 7 2 2 2 2 3" xfId="4329"/>
    <cellStyle name="Moneda 7 2 2 2 2 3 2" xfId="4330"/>
    <cellStyle name="Moneda 7 2 2 2 2 3 2 2" xfId="4331"/>
    <cellStyle name="Moneda 7 2 2 2 2 3 3" xfId="4332"/>
    <cellStyle name="Moneda 7 2 2 2 2 4" xfId="4333"/>
    <cellStyle name="Moneda 7 2 2 2 2 4 2" xfId="4334"/>
    <cellStyle name="Moneda 7 2 2 2 2 4 2 2" xfId="4335"/>
    <cellStyle name="Moneda 7 2 2 2 2 4 3" xfId="4336"/>
    <cellStyle name="Moneda 7 2 2 2 2 5" xfId="4337"/>
    <cellStyle name="Moneda 7 2 2 2 2 5 2" xfId="4338"/>
    <cellStyle name="Moneda 7 2 2 2 2 6" xfId="4339"/>
    <cellStyle name="Moneda 7 2 2 2 3" xfId="4340"/>
    <cellStyle name="Moneda 7 2 2 2 3 2" xfId="4341"/>
    <cellStyle name="Moneda 7 2 2 2 3 2 2" xfId="4342"/>
    <cellStyle name="Moneda 7 2 2 2 3 3" xfId="4343"/>
    <cellStyle name="Moneda 7 2 2 2 4" xfId="4344"/>
    <cellStyle name="Moneda 7 2 2 2 4 2" xfId="4345"/>
    <cellStyle name="Moneda 7 2 2 2 4 2 2" xfId="4346"/>
    <cellStyle name="Moneda 7 2 2 2 4 3" xfId="4347"/>
    <cellStyle name="Moneda 7 2 2 2 5" xfId="4348"/>
    <cellStyle name="Moneda 7 2 2 2 5 2" xfId="4349"/>
    <cellStyle name="Moneda 7 2 2 2 5 2 2" xfId="4350"/>
    <cellStyle name="Moneda 7 2 2 2 5 3" xfId="4351"/>
    <cellStyle name="Moneda 7 2 2 2 6" xfId="4352"/>
    <cellStyle name="Moneda 7 2 2 2 6 2" xfId="4353"/>
    <cellStyle name="Moneda 7 2 2 2 7" xfId="4354"/>
    <cellStyle name="Moneda 7 2 2 3" xfId="4355"/>
    <cellStyle name="Moneda 7 2 2 3 2" xfId="4356"/>
    <cellStyle name="Moneda 7 2 2 3 2 2" xfId="4357"/>
    <cellStyle name="Moneda 7 2 2 3 2 2 2" xfId="4358"/>
    <cellStyle name="Moneda 7 2 2 3 2 3" xfId="4359"/>
    <cellStyle name="Moneda 7 2 2 3 3" xfId="4360"/>
    <cellStyle name="Moneda 7 2 2 3 3 2" xfId="4361"/>
    <cellStyle name="Moneda 7 2 2 3 3 2 2" xfId="4362"/>
    <cellStyle name="Moneda 7 2 2 3 3 3" xfId="4363"/>
    <cellStyle name="Moneda 7 2 2 3 4" xfId="4364"/>
    <cellStyle name="Moneda 7 2 2 3 4 2" xfId="4365"/>
    <cellStyle name="Moneda 7 2 2 3 4 2 2" xfId="4366"/>
    <cellStyle name="Moneda 7 2 2 3 4 3" xfId="4367"/>
    <cellStyle name="Moneda 7 2 2 3 5" xfId="4368"/>
    <cellStyle name="Moneda 7 2 2 3 5 2" xfId="4369"/>
    <cellStyle name="Moneda 7 2 2 3 6" xfId="4370"/>
    <cellStyle name="Moneda 7 2 2 4" xfId="4371"/>
    <cellStyle name="Moneda 7 2 2 4 2" xfId="4372"/>
    <cellStyle name="Moneda 7 2 2 4 2 2" xfId="4373"/>
    <cellStyle name="Moneda 7 2 2 4 3" xfId="4374"/>
    <cellStyle name="Moneda 7 2 2 5" xfId="4375"/>
    <cellStyle name="Moneda 7 2 2 5 2" xfId="4376"/>
    <cellStyle name="Moneda 7 2 2 5 2 2" xfId="4377"/>
    <cellStyle name="Moneda 7 2 2 5 3" xfId="4378"/>
    <cellStyle name="Moneda 7 2 2 6" xfId="4379"/>
    <cellStyle name="Moneda 7 2 2 6 2" xfId="4380"/>
    <cellStyle name="Moneda 7 2 2 6 2 2" xfId="4381"/>
    <cellStyle name="Moneda 7 2 2 6 3" xfId="4382"/>
    <cellStyle name="Moneda 7 2 2 7" xfId="4383"/>
    <cellStyle name="Moneda 7 2 2 7 2" xfId="4384"/>
    <cellStyle name="Moneda 7 2 2 8" xfId="4385"/>
    <cellStyle name="Moneda 7 2 3" xfId="4386"/>
    <cellStyle name="Moneda 7 2 3 2" xfId="4387"/>
    <cellStyle name="Moneda 7 2 3 2 2" xfId="4388"/>
    <cellStyle name="Moneda 7 2 3 2 2 2" xfId="4389"/>
    <cellStyle name="Moneda 7 2 3 2 2 2 2" xfId="4390"/>
    <cellStyle name="Moneda 7 2 3 2 2 2 2 2" xfId="4391"/>
    <cellStyle name="Moneda 7 2 3 2 2 2 3" xfId="4392"/>
    <cellStyle name="Moneda 7 2 3 2 2 3" xfId="4393"/>
    <cellStyle name="Moneda 7 2 3 2 2 3 2" xfId="4394"/>
    <cellStyle name="Moneda 7 2 3 2 2 3 2 2" xfId="4395"/>
    <cellStyle name="Moneda 7 2 3 2 2 3 3" xfId="4396"/>
    <cellStyle name="Moneda 7 2 3 2 2 4" xfId="4397"/>
    <cellStyle name="Moneda 7 2 3 2 2 4 2" xfId="4398"/>
    <cellStyle name="Moneda 7 2 3 2 2 4 2 2" xfId="4399"/>
    <cellStyle name="Moneda 7 2 3 2 2 4 3" xfId="4400"/>
    <cellStyle name="Moneda 7 2 3 2 2 5" xfId="4401"/>
    <cellStyle name="Moneda 7 2 3 2 2 5 2" xfId="4402"/>
    <cellStyle name="Moneda 7 2 3 2 2 6" xfId="4403"/>
    <cellStyle name="Moneda 7 2 3 2 3" xfId="4404"/>
    <cellStyle name="Moneda 7 2 3 2 3 2" xfId="4405"/>
    <cellStyle name="Moneda 7 2 3 2 3 2 2" xfId="4406"/>
    <cellStyle name="Moneda 7 2 3 2 3 3" xfId="4407"/>
    <cellStyle name="Moneda 7 2 3 2 4" xfId="4408"/>
    <cellStyle name="Moneda 7 2 3 2 4 2" xfId="4409"/>
    <cellStyle name="Moneda 7 2 3 2 4 2 2" xfId="4410"/>
    <cellStyle name="Moneda 7 2 3 2 4 3" xfId="4411"/>
    <cellStyle name="Moneda 7 2 3 2 5" xfId="4412"/>
    <cellStyle name="Moneda 7 2 3 2 5 2" xfId="4413"/>
    <cellStyle name="Moneda 7 2 3 2 5 2 2" xfId="4414"/>
    <cellStyle name="Moneda 7 2 3 2 5 3" xfId="4415"/>
    <cellStyle name="Moneda 7 2 3 2 6" xfId="4416"/>
    <cellStyle name="Moneda 7 2 3 2 6 2" xfId="4417"/>
    <cellStyle name="Moneda 7 2 3 2 7" xfId="4418"/>
    <cellStyle name="Moneda 7 2 3 3" xfId="4419"/>
    <cellStyle name="Moneda 7 2 3 3 2" xfId="4420"/>
    <cellStyle name="Moneda 7 2 3 3 2 2" xfId="4421"/>
    <cellStyle name="Moneda 7 2 3 3 2 2 2" xfId="4422"/>
    <cellStyle name="Moneda 7 2 3 3 2 3" xfId="4423"/>
    <cellStyle name="Moneda 7 2 3 3 3" xfId="4424"/>
    <cellStyle name="Moneda 7 2 3 3 3 2" xfId="4425"/>
    <cellStyle name="Moneda 7 2 3 3 3 2 2" xfId="4426"/>
    <cellStyle name="Moneda 7 2 3 3 3 3" xfId="4427"/>
    <cellStyle name="Moneda 7 2 3 3 4" xfId="4428"/>
    <cellStyle name="Moneda 7 2 3 3 4 2" xfId="4429"/>
    <cellStyle name="Moneda 7 2 3 3 4 2 2" xfId="4430"/>
    <cellStyle name="Moneda 7 2 3 3 4 3" xfId="4431"/>
    <cellStyle name="Moneda 7 2 3 3 5" xfId="4432"/>
    <cellStyle name="Moneda 7 2 3 3 5 2" xfId="4433"/>
    <cellStyle name="Moneda 7 2 3 3 6" xfId="4434"/>
    <cellStyle name="Moneda 7 2 3 4" xfId="4435"/>
    <cellStyle name="Moneda 7 2 3 4 2" xfId="4436"/>
    <cellStyle name="Moneda 7 2 3 4 2 2" xfId="4437"/>
    <cellStyle name="Moneda 7 2 3 4 3" xfId="4438"/>
    <cellStyle name="Moneda 7 2 3 5" xfId="4439"/>
    <cellStyle name="Moneda 7 2 3 5 2" xfId="4440"/>
    <cellStyle name="Moneda 7 2 3 5 2 2" xfId="4441"/>
    <cellStyle name="Moneda 7 2 3 5 3" xfId="4442"/>
    <cellStyle name="Moneda 7 2 3 6" xfId="4443"/>
    <cellStyle name="Moneda 7 2 3 6 2" xfId="4444"/>
    <cellStyle name="Moneda 7 2 3 6 2 2" xfId="4445"/>
    <cellStyle name="Moneda 7 2 3 6 3" xfId="4446"/>
    <cellStyle name="Moneda 7 2 3 7" xfId="4447"/>
    <cellStyle name="Moneda 7 2 3 7 2" xfId="4448"/>
    <cellStyle name="Moneda 7 2 3 8" xfId="4449"/>
    <cellStyle name="Moneda 7 2 4" xfId="4450"/>
    <cellStyle name="Moneda 7 2 4 2" xfId="4451"/>
    <cellStyle name="Moneda 7 2 4 2 2" xfId="4452"/>
    <cellStyle name="Moneda 7 2 4 2 2 2" xfId="4453"/>
    <cellStyle name="Moneda 7 2 4 2 2 2 2" xfId="4454"/>
    <cellStyle name="Moneda 7 2 4 2 2 2 2 2" xfId="4455"/>
    <cellStyle name="Moneda 7 2 4 2 2 2 3" xfId="4456"/>
    <cellStyle name="Moneda 7 2 4 2 2 3" xfId="4457"/>
    <cellStyle name="Moneda 7 2 4 2 2 3 2" xfId="4458"/>
    <cellStyle name="Moneda 7 2 4 2 2 3 2 2" xfId="4459"/>
    <cellStyle name="Moneda 7 2 4 2 2 3 3" xfId="4460"/>
    <cellStyle name="Moneda 7 2 4 2 2 4" xfId="4461"/>
    <cellStyle name="Moneda 7 2 4 2 2 4 2" xfId="4462"/>
    <cellStyle name="Moneda 7 2 4 2 2 4 2 2" xfId="4463"/>
    <cellStyle name="Moneda 7 2 4 2 2 4 3" xfId="4464"/>
    <cellStyle name="Moneda 7 2 4 2 2 5" xfId="4465"/>
    <cellStyle name="Moneda 7 2 4 2 2 5 2" xfId="4466"/>
    <cellStyle name="Moneda 7 2 4 2 2 6" xfId="4467"/>
    <cellStyle name="Moneda 7 2 4 2 3" xfId="4468"/>
    <cellStyle name="Moneda 7 2 4 2 3 2" xfId="4469"/>
    <cellStyle name="Moneda 7 2 4 2 3 2 2" xfId="4470"/>
    <cellStyle name="Moneda 7 2 4 2 3 3" xfId="4471"/>
    <cellStyle name="Moneda 7 2 4 2 4" xfId="4472"/>
    <cellStyle name="Moneda 7 2 4 2 4 2" xfId="4473"/>
    <cellStyle name="Moneda 7 2 4 2 4 2 2" xfId="4474"/>
    <cellStyle name="Moneda 7 2 4 2 4 3" xfId="4475"/>
    <cellStyle name="Moneda 7 2 4 2 5" xfId="4476"/>
    <cellStyle name="Moneda 7 2 4 2 5 2" xfId="4477"/>
    <cellStyle name="Moneda 7 2 4 2 5 2 2" xfId="4478"/>
    <cellStyle name="Moneda 7 2 4 2 5 3" xfId="4479"/>
    <cellStyle name="Moneda 7 2 4 2 6" xfId="4480"/>
    <cellStyle name="Moneda 7 2 4 2 6 2" xfId="4481"/>
    <cellStyle name="Moneda 7 2 4 2 7" xfId="4482"/>
    <cellStyle name="Moneda 7 2 4 3" xfId="4483"/>
    <cellStyle name="Moneda 7 2 4 3 2" xfId="4484"/>
    <cellStyle name="Moneda 7 2 4 3 2 2" xfId="4485"/>
    <cellStyle name="Moneda 7 2 4 3 2 2 2" xfId="4486"/>
    <cellStyle name="Moneda 7 2 4 3 2 3" xfId="4487"/>
    <cellStyle name="Moneda 7 2 4 3 3" xfId="4488"/>
    <cellStyle name="Moneda 7 2 4 3 3 2" xfId="4489"/>
    <cellStyle name="Moneda 7 2 4 3 3 2 2" xfId="4490"/>
    <cellStyle name="Moneda 7 2 4 3 3 3" xfId="4491"/>
    <cellStyle name="Moneda 7 2 4 3 4" xfId="4492"/>
    <cellStyle name="Moneda 7 2 4 3 4 2" xfId="4493"/>
    <cellStyle name="Moneda 7 2 4 3 4 2 2" xfId="4494"/>
    <cellStyle name="Moneda 7 2 4 3 4 3" xfId="4495"/>
    <cellStyle name="Moneda 7 2 4 3 5" xfId="4496"/>
    <cellStyle name="Moneda 7 2 4 3 5 2" xfId="4497"/>
    <cellStyle name="Moneda 7 2 4 3 6" xfId="4498"/>
    <cellStyle name="Moneda 7 2 4 4" xfId="4499"/>
    <cellStyle name="Moneda 7 2 4 4 2" xfId="4500"/>
    <cellStyle name="Moneda 7 2 4 4 2 2" xfId="4501"/>
    <cellStyle name="Moneda 7 2 4 4 3" xfId="4502"/>
    <cellStyle name="Moneda 7 2 4 5" xfId="4503"/>
    <cellStyle name="Moneda 7 2 4 5 2" xfId="4504"/>
    <cellStyle name="Moneda 7 2 4 5 2 2" xfId="4505"/>
    <cellStyle name="Moneda 7 2 4 5 3" xfId="4506"/>
    <cellStyle name="Moneda 7 2 4 6" xfId="4507"/>
    <cellStyle name="Moneda 7 2 4 6 2" xfId="4508"/>
    <cellStyle name="Moneda 7 2 4 6 2 2" xfId="4509"/>
    <cellStyle name="Moneda 7 2 4 6 3" xfId="4510"/>
    <cellStyle name="Moneda 7 2 4 7" xfId="4511"/>
    <cellStyle name="Moneda 7 2 4 7 2" xfId="4512"/>
    <cellStyle name="Moneda 7 2 4 8" xfId="4513"/>
    <cellStyle name="Moneda 7 2 5" xfId="4514"/>
    <cellStyle name="Moneda 7 2 5 2" xfId="4515"/>
    <cellStyle name="Moneda 7 2 5 2 2" xfId="4516"/>
    <cellStyle name="Moneda 7 2 5 2 2 2" xfId="4517"/>
    <cellStyle name="Moneda 7 2 5 2 2 2 2" xfId="4518"/>
    <cellStyle name="Moneda 7 2 5 2 2 3" xfId="4519"/>
    <cellStyle name="Moneda 7 2 5 2 3" xfId="4520"/>
    <cellStyle name="Moneda 7 2 5 2 3 2" xfId="4521"/>
    <cellStyle name="Moneda 7 2 5 2 3 2 2" xfId="4522"/>
    <cellStyle name="Moneda 7 2 5 2 3 3" xfId="4523"/>
    <cellStyle name="Moneda 7 2 5 2 4" xfId="4524"/>
    <cellStyle name="Moneda 7 2 5 2 4 2" xfId="4525"/>
    <cellStyle name="Moneda 7 2 5 2 4 2 2" xfId="4526"/>
    <cellStyle name="Moneda 7 2 5 2 4 3" xfId="4527"/>
    <cellStyle name="Moneda 7 2 5 2 5" xfId="4528"/>
    <cellStyle name="Moneda 7 2 5 2 5 2" xfId="4529"/>
    <cellStyle name="Moneda 7 2 5 2 6" xfId="4530"/>
    <cellStyle name="Moneda 7 2 5 3" xfId="4531"/>
    <cellStyle name="Moneda 7 2 5 3 2" xfId="4532"/>
    <cellStyle name="Moneda 7 2 5 3 2 2" xfId="4533"/>
    <cellStyle name="Moneda 7 2 5 3 3" xfId="4534"/>
    <cellStyle name="Moneda 7 2 5 4" xfId="4535"/>
    <cellStyle name="Moneda 7 2 5 4 2" xfId="4536"/>
    <cellStyle name="Moneda 7 2 5 4 2 2" xfId="4537"/>
    <cellStyle name="Moneda 7 2 5 4 3" xfId="4538"/>
    <cellStyle name="Moneda 7 2 5 5" xfId="4539"/>
    <cellStyle name="Moneda 7 2 5 5 2" xfId="4540"/>
    <cellStyle name="Moneda 7 2 5 5 2 2" xfId="4541"/>
    <cellStyle name="Moneda 7 2 5 5 3" xfId="4542"/>
    <cellStyle name="Moneda 7 2 5 6" xfId="4543"/>
    <cellStyle name="Moneda 7 2 5 6 2" xfId="4544"/>
    <cellStyle name="Moneda 7 2 5 7" xfId="4545"/>
    <cellStyle name="Moneda 7 2 6" xfId="4546"/>
    <cellStyle name="Moneda 7 2 6 2" xfId="4547"/>
    <cellStyle name="Moneda 7 2 6 2 2" xfId="4548"/>
    <cellStyle name="Moneda 7 2 6 2 2 2" xfId="4549"/>
    <cellStyle name="Moneda 7 2 6 2 3" xfId="4550"/>
    <cellStyle name="Moneda 7 2 6 3" xfId="4551"/>
    <cellStyle name="Moneda 7 2 6 3 2" xfId="4552"/>
    <cellStyle name="Moneda 7 2 6 3 2 2" xfId="4553"/>
    <cellStyle name="Moneda 7 2 6 3 3" xfId="4554"/>
    <cellStyle name="Moneda 7 2 6 4" xfId="4555"/>
    <cellStyle name="Moneda 7 2 6 4 2" xfId="4556"/>
    <cellStyle name="Moneda 7 2 6 4 2 2" xfId="4557"/>
    <cellStyle name="Moneda 7 2 6 4 3" xfId="4558"/>
    <cellStyle name="Moneda 7 2 6 5" xfId="4559"/>
    <cellStyle name="Moneda 7 2 6 5 2" xfId="4560"/>
    <cellStyle name="Moneda 7 2 6 6" xfId="4561"/>
    <cellStyle name="Moneda 7 2 7" xfId="4562"/>
    <cellStyle name="Moneda 7 2 7 2" xfId="4563"/>
    <cellStyle name="Moneda 7 2 7 2 2" xfId="4564"/>
    <cellStyle name="Moneda 7 2 7 3" xfId="4565"/>
    <cellStyle name="Moneda 7 2 8" xfId="4566"/>
    <cellStyle name="Moneda 7 2 8 2" xfId="4567"/>
    <cellStyle name="Moneda 7 2 8 2 2" xfId="4568"/>
    <cellStyle name="Moneda 7 2 8 3" xfId="4569"/>
    <cellStyle name="Moneda 7 2 9" xfId="4570"/>
    <cellStyle name="Moneda 7 2 9 2" xfId="4571"/>
    <cellStyle name="Moneda 7 2 9 2 2" xfId="4572"/>
    <cellStyle name="Moneda 7 2 9 3" xfId="4573"/>
    <cellStyle name="Moneda 7 3" xfId="4574"/>
    <cellStyle name="Moneda 7 3 2" xfId="4575"/>
    <cellStyle name="Moneda 7 3 2 2" xfId="4576"/>
    <cellStyle name="Moneda 7 3 2 2 2" xfId="4577"/>
    <cellStyle name="Moneda 7 3 2 2 2 2" xfId="4578"/>
    <cellStyle name="Moneda 7 3 2 2 2 2 2" xfId="4579"/>
    <cellStyle name="Moneda 7 3 2 2 2 3" xfId="4580"/>
    <cellStyle name="Moneda 7 3 2 2 3" xfId="4581"/>
    <cellStyle name="Moneda 7 3 2 2 3 2" xfId="4582"/>
    <cellStyle name="Moneda 7 3 2 2 3 2 2" xfId="4583"/>
    <cellStyle name="Moneda 7 3 2 2 3 3" xfId="4584"/>
    <cellStyle name="Moneda 7 3 2 2 4" xfId="4585"/>
    <cellStyle name="Moneda 7 3 2 2 4 2" xfId="4586"/>
    <cellStyle name="Moneda 7 3 2 2 4 2 2" xfId="4587"/>
    <cellStyle name="Moneda 7 3 2 2 4 3" xfId="4588"/>
    <cellStyle name="Moneda 7 3 2 2 5" xfId="4589"/>
    <cellStyle name="Moneda 7 3 2 2 5 2" xfId="4590"/>
    <cellStyle name="Moneda 7 3 2 2 6" xfId="4591"/>
    <cellStyle name="Moneda 7 3 2 3" xfId="4592"/>
    <cellStyle name="Moneda 7 3 2 3 2" xfId="4593"/>
    <cellStyle name="Moneda 7 3 2 3 2 2" xfId="4594"/>
    <cellStyle name="Moneda 7 3 2 3 3" xfId="4595"/>
    <cellStyle name="Moneda 7 3 2 4" xfId="4596"/>
    <cellStyle name="Moneda 7 3 2 4 2" xfId="4597"/>
    <cellStyle name="Moneda 7 3 2 4 2 2" xfId="4598"/>
    <cellStyle name="Moneda 7 3 2 4 3" xfId="4599"/>
    <cellStyle name="Moneda 7 3 2 5" xfId="4600"/>
    <cellStyle name="Moneda 7 3 2 5 2" xfId="4601"/>
    <cellStyle name="Moneda 7 3 2 5 2 2" xfId="4602"/>
    <cellStyle name="Moneda 7 3 2 5 3" xfId="4603"/>
    <cellStyle name="Moneda 7 3 2 6" xfId="4604"/>
    <cellStyle name="Moneda 7 3 2 6 2" xfId="4605"/>
    <cellStyle name="Moneda 7 3 2 7" xfId="4606"/>
    <cellStyle name="Moneda 7 3 3" xfId="4607"/>
    <cellStyle name="Moneda 7 3 3 2" xfId="4608"/>
    <cellStyle name="Moneda 7 3 3 2 2" xfId="4609"/>
    <cellStyle name="Moneda 7 3 3 2 2 2" xfId="4610"/>
    <cellStyle name="Moneda 7 3 3 2 3" xfId="4611"/>
    <cellStyle name="Moneda 7 3 3 3" xfId="4612"/>
    <cellStyle name="Moneda 7 3 3 3 2" xfId="4613"/>
    <cellStyle name="Moneda 7 3 3 3 2 2" xfId="4614"/>
    <cellStyle name="Moneda 7 3 3 3 3" xfId="4615"/>
    <cellStyle name="Moneda 7 3 3 4" xfId="4616"/>
    <cellStyle name="Moneda 7 3 3 4 2" xfId="4617"/>
    <cellStyle name="Moneda 7 3 3 4 2 2" xfId="4618"/>
    <cellStyle name="Moneda 7 3 3 4 3" xfId="4619"/>
    <cellStyle name="Moneda 7 3 3 5" xfId="4620"/>
    <cellStyle name="Moneda 7 3 3 5 2" xfId="4621"/>
    <cellStyle name="Moneda 7 3 3 6" xfId="4622"/>
    <cellStyle name="Moneda 7 3 4" xfId="4623"/>
    <cellStyle name="Moneda 7 3 4 2" xfId="4624"/>
    <cellStyle name="Moneda 7 3 4 2 2" xfId="4625"/>
    <cellStyle name="Moneda 7 3 4 3" xfId="4626"/>
    <cellStyle name="Moneda 7 3 5" xfId="4627"/>
    <cellStyle name="Moneda 7 3 5 2" xfId="4628"/>
    <cellStyle name="Moneda 7 3 5 2 2" xfId="4629"/>
    <cellStyle name="Moneda 7 3 5 3" xfId="4630"/>
    <cellStyle name="Moneda 7 3 6" xfId="4631"/>
    <cellStyle name="Moneda 7 3 6 2" xfId="4632"/>
    <cellStyle name="Moneda 7 3 6 2 2" xfId="4633"/>
    <cellStyle name="Moneda 7 3 6 3" xfId="4634"/>
    <cellStyle name="Moneda 7 3 7" xfId="4635"/>
    <cellStyle name="Moneda 7 3 7 2" xfId="4636"/>
    <cellStyle name="Moneda 7 3 8" xfId="4637"/>
    <cellStyle name="Moneda 7 4" xfId="4638"/>
    <cellStyle name="Moneda 7 4 2" xfId="4639"/>
    <cellStyle name="Moneda 7 4 2 2" xfId="4640"/>
    <cellStyle name="Moneda 7 4 2 2 2" xfId="4641"/>
    <cellStyle name="Moneda 7 4 2 2 2 2" xfId="4642"/>
    <cellStyle name="Moneda 7 4 2 2 2 2 2" xfId="4643"/>
    <cellStyle name="Moneda 7 4 2 2 2 3" xfId="4644"/>
    <cellStyle name="Moneda 7 4 2 2 3" xfId="4645"/>
    <cellStyle name="Moneda 7 4 2 2 3 2" xfId="4646"/>
    <cellStyle name="Moneda 7 4 2 2 3 2 2" xfId="4647"/>
    <cellStyle name="Moneda 7 4 2 2 3 3" xfId="4648"/>
    <cellStyle name="Moneda 7 4 2 2 4" xfId="4649"/>
    <cellStyle name="Moneda 7 4 2 2 4 2" xfId="4650"/>
    <cellStyle name="Moneda 7 4 2 2 4 2 2" xfId="4651"/>
    <cellStyle name="Moneda 7 4 2 2 4 3" xfId="4652"/>
    <cellStyle name="Moneda 7 4 2 2 5" xfId="4653"/>
    <cellStyle name="Moneda 7 4 2 2 5 2" xfId="4654"/>
    <cellStyle name="Moneda 7 4 2 2 6" xfId="4655"/>
    <cellStyle name="Moneda 7 4 2 3" xfId="4656"/>
    <cellStyle name="Moneda 7 4 2 3 2" xfId="4657"/>
    <cellStyle name="Moneda 7 4 2 3 2 2" xfId="4658"/>
    <cellStyle name="Moneda 7 4 2 3 3" xfId="4659"/>
    <cellStyle name="Moneda 7 4 2 4" xfId="4660"/>
    <cellStyle name="Moneda 7 4 2 4 2" xfId="4661"/>
    <cellStyle name="Moneda 7 4 2 4 2 2" xfId="4662"/>
    <cellStyle name="Moneda 7 4 2 4 3" xfId="4663"/>
    <cellStyle name="Moneda 7 4 2 5" xfId="4664"/>
    <cellStyle name="Moneda 7 4 2 5 2" xfId="4665"/>
    <cellStyle name="Moneda 7 4 2 5 2 2" xfId="4666"/>
    <cellStyle name="Moneda 7 4 2 5 3" xfId="4667"/>
    <cellStyle name="Moneda 7 4 2 6" xfId="4668"/>
    <cellStyle name="Moneda 7 4 2 6 2" xfId="4669"/>
    <cellStyle name="Moneda 7 4 2 7" xfId="4670"/>
    <cellStyle name="Moneda 7 4 3" xfId="4671"/>
    <cellStyle name="Moneda 7 4 3 2" xfId="4672"/>
    <cellStyle name="Moneda 7 4 3 2 2" xfId="4673"/>
    <cellStyle name="Moneda 7 4 3 2 2 2" xfId="4674"/>
    <cellStyle name="Moneda 7 4 3 2 3" xfId="4675"/>
    <cellStyle name="Moneda 7 4 3 3" xfId="4676"/>
    <cellStyle name="Moneda 7 4 3 3 2" xfId="4677"/>
    <cellStyle name="Moneda 7 4 3 3 2 2" xfId="4678"/>
    <cellStyle name="Moneda 7 4 3 3 3" xfId="4679"/>
    <cellStyle name="Moneda 7 4 3 4" xfId="4680"/>
    <cellStyle name="Moneda 7 4 3 4 2" xfId="4681"/>
    <cellStyle name="Moneda 7 4 3 4 2 2" xfId="4682"/>
    <cellStyle name="Moneda 7 4 3 4 3" xfId="4683"/>
    <cellStyle name="Moneda 7 4 3 5" xfId="4684"/>
    <cellStyle name="Moneda 7 4 3 5 2" xfId="4685"/>
    <cellStyle name="Moneda 7 4 3 6" xfId="4686"/>
    <cellStyle name="Moneda 7 4 4" xfId="4687"/>
    <cellStyle name="Moneda 7 4 4 2" xfId="4688"/>
    <cellStyle name="Moneda 7 4 4 2 2" xfId="4689"/>
    <cellStyle name="Moneda 7 4 4 3" xfId="4690"/>
    <cellStyle name="Moneda 7 4 5" xfId="4691"/>
    <cellStyle name="Moneda 7 4 5 2" xfId="4692"/>
    <cellStyle name="Moneda 7 4 5 2 2" xfId="4693"/>
    <cellStyle name="Moneda 7 4 5 3" xfId="4694"/>
    <cellStyle name="Moneda 7 4 6" xfId="4695"/>
    <cellStyle name="Moneda 7 4 6 2" xfId="4696"/>
    <cellStyle name="Moneda 7 4 6 2 2" xfId="4697"/>
    <cellStyle name="Moneda 7 4 6 3" xfId="4698"/>
    <cellStyle name="Moneda 7 4 7" xfId="4699"/>
    <cellStyle name="Moneda 7 4 7 2" xfId="4700"/>
    <cellStyle name="Moneda 7 4 8" xfId="4701"/>
    <cellStyle name="Moneda 7 5" xfId="4702"/>
    <cellStyle name="Moneda 7 5 2" xfId="4703"/>
    <cellStyle name="Moneda 7 5 2 2" xfId="4704"/>
    <cellStyle name="Moneda 7 5 2 2 2" xfId="4705"/>
    <cellStyle name="Moneda 7 5 2 2 2 2" xfId="4706"/>
    <cellStyle name="Moneda 7 5 2 2 2 2 2" xfId="4707"/>
    <cellStyle name="Moneda 7 5 2 2 2 3" xfId="4708"/>
    <cellStyle name="Moneda 7 5 2 2 3" xfId="4709"/>
    <cellStyle name="Moneda 7 5 2 2 3 2" xfId="4710"/>
    <cellStyle name="Moneda 7 5 2 2 3 2 2" xfId="4711"/>
    <cellStyle name="Moneda 7 5 2 2 3 3" xfId="4712"/>
    <cellStyle name="Moneda 7 5 2 2 4" xfId="4713"/>
    <cellStyle name="Moneda 7 5 2 2 4 2" xfId="4714"/>
    <cellStyle name="Moneda 7 5 2 2 4 2 2" xfId="4715"/>
    <cellStyle name="Moneda 7 5 2 2 4 3" xfId="4716"/>
    <cellStyle name="Moneda 7 5 2 2 5" xfId="4717"/>
    <cellStyle name="Moneda 7 5 2 2 5 2" xfId="4718"/>
    <cellStyle name="Moneda 7 5 2 2 6" xfId="4719"/>
    <cellStyle name="Moneda 7 5 2 3" xfId="4720"/>
    <cellStyle name="Moneda 7 5 2 3 2" xfId="4721"/>
    <cellStyle name="Moneda 7 5 2 3 2 2" xfId="4722"/>
    <cellStyle name="Moneda 7 5 2 3 3" xfId="4723"/>
    <cellStyle name="Moneda 7 5 2 4" xfId="4724"/>
    <cellStyle name="Moneda 7 5 2 4 2" xfId="4725"/>
    <cellStyle name="Moneda 7 5 2 4 2 2" xfId="4726"/>
    <cellStyle name="Moneda 7 5 2 4 3" xfId="4727"/>
    <cellStyle name="Moneda 7 5 2 5" xfId="4728"/>
    <cellStyle name="Moneda 7 5 2 5 2" xfId="4729"/>
    <cellStyle name="Moneda 7 5 2 5 2 2" xfId="4730"/>
    <cellStyle name="Moneda 7 5 2 5 3" xfId="4731"/>
    <cellStyle name="Moneda 7 5 2 6" xfId="4732"/>
    <cellStyle name="Moneda 7 5 2 6 2" xfId="4733"/>
    <cellStyle name="Moneda 7 5 2 7" xfId="4734"/>
    <cellStyle name="Moneda 7 5 3" xfId="4735"/>
    <cellStyle name="Moneda 7 5 3 2" xfId="4736"/>
    <cellStyle name="Moneda 7 5 3 2 2" xfId="4737"/>
    <cellStyle name="Moneda 7 5 3 2 2 2" xfId="4738"/>
    <cellStyle name="Moneda 7 5 3 2 3" xfId="4739"/>
    <cellStyle name="Moneda 7 5 3 3" xfId="4740"/>
    <cellStyle name="Moneda 7 5 3 3 2" xfId="4741"/>
    <cellStyle name="Moneda 7 5 3 3 2 2" xfId="4742"/>
    <cellStyle name="Moneda 7 5 3 3 3" xfId="4743"/>
    <cellStyle name="Moneda 7 5 3 4" xfId="4744"/>
    <cellStyle name="Moneda 7 5 3 4 2" xfId="4745"/>
    <cellStyle name="Moneda 7 5 3 4 2 2" xfId="4746"/>
    <cellStyle name="Moneda 7 5 3 4 3" xfId="4747"/>
    <cellStyle name="Moneda 7 5 3 5" xfId="4748"/>
    <cellStyle name="Moneda 7 5 3 5 2" xfId="4749"/>
    <cellStyle name="Moneda 7 5 3 6" xfId="4750"/>
    <cellStyle name="Moneda 7 5 4" xfId="4751"/>
    <cellStyle name="Moneda 7 5 4 2" xfId="4752"/>
    <cellStyle name="Moneda 7 5 4 2 2" xfId="4753"/>
    <cellStyle name="Moneda 7 5 4 3" xfId="4754"/>
    <cellStyle name="Moneda 7 5 5" xfId="4755"/>
    <cellStyle name="Moneda 7 5 5 2" xfId="4756"/>
    <cellStyle name="Moneda 7 5 5 2 2" xfId="4757"/>
    <cellStyle name="Moneda 7 5 5 3" xfId="4758"/>
    <cellStyle name="Moneda 7 5 6" xfId="4759"/>
    <cellStyle name="Moneda 7 5 6 2" xfId="4760"/>
    <cellStyle name="Moneda 7 5 6 2 2" xfId="4761"/>
    <cellStyle name="Moneda 7 5 6 3" xfId="4762"/>
    <cellStyle name="Moneda 7 5 7" xfId="4763"/>
    <cellStyle name="Moneda 7 5 7 2" xfId="4764"/>
    <cellStyle name="Moneda 7 5 8" xfId="4765"/>
    <cellStyle name="Moneda 7 6" xfId="4766"/>
    <cellStyle name="Moneda 7 6 2" xfId="4767"/>
    <cellStyle name="Moneda 7 6 2 2" xfId="4768"/>
    <cellStyle name="Moneda 7 6 2 2 2" xfId="4769"/>
    <cellStyle name="Moneda 7 6 2 2 2 2" xfId="4770"/>
    <cellStyle name="Moneda 7 6 2 2 3" xfId="4771"/>
    <cellStyle name="Moneda 7 6 2 3" xfId="4772"/>
    <cellStyle name="Moneda 7 6 2 3 2" xfId="4773"/>
    <cellStyle name="Moneda 7 6 2 3 2 2" xfId="4774"/>
    <cellStyle name="Moneda 7 6 2 3 3" xfId="4775"/>
    <cellStyle name="Moneda 7 6 2 4" xfId="4776"/>
    <cellStyle name="Moneda 7 6 2 4 2" xfId="4777"/>
    <cellStyle name="Moneda 7 6 2 4 2 2" xfId="4778"/>
    <cellStyle name="Moneda 7 6 2 4 3" xfId="4779"/>
    <cellStyle name="Moneda 7 6 2 5" xfId="4780"/>
    <cellStyle name="Moneda 7 6 2 5 2" xfId="4781"/>
    <cellStyle name="Moneda 7 6 2 6" xfId="4782"/>
    <cellStyle name="Moneda 7 6 3" xfId="4783"/>
    <cellStyle name="Moneda 7 6 3 2" xfId="4784"/>
    <cellStyle name="Moneda 7 6 3 2 2" xfId="4785"/>
    <cellStyle name="Moneda 7 6 3 3" xfId="4786"/>
    <cellStyle name="Moneda 7 6 4" xfId="4787"/>
    <cellStyle name="Moneda 7 6 4 2" xfId="4788"/>
    <cellStyle name="Moneda 7 6 4 2 2" xfId="4789"/>
    <cellStyle name="Moneda 7 6 4 3" xfId="4790"/>
    <cellStyle name="Moneda 7 6 5" xfId="4791"/>
    <cellStyle name="Moneda 7 6 5 2" xfId="4792"/>
    <cellStyle name="Moneda 7 6 5 2 2" xfId="4793"/>
    <cellStyle name="Moneda 7 6 5 3" xfId="4794"/>
    <cellStyle name="Moneda 7 6 6" xfId="4795"/>
    <cellStyle name="Moneda 7 6 6 2" xfId="4796"/>
    <cellStyle name="Moneda 7 6 7" xfId="4797"/>
    <cellStyle name="Moneda 7 7" xfId="4798"/>
    <cellStyle name="Moneda 7 7 2" xfId="4799"/>
    <cellStyle name="Moneda 7 7 2 2" xfId="4800"/>
    <cellStyle name="Moneda 7 7 2 2 2" xfId="4801"/>
    <cellStyle name="Moneda 7 7 2 3" xfId="4802"/>
    <cellStyle name="Moneda 7 7 3" xfId="4803"/>
    <cellStyle name="Moneda 7 7 3 2" xfId="4804"/>
    <cellStyle name="Moneda 7 7 3 2 2" xfId="4805"/>
    <cellStyle name="Moneda 7 7 3 3" xfId="4806"/>
    <cellStyle name="Moneda 7 7 4" xfId="4807"/>
    <cellStyle name="Moneda 7 7 4 2" xfId="4808"/>
    <cellStyle name="Moneda 7 7 4 2 2" xfId="4809"/>
    <cellStyle name="Moneda 7 7 4 3" xfId="4810"/>
    <cellStyle name="Moneda 7 7 5" xfId="4811"/>
    <cellStyle name="Moneda 7 7 5 2" xfId="4812"/>
    <cellStyle name="Moneda 7 7 6" xfId="4813"/>
    <cellStyle name="Moneda 7 8" xfId="4814"/>
    <cellStyle name="Moneda 7 8 2" xfId="4815"/>
    <cellStyle name="Moneda 7 8 2 2" xfId="4816"/>
    <cellStyle name="Moneda 7 8 3" xfId="4817"/>
    <cellStyle name="Moneda 7 9" xfId="4818"/>
    <cellStyle name="Moneda 7 9 2" xfId="4819"/>
    <cellStyle name="Moneda 7 9 2 2" xfId="4820"/>
    <cellStyle name="Moneda 7 9 3" xfId="4821"/>
    <cellStyle name="Moneda 8" xfId="4822"/>
    <cellStyle name="Moneda 8 10" xfId="4823"/>
    <cellStyle name="Moneda 8 10 2" xfId="4824"/>
    <cellStyle name="Moneda 8 10 2 2" xfId="4825"/>
    <cellStyle name="Moneda 8 10 3" xfId="4826"/>
    <cellStyle name="Moneda 8 11" xfId="4827"/>
    <cellStyle name="Moneda 8 11 2" xfId="4828"/>
    <cellStyle name="Moneda 8 11 2 2" xfId="4829"/>
    <cellStyle name="Moneda 8 11 3" xfId="4830"/>
    <cellStyle name="Moneda 8 12" xfId="4831"/>
    <cellStyle name="Moneda 8 12 2" xfId="4832"/>
    <cellStyle name="Moneda 8 13" xfId="4833"/>
    <cellStyle name="Moneda 8 13 2" xfId="4834"/>
    <cellStyle name="Moneda 8 14" xfId="4835"/>
    <cellStyle name="Moneda 8 2" xfId="4836"/>
    <cellStyle name="Moneda 8 2 10" xfId="4837"/>
    <cellStyle name="Moneda 8 2 10 2" xfId="4838"/>
    <cellStyle name="Moneda 8 2 11" xfId="4839"/>
    <cellStyle name="Moneda 8 2 11 2" xfId="4840"/>
    <cellStyle name="Moneda 8 2 12" xfId="4841"/>
    <cellStyle name="Moneda 8 2 2" xfId="4842"/>
    <cellStyle name="Moneda 8 2 2 2" xfId="4843"/>
    <cellStyle name="Moneda 8 2 2 2 2" xfId="4844"/>
    <cellStyle name="Moneda 8 2 2 2 2 2" xfId="4845"/>
    <cellStyle name="Moneda 8 2 2 2 2 2 2" xfId="4846"/>
    <cellStyle name="Moneda 8 2 2 2 2 2 2 2" xfId="4847"/>
    <cellStyle name="Moneda 8 2 2 2 2 2 3" xfId="4848"/>
    <cellStyle name="Moneda 8 2 2 2 2 3" xfId="4849"/>
    <cellStyle name="Moneda 8 2 2 2 2 3 2" xfId="4850"/>
    <cellStyle name="Moneda 8 2 2 2 2 3 2 2" xfId="4851"/>
    <cellStyle name="Moneda 8 2 2 2 2 3 3" xfId="4852"/>
    <cellStyle name="Moneda 8 2 2 2 2 4" xfId="4853"/>
    <cellStyle name="Moneda 8 2 2 2 2 4 2" xfId="4854"/>
    <cellStyle name="Moneda 8 2 2 2 2 4 2 2" xfId="4855"/>
    <cellStyle name="Moneda 8 2 2 2 2 4 3" xfId="4856"/>
    <cellStyle name="Moneda 8 2 2 2 2 5" xfId="4857"/>
    <cellStyle name="Moneda 8 2 2 2 2 5 2" xfId="4858"/>
    <cellStyle name="Moneda 8 2 2 2 2 6" xfId="4859"/>
    <cellStyle name="Moneda 8 2 2 2 3" xfId="4860"/>
    <cellStyle name="Moneda 8 2 2 2 3 2" xfId="4861"/>
    <cellStyle name="Moneda 8 2 2 2 3 2 2" xfId="4862"/>
    <cellStyle name="Moneda 8 2 2 2 3 3" xfId="4863"/>
    <cellStyle name="Moneda 8 2 2 2 4" xfId="4864"/>
    <cellStyle name="Moneda 8 2 2 2 4 2" xfId="4865"/>
    <cellStyle name="Moneda 8 2 2 2 4 2 2" xfId="4866"/>
    <cellStyle name="Moneda 8 2 2 2 4 3" xfId="4867"/>
    <cellStyle name="Moneda 8 2 2 2 5" xfId="4868"/>
    <cellStyle name="Moneda 8 2 2 2 5 2" xfId="4869"/>
    <cellStyle name="Moneda 8 2 2 2 5 2 2" xfId="4870"/>
    <cellStyle name="Moneda 8 2 2 2 5 3" xfId="4871"/>
    <cellStyle name="Moneda 8 2 2 2 6" xfId="4872"/>
    <cellStyle name="Moneda 8 2 2 2 6 2" xfId="4873"/>
    <cellStyle name="Moneda 8 2 2 2 7" xfId="4874"/>
    <cellStyle name="Moneda 8 2 2 3" xfId="4875"/>
    <cellStyle name="Moneda 8 2 2 3 2" xfId="4876"/>
    <cellStyle name="Moneda 8 2 2 3 2 2" xfId="4877"/>
    <cellStyle name="Moneda 8 2 2 3 2 2 2" xfId="4878"/>
    <cellStyle name="Moneda 8 2 2 3 2 3" xfId="4879"/>
    <cellStyle name="Moneda 8 2 2 3 3" xfId="4880"/>
    <cellStyle name="Moneda 8 2 2 3 3 2" xfId="4881"/>
    <cellStyle name="Moneda 8 2 2 3 3 2 2" xfId="4882"/>
    <cellStyle name="Moneda 8 2 2 3 3 3" xfId="4883"/>
    <cellStyle name="Moneda 8 2 2 3 4" xfId="4884"/>
    <cellStyle name="Moneda 8 2 2 3 4 2" xfId="4885"/>
    <cellStyle name="Moneda 8 2 2 3 4 2 2" xfId="4886"/>
    <cellStyle name="Moneda 8 2 2 3 4 3" xfId="4887"/>
    <cellStyle name="Moneda 8 2 2 3 5" xfId="4888"/>
    <cellStyle name="Moneda 8 2 2 3 5 2" xfId="4889"/>
    <cellStyle name="Moneda 8 2 2 3 6" xfId="4890"/>
    <cellStyle name="Moneda 8 2 2 4" xfId="4891"/>
    <cellStyle name="Moneda 8 2 2 4 2" xfId="4892"/>
    <cellStyle name="Moneda 8 2 2 4 2 2" xfId="4893"/>
    <cellStyle name="Moneda 8 2 2 4 3" xfId="4894"/>
    <cellStyle name="Moneda 8 2 2 5" xfId="4895"/>
    <cellStyle name="Moneda 8 2 2 5 2" xfId="4896"/>
    <cellStyle name="Moneda 8 2 2 5 2 2" xfId="4897"/>
    <cellStyle name="Moneda 8 2 2 5 3" xfId="4898"/>
    <cellStyle name="Moneda 8 2 2 6" xfId="4899"/>
    <cellStyle name="Moneda 8 2 2 6 2" xfId="4900"/>
    <cellStyle name="Moneda 8 2 2 6 2 2" xfId="4901"/>
    <cellStyle name="Moneda 8 2 2 6 3" xfId="4902"/>
    <cellStyle name="Moneda 8 2 2 7" xfId="4903"/>
    <cellStyle name="Moneda 8 2 2 7 2" xfId="4904"/>
    <cellStyle name="Moneda 8 2 2 8" xfId="4905"/>
    <cellStyle name="Moneda 8 2 3" xfId="4906"/>
    <cellStyle name="Moneda 8 2 3 2" xfId="4907"/>
    <cellStyle name="Moneda 8 2 3 2 2" xfId="4908"/>
    <cellStyle name="Moneda 8 2 3 2 2 2" xfId="4909"/>
    <cellStyle name="Moneda 8 2 3 2 2 2 2" xfId="4910"/>
    <cellStyle name="Moneda 8 2 3 2 2 2 2 2" xfId="4911"/>
    <cellStyle name="Moneda 8 2 3 2 2 2 3" xfId="4912"/>
    <cellStyle name="Moneda 8 2 3 2 2 3" xfId="4913"/>
    <cellStyle name="Moneda 8 2 3 2 2 3 2" xfId="4914"/>
    <cellStyle name="Moneda 8 2 3 2 2 3 2 2" xfId="4915"/>
    <cellStyle name="Moneda 8 2 3 2 2 3 3" xfId="4916"/>
    <cellStyle name="Moneda 8 2 3 2 2 4" xfId="4917"/>
    <cellStyle name="Moneda 8 2 3 2 2 4 2" xfId="4918"/>
    <cellStyle name="Moneda 8 2 3 2 2 4 2 2" xfId="4919"/>
    <cellStyle name="Moneda 8 2 3 2 2 4 3" xfId="4920"/>
    <cellStyle name="Moneda 8 2 3 2 2 5" xfId="4921"/>
    <cellStyle name="Moneda 8 2 3 2 2 5 2" xfId="4922"/>
    <cellStyle name="Moneda 8 2 3 2 2 6" xfId="4923"/>
    <cellStyle name="Moneda 8 2 3 2 3" xfId="4924"/>
    <cellStyle name="Moneda 8 2 3 2 3 2" xfId="4925"/>
    <cellStyle name="Moneda 8 2 3 2 3 2 2" xfId="4926"/>
    <cellStyle name="Moneda 8 2 3 2 3 3" xfId="4927"/>
    <cellStyle name="Moneda 8 2 3 2 4" xfId="4928"/>
    <cellStyle name="Moneda 8 2 3 2 4 2" xfId="4929"/>
    <cellStyle name="Moneda 8 2 3 2 4 2 2" xfId="4930"/>
    <cellStyle name="Moneda 8 2 3 2 4 3" xfId="4931"/>
    <cellStyle name="Moneda 8 2 3 2 5" xfId="4932"/>
    <cellStyle name="Moneda 8 2 3 2 5 2" xfId="4933"/>
    <cellStyle name="Moneda 8 2 3 2 5 2 2" xfId="4934"/>
    <cellStyle name="Moneda 8 2 3 2 5 3" xfId="4935"/>
    <cellStyle name="Moneda 8 2 3 2 6" xfId="4936"/>
    <cellStyle name="Moneda 8 2 3 2 6 2" xfId="4937"/>
    <cellStyle name="Moneda 8 2 3 2 7" xfId="4938"/>
    <cellStyle name="Moneda 8 2 3 3" xfId="4939"/>
    <cellStyle name="Moneda 8 2 3 3 2" xfId="4940"/>
    <cellStyle name="Moneda 8 2 3 3 2 2" xfId="4941"/>
    <cellStyle name="Moneda 8 2 3 3 2 2 2" xfId="4942"/>
    <cellStyle name="Moneda 8 2 3 3 2 3" xfId="4943"/>
    <cellStyle name="Moneda 8 2 3 3 3" xfId="4944"/>
    <cellStyle name="Moneda 8 2 3 3 3 2" xfId="4945"/>
    <cellStyle name="Moneda 8 2 3 3 3 2 2" xfId="4946"/>
    <cellStyle name="Moneda 8 2 3 3 3 3" xfId="4947"/>
    <cellStyle name="Moneda 8 2 3 3 4" xfId="4948"/>
    <cellStyle name="Moneda 8 2 3 3 4 2" xfId="4949"/>
    <cellStyle name="Moneda 8 2 3 3 4 2 2" xfId="4950"/>
    <cellStyle name="Moneda 8 2 3 3 4 3" xfId="4951"/>
    <cellStyle name="Moneda 8 2 3 3 5" xfId="4952"/>
    <cellStyle name="Moneda 8 2 3 3 5 2" xfId="4953"/>
    <cellStyle name="Moneda 8 2 3 3 6" xfId="4954"/>
    <cellStyle name="Moneda 8 2 3 4" xfId="4955"/>
    <cellStyle name="Moneda 8 2 3 4 2" xfId="4956"/>
    <cellStyle name="Moneda 8 2 3 4 2 2" xfId="4957"/>
    <cellStyle name="Moneda 8 2 3 4 3" xfId="4958"/>
    <cellStyle name="Moneda 8 2 3 5" xfId="4959"/>
    <cellStyle name="Moneda 8 2 3 5 2" xfId="4960"/>
    <cellStyle name="Moneda 8 2 3 5 2 2" xfId="4961"/>
    <cellStyle name="Moneda 8 2 3 5 3" xfId="4962"/>
    <cellStyle name="Moneda 8 2 3 6" xfId="4963"/>
    <cellStyle name="Moneda 8 2 3 6 2" xfId="4964"/>
    <cellStyle name="Moneda 8 2 3 6 2 2" xfId="4965"/>
    <cellStyle name="Moneda 8 2 3 6 3" xfId="4966"/>
    <cellStyle name="Moneda 8 2 3 7" xfId="4967"/>
    <cellStyle name="Moneda 8 2 3 7 2" xfId="4968"/>
    <cellStyle name="Moneda 8 2 3 8" xfId="4969"/>
    <cellStyle name="Moneda 8 2 4" xfId="4970"/>
    <cellStyle name="Moneda 8 2 4 2" xfId="4971"/>
    <cellStyle name="Moneda 8 2 4 2 2" xfId="4972"/>
    <cellStyle name="Moneda 8 2 4 2 2 2" xfId="4973"/>
    <cellStyle name="Moneda 8 2 4 2 2 2 2" xfId="4974"/>
    <cellStyle name="Moneda 8 2 4 2 2 2 2 2" xfId="4975"/>
    <cellStyle name="Moneda 8 2 4 2 2 2 3" xfId="4976"/>
    <cellStyle name="Moneda 8 2 4 2 2 3" xfId="4977"/>
    <cellStyle name="Moneda 8 2 4 2 2 3 2" xfId="4978"/>
    <cellStyle name="Moneda 8 2 4 2 2 3 2 2" xfId="4979"/>
    <cellStyle name="Moneda 8 2 4 2 2 3 3" xfId="4980"/>
    <cellStyle name="Moneda 8 2 4 2 2 4" xfId="4981"/>
    <cellStyle name="Moneda 8 2 4 2 2 4 2" xfId="4982"/>
    <cellStyle name="Moneda 8 2 4 2 2 4 2 2" xfId="4983"/>
    <cellStyle name="Moneda 8 2 4 2 2 4 3" xfId="4984"/>
    <cellStyle name="Moneda 8 2 4 2 2 5" xfId="4985"/>
    <cellStyle name="Moneda 8 2 4 2 2 5 2" xfId="4986"/>
    <cellStyle name="Moneda 8 2 4 2 2 6" xfId="4987"/>
    <cellStyle name="Moneda 8 2 4 2 3" xfId="4988"/>
    <cellStyle name="Moneda 8 2 4 2 3 2" xfId="4989"/>
    <cellStyle name="Moneda 8 2 4 2 3 2 2" xfId="4990"/>
    <cellStyle name="Moneda 8 2 4 2 3 3" xfId="4991"/>
    <cellStyle name="Moneda 8 2 4 2 4" xfId="4992"/>
    <cellStyle name="Moneda 8 2 4 2 4 2" xfId="4993"/>
    <cellStyle name="Moneda 8 2 4 2 4 2 2" xfId="4994"/>
    <cellStyle name="Moneda 8 2 4 2 4 3" xfId="4995"/>
    <cellStyle name="Moneda 8 2 4 2 5" xfId="4996"/>
    <cellStyle name="Moneda 8 2 4 2 5 2" xfId="4997"/>
    <cellStyle name="Moneda 8 2 4 2 5 2 2" xfId="4998"/>
    <cellStyle name="Moneda 8 2 4 2 5 3" xfId="4999"/>
    <cellStyle name="Moneda 8 2 4 2 6" xfId="5000"/>
    <cellStyle name="Moneda 8 2 4 2 6 2" xfId="5001"/>
    <cellStyle name="Moneda 8 2 4 2 7" xfId="5002"/>
    <cellStyle name="Moneda 8 2 4 3" xfId="5003"/>
    <cellStyle name="Moneda 8 2 4 3 2" xfId="5004"/>
    <cellStyle name="Moneda 8 2 4 3 2 2" xfId="5005"/>
    <cellStyle name="Moneda 8 2 4 3 2 2 2" xfId="5006"/>
    <cellStyle name="Moneda 8 2 4 3 2 3" xfId="5007"/>
    <cellStyle name="Moneda 8 2 4 3 3" xfId="5008"/>
    <cellStyle name="Moneda 8 2 4 3 3 2" xfId="5009"/>
    <cellStyle name="Moneda 8 2 4 3 3 2 2" xfId="5010"/>
    <cellStyle name="Moneda 8 2 4 3 3 3" xfId="5011"/>
    <cellStyle name="Moneda 8 2 4 3 4" xfId="5012"/>
    <cellStyle name="Moneda 8 2 4 3 4 2" xfId="5013"/>
    <cellStyle name="Moneda 8 2 4 3 4 2 2" xfId="5014"/>
    <cellStyle name="Moneda 8 2 4 3 4 3" xfId="5015"/>
    <cellStyle name="Moneda 8 2 4 3 5" xfId="5016"/>
    <cellStyle name="Moneda 8 2 4 3 5 2" xfId="5017"/>
    <cellStyle name="Moneda 8 2 4 3 6" xfId="5018"/>
    <cellStyle name="Moneda 8 2 4 4" xfId="5019"/>
    <cellStyle name="Moneda 8 2 4 4 2" xfId="5020"/>
    <cellStyle name="Moneda 8 2 4 4 2 2" xfId="5021"/>
    <cellStyle name="Moneda 8 2 4 4 3" xfId="5022"/>
    <cellStyle name="Moneda 8 2 4 5" xfId="5023"/>
    <cellStyle name="Moneda 8 2 4 5 2" xfId="5024"/>
    <cellStyle name="Moneda 8 2 4 5 2 2" xfId="5025"/>
    <cellStyle name="Moneda 8 2 4 5 3" xfId="5026"/>
    <cellStyle name="Moneda 8 2 4 6" xfId="5027"/>
    <cellStyle name="Moneda 8 2 4 6 2" xfId="5028"/>
    <cellStyle name="Moneda 8 2 4 6 2 2" xfId="5029"/>
    <cellStyle name="Moneda 8 2 4 6 3" xfId="5030"/>
    <cellStyle name="Moneda 8 2 4 7" xfId="5031"/>
    <cellStyle name="Moneda 8 2 4 7 2" xfId="5032"/>
    <cellStyle name="Moneda 8 2 4 8" xfId="5033"/>
    <cellStyle name="Moneda 8 2 5" xfId="5034"/>
    <cellStyle name="Moneda 8 2 5 2" xfId="5035"/>
    <cellStyle name="Moneda 8 2 5 2 2" xfId="5036"/>
    <cellStyle name="Moneda 8 2 5 2 2 2" xfId="5037"/>
    <cellStyle name="Moneda 8 2 5 2 2 2 2" xfId="5038"/>
    <cellStyle name="Moneda 8 2 5 2 2 3" xfId="5039"/>
    <cellStyle name="Moneda 8 2 5 2 3" xfId="5040"/>
    <cellStyle name="Moneda 8 2 5 2 3 2" xfId="5041"/>
    <cellStyle name="Moneda 8 2 5 2 3 2 2" xfId="5042"/>
    <cellStyle name="Moneda 8 2 5 2 3 3" xfId="5043"/>
    <cellStyle name="Moneda 8 2 5 2 4" xfId="5044"/>
    <cellStyle name="Moneda 8 2 5 2 4 2" xfId="5045"/>
    <cellStyle name="Moneda 8 2 5 2 4 2 2" xfId="5046"/>
    <cellStyle name="Moneda 8 2 5 2 4 3" xfId="5047"/>
    <cellStyle name="Moneda 8 2 5 2 5" xfId="5048"/>
    <cellStyle name="Moneda 8 2 5 2 5 2" xfId="5049"/>
    <cellStyle name="Moneda 8 2 5 2 6" xfId="5050"/>
    <cellStyle name="Moneda 8 2 5 3" xfId="5051"/>
    <cellStyle name="Moneda 8 2 5 3 2" xfId="5052"/>
    <cellStyle name="Moneda 8 2 5 3 2 2" xfId="5053"/>
    <cellStyle name="Moneda 8 2 5 3 3" xfId="5054"/>
    <cellStyle name="Moneda 8 2 5 4" xfId="5055"/>
    <cellStyle name="Moneda 8 2 5 4 2" xfId="5056"/>
    <cellStyle name="Moneda 8 2 5 4 2 2" xfId="5057"/>
    <cellStyle name="Moneda 8 2 5 4 3" xfId="5058"/>
    <cellStyle name="Moneda 8 2 5 5" xfId="5059"/>
    <cellStyle name="Moneda 8 2 5 5 2" xfId="5060"/>
    <cellStyle name="Moneda 8 2 5 5 2 2" xfId="5061"/>
    <cellStyle name="Moneda 8 2 5 5 3" xfId="5062"/>
    <cellStyle name="Moneda 8 2 5 6" xfId="5063"/>
    <cellStyle name="Moneda 8 2 5 6 2" xfId="5064"/>
    <cellStyle name="Moneda 8 2 5 7" xfId="5065"/>
    <cellStyle name="Moneda 8 2 6" xfId="5066"/>
    <cellStyle name="Moneda 8 2 6 2" xfId="5067"/>
    <cellStyle name="Moneda 8 2 6 2 2" xfId="5068"/>
    <cellStyle name="Moneda 8 2 6 2 2 2" xfId="5069"/>
    <cellStyle name="Moneda 8 2 6 2 3" xfId="5070"/>
    <cellStyle name="Moneda 8 2 6 3" xfId="5071"/>
    <cellStyle name="Moneda 8 2 6 3 2" xfId="5072"/>
    <cellStyle name="Moneda 8 2 6 3 2 2" xfId="5073"/>
    <cellStyle name="Moneda 8 2 6 3 3" xfId="5074"/>
    <cellStyle name="Moneda 8 2 6 4" xfId="5075"/>
    <cellStyle name="Moneda 8 2 6 4 2" xfId="5076"/>
    <cellStyle name="Moneda 8 2 6 4 2 2" xfId="5077"/>
    <cellStyle name="Moneda 8 2 6 4 3" xfId="5078"/>
    <cellStyle name="Moneda 8 2 6 5" xfId="5079"/>
    <cellStyle name="Moneda 8 2 6 5 2" xfId="5080"/>
    <cellStyle name="Moneda 8 2 6 6" xfId="5081"/>
    <cellStyle name="Moneda 8 2 7" xfId="5082"/>
    <cellStyle name="Moneda 8 2 7 2" xfId="5083"/>
    <cellStyle name="Moneda 8 2 7 2 2" xfId="5084"/>
    <cellStyle name="Moneda 8 2 7 3" xfId="5085"/>
    <cellStyle name="Moneda 8 2 8" xfId="5086"/>
    <cellStyle name="Moneda 8 2 8 2" xfId="5087"/>
    <cellStyle name="Moneda 8 2 8 2 2" xfId="5088"/>
    <cellStyle name="Moneda 8 2 8 3" xfId="5089"/>
    <cellStyle name="Moneda 8 2 9" xfId="5090"/>
    <cellStyle name="Moneda 8 2 9 2" xfId="5091"/>
    <cellStyle name="Moneda 8 2 9 2 2" xfId="5092"/>
    <cellStyle name="Moneda 8 2 9 3" xfId="5093"/>
    <cellStyle name="Moneda 8 3" xfId="5094"/>
    <cellStyle name="Moneda 8 3 2" xfId="5095"/>
    <cellStyle name="Moneda 8 3 2 2" xfId="5096"/>
    <cellStyle name="Moneda 8 3 2 2 2" xfId="5097"/>
    <cellStyle name="Moneda 8 3 2 2 2 2" xfId="5098"/>
    <cellStyle name="Moneda 8 3 2 2 2 2 2" xfId="5099"/>
    <cellStyle name="Moneda 8 3 2 2 2 3" xfId="5100"/>
    <cellStyle name="Moneda 8 3 2 2 3" xfId="5101"/>
    <cellStyle name="Moneda 8 3 2 2 3 2" xfId="5102"/>
    <cellStyle name="Moneda 8 3 2 2 3 2 2" xfId="5103"/>
    <cellStyle name="Moneda 8 3 2 2 3 3" xfId="5104"/>
    <cellStyle name="Moneda 8 3 2 2 4" xfId="5105"/>
    <cellStyle name="Moneda 8 3 2 2 4 2" xfId="5106"/>
    <cellStyle name="Moneda 8 3 2 2 4 2 2" xfId="5107"/>
    <cellStyle name="Moneda 8 3 2 2 4 3" xfId="5108"/>
    <cellStyle name="Moneda 8 3 2 2 5" xfId="5109"/>
    <cellStyle name="Moneda 8 3 2 2 5 2" xfId="5110"/>
    <cellStyle name="Moneda 8 3 2 2 6" xfId="5111"/>
    <cellStyle name="Moneda 8 3 2 3" xfId="5112"/>
    <cellStyle name="Moneda 8 3 2 3 2" xfId="5113"/>
    <cellStyle name="Moneda 8 3 2 3 2 2" xfId="5114"/>
    <cellStyle name="Moneda 8 3 2 3 3" xfId="5115"/>
    <cellStyle name="Moneda 8 3 2 4" xfId="5116"/>
    <cellStyle name="Moneda 8 3 2 4 2" xfId="5117"/>
    <cellStyle name="Moneda 8 3 2 4 2 2" xfId="5118"/>
    <cellStyle name="Moneda 8 3 2 4 3" xfId="5119"/>
    <cellStyle name="Moneda 8 3 2 5" xfId="5120"/>
    <cellStyle name="Moneda 8 3 2 5 2" xfId="5121"/>
    <cellStyle name="Moneda 8 3 2 5 2 2" xfId="5122"/>
    <cellStyle name="Moneda 8 3 2 5 3" xfId="5123"/>
    <cellStyle name="Moneda 8 3 2 6" xfId="5124"/>
    <cellStyle name="Moneda 8 3 2 6 2" xfId="5125"/>
    <cellStyle name="Moneda 8 3 2 7" xfId="5126"/>
    <cellStyle name="Moneda 8 3 3" xfId="5127"/>
    <cellStyle name="Moneda 8 3 3 2" xfId="5128"/>
    <cellStyle name="Moneda 8 3 3 2 2" xfId="5129"/>
    <cellStyle name="Moneda 8 3 3 2 2 2" xfId="5130"/>
    <cellStyle name="Moneda 8 3 3 2 3" xfId="5131"/>
    <cellStyle name="Moneda 8 3 3 3" xfId="5132"/>
    <cellStyle name="Moneda 8 3 3 3 2" xfId="5133"/>
    <cellStyle name="Moneda 8 3 3 3 2 2" xfId="5134"/>
    <cellStyle name="Moneda 8 3 3 3 3" xfId="5135"/>
    <cellStyle name="Moneda 8 3 3 4" xfId="5136"/>
    <cellStyle name="Moneda 8 3 3 4 2" xfId="5137"/>
    <cellStyle name="Moneda 8 3 3 4 2 2" xfId="5138"/>
    <cellStyle name="Moneda 8 3 3 4 3" xfId="5139"/>
    <cellStyle name="Moneda 8 3 3 5" xfId="5140"/>
    <cellStyle name="Moneda 8 3 3 5 2" xfId="5141"/>
    <cellStyle name="Moneda 8 3 3 6" xfId="5142"/>
    <cellStyle name="Moneda 8 3 4" xfId="5143"/>
    <cellStyle name="Moneda 8 3 4 2" xfId="5144"/>
    <cellStyle name="Moneda 8 3 4 2 2" xfId="5145"/>
    <cellStyle name="Moneda 8 3 4 3" xfId="5146"/>
    <cellStyle name="Moneda 8 3 5" xfId="5147"/>
    <cellStyle name="Moneda 8 3 5 2" xfId="5148"/>
    <cellStyle name="Moneda 8 3 5 2 2" xfId="5149"/>
    <cellStyle name="Moneda 8 3 5 3" xfId="5150"/>
    <cellStyle name="Moneda 8 3 6" xfId="5151"/>
    <cellStyle name="Moneda 8 3 6 2" xfId="5152"/>
    <cellStyle name="Moneda 8 3 6 2 2" xfId="5153"/>
    <cellStyle name="Moneda 8 3 6 3" xfId="5154"/>
    <cellStyle name="Moneda 8 3 7" xfId="5155"/>
    <cellStyle name="Moneda 8 3 7 2" xfId="5156"/>
    <cellStyle name="Moneda 8 3 8" xfId="5157"/>
    <cellStyle name="Moneda 8 4" xfId="5158"/>
    <cellStyle name="Moneda 8 4 2" xfId="5159"/>
    <cellStyle name="Moneda 8 4 2 2" xfId="5160"/>
    <cellStyle name="Moneda 8 4 2 2 2" xfId="5161"/>
    <cellStyle name="Moneda 8 4 2 2 2 2" xfId="5162"/>
    <cellStyle name="Moneda 8 4 2 2 2 2 2" xfId="5163"/>
    <cellStyle name="Moneda 8 4 2 2 2 3" xfId="5164"/>
    <cellStyle name="Moneda 8 4 2 2 3" xfId="5165"/>
    <cellStyle name="Moneda 8 4 2 2 3 2" xfId="5166"/>
    <cellStyle name="Moneda 8 4 2 2 3 2 2" xfId="5167"/>
    <cellStyle name="Moneda 8 4 2 2 3 3" xfId="5168"/>
    <cellStyle name="Moneda 8 4 2 2 4" xfId="5169"/>
    <cellStyle name="Moneda 8 4 2 2 4 2" xfId="5170"/>
    <cellStyle name="Moneda 8 4 2 2 4 2 2" xfId="5171"/>
    <cellStyle name="Moneda 8 4 2 2 4 3" xfId="5172"/>
    <cellStyle name="Moneda 8 4 2 2 5" xfId="5173"/>
    <cellStyle name="Moneda 8 4 2 2 5 2" xfId="5174"/>
    <cellStyle name="Moneda 8 4 2 2 6" xfId="5175"/>
    <cellStyle name="Moneda 8 4 2 3" xfId="5176"/>
    <cellStyle name="Moneda 8 4 2 3 2" xfId="5177"/>
    <cellStyle name="Moneda 8 4 2 3 2 2" xfId="5178"/>
    <cellStyle name="Moneda 8 4 2 3 3" xfId="5179"/>
    <cellStyle name="Moneda 8 4 2 4" xfId="5180"/>
    <cellStyle name="Moneda 8 4 2 4 2" xfId="5181"/>
    <cellStyle name="Moneda 8 4 2 4 2 2" xfId="5182"/>
    <cellStyle name="Moneda 8 4 2 4 3" xfId="5183"/>
    <cellStyle name="Moneda 8 4 2 5" xfId="5184"/>
    <cellStyle name="Moneda 8 4 2 5 2" xfId="5185"/>
    <cellStyle name="Moneda 8 4 2 5 2 2" xfId="5186"/>
    <cellStyle name="Moneda 8 4 2 5 3" xfId="5187"/>
    <cellStyle name="Moneda 8 4 2 6" xfId="5188"/>
    <cellStyle name="Moneda 8 4 2 6 2" xfId="5189"/>
    <cellStyle name="Moneda 8 4 2 7" xfId="5190"/>
    <cellStyle name="Moneda 8 4 3" xfId="5191"/>
    <cellStyle name="Moneda 8 4 3 2" xfId="5192"/>
    <cellStyle name="Moneda 8 4 3 2 2" xfId="5193"/>
    <cellStyle name="Moneda 8 4 3 2 2 2" xfId="5194"/>
    <cellStyle name="Moneda 8 4 3 2 3" xfId="5195"/>
    <cellStyle name="Moneda 8 4 3 3" xfId="5196"/>
    <cellStyle name="Moneda 8 4 3 3 2" xfId="5197"/>
    <cellStyle name="Moneda 8 4 3 3 2 2" xfId="5198"/>
    <cellStyle name="Moneda 8 4 3 3 3" xfId="5199"/>
    <cellStyle name="Moneda 8 4 3 4" xfId="5200"/>
    <cellStyle name="Moneda 8 4 3 4 2" xfId="5201"/>
    <cellStyle name="Moneda 8 4 3 4 2 2" xfId="5202"/>
    <cellStyle name="Moneda 8 4 3 4 3" xfId="5203"/>
    <cellStyle name="Moneda 8 4 3 5" xfId="5204"/>
    <cellStyle name="Moneda 8 4 3 5 2" xfId="5205"/>
    <cellStyle name="Moneda 8 4 3 6" xfId="5206"/>
    <cellStyle name="Moneda 8 4 4" xfId="5207"/>
    <cellStyle name="Moneda 8 4 4 2" xfId="5208"/>
    <cellStyle name="Moneda 8 4 4 2 2" xfId="5209"/>
    <cellStyle name="Moneda 8 4 4 3" xfId="5210"/>
    <cellStyle name="Moneda 8 4 5" xfId="5211"/>
    <cellStyle name="Moneda 8 4 5 2" xfId="5212"/>
    <cellStyle name="Moneda 8 4 5 2 2" xfId="5213"/>
    <cellStyle name="Moneda 8 4 5 3" xfId="5214"/>
    <cellStyle name="Moneda 8 4 6" xfId="5215"/>
    <cellStyle name="Moneda 8 4 6 2" xfId="5216"/>
    <cellStyle name="Moneda 8 4 6 2 2" xfId="5217"/>
    <cellStyle name="Moneda 8 4 6 3" xfId="5218"/>
    <cellStyle name="Moneda 8 4 7" xfId="5219"/>
    <cellStyle name="Moneda 8 4 7 2" xfId="5220"/>
    <cellStyle name="Moneda 8 4 8" xfId="5221"/>
    <cellStyle name="Moneda 8 5" xfId="5222"/>
    <cellStyle name="Moneda 8 5 2" xfId="5223"/>
    <cellStyle name="Moneda 8 5 2 2" xfId="5224"/>
    <cellStyle name="Moneda 8 5 2 2 2" xfId="5225"/>
    <cellStyle name="Moneda 8 5 2 2 2 2" xfId="5226"/>
    <cellStyle name="Moneda 8 5 2 2 2 2 2" xfId="5227"/>
    <cellStyle name="Moneda 8 5 2 2 2 3" xfId="5228"/>
    <cellStyle name="Moneda 8 5 2 2 3" xfId="5229"/>
    <cellStyle name="Moneda 8 5 2 2 3 2" xfId="5230"/>
    <cellStyle name="Moneda 8 5 2 2 3 2 2" xfId="5231"/>
    <cellStyle name="Moneda 8 5 2 2 3 3" xfId="5232"/>
    <cellStyle name="Moneda 8 5 2 2 4" xfId="5233"/>
    <cellStyle name="Moneda 8 5 2 2 4 2" xfId="5234"/>
    <cellStyle name="Moneda 8 5 2 2 4 2 2" xfId="5235"/>
    <cellStyle name="Moneda 8 5 2 2 4 3" xfId="5236"/>
    <cellStyle name="Moneda 8 5 2 2 5" xfId="5237"/>
    <cellStyle name="Moneda 8 5 2 2 5 2" xfId="5238"/>
    <cellStyle name="Moneda 8 5 2 2 6" xfId="5239"/>
    <cellStyle name="Moneda 8 5 2 3" xfId="5240"/>
    <cellStyle name="Moneda 8 5 2 3 2" xfId="5241"/>
    <cellStyle name="Moneda 8 5 2 3 2 2" xfId="5242"/>
    <cellStyle name="Moneda 8 5 2 3 3" xfId="5243"/>
    <cellStyle name="Moneda 8 5 2 4" xfId="5244"/>
    <cellStyle name="Moneda 8 5 2 4 2" xfId="5245"/>
    <cellStyle name="Moneda 8 5 2 4 2 2" xfId="5246"/>
    <cellStyle name="Moneda 8 5 2 4 3" xfId="5247"/>
    <cellStyle name="Moneda 8 5 2 5" xfId="5248"/>
    <cellStyle name="Moneda 8 5 2 5 2" xfId="5249"/>
    <cellStyle name="Moneda 8 5 2 5 2 2" xfId="5250"/>
    <cellStyle name="Moneda 8 5 2 5 3" xfId="5251"/>
    <cellStyle name="Moneda 8 5 2 6" xfId="5252"/>
    <cellStyle name="Moneda 8 5 2 6 2" xfId="5253"/>
    <cellStyle name="Moneda 8 5 2 7" xfId="5254"/>
    <cellStyle name="Moneda 8 5 3" xfId="5255"/>
    <cellStyle name="Moneda 8 5 3 2" xfId="5256"/>
    <cellStyle name="Moneda 8 5 3 2 2" xfId="5257"/>
    <cellStyle name="Moneda 8 5 3 2 2 2" xfId="5258"/>
    <cellStyle name="Moneda 8 5 3 2 3" xfId="5259"/>
    <cellStyle name="Moneda 8 5 3 3" xfId="5260"/>
    <cellStyle name="Moneda 8 5 3 3 2" xfId="5261"/>
    <cellStyle name="Moneda 8 5 3 3 2 2" xfId="5262"/>
    <cellStyle name="Moneda 8 5 3 3 3" xfId="5263"/>
    <cellStyle name="Moneda 8 5 3 4" xfId="5264"/>
    <cellStyle name="Moneda 8 5 3 4 2" xfId="5265"/>
    <cellStyle name="Moneda 8 5 3 4 2 2" xfId="5266"/>
    <cellStyle name="Moneda 8 5 3 4 3" xfId="5267"/>
    <cellStyle name="Moneda 8 5 3 5" xfId="5268"/>
    <cellStyle name="Moneda 8 5 3 5 2" xfId="5269"/>
    <cellStyle name="Moneda 8 5 3 6" xfId="5270"/>
    <cellStyle name="Moneda 8 5 4" xfId="5271"/>
    <cellStyle name="Moneda 8 5 4 2" xfId="5272"/>
    <cellStyle name="Moneda 8 5 4 2 2" xfId="5273"/>
    <cellStyle name="Moneda 8 5 4 3" xfId="5274"/>
    <cellStyle name="Moneda 8 5 5" xfId="5275"/>
    <cellStyle name="Moneda 8 5 5 2" xfId="5276"/>
    <cellStyle name="Moneda 8 5 5 2 2" xfId="5277"/>
    <cellStyle name="Moneda 8 5 5 3" xfId="5278"/>
    <cellStyle name="Moneda 8 5 6" xfId="5279"/>
    <cellStyle name="Moneda 8 5 6 2" xfId="5280"/>
    <cellStyle name="Moneda 8 5 6 2 2" xfId="5281"/>
    <cellStyle name="Moneda 8 5 6 3" xfId="5282"/>
    <cellStyle name="Moneda 8 5 7" xfId="5283"/>
    <cellStyle name="Moneda 8 5 7 2" xfId="5284"/>
    <cellStyle name="Moneda 8 5 8" xfId="5285"/>
    <cellStyle name="Moneda 8 6" xfId="5286"/>
    <cellStyle name="Moneda 8 6 2" xfId="5287"/>
    <cellStyle name="Moneda 8 6 2 2" xfId="5288"/>
    <cellStyle name="Moneda 8 6 2 2 2" xfId="5289"/>
    <cellStyle name="Moneda 8 6 2 2 2 2" xfId="5290"/>
    <cellStyle name="Moneda 8 6 2 2 3" xfId="5291"/>
    <cellStyle name="Moneda 8 6 2 3" xfId="5292"/>
    <cellStyle name="Moneda 8 6 2 3 2" xfId="5293"/>
    <cellStyle name="Moneda 8 6 2 3 2 2" xfId="5294"/>
    <cellStyle name="Moneda 8 6 2 3 3" xfId="5295"/>
    <cellStyle name="Moneda 8 6 2 4" xfId="5296"/>
    <cellStyle name="Moneda 8 6 2 4 2" xfId="5297"/>
    <cellStyle name="Moneda 8 6 2 4 2 2" xfId="5298"/>
    <cellStyle name="Moneda 8 6 2 4 3" xfId="5299"/>
    <cellStyle name="Moneda 8 6 2 5" xfId="5300"/>
    <cellStyle name="Moneda 8 6 2 5 2" xfId="5301"/>
    <cellStyle name="Moneda 8 6 2 6" xfId="5302"/>
    <cellStyle name="Moneda 8 6 3" xfId="5303"/>
    <cellStyle name="Moneda 8 6 3 2" xfId="5304"/>
    <cellStyle name="Moneda 8 6 3 2 2" xfId="5305"/>
    <cellStyle name="Moneda 8 6 3 3" xfId="5306"/>
    <cellStyle name="Moneda 8 6 4" xfId="5307"/>
    <cellStyle name="Moneda 8 6 4 2" xfId="5308"/>
    <cellStyle name="Moneda 8 6 4 2 2" xfId="5309"/>
    <cellStyle name="Moneda 8 6 4 3" xfId="5310"/>
    <cellStyle name="Moneda 8 6 5" xfId="5311"/>
    <cellStyle name="Moneda 8 6 5 2" xfId="5312"/>
    <cellStyle name="Moneda 8 6 5 2 2" xfId="5313"/>
    <cellStyle name="Moneda 8 6 5 3" xfId="5314"/>
    <cellStyle name="Moneda 8 6 6" xfId="5315"/>
    <cellStyle name="Moneda 8 6 6 2" xfId="5316"/>
    <cellStyle name="Moneda 8 6 7" xfId="5317"/>
    <cellStyle name="Moneda 8 7" xfId="5318"/>
    <cellStyle name="Moneda 8 7 2" xfId="5319"/>
    <cellStyle name="Moneda 8 7 2 2" xfId="5320"/>
    <cellStyle name="Moneda 8 7 2 2 2" xfId="5321"/>
    <cellStyle name="Moneda 8 7 2 3" xfId="5322"/>
    <cellStyle name="Moneda 8 7 3" xfId="5323"/>
    <cellStyle name="Moneda 8 7 3 2" xfId="5324"/>
    <cellStyle name="Moneda 8 7 3 2 2" xfId="5325"/>
    <cellStyle name="Moneda 8 7 3 3" xfId="5326"/>
    <cellStyle name="Moneda 8 7 4" xfId="5327"/>
    <cellStyle name="Moneda 8 7 4 2" xfId="5328"/>
    <cellStyle name="Moneda 8 7 4 2 2" xfId="5329"/>
    <cellStyle name="Moneda 8 7 4 3" xfId="5330"/>
    <cellStyle name="Moneda 8 7 5" xfId="5331"/>
    <cellStyle name="Moneda 8 7 5 2" xfId="5332"/>
    <cellStyle name="Moneda 8 7 6" xfId="5333"/>
    <cellStyle name="Moneda 8 8" xfId="5334"/>
    <cellStyle name="Moneda 8 8 2" xfId="5335"/>
    <cellStyle name="Moneda 8 8 2 2" xfId="5336"/>
    <cellStyle name="Moneda 8 8 2 2 2" xfId="5337"/>
    <cellStyle name="Moneda 8 8 2 3" xfId="5338"/>
    <cellStyle name="Moneda 8 8 3" xfId="5339"/>
    <cellStyle name="Moneda 8 8 3 2" xfId="5340"/>
    <cellStyle name="Moneda 8 8 3 2 2" xfId="5341"/>
    <cellStyle name="Moneda 8 8 3 3" xfId="5342"/>
    <cellStyle name="Moneda 8 8 4" xfId="5343"/>
    <cellStyle name="Moneda 8 8 4 2" xfId="5344"/>
    <cellStyle name="Moneda 8 8 4 2 2" xfId="5345"/>
    <cellStyle name="Moneda 8 8 4 3" xfId="5346"/>
    <cellStyle name="Moneda 8 8 5" xfId="5347"/>
    <cellStyle name="Moneda 8 8 5 2" xfId="5348"/>
    <cellStyle name="Moneda 8 8 6" xfId="5349"/>
    <cellStyle name="Moneda 8 9" xfId="5350"/>
    <cellStyle name="Moneda 8 9 2" xfId="5351"/>
    <cellStyle name="Moneda 8 9 2 2" xfId="5352"/>
    <cellStyle name="Moneda 8 9 3" xfId="5353"/>
    <cellStyle name="Moneda 9" xfId="5354"/>
    <cellStyle name="Moneda 9 10" xfId="5355"/>
    <cellStyle name="Moneda 9 10 2" xfId="5356"/>
    <cellStyle name="Moneda 9 11" xfId="5357"/>
    <cellStyle name="Moneda 9 11 2" xfId="5358"/>
    <cellStyle name="Moneda 9 12" xfId="5359"/>
    <cellStyle name="Moneda 9 2" xfId="5360"/>
    <cellStyle name="Moneda 9 2 2" xfId="5361"/>
    <cellStyle name="Moneda 9 2 2 2" xfId="5362"/>
    <cellStyle name="Moneda 9 2 2 2 2" xfId="5363"/>
    <cellStyle name="Moneda 9 2 2 2 2 2" xfId="5364"/>
    <cellStyle name="Moneda 9 2 2 2 2 2 2" xfId="5365"/>
    <cellStyle name="Moneda 9 2 2 2 2 3" xfId="5366"/>
    <cellStyle name="Moneda 9 2 2 2 3" xfId="5367"/>
    <cellStyle name="Moneda 9 2 2 2 3 2" xfId="5368"/>
    <cellStyle name="Moneda 9 2 2 2 3 2 2" xfId="5369"/>
    <cellStyle name="Moneda 9 2 2 2 3 3" xfId="5370"/>
    <cellStyle name="Moneda 9 2 2 2 4" xfId="5371"/>
    <cellStyle name="Moneda 9 2 2 2 4 2" xfId="5372"/>
    <cellStyle name="Moneda 9 2 2 2 4 2 2" xfId="5373"/>
    <cellStyle name="Moneda 9 2 2 2 4 3" xfId="5374"/>
    <cellStyle name="Moneda 9 2 2 2 5" xfId="5375"/>
    <cellStyle name="Moneda 9 2 2 2 5 2" xfId="5376"/>
    <cellStyle name="Moneda 9 2 2 2 6" xfId="5377"/>
    <cellStyle name="Moneda 9 2 2 3" xfId="5378"/>
    <cellStyle name="Moneda 9 2 2 3 2" xfId="5379"/>
    <cellStyle name="Moneda 9 2 2 3 2 2" xfId="5380"/>
    <cellStyle name="Moneda 9 2 2 3 3" xfId="5381"/>
    <cellStyle name="Moneda 9 2 2 4" xfId="5382"/>
    <cellStyle name="Moneda 9 2 2 4 2" xfId="5383"/>
    <cellStyle name="Moneda 9 2 2 4 2 2" xfId="5384"/>
    <cellStyle name="Moneda 9 2 2 4 3" xfId="5385"/>
    <cellStyle name="Moneda 9 2 2 5" xfId="5386"/>
    <cellStyle name="Moneda 9 2 2 5 2" xfId="5387"/>
    <cellStyle name="Moneda 9 2 2 5 2 2" xfId="5388"/>
    <cellStyle name="Moneda 9 2 2 5 3" xfId="5389"/>
    <cellStyle name="Moneda 9 2 2 6" xfId="5390"/>
    <cellStyle name="Moneda 9 2 2 6 2" xfId="5391"/>
    <cellStyle name="Moneda 9 2 2 7" xfId="5392"/>
    <cellStyle name="Moneda 9 2 3" xfId="5393"/>
    <cellStyle name="Moneda 9 2 3 2" xfId="5394"/>
    <cellStyle name="Moneda 9 2 3 2 2" xfId="5395"/>
    <cellStyle name="Moneda 9 2 3 2 2 2" xfId="5396"/>
    <cellStyle name="Moneda 9 2 3 2 3" xfId="5397"/>
    <cellStyle name="Moneda 9 2 3 3" xfId="5398"/>
    <cellStyle name="Moneda 9 2 3 3 2" xfId="5399"/>
    <cellStyle name="Moneda 9 2 3 3 2 2" xfId="5400"/>
    <cellStyle name="Moneda 9 2 3 3 3" xfId="5401"/>
    <cellStyle name="Moneda 9 2 3 4" xfId="5402"/>
    <cellStyle name="Moneda 9 2 3 4 2" xfId="5403"/>
    <cellStyle name="Moneda 9 2 3 4 2 2" xfId="5404"/>
    <cellStyle name="Moneda 9 2 3 4 3" xfId="5405"/>
    <cellStyle name="Moneda 9 2 3 5" xfId="5406"/>
    <cellStyle name="Moneda 9 2 3 5 2" xfId="5407"/>
    <cellStyle name="Moneda 9 2 3 6" xfId="5408"/>
    <cellStyle name="Moneda 9 2 4" xfId="5409"/>
    <cellStyle name="Moneda 9 2 4 2" xfId="5410"/>
    <cellStyle name="Moneda 9 2 4 2 2" xfId="5411"/>
    <cellStyle name="Moneda 9 2 4 3" xfId="5412"/>
    <cellStyle name="Moneda 9 2 5" xfId="5413"/>
    <cellStyle name="Moneda 9 2 5 2" xfId="5414"/>
    <cellStyle name="Moneda 9 2 5 2 2" xfId="5415"/>
    <cellStyle name="Moneda 9 2 5 3" xfId="5416"/>
    <cellStyle name="Moneda 9 2 6" xfId="5417"/>
    <cellStyle name="Moneda 9 2 6 2" xfId="5418"/>
    <cellStyle name="Moneda 9 2 6 2 2" xfId="5419"/>
    <cellStyle name="Moneda 9 2 6 3" xfId="5420"/>
    <cellStyle name="Moneda 9 2 7" xfId="5421"/>
    <cellStyle name="Moneda 9 2 7 2" xfId="5422"/>
    <cellStyle name="Moneda 9 2 8" xfId="5423"/>
    <cellStyle name="Moneda 9 2 8 2" xfId="5424"/>
    <cellStyle name="Moneda 9 2 9" xfId="5425"/>
    <cellStyle name="Moneda 9 3" xfId="5426"/>
    <cellStyle name="Moneda 9 3 2" xfId="5427"/>
    <cellStyle name="Moneda 9 3 2 2" xfId="5428"/>
    <cellStyle name="Moneda 9 3 2 2 2" xfId="5429"/>
    <cellStyle name="Moneda 9 3 2 2 2 2" xfId="5430"/>
    <cellStyle name="Moneda 9 3 2 2 2 2 2" xfId="5431"/>
    <cellStyle name="Moneda 9 3 2 2 2 3" xfId="5432"/>
    <cellStyle name="Moneda 9 3 2 2 3" xfId="5433"/>
    <cellStyle name="Moneda 9 3 2 2 3 2" xfId="5434"/>
    <cellStyle name="Moneda 9 3 2 2 3 2 2" xfId="5435"/>
    <cellStyle name="Moneda 9 3 2 2 3 3" xfId="5436"/>
    <cellStyle name="Moneda 9 3 2 2 4" xfId="5437"/>
    <cellStyle name="Moneda 9 3 2 2 4 2" xfId="5438"/>
    <cellStyle name="Moneda 9 3 2 2 4 2 2" xfId="5439"/>
    <cellStyle name="Moneda 9 3 2 2 4 3" xfId="5440"/>
    <cellStyle name="Moneda 9 3 2 2 5" xfId="5441"/>
    <cellStyle name="Moneda 9 3 2 2 5 2" xfId="5442"/>
    <cellStyle name="Moneda 9 3 2 2 6" xfId="5443"/>
    <cellStyle name="Moneda 9 3 2 3" xfId="5444"/>
    <cellStyle name="Moneda 9 3 2 3 2" xfId="5445"/>
    <cellStyle name="Moneda 9 3 2 3 2 2" xfId="5446"/>
    <cellStyle name="Moneda 9 3 2 3 3" xfId="5447"/>
    <cellStyle name="Moneda 9 3 2 4" xfId="5448"/>
    <cellStyle name="Moneda 9 3 2 4 2" xfId="5449"/>
    <cellStyle name="Moneda 9 3 2 4 2 2" xfId="5450"/>
    <cellStyle name="Moneda 9 3 2 4 3" xfId="5451"/>
    <cellStyle name="Moneda 9 3 2 5" xfId="5452"/>
    <cellStyle name="Moneda 9 3 2 5 2" xfId="5453"/>
    <cellStyle name="Moneda 9 3 2 5 2 2" xfId="5454"/>
    <cellStyle name="Moneda 9 3 2 5 3" xfId="5455"/>
    <cellStyle name="Moneda 9 3 2 6" xfId="5456"/>
    <cellStyle name="Moneda 9 3 2 6 2" xfId="5457"/>
    <cellStyle name="Moneda 9 3 2 7" xfId="5458"/>
    <cellStyle name="Moneda 9 3 3" xfId="5459"/>
    <cellStyle name="Moneda 9 3 3 2" xfId="5460"/>
    <cellStyle name="Moneda 9 3 3 2 2" xfId="5461"/>
    <cellStyle name="Moneda 9 3 3 2 2 2" xfId="5462"/>
    <cellStyle name="Moneda 9 3 3 2 3" xfId="5463"/>
    <cellStyle name="Moneda 9 3 3 3" xfId="5464"/>
    <cellStyle name="Moneda 9 3 3 3 2" xfId="5465"/>
    <cellStyle name="Moneda 9 3 3 3 2 2" xfId="5466"/>
    <cellStyle name="Moneda 9 3 3 3 3" xfId="5467"/>
    <cellStyle name="Moneda 9 3 3 4" xfId="5468"/>
    <cellStyle name="Moneda 9 3 3 4 2" xfId="5469"/>
    <cellStyle name="Moneda 9 3 3 4 2 2" xfId="5470"/>
    <cellStyle name="Moneda 9 3 3 4 3" xfId="5471"/>
    <cellStyle name="Moneda 9 3 3 5" xfId="5472"/>
    <cellStyle name="Moneda 9 3 3 5 2" xfId="5473"/>
    <cellStyle name="Moneda 9 3 3 6" xfId="5474"/>
    <cellStyle name="Moneda 9 3 4" xfId="5475"/>
    <cellStyle name="Moneda 9 3 4 2" xfId="5476"/>
    <cellStyle name="Moneda 9 3 4 2 2" xfId="5477"/>
    <cellStyle name="Moneda 9 3 4 3" xfId="5478"/>
    <cellStyle name="Moneda 9 3 5" xfId="5479"/>
    <cellStyle name="Moneda 9 3 5 2" xfId="5480"/>
    <cellStyle name="Moneda 9 3 5 2 2" xfId="5481"/>
    <cellStyle name="Moneda 9 3 5 3" xfId="5482"/>
    <cellStyle name="Moneda 9 3 6" xfId="5483"/>
    <cellStyle name="Moneda 9 3 6 2" xfId="5484"/>
    <cellStyle name="Moneda 9 3 6 2 2" xfId="5485"/>
    <cellStyle name="Moneda 9 3 6 3" xfId="5486"/>
    <cellStyle name="Moneda 9 3 7" xfId="5487"/>
    <cellStyle name="Moneda 9 3 7 2" xfId="5488"/>
    <cellStyle name="Moneda 9 3 8" xfId="5489"/>
    <cellStyle name="Moneda 9 4" xfId="5490"/>
    <cellStyle name="Moneda 9 4 2" xfId="5491"/>
    <cellStyle name="Moneda 9 4 2 2" xfId="5492"/>
    <cellStyle name="Moneda 9 4 2 2 2" xfId="5493"/>
    <cellStyle name="Moneda 9 4 2 2 2 2" xfId="5494"/>
    <cellStyle name="Moneda 9 4 2 2 2 2 2" xfId="5495"/>
    <cellStyle name="Moneda 9 4 2 2 2 3" xfId="5496"/>
    <cellStyle name="Moneda 9 4 2 2 3" xfId="5497"/>
    <cellStyle name="Moneda 9 4 2 2 3 2" xfId="5498"/>
    <cellStyle name="Moneda 9 4 2 2 3 2 2" xfId="5499"/>
    <cellStyle name="Moneda 9 4 2 2 3 3" xfId="5500"/>
    <cellStyle name="Moneda 9 4 2 2 4" xfId="5501"/>
    <cellStyle name="Moneda 9 4 2 2 4 2" xfId="5502"/>
    <cellStyle name="Moneda 9 4 2 2 4 2 2" xfId="5503"/>
    <cellStyle name="Moneda 9 4 2 2 4 3" xfId="5504"/>
    <cellStyle name="Moneda 9 4 2 2 5" xfId="5505"/>
    <cellStyle name="Moneda 9 4 2 2 5 2" xfId="5506"/>
    <cellStyle name="Moneda 9 4 2 2 6" xfId="5507"/>
    <cellStyle name="Moneda 9 4 2 3" xfId="5508"/>
    <cellStyle name="Moneda 9 4 2 3 2" xfId="5509"/>
    <cellStyle name="Moneda 9 4 2 3 2 2" xfId="5510"/>
    <cellStyle name="Moneda 9 4 2 3 3" xfId="5511"/>
    <cellStyle name="Moneda 9 4 2 4" xfId="5512"/>
    <cellStyle name="Moneda 9 4 2 4 2" xfId="5513"/>
    <cellStyle name="Moneda 9 4 2 4 2 2" xfId="5514"/>
    <cellStyle name="Moneda 9 4 2 4 3" xfId="5515"/>
    <cellStyle name="Moneda 9 4 2 5" xfId="5516"/>
    <cellStyle name="Moneda 9 4 2 5 2" xfId="5517"/>
    <cellStyle name="Moneda 9 4 2 5 2 2" xfId="5518"/>
    <cellStyle name="Moneda 9 4 2 5 3" xfId="5519"/>
    <cellStyle name="Moneda 9 4 2 6" xfId="5520"/>
    <cellStyle name="Moneda 9 4 2 6 2" xfId="5521"/>
    <cellStyle name="Moneda 9 4 2 7" xfId="5522"/>
    <cellStyle name="Moneda 9 4 3" xfId="5523"/>
    <cellStyle name="Moneda 9 4 3 2" xfId="5524"/>
    <cellStyle name="Moneda 9 4 3 2 2" xfId="5525"/>
    <cellStyle name="Moneda 9 4 3 2 2 2" xfId="5526"/>
    <cellStyle name="Moneda 9 4 3 2 3" xfId="5527"/>
    <cellStyle name="Moneda 9 4 3 3" xfId="5528"/>
    <cellStyle name="Moneda 9 4 3 3 2" xfId="5529"/>
    <cellStyle name="Moneda 9 4 3 3 2 2" xfId="5530"/>
    <cellStyle name="Moneda 9 4 3 3 3" xfId="5531"/>
    <cellStyle name="Moneda 9 4 3 4" xfId="5532"/>
    <cellStyle name="Moneda 9 4 3 4 2" xfId="5533"/>
    <cellStyle name="Moneda 9 4 3 4 2 2" xfId="5534"/>
    <cellStyle name="Moneda 9 4 3 4 3" xfId="5535"/>
    <cellStyle name="Moneda 9 4 3 5" xfId="5536"/>
    <cellStyle name="Moneda 9 4 3 5 2" xfId="5537"/>
    <cellStyle name="Moneda 9 4 3 6" xfId="5538"/>
    <cellStyle name="Moneda 9 4 4" xfId="5539"/>
    <cellStyle name="Moneda 9 4 4 2" xfId="5540"/>
    <cellStyle name="Moneda 9 4 4 2 2" xfId="5541"/>
    <cellStyle name="Moneda 9 4 4 3" xfId="5542"/>
    <cellStyle name="Moneda 9 4 5" xfId="5543"/>
    <cellStyle name="Moneda 9 4 5 2" xfId="5544"/>
    <cellStyle name="Moneda 9 4 5 2 2" xfId="5545"/>
    <cellStyle name="Moneda 9 4 5 3" xfId="5546"/>
    <cellStyle name="Moneda 9 4 6" xfId="5547"/>
    <cellStyle name="Moneda 9 4 6 2" xfId="5548"/>
    <cellStyle name="Moneda 9 4 6 2 2" xfId="5549"/>
    <cellStyle name="Moneda 9 4 6 3" xfId="5550"/>
    <cellStyle name="Moneda 9 4 7" xfId="5551"/>
    <cellStyle name="Moneda 9 4 7 2" xfId="5552"/>
    <cellStyle name="Moneda 9 4 8" xfId="5553"/>
    <cellStyle name="Moneda 9 5" xfId="5554"/>
    <cellStyle name="Moneda 9 5 2" xfId="5555"/>
    <cellStyle name="Moneda 9 5 2 2" xfId="5556"/>
    <cellStyle name="Moneda 9 5 2 2 2" xfId="5557"/>
    <cellStyle name="Moneda 9 5 2 2 2 2" xfId="5558"/>
    <cellStyle name="Moneda 9 5 2 2 3" xfId="5559"/>
    <cellStyle name="Moneda 9 5 2 3" xfId="5560"/>
    <cellStyle name="Moneda 9 5 2 3 2" xfId="5561"/>
    <cellStyle name="Moneda 9 5 2 3 2 2" xfId="5562"/>
    <cellStyle name="Moneda 9 5 2 3 3" xfId="5563"/>
    <cellStyle name="Moneda 9 5 2 4" xfId="5564"/>
    <cellStyle name="Moneda 9 5 2 4 2" xfId="5565"/>
    <cellStyle name="Moneda 9 5 2 4 2 2" xfId="5566"/>
    <cellStyle name="Moneda 9 5 2 4 3" xfId="5567"/>
    <cellStyle name="Moneda 9 5 2 5" xfId="5568"/>
    <cellStyle name="Moneda 9 5 2 5 2" xfId="5569"/>
    <cellStyle name="Moneda 9 5 2 6" xfId="5570"/>
    <cellStyle name="Moneda 9 5 3" xfId="5571"/>
    <cellStyle name="Moneda 9 5 3 2" xfId="5572"/>
    <cellStyle name="Moneda 9 5 3 2 2" xfId="5573"/>
    <cellStyle name="Moneda 9 5 3 3" xfId="5574"/>
    <cellStyle name="Moneda 9 5 4" xfId="5575"/>
    <cellStyle name="Moneda 9 5 4 2" xfId="5576"/>
    <cellStyle name="Moneda 9 5 4 2 2" xfId="5577"/>
    <cellStyle name="Moneda 9 5 4 3" xfId="5578"/>
    <cellStyle name="Moneda 9 5 5" xfId="5579"/>
    <cellStyle name="Moneda 9 5 5 2" xfId="5580"/>
    <cellStyle name="Moneda 9 5 5 2 2" xfId="5581"/>
    <cellStyle name="Moneda 9 5 5 3" xfId="5582"/>
    <cellStyle name="Moneda 9 5 6" xfId="5583"/>
    <cellStyle name="Moneda 9 5 6 2" xfId="5584"/>
    <cellStyle name="Moneda 9 5 7" xfId="5585"/>
    <cellStyle name="Moneda 9 6" xfId="5586"/>
    <cellStyle name="Moneda 9 6 2" xfId="5587"/>
    <cellStyle name="Moneda 9 6 2 2" xfId="5588"/>
    <cellStyle name="Moneda 9 6 2 2 2" xfId="5589"/>
    <cellStyle name="Moneda 9 6 2 3" xfId="5590"/>
    <cellStyle name="Moneda 9 6 3" xfId="5591"/>
    <cellStyle name="Moneda 9 6 3 2" xfId="5592"/>
    <cellStyle name="Moneda 9 6 3 2 2" xfId="5593"/>
    <cellStyle name="Moneda 9 6 3 3" xfId="5594"/>
    <cellStyle name="Moneda 9 6 4" xfId="5595"/>
    <cellStyle name="Moneda 9 6 4 2" xfId="5596"/>
    <cellStyle name="Moneda 9 6 4 2 2" xfId="5597"/>
    <cellStyle name="Moneda 9 6 4 3" xfId="5598"/>
    <cellStyle name="Moneda 9 6 5" xfId="5599"/>
    <cellStyle name="Moneda 9 6 5 2" xfId="5600"/>
    <cellStyle name="Moneda 9 6 6" xfId="5601"/>
    <cellStyle name="Moneda 9 7" xfId="5602"/>
    <cellStyle name="Moneda 9 7 2" xfId="5603"/>
    <cellStyle name="Moneda 9 7 2 2" xfId="5604"/>
    <cellStyle name="Moneda 9 7 3" xfId="5605"/>
    <cellStyle name="Moneda 9 8" xfId="5606"/>
    <cellStyle name="Moneda 9 8 2" xfId="5607"/>
    <cellStyle name="Moneda 9 8 2 2" xfId="5608"/>
    <cellStyle name="Moneda 9 8 3" xfId="5609"/>
    <cellStyle name="Moneda 9 9" xfId="5610"/>
    <cellStyle name="Moneda 9 9 2" xfId="5611"/>
    <cellStyle name="Moneda 9 9 2 2" xfId="5612"/>
    <cellStyle name="Moneda 9 9 3" xfId="5613"/>
    <cellStyle name="Moneda [0] 2" xfId="5614"/>
    <cellStyle name="Moneda [0] 2 2" xfId="5615"/>
    <cellStyle name="Moneda [0] 2 2 2" xfId="5616"/>
    <cellStyle name="Moneda [0] 2 2 2 2" xfId="5617"/>
    <cellStyle name="Moneda [0] 2 2 2 2 2" xfId="5618"/>
    <cellStyle name="Moneda [0] 2 2 2 3" xfId="5619"/>
    <cellStyle name="Moneda [0] 2 2 3" xfId="5620"/>
    <cellStyle name="Moneda [0] 2 2 3 2" xfId="5621"/>
    <cellStyle name="Moneda [0] 2 2 4" xfId="5622"/>
    <cellStyle name="Moneda [0] 2 2 4 2" xfId="5623"/>
    <cellStyle name="Moneda [0] 2 2 5" xfId="5624"/>
    <cellStyle name="Moneda [0] 2 3" xfId="5625"/>
    <cellStyle name="Moneda [0] 2 3 2" xfId="5626"/>
    <cellStyle name="Moneda [0] 2 3 2 2" xfId="5627"/>
    <cellStyle name="Moneda [0] 2 3 3" xfId="5628"/>
    <cellStyle name="Moneda [0] 2 4" xfId="5629"/>
    <cellStyle name="Moneda [0] 2 4 2" xfId="5630"/>
    <cellStyle name="Moneda [0] 2 5" xfId="5631"/>
    <cellStyle name="Moneda [0] 2 5 2" xfId="5632"/>
    <cellStyle name="Moneda [0] 2 6" xfId="5633"/>
    <cellStyle name="Moneda [0] 3" xfId="5634"/>
    <cellStyle name="Moneda [0] 3 2" xfId="5635"/>
    <cellStyle name="Moneda [0] 3 2 2" xfId="5636"/>
    <cellStyle name="Moneda [0] 3 2 2 2" xfId="5637"/>
    <cellStyle name="Moneda [0] 3 2 2 2 2" xfId="5638"/>
    <cellStyle name="Moneda [0] 3 2 2 3" xfId="5639"/>
    <cellStyle name="Moneda [0] 3 2 3" xfId="5640"/>
    <cellStyle name="Moneda [0] 3 2 3 2" xfId="5641"/>
    <cellStyle name="Moneda [0] 3 2 3 2 2" xfId="5642"/>
    <cellStyle name="Moneda [0] 3 2 3 3" xfId="5643"/>
    <cellStyle name="Moneda [0] 3 2 4" xfId="5644"/>
    <cellStyle name="Moneda [0] 3 2 4 2" xfId="5645"/>
    <cellStyle name="Moneda [0] 3 2 4 2 2" xfId="5646"/>
    <cellStyle name="Moneda [0] 3 2 4 3" xfId="5647"/>
    <cellStyle name="Moneda [0] 3 2 5" xfId="5648"/>
    <cellStyle name="Moneda [0] 3 2 5 2" xfId="5649"/>
    <cellStyle name="Moneda [0] 3 2 6" xfId="5650"/>
    <cellStyle name="Moneda [0] 3 3" xfId="5651"/>
    <cellStyle name="Moneda [0] 3 3 2" xfId="5652"/>
    <cellStyle name="Moneda [0] 3 3 2 2" xfId="5653"/>
    <cellStyle name="Moneda [0] 3 3 3" xfId="5654"/>
    <cellStyle name="Moneda [0] 3 4" xfId="5655"/>
    <cellStyle name="Moneda [0] 3 4 2" xfId="5656"/>
    <cellStyle name="Moneda [0] 3 4 2 2" xfId="5657"/>
    <cellStyle name="Moneda [0] 3 4 3" xfId="5658"/>
    <cellStyle name="Moneda [0] 3 5" xfId="5659"/>
    <cellStyle name="Moneda [0] 3 5 2" xfId="5660"/>
    <cellStyle name="Moneda [0] 3 5 2 2" xfId="5661"/>
    <cellStyle name="Moneda [0] 3 5 3" xfId="5662"/>
    <cellStyle name="Moneda [0] 3 6" xfId="5663"/>
    <cellStyle name="Moneda [0] 3 6 2" xfId="5664"/>
    <cellStyle name="Moneda [0] 3 7" xfId="5665"/>
    <cellStyle name="Moneda [0] 3 7 2" xfId="5666"/>
    <cellStyle name="Moneda [0] 3 8" xfId="5667"/>
    <cellStyle name="Moneda [0] 4" xfId="5668"/>
    <cellStyle name="Moneda [0] 4 2" xfId="5669"/>
    <cellStyle name="Moneda [0] 4 2 2" xfId="5670"/>
    <cellStyle name="Moneda [0] 4 2 2 2" xfId="5671"/>
    <cellStyle name="Moneda [0] 4 2 3" xfId="5672"/>
    <cellStyle name="Moneda [0] 4 3" xfId="5673"/>
    <cellStyle name="Moneda [0] 4 3 2" xfId="5674"/>
    <cellStyle name="Moneda [0] 4 3 2 2" xfId="5675"/>
    <cellStyle name="Moneda [0] 4 3 3" xfId="5676"/>
    <cellStyle name="Moneda [0] 4 4" xfId="5677"/>
    <cellStyle name="Moneda [0] 4 4 2" xfId="5678"/>
    <cellStyle name="Moneda [0] 4 4 2 2" xfId="5679"/>
    <cellStyle name="Moneda [0] 4 4 3" xfId="5680"/>
    <cellStyle name="Moneda [0] 4 5" xfId="5681"/>
    <cellStyle name="Moneda [0] 4 5 2" xfId="5682"/>
    <cellStyle name="Moneda [0] 4 6" xfId="5683"/>
    <cellStyle name="Moneda [0] 5" xfId="5684"/>
    <cellStyle name="Moneda [0] 5 2" xfId="5685"/>
    <cellStyle name="Moneda [0] 5 2 2" xfId="5686"/>
    <cellStyle name="Moneda [0] 5 2 2 2" xfId="5687"/>
    <cellStyle name="Moneda [0] 5 2 3" xfId="5688"/>
    <cellStyle name="Moneda [0] 5 3" xfId="5689"/>
    <cellStyle name="Moneda [0] 5 3 2" xfId="5690"/>
    <cellStyle name="Moneda [0] 5 3 2 2" xfId="5691"/>
    <cellStyle name="Moneda [0] 5 3 3" xfId="5692"/>
    <cellStyle name="Moneda [0] 5 4" xfId="5693"/>
    <cellStyle name="Moneda [0] 5 4 2" xfId="5694"/>
    <cellStyle name="Moneda [0] 5 4 2 2" xfId="5695"/>
    <cellStyle name="Moneda [0] 5 4 3" xfId="5696"/>
    <cellStyle name="Moneda [0] 5 5" xfId="5697"/>
    <cellStyle name="Moneda [0] 5 5 2" xfId="5698"/>
    <cellStyle name="Moneda [0] 5 6" xfId="5699"/>
    <cellStyle name="Moneda [0] 6" xfId="5700"/>
    <cellStyle name="Moneda [0] 6 2" xfId="5701"/>
    <cellStyle name="Moneda [0] 6 2 2" xfId="5702"/>
    <cellStyle name="Moneda [0] 6 3" xfId="5703"/>
    <cellStyle name="Moneda [0] 7" xfId="5704"/>
    <cellStyle name="Moneda [0] 7 2" xfId="5705"/>
    <cellStyle name="Moneda [0] 7 2 2" xfId="5706"/>
    <cellStyle name="Moneda [0] 7 3" xfId="5707"/>
    <cellStyle name="Moneda [0] 8" xfId="5708"/>
    <cellStyle name="Moneda [0] 8 2" xfId="5709"/>
    <cellStyle name="Moneda [0] 8 2 2" xfId="5710"/>
    <cellStyle name="Moneda [0] 8 3" xfId="5711"/>
    <cellStyle name="Moneda [0] 9" xfId="5712"/>
    <cellStyle name="Moneda [0] 9 2" xfId="5713"/>
    <cellStyle name="Moneda [0] 9 2 2" xfId="5714"/>
    <cellStyle name="Moneda [0] 9 3" xfId="5715"/>
    <cellStyle name="Neutral 2" xfId="5716"/>
    <cellStyle name="Neutral 2 2" xfId="5717"/>
    <cellStyle name="Normal 2" xfId="5718"/>
    <cellStyle name="Normal 2 10" xfId="5719"/>
    <cellStyle name="Normal 2 10 2" xfId="5720"/>
    <cellStyle name="Normal 2 2" xfId="5721"/>
    <cellStyle name="Normal 2 2 2" xfId="5722"/>
    <cellStyle name="Normal 2 2 2 2" xfId="5723"/>
    <cellStyle name="Normal 2 2 3" xfId="5724"/>
    <cellStyle name="Normal 2 3" xfId="5725"/>
    <cellStyle name="Normal 2 3 2" xfId="5726"/>
    <cellStyle name="Normal 2 3 2 2" xfId="5727"/>
    <cellStyle name="Normal 2 3 3" xfId="5728"/>
    <cellStyle name="Normal 2 4" xfId="5729"/>
    <cellStyle name="Normal 2 4 2" xfId="5730"/>
    <cellStyle name="Normal 2 5" xfId="5731"/>
    <cellStyle name="Normal 3" xfId="5732"/>
    <cellStyle name="Normal 3 2" xfId="5733"/>
    <cellStyle name="Normal 3 2 2" xfId="5734"/>
    <cellStyle name="Normal 3 2 2 2" xfId="5735"/>
    <cellStyle name="Normal 3 2 2 2 2" xfId="5736"/>
    <cellStyle name="Normal 3 2 2 3" xfId="5737"/>
    <cellStyle name="Normal 3 2 3" xfId="5738"/>
    <cellStyle name="Normal 3 2 3 2" xfId="5739"/>
    <cellStyle name="Normal 3 2 4" xfId="5740"/>
    <cellStyle name="Normal 3 3" xfId="5741"/>
    <cellStyle name="Normal 3 3 2" xfId="5742"/>
    <cellStyle name="Normal 3 4" xfId="5743"/>
    <cellStyle name="Normal 3 4 2" xfId="5744"/>
    <cellStyle name="Normal 3 5" xfId="5745"/>
    <cellStyle name="Normal 3 5 2" xfId="5746"/>
    <cellStyle name="Normal 3 6" xfId="5747"/>
    <cellStyle name="Normal 3_CADENA DE VALOR" xfId="5748"/>
    <cellStyle name="Normal 4" xfId="5749"/>
    <cellStyle name="Normal 4 2" xfId="5750"/>
    <cellStyle name="Normal 4 2 2" xfId="5751"/>
    <cellStyle name="Normal 4 3" xfId="5752"/>
    <cellStyle name="Normal 5" xfId="5753"/>
    <cellStyle name="Normal 5 2" xfId="5754"/>
    <cellStyle name="Normal 6" xfId="5755"/>
    <cellStyle name="Normal 6 2" xfId="5756"/>
    <cellStyle name="Normal 6 2 2" xfId="5757"/>
    <cellStyle name="Numeric" xfId="5758"/>
    <cellStyle name="Numeric 2" xfId="5759"/>
    <cellStyle name="NumericWithBorder" xfId="5760"/>
    <cellStyle name="NumericWithBorder 2" xfId="5761"/>
    <cellStyle name="NumericWithBorder 2 2" xfId="5762"/>
    <cellStyle name="NumericWithBorder 2 2 2" xfId="5763"/>
    <cellStyle name="NumericWithBorder 2 3" xfId="5764"/>
    <cellStyle name="NumericWithBorder 2 3 2" xfId="5765"/>
    <cellStyle name="NumericWithBorder 2 4" xfId="5766"/>
    <cellStyle name="NumericWithBorder 2 4 2" xfId="5767"/>
    <cellStyle name="NumericWithBorder 2 5" xfId="5768"/>
    <cellStyle name="NumericWithBorder 3" xfId="5769"/>
    <cellStyle name="NumericWithBorder 3 2" xfId="5770"/>
    <cellStyle name="NumericWithBorder 4" xfId="5771"/>
    <cellStyle name="NumericWithBorder 4 2" xfId="5772"/>
    <cellStyle name="NumericWithBorder 5" xfId="5773"/>
    <cellStyle name="NumericWithBorder 5 2" xfId="5774"/>
    <cellStyle name="NumericWithBorder 6" xfId="5775"/>
    <cellStyle name="Percent 2" xfId="5776"/>
    <cellStyle name="Percent 2 2" xfId="5777"/>
    <cellStyle name="Percent 2 2 2" xfId="5778"/>
    <cellStyle name="Percent 2 3" xfId="5779"/>
    <cellStyle name="Percent 3" xfId="5780"/>
    <cellStyle name="Porcentaje 2" xfId="5781"/>
    <cellStyle name="Porcentaje 2 2" xfId="5782"/>
    <cellStyle name="Porcentaje 2 2 2" xfId="5783"/>
    <cellStyle name="Porcentaje 2 3" xfId="5784"/>
    <cellStyle name="Porcentaje 3" xfId="5785"/>
    <cellStyle name="Porcentaje 3 2" xfId="5786"/>
    <cellStyle name="Porcentaje 3 2 2" xfId="5787"/>
    <cellStyle name="Porcentaje 3 3" xfId="5788"/>
    <cellStyle name="Porcentaje 4" xfId="5789"/>
    <cellStyle name="Porcentaje 4 2" xfId="5790"/>
    <cellStyle name="Porcentaje 5" xfId="5791"/>
    <cellStyle name="Porcentual 2" xfId="5792"/>
    <cellStyle name="Porcentual 2 2" xfId="5793"/>
    <cellStyle name="Porcentual 2 2 2" xfId="5794"/>
    <cellStyle name="Porcentual 2 2 2 2" xfId="5795"/>
    <cellStyle name="Porcentual 2 2 3" xfId="5796"/>
    <cellStyle name="Porcentual 2 3" xfId="5797"/>
    <cellStyle name="Porcentual 2 3 2" xfId="5798"/>
    <cellStyle name="Porcentual 2 3 2 2" xfId="5799"/>
    <cellStyle name="Porcentual 2 3 3" xfId="5800"/>
    <cellStyle name="Porcentual 2 4" xfId="5801"/>
    <cellStyle name="Porcentual 3" xfId="5802"/>
    <cellStyle name="Porcentual 3 2" xfId="5803"/>
    <cellStyle name="Énfasis1 2" xfId="5804"/>
    <cellStyle name="Énfasis1 2 2" xfId="5805"/>
    <cellStyle name="Énfasis1 2 2 2" xfId="5806"/>
    <cellStyle name="Énfasis1 2 3" xfId="58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9C6500"/>
      <rgbColor rgb="00800080"/>
      <rgbColor rgb="00008080"/>
      <rgbColor rgb="00C0C0C0"/>
      <rgbColor rgb="00808080"/>
      <rgbColor rgb="009999FF"/>
      <rgbColor rgb="00993366"/>
      <rgbColor rgb="00FDEADA"/>
      <rgbColor rgb="00CCFFFF"/>
      <rgbColor rgb="00660066"/>
      <rgbColor rgb="00FF8080"/>
      <rgbColor rgb="000070C0"/>
      <rgbColor rgb="00CCC1DA"/>
      <rgbColor rgb="00000080"/>
      <rgbColor rgb="00FF00FF"/>
      <rgbColor rgb="00FFFF00"/>
      <rgbColor rgb="0000FFFF"/>
      <rgbColor rgb="00800080"/>
      <rgbColor rgb="00800000"/>
      <rgbColor rgb="0000B050"/>
      <rgbColor rgb="000000FF"/>
      <rgbColor rgb="0000B0F0"/>
      <rgbColor rgb="00CCFFFF"/>
      <rgbColor rgb="00D9D9D9"/>
      <rgbColor rgb="00FFFF99"/>
      <rgbColor rgb="0099CCFF"/>
      <rgbColor rgb="00D99694"/>
      <rgbColor rgb="00CC99FF"/>
      <rgbColor rgb="00C3D69B"/>
      <rgbColor rgb="003366FF"/>
      <rgbColor rgb="0092D050"/>
      <rgbColor rgb="0099CC00"/>
      <rgbColor rgb="00FFC000"/>
      <rgbColor rgb="00FF9900"/>
      <rgbColor rgb="00FF6600"/>
      <rgbColor rgb="004F81BD"/>
      <rgbColor rgb="0095B3D7"/>
      <rgbColor rgb="00003366"/>
      <rgbColor rgb="00339966"/>
      <rgbColor rgb="00003300"/>
      <rgbColor rgb="00333300"/>
      <rgbColor rgb="00C9211E"/>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1</xdr:row>
      <xdr:rowOff>171450</xdr:rowOff>
    </xdr:from>
    <xdr:to>
      <xdr:col>5</xdr:col>
      <xdr:colOff>638175</xdr:colOff>
      <xdr:row>3</xdr:row>
      <xdr:rowOff>695325</xdr:rowOff>
    </xdr:to>
    <xdr:pic>
      <xdr:nvPicPr>
        <xdr:cNvPr id="2" name="Imagen 2"/>
        <xdr:cNvPicPr preferRelativeResize="1">
          <a:picLocks noChangeAspect="1"/>
        </xdr:cNvPicPr>
      </xdr:nvPicPr>
      <xdr:blipFill>
        <a:blip r:embed="rId1"/>
        <a:stretch>
          <a:fillRect/>
        </a:stretch>
      </xdr:blipFill>
      <xdr:spPr>
        <a:xfrm>
          <a:off x="371475" y="438150"/>
          <a:ext cx="5819775" cy="2047875"/>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95250</xdr:rowOff>
    </xdr:from>
    <xdr:to>
      <xdr:col>4</xdr:col>
      <xdr:colOff>171450</xdr:colOff>
      <xdr:row>2</xdr:row>
      <xdr:rowOff>485775</xdr:rowOff>
    </xdr:to>
    <xdr:pic>
      <xdr:nvPicPr>
        <xdr:cNvPr id="2" name="Imagen 1"/>
        <xdr:cNvPicPr preferRelativeResize="1">
          <a:picLocks noChangeAspect="1"/>
        </xdr:cNvPicPr>
      </xdr:nvPicPr>
      <xdr:blipFill>
        <a:blip r:embed="rId1"/>
        <a:stretch>
          <a:fillRect/>
        </a:stretch>
      </xdr:blipFill>
      <xdr:spPr>
        <a:xfrm>
          <a:off x="400050" y="95250"/>
          <a:ext cx="3162300" cy="2047875"/>
        </a:xfrm>
        <a:prstGeom prst="rect">
          <a:avLst/>
        </a:prstGeom>
        <a:ln w="0">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447675</xdr:rowOff>
    </xdr:from>
    <xdr:to>
      <xdr:col>2</xdr:col>
      <xdr:colOff>2219325</xdr:colOff>
      <xdr:row>2</xdr:row>
      <xdr:rowOff>28575</xdr:rowOff>
    </xdr:to>
    <xdr:pic>
      <xdr:nvPicPr>
        <xdr:cNvPr id="2" name="Imagen 2"/>
        <xdr:cNvPicPr preferRelativeResize="1">
          <a:picLocks noChangeAspect="1"/>
        </xdr:cNvPicPr>
      </xdr:nvPicPr>
      <xdr:blipFill>
        <a:blip r:embed="rId1"/>
        <a:stretch>
          <a:fillRect/>
        </a:stretch>
      </xdr:blipFill>
      <xdr:spPr>
        <a:xfrm>
          <a:off x="142875" y="447675"/>
          <a:ext cx="3724275" cy="1323975"/>
        </a:xfrm>
        <a:prstGeom prst="rect">
          <a:avLst/>
        </a:prstGeom>
        <a:ln w="0">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1200150</xdr:colOff>
      <xdr:row>2</xdr:row>
      <xdr:rowOff>152400</xdr:rowOff>
    </xdr:to>
    <xdr:pic>
      <xdr:nvPicPr>
        <xdr:cNvPr id="2" name="Imagen 1"/>
        <xdr:cNvPicPr preferRelativeResize="1">
          <a:picLocks noChangeAspect="1"/>
        </xdr:cNvPicPr>
      </xdr:nvPicPr>
      <xdr:blipFill>
        <a:blip r:embed="rId1"/>
        <a:stretch>
          <a:fillRect/>
        </a:stretch>
      </xdr:blipFill>
      <xdr:spPr>
        <a:xfrm>
          <a:off x="0" y="0"/>
          <a:ext cx="2676525" cy="9810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200025</xdr:rowOff>
    </xdr:from>
    <xdr:to>
      <xdr:col>1</xdr:col>
      <xdr:colOff>1038225</xdr:colOff>
      <xdr:row>2</xdr:row>
      <xdr:rowOff>247650</xdr:rowOff>
    </xdr:to>
    <xdr:pic>
      <xdr:nvPicPr>
        <xdr:cNvPr id="4" name="Imagen 1"/>
        <xdr:cNvPicPr preferRelativeResize="1">
          <a:picLocks noChangeAspect="1"/>
        </xdr:cNvPicPr>
      </xdr:nvPicPr>
      <xdr:blipFill>
        <a:blip r:embed="rId1"/>
        <a:stretch>
          <a:fillRect/>
        </a:stretch>
      </xdr:blipFill>
      <xdr:spPr>
        <a:xfrm>
          <a:off x="9525" y="200025"/>
          <a:ext cx="2124075" cy="847725"/>
        </a:xfrm>
        <a:prstGeom prst="rect">
          <a:avLst/>
        </a:prstGeom>
        <a:ln w="0">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2161BA7\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X25"/>
  <sheetViews>
    <sheetView zoomScale="50" zoomScaleNormal="50" zoomScalePageLayoutView="70" workbookViewId="0" topLeftCell="Z7">
      <selection activeCell="EH14" sqref="EH14"/>
    </sheetView>
  </sheetViews>
  <sheetFormatPr defaultColWidth="11.421875" defaultRowHeight="15"/>
  <cols>
    <col min="1" max="2" width="16.28125" style="1" customWidth="1"/>
    <col min="3" max="3" width="13.00390625" style="1" customWidth="1"/>
    <col min="4" max="4" width="24.7109375" style="1" customWidth="1"/>
    <col min="5" max="5" width="13.00390625" style="1" customWidth="1"/>
    <col min="6" max="6" width="21.28125" style="1" customWidth="1"/>
    <col min="7" max="7" width="12.8515625" style="1" customWidth="1"/>
    <col min="8" max="8" width="15.28125" style="1" customWidth="1"/>
    <col min="9" max="10" width="18.7109375" style="2" customWidth="1"/>
    <col min="11" max="11" width="18.57421875" style="2" customWidth="1"/>
    <col min="12" max="12" width="13.7109375" style="2" hidden="1" customWidth="1"/>
    <col min="13" max="13" width="15.421875" style="2" hidden="1" customWidth="1"/>
    <col min="14" max="14" width="12.7109375" style="2" hidden="1" customWidth="1"/>
    <col min="15" max="15" width="14.8515625" style="2" hidden="1" customWidth="1"/>
    <col min="16" max="16" width="12.7109375" style="2" hidden="1" customWidth="1"/>
    <col min="17" max="17" width="10.421875" style="2" hidden="1" customWidth="1"/>
    <col min="18" max="21" width="12.7109375" style="2" hidden="1" customWidth="1"/>
    <col min="22" max="22" width="12.7109375" style="2" customWidth="1"/>
    <col min="23" max="23" width="18.00390625" style="2" customWidth="1"/>
    <col min="24" max="24" width="14.57421875" style="2" customWidth="1"/>
    <col min="25" max="25" width="19.00390625" style="2" customWidth="1"/>
    <col min="26" max="26" width="18.8515625" style="2" customWidth="1"/>
    <col min="27" max="29" width="19.00390625" style="2" customWidth="1"/>
    <col min="30" max="30" width="17.57421875" style="2" customWidth="1"/>
    <col min="31" max="47" width="0.13671875" style="2" hidden="1" customWidth="1"/>
    <col min="48" max="48" width="19.28125" style="2" customWidth="1"/>
    <col min="49" max="49" width="16.7109375" style="2" customWidth="1"/>
    <col min="50" max="72" width="12.7109375" style="2" hidden="1" customWidth="1"/>
    <col min="73" max="73" width="16.140625" style="2" hidden="1" customWidth="1"/>
    <col min="74" max="74" width="15.57421875" style="2" customWidth="1"/>
    <col min="75" max="98" width="12.7109375" style="2" hidden="1" customWidth="1"/>
    <col min="99" max="99" width="12.7109375" style="2" customWidth="1"/>
    <col min="100" max="123" width="12.7109375" style="2" hidden="1" customWidth="1"/>
    <col min="124" max="125" width="15.00390625" style="1" customWidth="1"/>
    <col min="126" max="126" width="18.8515625" style="1" customWidth="1"/>
    <col min="127" max="135" width="15.00390625" style="1" hidden="1" customWidth="1"/>
    <col min="136" max="136" width="15.00390625" style="1" customWidth="1"/>
    <col min="137" max="137" width="15.7109375" style="1" customWidth="1"/>
    <col min="138" max="138" width="99.140625" style="1" customWidth="1"/>
    <col min="139" max="139" width="28.421875" style="1" customWidth="1"/>
    <col min="140" max="140" width="20.140625" style="1" customWidth="1"/>
    <col min="141" max="141" width="26.421875" style="1" customWidth="1"/>
    <col min="142" max="142" width="40.7109375" style="1" customWidth="1"/>
    <col min="143" max="143" width="15.140625" style="1" customWidth="1"/>
    <col min="144" max="144" width="11.8515625" style="1" customWidth="1"/>
    <col min="145" max="1024" width="11.421875" style="1" customWidth="1"/>
  </cols>
  <sheetData>
    <row r="1" spans="3:142" ht="21" customHeight="1">
      <c r="C1" s="3"/>
      <c r="D1" s="3"/>
      <c r="E1" s="3"/>
      <c r="F1" s="3"/>
      <c r="G1" s="3"/>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3"/>
      <c r="DU1" s="3"/>
      <c r="DV1" s="3"/>
      <c r="DW1" s="3"/>
      <c r="DX1" s="3"/>
      <c r="DY1" s="3"/>
      <c r="DZ1" s="3"/>
      <c r="EA1" s="3"/>
      <c r="EB1" s="3"/>
      <c r="EC1" s="3"/>
      <c r="ED1" s="3"/>
      <c r="EE1" s="3"/>
      <c r="EF1" s="3"/>
      <c r="EG1" s="3"/>
      <c r="EH1" s="3"/>
      <c r="EI1" s="3"/>
      <c r="EJ1" s="3"/>
      <c r="EK1" s="3"/>
      <c r="EL1" s="3"/>
    </row>
    <row r="2" spans="1:142" s="5" customFormat="1" ht="56.25" customHeight="1">
      <c r="A2" s="380"/>
      <c r="B2" s="380"/>
      <c r="C2" s="380"/>
      <c r="D2" s="380"/>
      <c r="E2" s="380"/>
      <c r="F2" s="380"/>
      <c r="G2" s="381" t="s">
        <v>0</v>
      </c>
      <c r="H2" s="381"/>
      <c r="I2" s="381"/>
      <c r="J2" s="381"/>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c r="AJ2" s="381"/>
      <c r="AK2" s="381"/>
      <c r="AL2" s="381"/>
      <c r="AM2" s="381"/>
      <c r="AN2" s="381"/>
      <c r="AO2" s="381"/>
      <c r="AP2" s="381"/>
      <c r="AQ2" s="381"/>
      <c r="AR2" s="381"/>
      <c r="AS2" s="381"/>
      <c r="AT2" s="381"/>
      <c r="AU2" s="381"/>
      <c r="AV2" s="381"/>
      <c r="AW2" s="381"/>
      <c r="AX2" s="381"/>
      <c r="AY2" s="381"/>
      <c r="AZ2" s="381"/>
      <c r="BA2" s="381"/>
      <c r="BB2" s="381"/>
      <c r="BC2" s="381"/>
      <c r="BD2" s="381"/>
      <c r="BE2" s="381"/>
      <c r="BF2" s="381"/>
      <c r="BG2" s="381"/>
      <c r="BH2" s="381"/>
      <c r="BI2" s="381"/>
      <c r="BJ2" s="381"/>
      <c r="BK2" s="381"/>
      <c r="BL2" s="381"/>
      <c r="BM2" s="381"/>
      <c r="BN2" s="381"/>
      <c r="BO2" s="381"/>
      <c r="BP2" s="381"/>
      <c r="BQ2" s="381"/>
      <c r="BR2" s="381"/>
      <c r="BS2" s="381"/>
      <c r="BT2" s="381"/>
      <c r="BU2" s="381"/>
      <c r="BV2" s="381"/>
      <c r="BW2" s="381"/>
      <c r="BX2" s="381"/>
      <c r="BY2" s="381"/>
      <c r="BZ2" s="381"/>
      <c r="CA2" s="381"/>
      <c r="CB2" s="381"/>
      <c r="CC2" s="381"/>
      <c r="CD2" s="381"/>
      <c r="CE2" s="381"/>
      <c r="CF2" s="381"/>
      <c r="CG2" s="381"/>
      <c r="CH2" s="381"/>
      <c r="CI2" s="381"/>
      <c r="CJ2" s="381"/>
      <c r="CK2" s="381"/>
      <c r="CL2" s="381"/>
      <c r="CM2" s="381"/>
      <c r="CN2" s="381"/>
      <c r="CO2" s="381"/>
      <c r="CP2" s="381"/>
      <c r="CQ2" s="381"/>
      <c r="CR2" s="381"/>
      <c r="CS2" s="381"/>
      <c r="CT2" s="381"/>
      <c r="CU2" s="381"/>
      <c r="CV2" s="381"/>
      <c r="CW2" s="381"/>
      <c r="CX2" s="381"/>
      <c r="CY2" s="381"/>
      <c r="CZ2" s="381"/>
      <c r="DA2" s="381"/>
      <c r="DB2" s="381"/>
      <c r="DC2" s="381"/>
      <c r="DD2" s="381"/>
      <c r="DE2" s="381"/>
      <c r="DF2" s="381"/>
      <c r="DG2" s="381"/>
      <c r="DH2" s="381"/>
      <c r="DI2" s="381"/>
      <c r="DJ2" s="381"/>
      <c r="DK2" s="381"/>
      <c r="DL2" s="381"/>
      <c r="DM2" s="381"/>
      <c r="DN2" s="381"/>
      <c r="DO2" s="381"/>
      <c r="DP2" s="381"/>
      <c r="DQ2" s="381"/>
      <c r="DR2" s="381"/>
      <c r="DS2" s="381"/>
      <c r="DT2" s="381"/>
      <c r="DU2" s="381"/>
      <c r="DV2" s="381"/>
      <c r="DW2" s="381"/>
      <c r="DX2" s="381"/>
      <c r="DY2" s="381"/>
      <c r="DZ2" s="381"/>
      <c r="EA2" s="381"/>
      <c r="EB2" s="381"/>
      <c r="EC2" s="381"/>
      <c r="ED2" s="381"/>
      <c r="EE2" s="381"/>
      <c r="EF2" s="381"/>
      <c r="EG2" s="381"/>
      <c r="EH2" s="381"/>
      <c r="EI2" s="381"/>
      <c r="EJ2" s="381"/>
      <c r="EK2" s="381"/>
      <c r="EL2" s="381"/>
    </row>
    <row r="3" spans="1:142" s="5" customFormat="1" ht="63.75" customHeight="1">
      <c r="A3" s="380"/>
      <c r="B3" s="380"/>
      <c r="C3" s="380"/>
      <c r="D3" s="380"/>
      <c r="E3" s="380"/>
      <c r="F3" s="380"/>
      <c r="G3" s="382" t="s">
        <v>1</v>
      </c>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382"/>
      <c r="AL3" s="382"/>
      <c r="AM3" s="382"/>
      <c r="AN3" s="382"/>
      <c r="AO3" s="382"/>
      <c r="AP3" s="382"/>
      <c r="AQ3" s="382"/>
      <c r="AR3" s="382"/>
      <c r="AS3" s="382"/>
      <c r="AT3" s="382"/>
      <c r="AU3" s="382"/>
      <c r="AV3" s="382"/>
      <c r="AW3" s="382"/>
      <c r="AX3" s="382"/>
      <c r="AY3" s="382"/>
      <c r="AZ3" s="382"/>
      <c r="BA3" s="382"/>
      <c r="BB3" s="382"/>
      <c r="BC3" s="382"/>
      <c r="BD3" s="382"/>
      <c r="BE3" s="382"/>
      <c r="BF3" s="382"/>
      <c r="BG3" s="382"/>
      <c r="BH3" s="382"/>
      <c r="BI3" s="382"/>
      <c r="BJ3" s="382"/>
      <c r="BK3" s="382"/>
      <c r="BL3" s="382"/>
      <c r="BM3" s="382"/>
      <c r="BN3" s="382"/>
      <c r="BO3" s="382"/>
      <c r="BP3" s="382"/>
      <c r="BQ3" s="382"/>
      <c r="BR3" s="382"/>
      <c r="BS3" s="382"/>
      <c r="BT3" s="382"/>
      <c r="BU3" s="382"/>
      <c r="BV3" s="382"/>
      <c r="BW3" s="382"/>
      <c r="BX3" s="382"/>
      <c r="BY3" s="382"/>
      <c r="BZ3" s="382"/>
      <c r="CA3" s="382"/>
      <c r="CB3" s="382"/>
      <c r="CC3" s="382"/>
      <c r="CD3" s="382"/>
      <c r="CE3" s="382"/>
      <c r="CF3" s="382"/>
      <c r="CG3" s="382"/>
      <c r="CH3" s="382"/>
      <c r="CI3" s="382"/>
      <c r="CJ3" s="382"/>
      <c r="CK3" s="382"/>
      <c r="CL3" s="382"/>
      <c r="CM3" s="382"/>
      <c r="CN3" s="382"/>
      <c r="CO3" s="382"/>
      <c r="CP3" s="382"/>
      <c r="CQ3" s="382"/>
      <c r="CR3" s="382"/>
      <c r="CS3" s="382"/>
      <c r="CT3" s="382"/>
      <c r="CU3" s="382"/>
      <c r="CV3" s="382"/>
      <c r="CW3" s="382"/>
      <c r="CX3" s="382"/>
      <c r="CY3" s="382"/>
      <c r="CZ3" s="382"/>
      <c r="DA3" s="382"/>
      <c r="DB3" s="382"/>
      <c r="DC3" s="382"/>
      <c r="DD3" s="382"/>
      <c r="DE3" s="382"/>
      <c r="DF3" s="382"/>
      <c r="DG3" s="382"/>
      <c r="DH3" s="382"/>
      <c r="DI3" s="382"/>
      <c r="DJ3" s="382"/>
      <c r="DK3" s="382"/>
      <c r="DL3" s="382"/>
      <c r="DM3" s="382"/>
      <c r="DN3" s="382"/>
      <c r="DO3" s="382"/>
      <c r="DP3" s="382"/>
      <c r="DQ3" s="382"/>
      <c r="DR3" s="382"/>
      <c r="DS3" s="382"/>
      <c r="DT3" s="382"/>
      <c r="DU3" s="382"/>
      <c r="DV3" s="382"/>
      <c r="DW3" s="382"/>
      <c r="DX3" s="382"/>
      <c r="DY3" s="382"/>
      <c r="DZ3" s="382"/>
      <c r="EA3" s="382"/>
      <c r="EB3" s="382"/>
      <c r="EC3" s="382"/>
      <c r="ED3" s="382"/>
      <c r="EE3" s="382"/>
      <c r="EF3" s="382"/>
      <c r="EG3" s="382"/>
      <c r="EH3" s="382"/>
      <c r="EI3" s="382"/>
      <c r="EJ3" s="382"/>
      <c r="EK3" s="382"/>
      <c r="EL3" s="382"/>
    </row>
    <row r="4" spans="1:142" s="6" customFormat="1" ht="63" customHeight="1">
      <c r="A4" s="380"/>
      <c r="B4" s="380"/>
      <c r="C4" s="380"/>
      <c r="D4" s="380"/>
      <c r="E4" s="380"/>
      <c r="F4" s="380"/>
      <c r="G4" s="383" t="s">
        <v>2</v>
      </c>
      <c r="H4" s="383"/>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3"/>
      <c r="AH4" s="383"/>
      <c r="AI4" s="383"/>
      <c r="AJ4" s="383"/>
      <c r="AK4" s="383"/>
      <c r="AL4" s="383"/>
      <c r="AM4" s="383"/>
      <c r="AN4" s="383"/>
      <c r="AO4" s="383"/>
      <c r="AP4" s="383"/>
      <c r="AQ4" s="383"/>
      <c r="AR4" s="383"/>
      <c r="AS4" s="383"/>
      <c r="AT4" s="383"/>
      <c r="AU4" s="383"/>
      <c r="AV4" s="383"/>
      <c r="AW4" s="383"/>
      <c r="AX4" s="383"/>
      <c r="AY4" s="383"/>
      <c r="AZ4" s="383"/>
      <c r="BA4" s="383"/>
      <c r="BB4" s="383"/>
      <c r="BC4" s="383"/>
      <c r="BD4" s="383"/>
      <c r="BE4" s="383"/>
      <c r="BF4" s="383"/>
      <c r="BG4" s="383"/>
      <c r="BH4" s="383"/>
      <c r="BI4" s="383"/>
      <c r="BJ4" s="383"/>
      <c r="BK4" s="383"/>
      <c r="BL4" s="383"/>
      <c r="BM4" s="383"/>
      <c r="BN4" s="383"/>
      <c r="BO4" s="383"/>
      <c r="BP4" s="383"/>
      <c r="BQ4" s="383"/>
      <c r="BR4" s="383"/>
      <c r="BS4" s="383"/>
      <c r="BT4" s="383"/>
      <c r="BU4" s="383"/>
      <c r="BV4" s="383"/>
      <c r="BW4" s="383"/>
      <c r="BX4" s="383"/>
      <c r="BY4" s="383"/>
      <c r="BZ4" s="383"/>
      <c r="CA4" s="383"/>
      <c r="CB4" s="383"/>
      <c r="CC4" s="383"/>
      <c r="CD4" s="383"/>
      <c r="CE4" s="383"/>
      <c r="CF4" s="383"/>
      <c r="CG4" s="383"/>
      <c r="CH4" s="383"/>
      <c r="CI4" s="383"/>
      <c r="CJ4" s="383"/>
      <c r="CK4" s="383"/>
      <c r="CL4" s="383"/>
      <c r="CM4" s="383"/>
      <c r="CN4" s="383"/>
      <c r="CO4" s="383"/>
      <c r="CP4" s="383"/>
      <c r="CQ4" s="383"/>
      <c r="CR4" s="383"/>
      <c r="CS4" s="383"/>
      <c r="CT4" s="383"/>
      <c r="CU4" s="383"/>
      <c r="CV4" s="383"/>
      <c r="CW4" s="383"/>
      <c r="CX4" s="383"/>
      <c r="CY4" s="383"/>
      <c r="CZ4" s="383"/>
      <c r="DA4" s="383"/>
      <c r="DB4" s="383"/>
      <c r="DC4" s="383"/>
      <c r="DD4" s="383"/>
      <c r="DE4" s="383"/>
      <c r="DF4" s="383"/>
      <c r="DG4" s="383"/>
      <c r="DH4" s="383"/>
      <c r="DI4" s="383"/>
      <c r="DJ4" s="383"/>
      <c r="DK4" s="383"/>
      <c r="DL4" s="383"/>
      <c r="DM4" s="383"/>
      <c r="DN4" s="383"/>
      <c r="DO4" s="383"/>
      <c r="DP4" s="383"/>
      <c r="DQ4" s="383"/>
      <c r="DR4" s="383"/>
      <c r="DS4" s="383"/>
      <c r="DT4" s="384" t="s">
        <v>3</v>
      </c>
      <c r="DU4" s="384"/>
      <c r="DV4" s="384"/>
      <c r="DW4" s="384"/>
      <c r="DX4" s="384"/>
      <c r="DY4" s="384"/>
      <c r="DZ4" s="384"/>
      <c r="EA4" s="384"/>
      <c r="EB4" s="384"/>
      <c r="EC4" s="384"/>
      <c r="ED4" s="384"/>
      <c r="EE4" s="384"/>
      <c r="EF4" s="384"/>
      <c r="EG4" s="384"/>
      <c r="EH4" s="384"/>
      <c r="EI4" s="384"/>
      <c r="EJ4" s="384"/>
      <c r="EK4" s="384"/>
      <c r="EL4" s="384"/>
    </row>
    <row r="5" spans="1:142" ht="41.25" customHeight="1">
      <c r="A5" s="371" t="s">
        <v>4</v>
      </c>
      <c r="B5" s="371"/>
      <c r="C5" s="371"/>
      <c r="D5" s="371"/>
      <c r="E5" s="371"/>
      <c r="F5" s="371"/>
      <c r="G5" s="379" t="s">
        <v>5</v>
      </c>
      <c r="H5" s="379"/>
      <c r="I5" s="379"/>
      <c r="J5" s="379"/>
      <c r="K5" s="379"/>
      <c r="L5" s="379"/>
      <c r="M5" s="379"/>
      <c r="N5" s="379"/>
      <c r="O5" s="379"/>
      <c r="P5" s="379"/>
      <c r="Q5" s="379"/>
      <c r="R5" s="379"/>
      <c r="S5" s="379"/>
      <c r="T5" s="379"/>
      <c r="U5" s="379"/>
      <c r="V5" s="379"/>
      <c r="W5" s="379"/>
      <c r="X5" s="379"/>
      <c r="Y5" s="379"/>
      <c r="Z5" s="379"/>
      <c r="AA5" s="379"/>
      <c r="AB5" s="379"/>
      <c r="AC5" s="379"/>
      <c r="AD5" s="379"/>
      <c r="AE5" s="379"/>
      <c r="AF5" s="379"/>
      <c r="AG5" s="379"/>
      <c r="AH5" s="379"/>
      <c r="AI5" s="379"/>
      <c r="AJ5" s="379"/>
      <c r="AK5" s="379"/>
      <c r="AL5" s="379"/>
      <c r="AM5" s="379"/>
      <c r="AN5" s="379"/>
      <c r="AO5" s="379"/>
      <c r="AP5" s="379"/>
      <c r="AQ5" s="379"/>
      <c r="AR5" s="379"/>
      <c r="AS5" s="379"/>
      <c r="AT5" s="379"/>
      <c r="AU5" s="379"/>
      <c r="AV5" s="379"/>
      <c r="AW5" s="379"/>
      <c r="AX5" s="379"/>
      <c r="AY5" s="379"/>
      <c r="AZ5" s="379"/>
      <c r="BA5" s="379"/>
      <c r="BB5" s="379"/>
      <c r="BC5" s="379"/>
      <c r="BD5" s="379"/>
      <c r="BE5" s="379"/>
      <c r="BF5" s="379"/>
      <c r="BG5" s="379"/>
      <c r="BH5" s="379"/>
      <c r="BI5" s="379"/>
      <c r="BJ5" s="379"/>
      <c r="BK5" s="379"/>
      <c r="BL5" s="379"/>
      <c r="BM5" s="379"/>
      <c r="BN5" s="379"/>
      <c r="BO5" s="379"/>
      <c r="BP5" s="379"/>
      <c r="BQ5" s="379"/>
      <c r="BR5" s="379"/>
      <c r="BS5" s="379"/>
      <c r="BT5" s="379"/>
      <c r="BU5" s="379"/>
      <c r="BV5" s="379"/>
      <c r="BW5" s="379"/>
      <c r="BX5" s="379"/>
      <c r="BY5" s="379"/>
      <c r="BZ5" s="379"/>
      <c r="CA5" s="379"/>
      <c r="CB5" s="379"/>
      <c r="CC5" s="379"/>
      <c r="CD5" s="379"/>
      <c r="CE5" s="379"/>
      <c r="CF5" s="379"/>
      <c r="CG5" s="379"/>
      <c r="CH5" s="379"/>
      <c r="CI5" s="379"/>
      <c r="CJ5" s="379"/>
      <c r="CK5" s="379"/>
      <c r="CL5" s="379"/>
      <c r="CM5" s="379"/>
      <c r="CN5" s="379"/>
      <c r="CO5" s="379"/>
      <c r="CP5" s="379"/>
      <c r="CQ5" s="379"/>
      <c r="CR5" s="379"/>
      <c r="CS5" s="379"/>
      <c r="CT5" s="379"/>
      <c r="CU5" s="379"/>
      <c r="CV5" s="379"/>
      <c r="CW5" s="379"/>
      <c r="CX5" s="379"/>
      <c r="CY5" s="379"/>
      <c r="CZ5" s="379"/>
      <c r="DA5" s="379"/>
      <c r="DB5" s="379"/>
      <c r="DC5" s="379"/>
      <c r="DD5" s="379"/>
      <c r="DE5" s="379"/>
      <c r="DF5" s="379"/>
      <c r="DG5" s="379"/>
      <c r="DH5" s="379"/>
      <c r="DI5" s="379"/>
      <c r="DJ5" s="379"/>
      <c r="DK5" s="379"/>
      <c r="DL5" s="379"/>
      <c r="DM5" s="379"/>
      <c r="DN5" s="379"/>
      <c r="DO5" s="379"/>
      <c r="DP5" s="379"/>
      <c r="DQ5" s="379"/>
      <c r="DR5" s="379"/>
      <c r="DS5" s="379"/>
      <c r="DT5" s="379"/>
      <c r="DU5" s="379"/>
      <c r="DV5" s="379"/>
      <c r="DW5" s="379"/>
      <c r="DX5" s="379"/>
      <c r="DY5" s="379"/>
      <c r="DZ5" s="379"/>
      <c r="EA5" s="379"/>
      <c r="EB5" s="379"/>
      <c r="EC5" s="379"/>
      <c r="ED5" s="379"/>
      <c r="EE5" s="379"/>
      <c r="EF5" s="379"/>
      <c r="EG5" s="379"/>
      <c r="EH5" s="379"/>
      <c r="EI5" s="379"/>
      <c r="EJ5" s="379"/>
      <c r="EK5" s="379"/>
      <c r="EL5" s="379"/>
    </row>
    <row r="6" spans="1:142" ht="26.25" customHeight="1">
      <c r="A6" s="371" t="s">
        <v>6</v>
      </c>
      <c r="B6" s="371"/>
      <c r="C6" s="371"/>
      <c r="D6" s="371"/>
      <c r="E6" s="371"/>
      <c r="F6" s="371"/>
      <c r="G6" s="379" t="s">
        <v>7</v>
      </c>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379"/>
      <c r="AQ6" s="379"/>
      <c r="AR6" s="379"/>
      <c r="AS6" s="379"/>
      <c r="AT6" s="379"/>
      <c r="AU6" s="379"/>
      <c r="AV6" s="379"/>
      <c r="AW6" s="379"/>
      <c r="AX6" s="379"/>
      <c r="AY6" s="379"/>
      <c r="AZ6" s="379"/>
      <c r="BA6" s="379"/>
      <c r="BB6" s="379"/>
      <c r="BC6" s="379"/>
      <c r="BD6" s="379"/>
      <c r="BE6" s="379"/>
      <c r="BF6" s="379"/>
      <c r="BG6" s="379"/>
      <c r="BH6" s="379"/>
      <c r="BI6" s="379"/>
      <c r="BJ6" s="379"/>
      <c r="BK6" s="379"/>
      <c r="BL6" s="379"/>
      <c r="BM6" s="379"/>
      <c r="BN6" s="379"/>
      <c r="BO6" s="379"/>
      <c r="BP6" s="379"/>
      <c r="BQ6" s="379"/>
      <c r="BR6" s="379"/>
      <c r="BS6" s="379"/>
      <c r="BT6" s="379"/>
      <c r="BU6" s="379"/>
      <c r="BV6" s="379"/>
      <c r="BW6" s="379"/>
      <c r="BX6" s="379"/>
      <c r="BY6" s="379"/>
      <c r="BZ6" s="379"/>
      <c r="CA6" s="379"/>
      <c r="CB6" s="379"/>
      <c r="CC6" s="379"/>
      <c r="CD6" s="379"/>
      <c r="CE6" s="379"/>
      <c r="CF6" s="379"/>
      <c r="CG6" s="379"/>
      <c r="CH6" s="379"/>
      <c r="CI6" s="379"/>
      <c r="CJ6" s="379"/>
      <c r="CK6" s="379"/>
      <c r="CL6" s="379"/>
      <c r="CM6" s="379"/>
      <c r="CN6" s="379"/>
      <c r="CO6" s="379"/>
      <c r="CP6" s="379"/>
      <c r="CQ6" s="379"/>
      <c r="CR6" s="379"/>
      <c r="CS6" s="379"/>
      <c r="CT6" s="379"/>
      <c r="CU6" s="379"/>
      <c r="CV6" s="379"/>
      <c r="CW6" s="379"/>
      <c r="CX6" s="379"/>
      <c r="CY6" s="379"/>
      <c r="CZ6" s="379"/>
      <c r="DA6" s="379"/>
      <c r="DB6" s="379"/>
      <c r="DC6" s="379"/>
      <c r="DD6" s="379"/>
      <c r="DE6" s="379"/>
      <c r="DF6" s="379"/>
      <c r="DG6" s="379"/>
      <c r="DH6" s="379"/>
      <c r="DI6" s="379"/>
      <c r="DJ6" s="379"/>
      <c r="DK6" s="379"/>
      <c r="DL6" s="379"/>
      <c r="DM6" s="379"/>
      <c r="DN6" s="379"/>
      <c r="DO6" s="379"/>
      <c r="DP6" s="379"/>
      <c r="DQ6" s="379"/>
      <c r="DR6" s="379"/>
      <c r="DS6" s="379"/>
      <c r="DT6" s="379"/>
      <c r="DU6" s="379"/>
      <c r="DV6" s="379"/>
      <c r="DW6" s="379"/>
      <c r="DX6" s="379"/>
      <c r="DY6" s="379"/>
      <c r="DZ6" s="379"/>
      <c r="EA6" s="379"/>
      <c r="EB6" s="379"/>
      <c r="EC6" s="379"/>
      <c r="ED6" s="379"/>
      <c r="EE6" s="379"/>
      <c r="EF6" s="379"/>
      <c r="EG6" s="379"/>
      <c r="EH6" s="379"/>
      <c r="EI6" s="379"/>
      <c r="EJ6" s="379"/>
      <c r="EK6" s="379"/>
      <c r="EL6" s="379"/>
    </row>
    <row r="7" spans="1:142" ht="30" customHeight="1">
      <c r="A7" s="371" t="s">
        <v>8</v>
      </c>
      <c r="B7" s="371"/>
      <c r="C7" s="371"/>
      <c r="D7" s="371"/>
      <c r="E7" s="371"/>
      <c r="F7" s="371"/>
      <c r="G7" s="379" t="s">
        <v>9</v>
      </c>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79"/>
      <c r="AN7" s="379"/>
      <c r="AO7" s="379"/>
      <c r="AP7" s="379"/>
      <c r="AQ7" s="379"/>
      <c r="AR7" s="379"/>
      <c r="AS7" s="379"/>
      <c r="AT7" s="379"/>
      <c r="AU7" s="379"/>
      <c r="AV7" s="379"/>
      <c r="AW7" s="379"/>
      <c r="AX7" s="379"/>
      <c r="AY7" s="379"/>
      <c r="AZ7" s="379"/>
      <c r="BA7" s="379"/>
      <c r="BB7" s="379"/>
      <c r="BC7" s="379"/>
      <c r="BD7" s="379"/>
      <c r="BE7" s="379"/>
      <c r="BF7" s="379"/>
      <c r="BG7" s="379"/>
      <c r="BH7" s="379"/>
      <c r="BI7" s="379"/>
      <c r="BJ7" s="379"/>
      <c r="BK7" s="379"/>
      <c r="BL7" s="379"/>
      <c r="BM7" s="379"/>
      <c r="BN7" s="379"/>
      <c r="BO7" s="379"/>
      <c r="BP7" s="379"/>
      <c r="BQ7" s="379"/>
      <c r="BR7" s="379"/>
      <c r="BS7" s="379"/>
      <c r="BT7" s="379"/>
      <c r="BU7" s="379"/>
      <c r="BV7" s="379"/>
      <c r="BW7" s="379"/>
      <c r="BX7" s="379"/>
      <c r="BY7" s="379"/>
      <c r="BZ7" s="379"/>
      <c r="CA7" s="379"/>
      <c r="CB7" s="379"/>
      <c r="CC7" s="379"/>
      <c r="CD7" s="379"/>
      <c r="CE7" s="379"/>
      <c r="CF7" s="379"/>
      <c r="CG7" s="379"/>
      <c r="CH7" s="379"/>
      <c r="CI7" s="379"/>
      <c r="CJ7" s="379"/>
      <c r="CK7" s="379"/>
      <c r="CL7" s="379"/>
      <c r="CM7" s="379"/>
      <c r="CN7" s="379"/>
      <c r="CO7" s="379"/>
      <c r="CP7" s="379"/>
      <c r="CQ7" s="379"/>
      <c r="CR7" s="379"/>
      <c r="CS7" s="379"/>
      <c r="CT7" s="379"/>
      <c r="CU7" s="379"/>
      <c r="CV7" s="379"/>
      <c r="CW7" s="379"/>
      <c r="CX7" s="379"/>
      <c r="CY7" s="379"/>
      <c r="CZ7" s="379"/>
      <c r="DA7" s="379"/>
      <c r="DB7" s="379"/>
      <c r="DC7" s="379"/>
      <c r="DD7" s="379"/>
      <c r="DE7" s="379"/>
      <c r="DF7" s="379"/>
      <c r="DG7" s="379"/>
      <c r="DH7" s="379"/>
      <c r="DI7" s="379"/>
      <c r="DJ7" s="379"/>
      <c r="DK7" s="379"/>
      <c r="DL7" s="379"/>
      <c r="DM7" s="379"/>
      <c r="DN7" s="379"/>
      <c r="DO7" s="379"/>
      <c r="DP7" s="379"/>
      <c r="DQ7" s="379"/>
      <c r="DR7" s="379"/>
      <c r="DS7" s="379"/>
      <c r="DT7" s="379"/>
      <c r="DU7" s="379"/>
      <c r="DV7" s="379"/>
      <c r="DW7" s="379"/>
      <c r="DX7" s="379"/>
      <c r="DY7" s="379"/>
      <c r="DZ7" s="379"/>
      <c r="EA7" s="379"/>
      <c r="EB7" s="379"/>
      <c r="EC7" s="379"/>
      <c r="ED7" s="379"/>
      <c r="EE7" s="379"/>
      <c r="EF7" s="379"/>
      <c r="EG7" s="379"/>
      <c r="EH7" s="379"/>
      <c r="EI7" s="379"/>
      <c r="EJ7" s="379"/>
      <c r="EK7" s="379"/>
      <c r="EL7" s="379"/>
    </row>
    <row r="8" spans="1:142" ht="30" customHeight="1">
      <c r="A8" s="371" t="s">
        <v>10</v>
      </c>
      <c r="B8" s="371"/>
      <c r="C8" s="371"/>
      <c r="D8" s="371"/>
      <c r="E8" s="371"/>
      <c r="F8" s="371"/>
      <c r="G8" s="372" t="s">
        <v>11</v>
      </c>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2"/>
      <c r="AY8" s="372"/>
      <c r="AZ8" s="372"/>
      <c r="BA8" s="372"/>
      <c r="BB8" s="372"/>
      <c r="BC8" s="372"/>
      <c r="BD8" s="372"/>
      <c r="BE8" s="372"/>
      <c r="BF8" s="372"/>
      <c r="BG8" s="372"/>
      <c r="BH8" s="372"/>
      <c r="BI8" s="372"/>
      <c r="BJ8" s="372"/>
      <c r="BK8" s="372"/>
      <c r="BL8" s="372"/>
      <c r="BM8" s="372"/>
      <c r="BN8" s="372"/>
      <c r="BO8" s="372"/>
      <c r="BP8" s="372"/>
      <c r="BQ8" s="372"/>
      <c r="BR8" s="372"/>
      <c r="BS8" s="372"/>
      <c r="BT8" s="372"/>
      <c r="BU8" s="372"/>
      <c r="BV8" s="372"/>
      <c r="BW8" s="372"/>
      <c r="BX8" s="372"/>
      <c r="BY8" s="372"/>
      <c r="BZ8" s="372"/>
      <c r="CA8" s="372"/>
      <c r="CB8" s="372"/>
      <c r="CC8" s="372"/>
      <c r="CD8" s="372"/>
      <c r="CE8" s="372"/>
      <c r="CF8" s="372"/>
      <c r="CG8" s="372"/>
      <c r="CH8" s="372"/>
      <c r="CI8" s="372"/>
      <c r="CJ8" s="372"/>
      <c r="CK8" s="372"/>
      <c r="CL8" s="372"/>
      <c r="CM8" s="372"/>
      <c r="CN8" s="372"/>
      <c r="CO8" s="372"/>
      <c r="CP8" s="372"/>
      <c r="CQ8" s="372"/>
      <c r="CR8" s="372"/>
      <c r="CS8" s="372"/>
      <c r="CT8" s="372"/>
      <c r="CU8" s="372"/>
      <c r="CV8" s="372"/>
      <c r="CW8" s="372"/>
      <c r="CX8" s="372"/>
      <c r="CY8" s="372"/>
      <c r="CZ8" s="372"/>
      <c r="DA8" s="372"/>
      <c r="DB8" s="372"/>
      <c r="DC8" s="372"/>
      <c r="DD8" s="372"/>
      <c r="DE8" s="372"/>
      <c r="DF8" s="372"/>
      <c r="DG8" s="372"/>
      <c r="DH8" s="372"/>
      <c r="DI8" s="372"/>
      <c r="DJ8" s="372"/>
      <c r="DK8" s="372"/>
      <c r="DL8" s="372"/>
      <c r="DM8" s="372"/>
      <c r="DN8" s="372"/>
      <c r="DO8" s="372"/>
      <c r="DP8" s="372"/>
      <c r="DQ8" s="372"/>
      <c r="DR8" s="372"/>
      <c r="DS8" s="372"/>
      <c r="DT8" s="372"/>
      <c r="DU8" s="372"/>
      <c r="DV8" s="372"/>
      <c r="DW8" s="372"/>
      <c r="DX8" s="372"/>
      <c r="DY8" s="372"/>
      <c r="DZ8" s="372"/>
      <c r="EA8" s="372"/>
      <c r="EB8" s="372"/>
      <c r="EC8" s="372"/>
      <c r="ED8" s="372"/>
      <c r="EE8" s="372"/>
      <c r="EF8" s="372"/>
      <c r="EG8" s="372"/>
      <c r="EH8" s="372"/>
      <c r="EI8" s="372"/>
      <c r="EJ8" s="372"/>
      <c r="EK8" s="372"/>
      <c r="EL8" s="372"/>
    </row>
    <row r="9" spans="1:142" ht="20.25" customHeight="1">
      <c r="A9" s="7"/>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10"/>
      <c r="DU9" s="10"/>
      <c r="DV9" s="10"/>
      <c r="DW9" s="10"/>
      <c r="DX9" s="10"/>
      <c r="DY9" s="10"/>
      <c r="DZ9" s="10"/>
      <c r="EA9" s="10"/>
      <c r="EB9" s="10"/>
      <c r="EC9" s="10"/>
      <c r="ED9" s="10"/>
      <c r="EE9" s="10"/>
      <c r="EF9" s="10"/>
      <c r="EG9" s="10"/>
      <c r="EH9" s="10"/>
      <c r="EI9" s="10"/>
      <c r="EJ9" s="10"/>
      <c r="EK9" s="10"/>
      <c r="EL9" s="11"/>
    </row>
    <row r="10" spans="1:142" s="12" customFormat="1" ht="70.5" customHeight="1">
      <c r="A10" s="373" t="s">
        <v>12</v>
      </c>
      <c r="B10" s="373"/>
      <c r="C10" s="373"/>
      <c r="D10" s="373"/>
      <c r="E10" s="373"/>
      <c r="F10" s="373"/>
      <c r="G10" s="373"/>
      <c r="H10" s="373"/>
      <c r="I10" s="373"/>
      <c r="J10" s="373"/>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AK10" s="374"/>
      <c r="AL10" s="374"/>
      <c r="AM10" s="374"/>
      <c r="AN10" s="374"/>
      <c r="AO10" s="374"/>
      <c r="AP10" s="374"/>
      <c r="AQ10" s="374"/>
      <c r="AR10" s="374"/>
      <c r="AS10" s="374"/>
      <c r="AT10" s="374"/>
      <c r="AU10" s="374"/>
      <c r="AV10" s="374"/>
      <c r="AW10" s="374"/>
      <c r="AX10" s="374"/>
      <c r="AY10" s="374"/>
      <c r="AZ10" s="374"/>
      <c r="BA10" s="374"/>
      <c r="BB10" s="374"/>
      <c r="BC10" s="374"/>
      <c r="BD10" s="374"/>
      <c r="BE10" s="374"/>
      <c r="BF10" s="374"/>
      <c r="BG10" s="374"/>
      <c r="BH10" s="374"/>
      <c r="BI10" s="374"/>
      <c r="BJ10" s="374"/>
      <c r="BK10" s="374"/>
      <c r="BL10" s="374"/>
      <c r="BM10" s="374"/>
      <c r="BN10" s="374"/>
      <c r="BO10" s="374"/>
      <c r="BP10" s="374"/>
      <c r="BQ10" s="374"/>
      <c r="BR10" s="374"/>
      <c r="BS10" s="374"/>
      <c r="BT10" s="374"/>
      <c r="BU10" s="374"/>
      <c r="BV10" s="374"/>
      <c r="BW10" s="374"/>
      <c r="BX10" s="374"/>
      <c r="BY10" s="374"/>
      <c r="BZ10" s="374"/>
      <c r="CA10" s="374"/>
      <c r="CB10" s="374"/>
      <c r="CC10" s="374"/>
      <c r="CD10" s="374"/>
      <c r="CE10" s="374"/>
      <c r="CF10" s="374"/>
      <c r="CG10" s="374"/>
      <c r="CH10" s="374"/>
      <c r="CI10" s="374"/>
      <c r="CJ10" s="374"/>
      <c r="CK10" s="374"/>
      <c r="CL10" s="374"/>
      <c r="CM10" s="374"/>
      <c r="CN10" s="374"/>
      <c r="CO10" s="374"/>
      <c r="CP10" s="374"/>
      <c r="CQ10" s="374"/>
      <c r="CR10" s="374"/>
      <c r="CS10" s="374"/>
      <c r="CT10" s="374"/>
      <c r="CU10" s="374"/>
      <c r="CV10" s="374"/>
      <c r="CW10" s="374"/>
      <c r="CX10" s="374"/>
      <c r="CY10" s="374"/>
      <c r="CZ10" s="374"/>
      <c r="DA10" s="374"/>
      <c r="DB10" s="374"/>
      <c r="DC10" s="374"/>
      <c r="DD10" s="374"/>
      <c r="DE10" s="374"/>
      <c r="DF10" s="374"/>
      <c r="DG10" s="374"/>
      <c r="DH10" s="374"/>
      <c r="DI10" s="374"/>
      <c r="DJ10" s="374"/>
      <c r="DK10" s="374"/>
      <c r="DL10" s="374"/>
      <c r="DM10" s="374"/>
      <c r="DN10" s="374"/>
      <c r="DO10" s="374"/>
      <c r="DP10" s="374"/>
      <c r="DQ10" s="374"/>
      <c r="DR10" s="374"/>
      <c r="DS10" s="374"/>
      <c r="DT10" s="374"/>
      <c r="DU10" s="374"/>
      <c r="DV10" s="374"/>
      <c r="DW10" s="374"/>
      <c r="DX10" s="374"/>
      <c r="DY10" s="374"/>
      <c r="DZ10" s="374"/>
      <c r="EA10" s="374"/>
      <c r="EB10" s="374"/>
      <c r="EC10" s="374"/>
      <c r="ED10" s="374"/>
      <c r="EE10" s="374"/>
      <c r="EF10" s="375" t="s">
        <v>13</v>
      </c>
      <c r="EG10" s="375" t="s">
        <v>14</v>
      </c>
      <c r="EH10" s="376" t="s">
        <v>15</v>
      </c>
      <c r="EI10" s="376" t="s">
        <v>16</v>
      </c>
      <c r="EJ10" s="376" t="s">
        <v>17</v>
      </c>
      <c r="EK10" s="376" t="s">
        <v>18</v>
      </c>
      <c r="EL10" s="377" t="s">
        <v>19</v>
      </c>
    </row>
    <row r="11" spans="1:142" s="13" customFormat="1" ht="44.25" customHeight="1">
      <c r="A11" s="373" t="s">
        <v>20</v>
      </c>
      <c r="B11" s="373"/>
      <c r="C11" s="373"/>
      <c r="D11" s="373"/>
      <c r="E11" s="373"/>
      <c r="F11" s="373"/>
      <c r="G11" s="373"/>
      <c r="H11" s="373"/>
      <c r="I11" s="373"/>
      <c r="J11" s="373"/>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c r="DF11" s="370"/>
      <c r="DG11" s="370"/>
      <c r="DH11" s="370"/>
      <c r="DI11" s="370"/>
      <c r="DJ11" s="370"/>
      <c r="DK11" s="370"/>
      <c r="DL11" s="370"/>
      <c r="DM11" s="370"/>
      <c r="DN11" s="370"/>
      <c r="DO11" s="370"/>
      <c r="DP11" s="370"/>
      <c r="DQ11" s="370"/>
      <c r="DR11" s="370"/>
      <c r="DS11" s="370"/>
      <c r="DT11" s="378" t="s">
        <v>21</v>
      </c>
      <c r="DU11" s="378"/>
      <c r="DV11" s="378"/>
      <c r="DW11" s="378"/>
      <c r="DX11" s="378"/>
      <c r="DY11" s="378"/>
      <c r="DZ11" s="378"/>
      <c r="EA11" s="378"/>
      <c r="EB11" s="378"/>
      <c r="EC11" s="378"/>
      <c r="ED11" s="378"/>
      <c r="EE11" s="378"/>
      <c r="EF11" s="375"/>
      <c r="EG11" s="375"/>
      <c r="EH11" s="376"/>
      <c r="EI11" s="376"/>
      <c r="EJ11" s="376"/>
      <c r="EK11" s="376"/>
      <c r="EL11" s="377"/>
    </row>
    <row r="12" spans="1:142" s="13" customFormat="1" ht="51" customHeight="1">
      <c r="A12" s="373"/>
      <c r="B12" s="373"/>
      <c r="C12" s="373"/>
      <c r="D12" s="373"/>
      <c r="E12" s="373"/>
      <c r="F12" s="373"/>
      <c r="G12" s="373"/>
      <c r="H12" s="373"/>
      <c r="I12" s="373"/>
      <c r="J12" s="373"/>
      <c r="K12" s="370" t="s">
        <v>22</v>
      </c>
      <c r="L12" s="370"/>
      <c r="M12" s="370"/>
      <c r="N12" s="370"/>
      <c r="O12" s="370"/>
      <c r="P12" s="370"/>
      <c r="Q12" s="370"/>
      <c r="R12" s="370"/>
      <c r="S12" s="370"/>
      <c r="T12" s="370"/>
      <c r="U12" s="370"/>
      <c r="V12" s="370"/>
      <c r="W12" s="370"/>
      <c r="X12" s="370" t="s">
        <v>23</v>
      </c>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t="s">
        <v>24</v>
      </c>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t="s">
        <v>25</v>
      </c>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t="s">
        <v>26</v>
      </c>
      <c r="CV12" s="370"/>
      <c r="CW12" s="370"/>
      <c r="CX12" s="370"/>
      <c r="CY12" s="370"/>
      <c r="CZ12" s="370"/>
      <c r="DA12" s="370"/>
      <c r="DB12" s="370"/>
      <c r="DC12" s="370"/>
      <c r="DD12" s="370"/>
      <c r="DE12" s="370"/>
      <c r="DF12" s="370"/>
      <c r="DG12" s="370"/>
      <c r="DH12" s="370"/>
      <c r="DI12" s="370"/>
      <c r="DJ12" s="370"/>
      <c r="DK12" s="370"/>
      <c r="DL12" s="370"/>
      <c r="DM12" s="370"/>
      <c r="DN12" s="370"/>
      <c r="DO12" s="370"/>
      <c r="DP12" s="370"/>
      <c r="DQ12" s="370"/>
      <c r="DR12" s="370"/>
      <c r="DS12" s="370"/>
      <c r="DT12" s="368" t="s">
        <v>27</v>
      </c>
      <c r="DU12" s="368" t="s">
        <v>28</v>
      </c>
      <c r="DV12" s="368" t="s">
        <v>29</v>
      </c>
      <c r="DW12" s="368" t="s">
        <v>30</v>
      </c>
      <c r="DX12" s="368" t="s">
        <v>31</v>
      </c>
      <c r="DY12" s="368" t="s">
        <v>32</v>
      </c>
      <c r="DZ12" s="368" t="s">
        <v>33</v>
      </c>
      <c r="EA12" s="368" t="s">
        <v>34</v>
      </c>
      <c r="EB12" s="368" t="s">
        <v>35</v>
      </c>
      <c r="EC12" s="368" t="s">
        <v>36</v>
      </c>
      <c r="ED12" s="368" t="s">
        <v>37</v>
      </c>
      <c r="EE12" s="369" t="s">
        <v>38</v>
      </c>
      <c r="EF12" s="375"/>
      <c r="EG12" s="375"/>
      <c r="EH12" s="376"/>
      <c r="EI12" s="376"/>
      <c r="EJ12" s="376"/>
      <c r="EK12" s="376"/>
      <c r="EL12" s="377"/>
    </row>
    <row r="13" spans="1:142" s="13" customFormat="1" ht="49.5" customHeight="1" thickBot="1">
      <c r="A13" s="14" t="s">
        <v>39</v>
      </c>
      <c r="B13" s="14" t="s">
        <v>40</v>
      </c>
      <c r="C13" s="15" t="s">
        <v>41</v>
      </c>
      <c r="D13" s="15" t="s">
        <v>42</v>
      </c>
      <c r="E13" s="15" t="s">
        <v>43</v>
      </c>
      <c r="F13" s="15" t="s">
        <v>44</v>
      </c>
      <c r="G13" s="15" t="s">
        <v>45</v>
      </c>
      <c r="H13" s="15" t="s">
        <v>46</v>
      </c>
      <c r="I13" s="16" t="s">
        <v>47</v>
      </c>
      <c r="J13" s="17" t="s">
        <v>48</v>
      </c>
      <c r="K13" s="18" t="s">
        <v>49</v>
      </c>
      <c r="L13" s="19" t="s">
        <v>50</v>
      </c>
      <c r="M13" s="20" t="s">
        <v>51</v>
      </c>
      <c r="N13" s="21" t="s">
        <v>52</v>
      </c>
      <c r="O13" s="20" t="s">
        <v>53</v>
      </c>
      <c r="P13" s="21" t="s">
        <v>54</v>
      </c>
      <c r="Q13" s="22" t="s">
        <v>55</v>
      </c>
      <c r="R13" s="21" t="s">
        <v>56</v>
      </c>
      <c r="S13" s="22" t="s">
        <v>57</v>
      </c>
      <c r="T13" s="21" t="s">
        <v>58</v>
      </c>
      <c r="U13" s="22" t="s">
        <v>59</v>
      </c>
      <c r="V13" s="21" t="s">
        <v>60</v>
      </c>
      <c r="W13" s="23" t="s">
        <v>61</v>
      </c>
      <c r="X13" s="24" t="s">
        <v>62</v>
      </c>
      <c r="Y13" s="21" t="s">
        <v>63</v>
      </c>
      <c r="Z13" s="22" t="s">
        <v>64</v>
      </c>
      <c r="AA13" s="21" t="s">
        <v>65</v>
      </c>
      <c r="AB13" s="22" t="s">
        <v>66</v>
      </c>
      <c r="AC13" s="21" t="s">
        <v>67</v>
      </c>
      <c r="AD13" s="22" t="s">
        <v>68</v>
      </c>
      <c r="AE13" s="21" t="s">
        <v>69</v>
      </c>
      <c r="AF13" s="22" t="s">
        <v>70</v>
      </c>
      <c r="AG13" s="21" t="s">
        <v>71</v>
      </c>
      <c r="AH13" s="22" t="s">
        <v>72</v>
      </c>
      <c r="AI13" s="21" t="s">
        <v>73</v>
      </c>
      <c r="AJ13" s="22" t="s">
        <v>74</v>
      </c>
      <c r="AK13" s="21" t="s">
        <v>50</v>
      </c>
      <c r="AL13" s="22" t="s">
        <v>75</v>
      </c>
      <c r="AM13" s="21" t="s">
        <v>52</v>
      </c>
      <c r="AN13" s="22" t="s">
        <v>76</v>
      </c>
      <c r="AO13" s="21" t="s">
        <v>54</v>
      </c>
      <c r="AP13" s="22" t="s">
        <v>77</v>
      </c>
      <c r="AQ13" s="21" t="s">
        <v>56</v>
      </c>
      <c r="AR13" s="22" t="s">
        <v>78</v>
      </c>
      <c r="AS13" s="21" t="s">
        <v>58</v>
      </c>
      <c r="AT13" s="22" t="s">
        <v>79</v>
      </c>
      <c r="AU13" s="21" t="s">
        <v>60</v>
      </c>
      <c r="AV13" s="23" t="s">
        <v>80</v>
      </c>
      <c r="AW13" s="24" t="s">
        <v>62</v>
      </c>
      <c r="AX13" s="21" t="s">
        <v>63</v>
      </c>
      <c r="AY13" s="22" t="s">
        <v>64</v>
      </c>
      <c r="AZ13" s="21" t="s">
        <v>65</v>
      </c>
      <c r="BA13" s="22" t="s">
        <v>66</v>
      </c>
      <c r="BB13" s="21" t="s">
        <v>67</v>
      </c>
      <c r="BC13" s="22" t="s">
        <v>68</v>
      </c>
      <c r="BD13" s="21" t="s">
        <v>69</v>
      </c>
      <c r="BE13" s="22" t="s">
        <v>70</v>
      </c>
      <c r="BF13" s="21" t="s">
        <v>71</v>
      </c>
      <c r="BG13" s="22" t="s">
        <v>72</v>
      </c>
      <c r="BH13" s="21" t="s">
        <v>73</v>
      </c>
      <c r="BI13" s="22" t="s">
        <v>74</v>
      </c>
      <c r="BJ13" s="21" t="s">
        <v>50</v>
      </c>
      <c r="BK13" s="22" t="s">
        <v>75</v>
      </c>
      <c r="BL13" s="21" t="s">
        <v>52</v>
      </c>
      <c r="BM13" s="22" t="s">
        <v>76</v>
      </c>
      <c r="BN13" s="21" t="s">
        <v>54</v>
      </c>
      <c r="BO13" s="22" t="s">
        <v>77</v>
      </c>
      <c r="BP13" s="21" t="s">
        <v>56</v>
      </c>
      <c r="BQ13" s="22" t="s">
        <v>78</v>
      </c>
      <c r="BR13" s="21" t="s">
        <v>58</v>
      </c>
      <c r="BS13" s="22" t="s">
        <v>79</v>
      </c>
      <c r="BT13" s="21" t="s">
        <v>60</v>
      </c>
      <c r="BU13" s="23" t="s">
        <v>81</v>
      </c>
      <c r="BV13" s="24" t="s">
        <v>62</v>
      </c>
      <c r="BW13" s="21" t="s">
        <v>63</v>
      </c>
      <c r="BX13" s="22" t="s">
        <v>64</v>
      </c>
      <c r="BY13" s="21" t="s">
        <v>65</v>
      </c>
      <c r="BZ13" s="22" t="s">
        <v>66</v>
      </c>
      <c r="CA13" s="21" t="s">
        <v>67</v>
      </c>
      <c r="CB13" s="22" t="s">
        <v>68</v>
      </c>
      <c r="CC13" s="21" t="s">
        <v>69</v>
      </c>
      <c r="CD13" s="22" t="s">
        <v>70</v>
      </c>
      <c r="CE13" s="21" t="s">
        <v>71</v>
      </c>
      <c r="CF13" s="22" t="s">
        <v>72</v>
      </c>
      <c r="CG13" s="21" t="s">
        <v>73</v>
      </c>
      <c r="CH13" s="22" t="s">
        <v>74</v>
      </c>
      <c r="CI13" s="21" t="s">
        <v>50</v>
      </c>
      <c r="CJ13" s="22" t="s">
        <v>75</v>
      </c>
      <c r="CK13" s="21" t="s">
        <v>52</v>
      </c>
      <c r="CL13" s="22" t="s">
        <v>76</v>
      </c>
      <c r="CM13" s="21" t="s">
        <v>54</v>
      </c>
      <c r="CN13" s="22" t="s">
        <v>77</v>
      </c>
      <c r="CO13" s="21" t="s">
        <v>56</v>
      </c>
      <c r="CP13" s="22" t="s">
        <v>78</v>
      </c>
      <c r="CQ13" s="21" t="s">
        <v>58</v>
      </c>
      <c r="CR13" s="22" t="s">
        <v>79</v>
      </c>
      <c r="CS13" s="21" t="s">
        <v>60</v>
      </c>
      <c r="CT13" s="23" t="s">
        <v>82</v>
      </c>
      <c r="CU13" s="24" t="s">
        <v>62</v>
      </c>
      <c r="CV13" s="21" t="s">
        <v>63</v>
      </c>
      <c r="CW13" s="22" t="s">
        <v>64</v>
      </c>
      <c r="CX13" s="21" t="s">
        <v>65</v>
      </c>
      <c r="CY13" s="22" t="s">
        <v>66</v>
      </c>
      <c r="CZ13" s="21" t="s">
        <v>67</v>
      </c>
      <c r="DA13" s="22" t="s">
        <v>68</v>
      </c>
      <c r="DB13" s="21" t="s">
        <v>69</v>
      </c>
      <c r="DC13" s="22" t="s">
        <v>70</v>
      </c>
      <c r="DD13" s="21" t="s">
        <v>71</v>
      </c>
      <c r="DE13" s="22" t="s">
        <v>72</v>
      </c>
      <c r="DF13" s="21" t="s">
        <v>73</v>
      </c>
      <c r="DG13" s="22" t="s">
        <v>74</v>
      </c>
      <c r="DH13" s="21" t="s">
        <v>50</v>
      </c>
      <c r="DI13" s="22" t="s">
        <v>75</v>
      </c>
      <c r="DJ13" s="21" t="s">
        <v>52</v>
      </c>
      <c r="DK13" s="22" t="s">
        <v>76</v>
      </c>
      <c r="DL13" s="21" t="s">
        <v>54</v>
      </c>
      <c r="DM13" s="22" t="s">
        <v>77</v>
      </c>
      <c r="DN13" s="21" t="s">
        <v>56</v>
      </c>
      <c r="DO13" s="22" t="s">
        <v>78</v>
      </c>
      <c r="DP13" s="21" t="s">
        <v>58</v>
      </c>
      <c r="DQ13" s="22" t="s">
        <v>79</v>
      </c>
      <c r="DR13" s="21" t="s">
        <v>60</v>
      </c>
      <c r="DS13" s="23" t="s">
        <v>83</v>
      </c>
      <c r="DT13" s="368"/>
      <c r="DU13" s="368"/>
      <c r="DV13" s="368"/>
      <c r="DW13" s="368"/>
      <c r="DX13" s="368"/>
      <c r="DY13" s="368"/>
      <c r="DZ13" s="368"/>
      <c r="EA13" s="368"/>
      <c r="EB13" s="368"/>
      <c r="EC13" s="368"/>
      <c r="ED13" s="368"/>
      <c r="EE13" s="369"/>
      <c r="EF13" s="375"/>
      <c r="EG13" s="375"/>
      <c r="EH13" s="376"/>
      <c r="EI13" s="376"/>
      <c r="EJ13" s="376"/>
      <c r="EK13" s="376"/>
      <c r="EL13" s="377"/>
    </row>
    <row r="14" spans="1:154" s="13" customFormat="1" ht="350.25" customHeight="1" thickBot="1">
      <c r="A14" s="155">
        <v>5</v>
      </c>
      <c r="B14" s="155">
        <v>53</v>
      </c>
      <c r="C14" s="155">
        <v>457</v>
      </c>
      <c r="D14" s="156" t="s">
        <v>84</v>
      </c>
      <c r="E14" s="155">
        <v>492</v>
      </c>
      <c r="F14" s="157" t="s">
        <v>85</v>
      </c>
      <c r="G14" s="158" t="s">
        <v>86</v>
      </c>
      <c r="H14" s="158" t="s">
        <v>87</v>
      </c>
      <c r="I14" s="159">
        <v>1</v>
      </c>
      <c r="J14" s="160">
        <v>1</v>
      </c>
      <c r="K14" s="161">
        <v>0.1</v>
      </c>
      <c r="L14" s="161">
        <v>0.1</v>
      </c>
      <c r="M14" s="162">
        <v>0</v>
      </c>
      <c r="N14" s="161">
        <v>0.1</v>
      </c>
      <c r="O14" s="181">
        <v>0.018</v>
      </c>
      <c r="P14" s="161">
        <v>0.1</v>
      </c>
      <c r="Q14" s="163" t="s">
        <v>88</v>
      </c>
      <c r="R14" s="161">
        <v>0.1</v>
      </c>
      <c r="S14" s="163">
        <v>4.3</v>
      </c>
      <c r="T14" s="161">
        <v>0.1</v>
      </c>
      <c r="U14" s="163">
        <v>6.3</v>
      </c>
      <c r="V14" s="179">
        <v>0.1</v>
      </c>
      <c r="W14" s="180">
        <v>0.083</v>
      </c>
      <c r="X14" s="164">
        <v>0.277</v>
      </c>
      <c r="Y14" s="165">
        <v>0.277</v>
      </c>
      <c r="Z14" s="166">
        <v>0.015</v>
      </c>
      <c r="AA14" s="165">
        <v>0.277</v>
      </c>
      <c r="AB14" s="167">
        <v>0.018</v>
      </c>
      <c r="AC14" s="165">
        <v>0.277</v>
      </c>
      <c r="AD14" s="167">
        <v>0.036</v>
      </c>
      <c r="AE14" s="168"/>
      <c r="AF14" s="168"/>
      <c r="AG14" s="168"/>
      <c r="AH14" s="168"/>
      <c r="AI14" s="168"/>
      <c r="AJ14" s="168"/>
      <c r="AK14" s="168"/>
      <c r="AL14" s="168"/>
      <c r="AM14" s="168"/>
      <c r="AN14" s="168"/>
      <c r="AO14" s="168"/>
      <c r="AP14" s="168"/>
      <c r="AQ14" s="168"/>
      <c r="AR14" s="168"/>
      <c r="AS14" s="168"/>
      <c r="AT14" s="168"/>
      <c r="AU14" s="168"/>
      <c r="AV14" s="166">
        <v>0.015</v>
      </c>
      <c r="AW14" s="169">
        <v>0.27</v>
      </c>
      <c r="AX14" s="170"/>
      <c r="AY14" s="170"/>
      <c r="AZ14" s="170"/>
      <c r="BA14" s="170"/>
      <c r="BB14" s="170"/>
      <c r="BC14" s="170"/>
      <c r="BD14" s="170"/>
      <c r="BE14" s="170"/>
      <c r="BF14" s="170"/>
      <c r="BG14" s="170"/>
      <c r="BH14" s="170"/>
      <c r="BI14" s="170"/>
      <c r="BJ14" s="170"/>
      <c r="BK14" s="170"/>
      <c r="BL14" s="170"/>
      <c r="BM14" s="170"/>
      <c r="BN14" s="170"/>
      <c r="BO14" s="170"/>
      <c r="BP14" s="170"/>
      <c r="BQ14" s="170"/>
      <c r="BR14" s="170"/>
      <c r="BS14" s="170"/>
      <c r="BT14" s="170"/>
      <c r="BU14" s="171"/>
      <c r="BV14" s="169">
        <v>0.27</v>
      </c>
      <c r="BW14" s="170"/>
      <c r="BX14" s="170"/>
      <c r="BY14" s="170"/>
      <c r="BZ14" s="170"/>
      <c r="CA14" s="170"/>
      <c r="CB14" s="170"/>
      <c r="CC14" s="170"/>
      <c r="CD14" s="170"/>
      <c r="CE14" s="170"/>
      <c r="CF14" s="170"/>
      <c r="CG14" s="170"/>
      <c r="CH14" s="170"/>
      <c r="CI14" s="170"/>
      <c r="CJ14" s="170"/>
      <c r="CK14" s="170"/>
      <c r="CL14" s="170"/>
      <c r="CM14" s="170"/>
      <c r="CN14" s="170"/>
      <c r="CO14" s="170"/>
      <c r="CP14" s="170"/>
      <c r="CQ14" s="170"/>
      <c r="CR14" s="170"/>
      <c r="CS14" s="170"/>
      <c r="CT14" s="171"/>
      <c r="CU14" s="169">
        <v>0.1</v>
      </c>
      <c r="CV14" s="168"/>
      <c r="CW14" s="168"/>
      <c r="CX14" s="168"/>
      <c r="CY14" s="168"/>
      <c r="CZ14" s="168"/>
      <c r="DA14" s="168"/>
      <c r="DB14" s="168"/>
      <c r="DC14" s="168"/>
      <c r="DD14" s="168"/>
      <c r="DE14" s="168"/>
      <c r="DF14" s="168"/>
      <c r="DG14" s="168"/>
      <c r="DH14" s="168"/>
      <c r="DI14" s="168"/>
      <c r="DJ14" s="168"/>
      <c r="DK14" s="168"/>
      <c r="DL14" s="168"/>
      <c r="DM14" s="168"/>
      <c r="DN14" s="168"/>
      <c r="DO14" s="168"/>
      <c r="DP14" s="168"/>
      <c r="DQ14" s="168"/>
      <c r="DR14" s="168"/>
      <c r="DS14" s="172"/>
      <c r="DT14" s="173">
        <v>0.015</v>
      </c>
      <c r="DU14" s="173">
        <v>0.018</v>
      </c>
      <c r="DV14" s="182">
        <v>0.036</v>
      </c>
      <c r="DW14" s="174"/>
      <c r="DX14" s="174"/>
      <c r="DY14" s="174"/>
      <c r="DZ14" s="174"/>
      <c r="EA14" s="175"/>
      <c r="EB14" s="175"/>
      <c r="EC14" s="175"/>
      <c r="ED14" s="175"/>
      <c r="EE14" s="175"/>
      <c r="EF14" s="183">
        <f>DV14/AA14</f>
        <v>0.1299638989169675</v>
      </c>
      <c r="EG14" s="176">
        <f>(W14+AD14)/J14</f>
        <v>0.119</v>
      </c>
      <c r="EH14" s="177" t="s">
        <v>360</v>
      </c>
      <c r="EI14" s="178" t="s">
        <v>354</v>
      </c>
      <c r="EJ14" s="178" t="s">
        <v>355</v>
      </c>
      <c r="EK14" s="178" t="s">
        <v>343</v>
      </c>
      <c r="EL14" s="178" t="s">
        <v>89</v>
      </c>
      <c r="EM14" s="25"/>
      <c r="EN14" s="25"/>
      <c r="EO14" s="25"/>
      <c r="EP14" s="26"/>
      <c r="EQ14" s="26"/>
      <c r="ER14" s="27"/>
      <c r="ES14" s="27"/>
      <c r="ET14" s="27"/>
      <c r="EU14" s="27"/>
      <c r="EV14" s="27"/>
      <c r="EW14" s="27"/>
      <c r="EX14" s="27"/>
    </row>
    <row r="15" spans="1:142" ht="15">
      <c r="A15" s="3"/>
      <c r="B15" s="3"/>
      <c r="C15" s="3"/>
      <c r="D15" s="3"/>
      <c r="E15" s="3"/>
      <c r="F15" s="3"/>
      <c r="G15" s="3"/>
      <c r="H15" s="3"/>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3"/>
      <c r="DU15" s="3"/>
      <c r="DV15" s="3"/>
      <c r="DW15" s="3"/>
      <c r="DX15" s="3"/>
      <c r="DY15" s="3"/>
      <c r="DZ15" s="3"/>
      <c r="EA15" s="3"/>
      <c r="EB15" s="3"/>
      <c r="EC15" s="3"/>
      <c r="ED15" s="3"/>
      <c r="EE15" s="3"/>
      <c r="EF15" s="3"/>
      <c r="EG15" s="3"/>
      <c r="EH15" s="3"/>
      <c r="EI15" s="3"/>
      <c r="EJ15" s="3"/>
      <c r="EK15" s="3"/>
      <c r="EL15" s="3"/>
    </row>
    <row r="16" spans="1:142" ht="15">
      <c r="A16" s="3"/>
      <c r="B16" s="3"/>
      <c r="C16" s="3"/>
      <c r="D16" s="3"/>
      <c r="E16" s="3"/>
      <c r="F16" s="3"/>
      <c r="G16" s="3"/>
      <c r="H16" s="3"/>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3"/>
      <c r="DU16" s="3"/>
      <c r="DV16" s="3"/>
      <c r="DW16" s="3"/>
      <c r="DX16" s="3"/>
      <c r="DY16" s="3"/>
      <c r="DZ16" s="3"/>
      <c r="EA16" s="3"/>
      <c r="EB16" s="3"/>
      <c r="EC16" s="3"/>
      <c r="ED16" s="3"/>
      <c r="EE16" s="3"/>
      <c r="EF16" s="3"/>
      <c r="EG16" s="3"/>
      <c r="EH16" s="3"/>
      <c r="EI16" s="3"/>
      <c r="EJ16" s="3"/>
      <c r="EK16" s="3"/>
      <c r="EL16" s="3"/>
    </row>
    <row r="17" spans="2:142" ht="15">
      <c r="B17" s="28"/>
      <c r="C17" s="3"/>
      <c r="D17" s="3"/>
      <c r="E17" s="3"/>
      <c r="F17" s="3"/>
      <c r="G17" s="3"/>
      <c r="H17" s="3"/>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3"/>
      <c r="DU17" s="3"/>
      <c r="DV17" s="3"/>
      <c r="DW17" s="3"/>
      <c r="DX17" s="3"/>
      <c r="DY17" s="3"/>
      <c r="DZ17" s="3"/>
      <c r="EA17" s="3"/>
      <c r="EB17" s="3"/>
      <c r="EC17" s="3"/>
      <c r="ED17" s="3"/>
      <c r="EE17" s="3"/>
      <c r="EF17" s="3"/>
      <c r="EG17" s="3"/>
      <c r="EH17" s="3"/>
      <c r="EI17" s="3"/>
      <c r="EJ17" s="3"/>
      <c r="EK17" s="3"/>
      <c r="EL17" s="3"/>
    </row>
    <row r="18" spans="4:138" ht="9" customHeight="1">
      <c r="D18" s="28" t="s">
        <v>90</v>
      </c>
      <c r="EH18" s="3"/>
    </row>
    <row r="19" spans="4:123" ht="15" customHeight="1">
      <c r="D19" s="29" t="s">
        <v>91</v>
      </c>
      <c r="E19" s="364" t="s">
        <v>92</v>
      </c>
      <c r="F19" s="364"/>
      <c r="G19" s="364"/>
      <c r="H19" s="364"/>
      <c r="I19" s="364"/>
      <c r="J19" s="364"/>
      <c r="K19" s="364"/>
      <c r="L19" s="365" t="s">
        <v>93</v>
      </c>
      <c r="M19" s="365"/>
      <c r="N19" s="365"/>
      <c r="O19" s="365"/>
      <c r="P19" s="365"/>
      <c r="Q19" s="365"/>
      <c r="R19" s="365"/>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row>
    <row r="20" spans="4:123" ht="15" customHeight="1">
      <c r="D20" s="31">
        <v>12</v>
      </c>
      <c r="E20" s="366" t="s">
        <v>94</v>
      </c>
      <c r="F20" s="366"/>
      <c r="G20" s="366"/>
      <c r="H20" s="366"/>
      <c r="I20" s="366"/>
      <c r="J20" s="366"/>
      <c r="K20" s="366"/>
      <c r="L20" s="367" t="s">
        <v>95</v>
      </c>
      <c r="M20" s="367"/>
      <c r="N20" s="367"/>
      <c r="O20" s="367"/>
      <c r="P20" s="367"/>
      <c r="Q20" s="367"/>
      <c r="R20" s="367"/>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row>
    <row r="21" spans="4:123" ht="15" customHeight="1">
      <c r="D21" s="31">
        <v>13</v>
      </c>
      <c r="E21" s="366" t="s">
        <v>96</v>
      </c>
      <c r="F21" s="366"/>
      <c r="G21" s="366"/>
      <c r="H21" s="366"/>
      <c r="I21" s="366"/>
      <c r="J21" s="366"/>
      <c r="K21" s="366"/>
      <c r="L21" s="367" t="s">
        <v>97</v>
      </c>
      <c r="M21" s="367"/>
      <c r="N21" s="367"/>
      <c r="O21" s="367"/>
      <c r="P21" s="367"/>
      <c r="Q21" s="367"/>
      <c r="R21" s="367"/>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row>
    <row r="23" ht="15">
      <c r="EH23" s="32"/>
    </row>
    <row r="24" ht="15">
      <c r="EH24" s="32"/>
    </row>
    <row r="25" ht="15">
      <c r="EH25" s="33"/>
    </row>
  </sheetData>
  <autoFilter ref="A13:I13"/>
  <mergeCells count="48">
    <mergeCell ref="A2:F4"/>
    <mergeCell ref="G2:EL2"/>
    <mergeCell ref="G3:EL3"/>
    <mergeCell ref="G4:DS4"/>
    <mergeCell ref="DT4:EL4"/>
    <mergeCell ref="A5:F5"/>
    <mergeCell ref="G5:EL5"/>
    <mergeCell ref="A6:F6"/>
    <mergeCell ref="G6:EL6"/>
    <mergeCell ref="A7:F7"/>
    <mergeCell ref="G7:EL7"/>
    <mergeCell ref="A8:F8"/>
    <mergeCell ref="G8:EL8"/>
    <mergeCell ref="A10:J10"/>
    <mergeCell ref="K10:EE10"/>
    <mergeCell ref="EF10:EF13"/>
    <mergeCell ref="EG10:EG13"/>
    <mergeCell ref="EH10:EH13"/>
    <mergeCell ref="EI10:EI13"/>
    <mergeCell ref="EJ10:EJ13"/>
    <mergeCell ref="EK10:EK13"/>
    <mergeCell ref="EL10:EL13"/>
    <mergeCell ref="A11:J12"/>
    <mergeCell ref="K11:DS11"/>
    <mergeCell ref="DT11:EE11"/>
    <mergeCell ref="K12:W12"/>
    <mergeCell ref="X12:AV12"/>
    <mergeCell ref="AW12:BU12"/>
    <mergeCell ref="BV12:CT12"/>
    <mergeCell ref="CU12:DS12"/>
    <mergeCell ref="DT12:DT13"/>
    <mergeCell ref="DU12:DU13"/>
    <mergeCell ref="DV12:DV13"/>
    <mergeCell ref="DW12:DW13"/>
    <mergeCell ref="DX12:DX13"/>
    <mergeCell ref="DY12:DY13"/>
    <mergeCell ref="DZ12:DZ13"/>
    <mergeCell ref="EA12:EA13"/>
    <mergeCell ref="EB12:EB13"/>
    <mergeCell ref="EC12:EC13"/>
    <mergeCell ref="ED12:ED13"/>
    <mergeCell ref="EE12:EE13"/>
    <mergeCell ref="E19:K19"/>
    <mergeCell ref="L19:R19"/>
    <mergeCell ref="E20:K20"/>
    <mergeCell ref="L20:R20"/>
    <mergeCell ref="E21:K21"/>
    <mergeCell ref="L21:R21"/>
  </mergeCells>
  <dataValidations count="1">
    <dataValidation type="list" allowBlank="1" showInputMessage="1" showErrorMessage="1" sqref="H14">
      <formula1>"suma,personas"</formula1>
      <formula2>0</formula2>
    </dataValidation>
  </dataValidations>
  <printOptions horizontalCentered="1" verticalCentered="1"/>
  <pageMargins left="0" right="0" top="0.551388888888889" bottom="0" header="0.511805555555555" footer="0.511805555555555"/>
  <pageSetup horizontalDpi="300" verticalDpi="300" orientation="landscape" scale="20"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R29"/>
  <sheetViews>
    <sheetView zoomScale="60" zoomScaleNormal="60" zoomScalePageLayoutView="40" workbookViewId="0" topLeftCell="A1">
      <selection activeCell="A10" sqref="A10:A15"/>
    </sheetView>
  </sheetViews>
  <sheetFormatPr defaultColWidth="11.421875" defaultRowHeight="15"/>
  <cols>
    <col min="1" max="1" width="12.421875" style="1" customWidth="1"/>
    <col min="2" max="2" width="11.421875" style="1" customWidth="1"/>
    <col min="3" max="3" width="15.00390625" style="1" customWidth="1"/>
    <col min="4" max="4" width="12.00390625" style="34" customWidth="1"/>
    <col min="5" max="5" width="10.8515625" style="34" customWidth="1"/>
    <col min="6" max="6" width="17.421875" style="35" customWidth="1"/>
    <col min="7" max="7" width="21.57421875" style="36" bestFit="1" customWidth="1"/>
    <col min="8" max="8" width="17.421875" style="36" hidden="1" customWidth="1"/>
    <col min="9" max="9" width="20.57421875" style="36" hidden="1" customWidth="1"/>
    <col min="10" max="10" width="16.28125" style="36" hidden="1" customWidth="1"/>
    <col min="11" max="11" width="20.57421875" style="36" hidden="1" customWidth="1"/>
    <col min="12" max="12" width="19.421875" style="36" hidden="1" customWidth="1"/>
    <col min="13" max="13" width="19.8515625" style="36" hidden="1" customWidth="1"/>
    <col min="14" max="14" width="19.421875" style="36" hidden="1" customWidth="1"/>
    <col min="15" max="15" width="20.421875" style="36" hidden="1" customWidth="1"/>
    <col min="16" max="16" width="22.28125" style="36" hidden="1" customWidth="1"/>
    <col min="17" max="17" width="20.421875" style="36" hidden="1" customWidth="1"/>
    <col min="18" max="18" width="24.00390625" style="36" hidden="1" customWidth="1"/>
    <col min="19" max="19" width="19.7109375" style="36" bestFit="1" customWidth="1"/>
    <col min="20" max="20" width="22.140625" style="36" customWidth="1"/>
    <col min="21" max="22" width="21.57421875" style="36" bestFit="1" customWidth="1"/>
    <col min="23" max="23" width="21.140625" style="36" bestFit="1" customWidth="1"/>
    <col min="24" max="24" width="24.421875" style="36" bestFit="1" customWidth="1"/>
    <col min="25" max="25" width="19.00390625" style="36" bestFit="1" customWidth="1"/>
    <col min="26" max="26" width="24.421875" style="36" bestFit="1" customWidth="1"/>
    <col min="27" max="27" width="19.7109375" style="36" bestFit="1" customWidth="1"/>
    <col min="28" max="35" width="18.28125" style="36" hidden="1" customWidth="1"/>
    <col min="36" max="44" width="15.7109375" style="36" hidden="1" customWidth="1"/>
    <col min="45" max="45" width="19.7109375" style="36" bestFit="1" customWidth="1"/>
    <col min="46" max="46" width="21.57421875" style="36" bestFit="1" customWidth="1"/>
    <col min="47" max="62" width="18.28125" style="36" hidden="1" customWidth="1"/>
    <col min="63" max="70" width="15.7109375" style="36" hidden="1" customWidth="1"/>
    <col min="71" max="71" width="21.57421875" style="36" bestFit="1" customWidth="1"/>
    <col min="72" max="84" width="18.28125" style="36" hidden="1" customWidth="1"/>
    <col min="85" max="94" width="15.7109375" style="36" hidden="1" customWidth="1"/>
    <col min="95" max="95" width="13.7109375" style="36" hidden="1" customWidth="1"/>
    <col min="96" max="96" width="19.7109375" style="36" bestFit="1" customWidth="1"/>
    <col min="97" max="119" width="16.28125" style="36" hidden="1" customWidth="1"/>
    <col min="120" max="120" width="23.00390625" style="36" hidden="1" customWidth="1"/>
    <col min="121" max="121" width="21.140625" style="1" bestFit="1" customWidth="1"/>
    <col min="122" max="122" width="18.8515625" style="1" customWidth="1"/>
    <col min="123" max="123" width="20.57421875" style="1" customWidth="1"/>
    <col min="124" max="128" width="26.140625" style="1" hidden="1" customWidth="1"/>
    <col min="129" max="132" width="26.140625" style="2" hidden="1" customWidth="1"/>
    <col min="133" max="133" width="16.00390625" style="1" customWidth="1"/>
    <col min="134" max="134" width="16.421875" style="1" customWidth="1"/>
    <col min="135" max="135" width="101.7109375" style="1" customWidth="1"/>
    <col min="136" max="139" width="28.28125" style="1" customWidth="1"/>
    <col min="140" max="140" width="12.57421875" style="1" customWidth="1"/>
    <col min="141" max="1024" width="11.421875" style="1" customWidth="1"/>
  </cols>
  <sheetData>
    <row r="1" spans="1:139" s="5" customFormat="1" ht="55.5" customHeight="1">
      <c r="A1" s="422"/>
      <c r="B1" s="422"/>
      <c r="C1" s="422"/>
      <c r="D1" s="422"/>
      <c r="E1" s="422"/>
      <c r="F1" s="423" t="s">
        <v>0</v>
      </c>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23"/>
      <c r="AK1" s="423"/>
      <c r="AL1" s="423"/>
      <c r="AM1" s="423"/>
      <c r="AN1" s="423"/>
      <c r="AO1" s="423"/>
      <c r="AP1" s="423"/>
      <c r="AQ1" s="423"/>
      <c r="AR1" s="423"/>
      <c r="AS1" s="423"/>
      <c r="AT1" s="423"/>
      <c r="AU1" s="423"/>
      <c r="AV1" s="423"/>
      <c r="AW1" s="423"/>
      <c r="AX1" s="423"/>
      <c r="AY1" s="423"/>
      <c r="AZ1" s="423"/>
      <c r="BA1" s="423"/>
      <c r="BB1" s="423"/>
      <c r="BC1" s="423"/>
      <c r="BD1" s="423"/>
      <c r="BE1" s="423"/>
      <c r="BF1" s="423"/>
      <c r="BG1" s="423"/>
      <c r="BH1" s="423"/>
      <c r="BI1" s="423"/>
      <c r="BJ1" s="423"/>
      <c r="BK1" s="423"/>
      <c r="BL1" s="423"/>
      <c r="BM1" s="423"/>
      <c r="BN1" s="423"/>
      <c r="BO1" s="423"/>
      <c r="BP1" s="423"/>
      <c r="BQ1" s="423"/>
      <c r="BR1" s="423"/>
      <c r="BS1" s="423"/>
      <c r="BT1" s="423"/>
      <c r="BU1" s="423"/>
      <c r="BV1" s="423"/>
      <c r="BW1" s="423"/>
      <c r="BX1" s="423"/>
      <c r="BY1" s="423"/>
      <c r="BZ1" s="423"/>
      <c r="CA1" s="423"/>
      <c r="CB1" s="423"/>
      <c r="CC1" s="423"/>
      <c r="CD1" s="423"/>
      <c r="CE1" s="423"/>
      <c r="CF1" s="423"/>
      <c r="CG1" s="423"/>
      <c r="CH1" s="423"/>
      <c r="CI1" s="423"/>
      <c r="CJ1" s="423"/>
      <c r="CK1" s="423"/>
      <c r="CL1" s="423"/>
      <c r="CM1" s="423"/>
      <c r="CN1" s="423"/>
      <c r="CO1" s="423"/>
      <c r="CP1" s="423"/>
      <c r="CQ1" s="423"/>
      <c r="CR1" s="423"/>
      <c r="CS1" s="423"/>
      <c r="CT1" s="423"/>
      <c r="CU1" s="423"/>
      <c r="CV1" s="423"/>
      <c r="CW1" s="423"/>
      <c r="CX1" s="423"/>
      <c r="CY1" s="423"/>
      <c r="CZ1" s="423"/>
      <c r="DA1" s="423"/>
      <c r="DB1" s="423"/>
      <c r="DC1" s="423"/>
      <c r="DD1" s="423"/>
      <c r="DE1" s="423"/>
      <c r="DF1" s="423"/>
      <c r="DG1" s="423"/>
      <c r="DH1" s="423"/>
      <c r="DI1" s="423"/>
      <c r="DJ1" s="423"/>
      <c r="DK1" s="423"/>
      <c r="DL1" s="423"/>
      <c r="DM1" s="423"/>
      <c r="DN1" s="423"/>
      <c r="DO1" s="423"/>
      <c r="DP1" s="423"/>
      <c r="DQ1" s="423"/>
      <c r="DR1" s="423"/>
      <c r="DS1" s="423"/>
      <c r="DT1" s="423"/>
      <c r="DU1" s="423"/>
      <c r="DV1" s="423"/>
      <c r="DW1" s="423"/>
      <c r="DX1" s="423"/>
      <c r="DY1" s="423"/>
      <c r="DZ1" s="423"/>
      <c r="EA1" s="423"/>
      <c r="EB1" s="423"/>
      <c r="EC1" s="423"/>
      <c r="ED1" s="423"/>
      <c r="EE1" s="423"/>
      <c r="EF1" s="423"/>
      <c r="EG1" s="423"/>
      <c r="EH1" s="423"/>
      <c r="EI1" s="423"/>
    </row>
    <row r="2" spans="1:139" s="5" customFormat="1" ht="75" customHeight="1">
      <c r="A2" s="422"/>
      <c r="B2" s="422"/>
      <c r="C2" s="422"/>
      <c r="D2" s="422"/>
      <c r="E2" s="422"/>
      <c r="F2" s="424" t="s">
        <v>98</v>
      </c>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W2" s="424"/>
      <c r="AX2" s="424"/>
      <c r="AY2" s="424"/>
      <c r="AZ2" s="424"/>
      <c r="BA2" s="424"/>
      <c r="BB2" s="424"/>
      <c r="BC2" s="424"/>
      <c r="BD2" s="424"/>
      <c r="BE2" s="424"/>
      <c r="BF2" s="424"/>
      <c r="BG2" s="424"/>
      <c r="BH2" s="424"/>
      <c r="BI2" s="424"/>
      <c r="BJ2" s="424"/>
      <c r="BK2" s="424"/>
      <c r="BL2" s="424"/>
      <c r="BM2" s="424"/>
      <c r="BN2" s="424"/>
      <c r="BO2" s="424"/>
      <c r="BP2" s="424"/>
      <c r="BQ2" s="424"/>
      <c r="BR2" s="424"/>
      <c r="BS2" s="424"/>
      <c r="BT2" s="424"/>
      <c r="BU2" s="424"/>
      <c r="BV2" s="424"/>
      <c r="BW2" s="424"/>
      <c r="BX2" s="424"/>
      <c r="BY2" s="424"/>
      <c r="BZ2" s="424"/>
      <c r="CA2" s="424"/>
      <c r="CB2" s="424"/>
      <c r="CC2" s="424"/>
      <c r="CD2" s="424"/>
      <c r="CE2" s="424"/>
      <c r="CF2" s="424"/>
      <c r="CG2" s="424"/>
      <c r="CH2" s="424"/>
      <c r="CI2" s="424"/>
      <c r="CJ2" s="424"/>
      <c r="CK2" s="424"/>
      <c r="CL2" s="424"/>
      <c r="CM2" s="424"/>
      <c r="CN2" s="424"/>
      <c r="CO2" s="424"/>
      <c r="CP2" s="424"/>
      <c r="CQ2" s="424"/>
      <c r="CR2" s="424"/>
      <c r="CS2" s="424"/>
      <c r="CT2" s="424"/>
      <c r="CU2" s="424"/>
      <c r="CV2" s="424"/>
      <c r="CW2" s="424"/>
      <c r="CX2" s="424"/>
      <c r="CY2" s="424"/>
      <c r="CZ2" s="424"/>
      <c r="DA2" s="424"/>
      <c r="DB2" s="424"/>
      <c r="DC2" s="424"/>
      <c r="DD2" s="424"/>
      <c r="DE2" s="424"/>
      <c r="DF2" s="424"/>
      <c r="DG2" s="424"/>
      <c r="DH2" s="424"/>
      <c r="DI2" s="424"/>
      <c r="DJ2" s="424"/>
      <c r="DK2" s="424"/>
      <c r="DL2" s="424"/>
      <c r="DM2" s="424"/>
      <c r="DN2" s="424"/>
      <c r="DO2" s="424"/>
      <c r="DP2" s="424"/>
      <c r="DQ2" s="424"/>
      <c r="DR2" s="424"/>
      <c r="DS2" s="424"/>
      <c r="DT2" s="424"/>
      <c r="DU2" s="424"/>
      <c r="DV2" s="424"/>
      <c r="DW2" s="424"/>
      <c r="DX2" s="424"/>
      <c r="DY2" s="424"/>
      <c r="DZ2" s="424"/>
      <c r="EA2" s="424"/>
      <c r="EB2" s="424"/>
      <c r="EC2" s="424"/>
      <c r="ED2" s="424"/>
      <c r="EE2" s="424"/>
      <c r="EF2" s="424"/>
      <c r="EG2" s="424"/>
      <c r="EH2" s="424"/>
      <c r="EI2" s="424"/>
    </row>
    <row r="3" spans="1:139" s="6" customFormat="1" ht="43.5" customHeight="1">
      <c r="A3" s="422"/>
      <c r="B3" s="422"/>
      <c r="C3" s="422"/>
      <c r="D3" s="422"/>
      <c r="E3" s="422"/>
      <c r="F3" s="425" t="s">
        <v>2</v>
      </c>
      <c r="G3" s="425"/>
      <c r="H3" s="425"/>
      <c r="I3" s="425"/>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25"/>
      <c r="AM3" s="425"/>
      <c r="AN3" s="425"/>
      <c r="AO3" s="425"/>
      <c r="AP3" s="425"/>
      <c r="AQ3" s="425"/>
      <c r="AR3" s="425"/>
      <c r="AS3" s="425"/>
      <c r="AT3" s="425"/>
      <c r="AU3" s="425"/>
      <c r="AV3" s="425"/>
      <c r="AW3" s="425"/>
      <c r="AX3" s="425"/>
      <c r="AY3" s="425"/>
      <c r="AZ3" s="425"/>
      <c r="BA3" s="425"/>
      <c r="BB3" s="425"/>
      <c r="BC3" s="425"/>
      <c r="BD3" s="425"/>
      <c r="BE3" s="425"/>
      <c r="BF3" s="425"/>
      <c r="BG3" s="425"/>
      <c r="BH3" s="425"/>
      <c r="BI3" s="425"/>
      <c r="BJ3" s="425"/>
      <c r="BK3" s="425"/>
      <c r="BL3" s="425"/>
      <c r="BM3" s="425"/>
      <c r="BN3" s="425"/>
      <c r="BO3" s="425"/>
      <c r="BP3" s="425"/>
      <c r="BQ3" s="425"/>
      <c r="BR3" s="425"/>
      <c r="BS3" s="425"/>
      <c r="BT3" s="425"/>
      <c r="BU3" s="425"/>
      <c r="BV3" s="425"/>
      <c r="BW3" s="425"/>
      <c r="BX3" s="425"/>
      <c r="BY3" s="425"/>
      <c r="BZ3" s="425"/>
      <c r="CA3" s="425"/>
      <c r="CB3" s="425"/>
      <c r="CC3" s="425"/>
      <c r="CD3" s="425"/>
      <c r="CE3" s="425"/>
      <c r="CF3" s="425"/>
      <c r="CG3" s="425"/>
      <c r="CH3" s="425"/>
      <c r="CI3" s="425"/>
      <c r="CJ3" s="425"/>
      <c r="CK3" s="425"/>
      <c r="CL3" s="425"/>
      <c r="CM3" s="425"/>
      <c r="CN3" s="425"/>
      <c r="CO3" s="425"/>
      <c r="CP3" s="425"/>
      <c r="CQ3" s="425"/>
      <c r="CR3" s="425"/>
      <c r="CS3" s="425"/>
      <c r="CT3" s="425"/>
      <c r="CU3" s="425"/>
      <c r="CV3" s="425"/>
      <c r="CW3" s="425"/>
      <c r="CX3" s="425"/>
      <c r="CY3" s="425"/>
      <c r="CZ3" s="425"/>
      <c r="DA3" s="425"/>
      <c r="DB3" s="425"/>
      <c r="DC3" s="425"/>
      <c r="DD3" s="425"/>
      <c r="DE3" s="425"/>
      <c r="DF3" s="425"/>
      <c r="DG3" s="425"/>
      <c r="DH3" s="425"/>
      <c r="DI3" s="425"/>
      <c r="DJ3" s="425"/>
      <c r="DK3" s="425"/>
      <c r="DL3" s="425"/>
      <c r="DM3" s="425"/>
      <c r="DN3" s="425"/>
      <c r="DO3" s="425"/>
      <c r="DP3" s="425"/>
      <c r="DQ3" s="425"/>
      <c r="DR3" s="425"/>
      <c r="DS3" s="425" t="s">
        <v>3</v>
      </c>
      <c r="DT3" s="425"/>
      <c r="DU3" s="425"/>
      <c r="DV3" s="425"/>
      <c r="DW3" s="425"/>
      <c r="DX3" s="425"/>
      <c r="DY3" s="425"/>
      <c r="DZ3" s="425"/>
      <c r="EA3" s="425"/>
      <c r="EB3" s="425"/>
      <c r="EC3" s="425"/>
      <c r="ED3" s="425"/>
      <c r="EE3" s="425"/>
      <c r="EF3" s="425"/>
      <c r="EG3" s="425"/>
      <c r="EH3" s="425"/>
      <c r="EI3" s="425"/>
    </row>
    <row r="4" spans="1:139" ht="30.75" customHeight="1">
      <c r="A4" s="415" t="s">
        <v>4</v>
      </c>
      <c r="B4" s="415"/>
      <c r="C4" s="415"/>
      <c r="D4" s="415"/>
      <c r="E4" s="415"/>
      <c r="F4" s="379" t="s">
        <v>5</v>
      </c>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79"/>
      <c r="AP4" s="379"/>
      <c r="AQ4" s="379"/>
      <c r="AR4" s="379"/>
      <c r="AS4" s="379"/>
      <c r="AT4" s="379"/>
      <c r="AU4" s="379"/>
      <c r="AV4" s="379"/>
      <c r="AW4" s="379"/>
      <c r="AX4" s="379"/>
      <c r="AY4" s="379"/>
      <c r="AZ4" s="379"/>
      <c r="BA4" s="379"/>
      <c r="BB4" s="379"/>
      <c r="BC4" s="379"/>
      <c r="BD4" s="379"/>
      <c r="BE4" s="379"/>
      <c r="BF4" s="379"/>
      <c r="BG4" s="379"/>
      <c r="BH4" s="379"/>
      <c r="BI4" s="379"/>
      <c r="BJ4" s="379"/>
      <c r="BK4" s="379"/>
      <c r="BL4" s="379"/>
      <c r="BM4" s="379"/>
      <c r="BN4" s="379"/>
      <c r="BO4" s="379"/>
      <c r="BP4" s="379"/>
      <c r="BQ4" s="379"/>
      <c r="BR4" s="379"/>
      <c r="BS4" s="379"/>
      <c r="BT4" s="379"/>
      <c r="BU4" s="379"/>
      <c r="BV4" s="379"/>
      <c r="BW4" s="379"/>
      <c r="BX4" s="379"/>
      <c r="BY4" s="379"/>
      <c r="BZ4" s="379"/>
      <c r="CA4" s="379"/>
      <c r="CB4" s="379"/>
      <c r="CC4" s="379"/>
      <c r="CD4" s="379"/>
      <c r="CE4" s="379"/>
      <c r="CF4" s="379"/>
      <c r="CG4" s="379"/>
      <c r="CH4" s="379"/>
      <c r="CI4" s="379"/>
      <c r="CJ4" s="379"/>
      <c r="CK4" s="379"/>
      <c r="CL4" s="379"/>
      <c r="CM4" s="379"/>
      <c r="CN4" s="379"/>
      <c r="CO4" s="379"/>
      <c r="CP4" s="379"/>
      <c r="CQ4" s="379"/>
      <c r="CR4" s="379"/>
      <c r="CS4" s="379"/>
      <c r="CT4" s="379"/>
      <c r="CU4" s="379"/>
      <c r="CV4" s="379"/>
      <c r="CW4" s="379"/>
      <c r="CX4" s="379"/>
      <c r="CY4" s="379"/>
      <c r="CZ4" s="379"/>
      <c r="DA4" s="379"/>
      <c r="DB4" s="379"/>
      <c r="DC4" s="379"/>
      <c r="DD4" s="379"/>
      <c r="DE4" s="379"/>
      <c r="DF4" s="379"/>
      <c r="DG4" s="379"/>
      <c r="DH4" s="379"/>
      <c r="DI4" s="379"/>
      <c r="DJ4" s="379"/>
      <c r="DK4" s="379"/>
      <c r="DL4" s="379"/>
      <c r="DM4" s="379"/>
      <c r="DN4" s="379"/>
      <c r="DO4" s="379"/>
      <c r="DP4" s="379"/>
      <c r="DQ4" s="379"/>
      <c r="DR4" s="379"/>
      <c r="DS4" s="379"/>
      <c r="DT4" s="379"/>
      <c r="DU4" s="379"/>
      <c r="DV4" s="379"/>
      <c r="DW4" s="379"/>
      <c r="DX4" s="379"/>
      <c r="DY4" s="379"/>
      <c r="DZ4" s="379"/>
      <c r="EA4" s="379"/>
      <c r="EB4" s="379"/>
      <c r="EC4" s="379"/>
      <c r="ED4" s="379"/>
      <c r="EE4" s="379"/>
      <c r="EF4" s="379"/>
      <c r="EG4" s="379"/>
      <c r="EH4" s="379"/>
      <c r="EI4" s="379"/>
    </row>
    <row r="5" spans="1:139" ht="45" customHeight="1">
      <c r="A5" s="415" t="s">
        <v>6</v>
      </c>
      <c r="B5" s="415"/>
      <c r="C5" s="415"/>
      <c r="D5" s="415"/>
      <c r="E5" s="415"/>
      <c r="F5" s="379" t="s">
        <v>7</v>
      </c>
      <c r="G5" s="379"/>
      <c r="H5" s="379"/>
      <c r="I5" s="379"/>
      <c r="J5" s="379"/>
      <c r="K5" s="379"/>
      <c r="L5" s="379"/>
      <c r="M5" s="379"/>
      <c r="N5" s="379"/>
      <c r="O5" s="379"/>
      <c r="P5" s="379"/>
      <c r="Q5" s="379"/>
      <c r="R5" s="379"/>
      <c r="S5" s="379"/>
      <c r="T5" s="379"/>
      <c r="U5" s="379"/>
      <c r="V5" s="379"/>
      <c r="W5" s="379"/>
      <c r="X5" s="379"/>
      <c r="Y5" s="379"/>
      <c r="Z5" s="379"/>
      <c r="AA5" s="379"/>
      <c r="AB5" s="379"/>
      <c r="AC5" s="379"/>
      <c r="AD5" s="379"/>
      <c r="AE5" s="379"/>
      <c r="AF5" s="379"/>
      <c r="AG5" s="379"/>
      <c r="AH5" s="379"/>
      <c r="AI5" s="379"/>
      <c r="AJ5" s="379"/>
      <c r="AK5" s="379"/>
      <c r="AL5" s="379"/>
      <c r="AM5" s="379"/>
      <c r="AN5" s="379"/>
      <c r="AO5" s="379"/>
      <c r="AP5" s="379"/>
      <c r="AQ5" s="379"/>
      <c r="AR5" s="379"/>
      <c r="AS5" s="379"/>
      <c r="AT5" s="379"/>
      <c r="AU5" s="379"/>
      <c r="AV5" s="379"/>
      <c r="AW5" s="379"/>
      <c r="AX5" s="379"/>
      <c r="AY5" s="379"/>
      <c r="AZ5" s="379"/>
      <c r="BA5" s="379"/>
      <c r="BB5" s="379"/>
      <c r="BC5" s="379"/>
      <c r="BD5" s="379"/>
      <c r="BE5" s="379"/>
      <c r="BF5" s="379"/>
      <c r="BG5" s="379"/>
      <c r="BH5" s="379"/>
      <c r="BI5" s="379"/>
      <c r="BJ5" s="379"/>
      <c r="BK5" s="379"/>
      <c r="BL5" s="379"/>
      <c r="BM5" s="379"/>
      <c r="BN5" s="379"/>
      <c r="BO5" s="379"/>
      <c r="BP5" s="379"/>
      <c r="BQ5" s="379"/>
      <c r="BR5" s="379"/>
      <c r="BS5" s="379"/>
      <c r="BT5" s="379"/>
      <c r="BU5" s="379"/>
      <c r="BV5" s="379"/>
      <c r="BW5" s="379"/>
      <c r="BX5" s="379"/>
      <c r="BY5" s="379"/>
      <c r="BZ5" s="379"/>
      <c r="CA5" s="379"/>
      <c r="CB5" s="379"/>
      <c r="CC5" s="379"/>
      <c r="CD5" s="379"/>
      <c r="CE5" s="379"/>
      <c r="CF5" s="379"/>
      <c r="CG5" s="379"/>
      <c r="CH5" s="379"/>
      <c r="CI5" s="379"/>
      <c r="CJ5" s="379"/>
      <c r="CK5" s="379"/>
      <c r="CL5" s="379"/>
      <c r="CM5" s="379"/>
      <c r="CN5" s="379"/>
      <c r="CO5" s="379"/>
      <c r="CP5" s="379"/>
      <c r="CQ5" s="379"/>
      <c r="CR5" s="379"/>
      <c r="CS5" s="379"/>
      <c r="CT5" s="379"/>
      <c r="CU5" s="379"/>
      <c r="CV5" s="379"/>
      <c r="CW5" s="379"/>
      <c r="CX5" s="379"/>
      <c r="CY5" s="379"/>
      <c r="CZ5" s="379"/>
      <c r="DA5" s="379"/>
      <c r="DB5" s="379"/>
      <c r="DC5" s="379"/>
      <c r="DD5" s="379"/>
      <c r="DE5" s="379"/>
      <c r="DF5" s="379"/>
      <c r="DG5" s="379"/>
      <c r="DH5" s="379"/>
      <c r="DI5" s="379"/>
      <c r="DJ5" s="379"/>
      <c r="DK5" s="379"/>
      <c r="DL5" s="379"/>
      <c r="DM5" s="379"/>
      <c r="DN5" s="379"/>
      <c r="DO5" s="379"/>
      <c r="DP5" s="379"/>
      <c r="DQ5" s="379"/>
      <c r="DR5" s="379"/>
      <c r="DS5" s="379"/>
      <c r="DT5" s="379"/>
      <c r="DU5" s="379"/>
      <c r="DV5" s="379"/>
      <c r="DW5" s="379"/>
      <c r="DX5" s="379"/>
      <c r="DY5" s="379"/>
      <c r="DZ5" s="379"/>
      <c r="EA5" s="379"/>
      <c r="EB5" s="379"/>
      <c r="EC5" s="379"/>
      <c r="ED5" s="379"/>
      <c r="EE5" s="379"/>
      <c r="EF5" s="379"/>
      <c r="EG5" s="379"/>
      <c r="EH5" s="379"/>
      <c r="EI5" s="379"/>
    </row>
    <row r="6" spans="1:139" ht="14.25" customHeight="1">
      <c r="A6" s="3"/>
      <c r="B6" s="3"/>
      <c r="C6" s="3"/>
      <c r="D6" s="37"/>
      <c r="E6" s="37"/>
      <c r="F6" s="38"/>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
      <c r="DR6" s="3"/>
      <c r="DS6" s="3"/>
      <c r="DT6" s="3"/>
      <c r="DU6" s="3"/>
      <c r="DV6" s="3"/>
      <c r="DW6" s="3"/>
      <c r="DX6" s="3"/>
      <c r="DY6" s="4"/>
      <c r="DZ6" s="4"/>
      <c r="EA6" s="4"/>
      <c r="EB6" s="40"/>
      <c r="EC6" s="3"/>
      <c r="ED6" s="3"/>
      <c r="EE6" s="3"/>
      <c r="EF6" s="3"/>
      <c r="EG6" s="3"/>
      <c r="EH6" s="3"/>
      <c r="EI6" s="3"/>
    </row>
    <row r="7" spans="1:139" s="41" customFormat="1" ht="27" customHeight="1" thickBot="1">
      <c r="A7" s="416" t="s">
        <v>99</v>
      </c>
      <c r="B7" s="416"/>
      <c r="C7" s="416"/>
      <c r="D7" s="416"/>
      <c r="E7" s="416"/>
      <c r="F7" s="416"/>
      <c r="G7" s="416"/>
      <c r="H7" s="417" t="s">
        <v>100</v>
      </c>
      <c r="I7" s="417"/>
      <c r="J7" s="417"/>
      <c r="K7" s="417"/>
      <c r="L7" s="417"/>
      <c r="M7" s="417"/>
      <c r="N7" s="417"/>
      <c r="O7" s="417"/>
      <c r="P7" s="417"/>
      <c r="Q7" s="417"/>
      <c r="R7" s="417"/>
      <c r="S7" s="417"/>
      <c r="T7" s="417"/>
      <c r="U7" s="417"/>
      <c r="V7" s="417"/>
      <c r="W7" s="417"/>
      <c r="X7" s="417"/>
      <c r="Y7" s="417"/>
      <c r="Z7" s="417"/>
      <c r="AA7" s="417"/>
      <c r="AB7" s="417"/>
      <c r="AC7" s="417"/>
      <c r="AD7" s="417"/>
      <c r="AE7" s="417"/>
      <c r="AF7" s="417"/>
      <c r="AG7" s="417"/>
      <c r="AH7" s="417"/>
      <c r="AI7" s="417"/>
      <c r="AJ7" s="417"/>
      <c r="AK7" s="417"/>
      <c r="AL7" s="417"/>
      <c r="AM7" s="417"/>
      <c r="AN7" s="417"/>
      <c r="AO7" s="417"/>
      <c r="AP7" s="417"/>
      <c r="AQ7" s="417"/>
      <c r="AR7" s="417"/>
      <c r="AS7" s="417"/>
      <c r="AT7" s="417"/>
      <c r="AU7" s="417"/>
      <c r="AV7" s="417"/>
      <c r="AW7" s="417"/>
      <c r="AX7" s="417"/>
      <c r="AY7" s="417"/>
      <c r="AZ7" s="417"/>
      <c r="BA7" s="417"/>
      <c r="BB7" s="417"/>
      <c r="BC7" s="417"/>
      <c r="BD7" s="417"/>
      <c r="BE7" s="417"/>
      <c r="BF7" s="417"/>
      <c r="BG7" s="417"/>
      <c r="BH7" s="417"/>
      <c r="BI7" s="417"/>
      <c r="BJ7" s="417"/>
      <c r="BK7" s="417"/>
      <c r="BL7" s="417"/>
      <c r="BM7" s="417"/>
      <c r="BN7" s="417"/>
      <c r="BO7" s="417"/>
      <c r="BP7" s="417"/>
      <c r="BQ7" s="417"/>
      <c r="BR7" s="417"/>
      <c r="BS7" s="417"/>
      <c r="BT7" s="417"/>
      <c r="BU7" s="417"/>
      <c r="BV7" s="417"/>
      <c r="BW7" s="417"/>
      <c r="BX7" s="417"/>
      <c r="BY7" s="417"/>
      <c r="BZ7" s="417"/>
      <c r="CA7" s="417"/>
      <c r="CB7" s="417"/>
      <c r="CC7" s="417"/>
      <c r="CD7" s="417"/>
      <c r="CE7" s="417"/>
      <c r="CF7" s="417"/>
      <c r="CG7" s="417"/>
      <c r="CH7" s="417"/>
      <c r="CI7" s="417"/>
      <c r="CJ7" s="417"/>
      <c r="CK7" s="417"/>
      <c r="CL7" s="417"/>
      <c r="CM7" s="417"/>
      <c r="CN7" s="417"/>
      <c r="CO7" s="417"/>
      <c r="CP7" s="417"/>
      <c r="CQ7" s="417"/>
      <c r="CR7" s="417"/>
      <c r="CS7" s="417"/>
      <c r="CT7" s="417"/>
      <c r="CU7" s="417"/>
      <c r="CV7" s="417"/>
      <c r="CW7" s="417"/>
      <c r="CX7" s="417"/>
      <c r="CY7" s="417"/>
      <c r="CZ7" s="417"/>
      <c r="DA7" s="417"/>
      <c r="DB7" s="417"/>
      <c r="DC7" s="417"/>
      <c r="DD7" s="417"/>
      <c r="DE7" s="417"/>
      <c r="DF7" s="417"/>
      <c r="DG7" s="417"/>
      <c r="DH7" s="417"/>
      <c r="DI7" s="417"/>
      <c r="DJ7" s="417"/>
      <c r="DK7" s="417"/>
      <c r="DL7" s="417"/>
      <c r="DM7" s="417"/>
      <c r="DN7" s="417"/>
      <c r="DO7" s="417"/>
      <c r="DP7" s="417"/>
      <c r="DQ7" s="418" t="s">
        <v>101</v>
      </c>
      <c r="DR7" s="418"/>
      <c r="DS7" s="418"/>
      <c r="DT7" s="418"/>
      <c r="DU7" s="418"/>
      <c r="DV7" s="418"/>
      <c r="DW7" s="418"/>
      <c r="DX7" s="418"/>
      <c r="DY7" s="418"/>
      <c r="DZ7" s="418"/>
      <c r="EA7" s="418"/>
      <c r="EB7" s="418"/>
      <c r="EC7" s="419" t="s">
        <v>102</v>
      </c>
      <c r="ED7" s="375" t="s">
        <v>103</v>
      </c>
      <c r="EE7" s="375" t="s">
        <v>104</v>
      </c>
      <c r="EF7" s="375" t="s">
        <v>105</v>
      </c>
      <c r="EG7" s="375" t="s">
        <v>106</v>
      </c>
      <c r="EH7" s="375" t="s">
        <v>107</v>
      </c>
      <c r="EI7" s="420" t="s">
        <v>108</v>
      </c>
    </row>
    <row r="8" spans="1:139" s="41" customFormat="1" ht="31.5" customHeight="1" thickBot="1">
      <c r="A8" s="416"/>
      <c r="B8" s="416"/>
      <c r="C8" s="416"/>
      <c r="D8" s="416"/>
      <c r="E8" s="416"/>
      <c r="F8" s="416"/>
      <c r="G8" s="416"/>
      <c r="H8" s="421" t="s">
        <v>109</v>
      </c>
      <c r="I8" s="421"/>
      <c r="J8" s="421"/>
      <c r="K8" s="421"/>
      <c r="L8" s="421"/>
      <c r="M8" s="421"/>
      <c r="N8" s="421"/>
      <c r="O8" s="421"/>
      <c r="P8" s="421"/>
      <c r="Q8" s="421"/>
      <c r="R8" s="421"/>
      <c r="S8" s="421"/>
      <c r="T8" s="421"/>
      <c r="U8" s="407" t="s">
        <v>23</v>
      </c>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07" t="s">
        <v>24</v>
      </c>
      <c r="AU8" s="407"/>
      <c r="AV8" s="407"/>
      <c r="AW8" s="407"/>
      <c r="AX8" s="407"/>
      <c r="AY8" s="407"/>
      <c r="AZ8" s="407"/>
      <c r="BA8" s="407"/>
      <c r="BB8" s="407"/>
      <c r="BC8" s="407"/>
      <c r="BD8" s="407"/>
      <c r="BE8" s="407"/>
      <c r="BF8" s="407"/>
      <c r="BG8" s="407"/>
      <c r="BH8" s="407"/>
      <c r="BI8" s="407"/>
      <c r="BJ8" s="407"/>
      <c r="BK8" s="407"/>
      <c r="BL8" s="407"/>
      <c r="BM8" s="407"/>
      <c r="BN8" s="407"/>
      <c r="BO8" s="407"/>
      <c r="BP8" s="407"/>
      <c r="BQ8" s="407"/>
      <c r="BR8" s="407"/>
      <c r="BS8" s="407" t="s">
        <v>25</v>
      </c>
      <c r="BT8" s="407"/>
      <c r="BU8" s="407"/>
      <c r="BV8" s="407"/>
      <c r="BW8" s="407"/>
      <c r="BX8" s="407"/>
      <c r="BY8" s="407"/>
      <c r="BZ8" s="407"/>
      <c r="CA8" s="407"/>
      <c r="CB8" s="407"/>
      <c r="CC8" s="407"/>
      <c r="CD8" s="407"/>
      <c r="CE8" s="407"/>
      <c r="CF8" s="407"/>
      <c r="CG8" s="407"/>
      <c r="CH8" s="407"/>
      <c r="CI8" s="407"/>
      <c r="CJ8" s="407"/>
      <c r="CK8" s="407"/>
      <c r="CL8" s="407"/>
      <c r="CM8" s="407"/>
      <c r="CN8" s="407"/>
      <c r="CO8" s="407"/>
      <c r="CP8" s="407"/>
      <c r="CQ8" s="407"/>
      <c r="CR8" s="407" t="s">
        <v>26</v>
      </c>
      <c r="CS8" s="407"/>
      <c r="CT8" s="407"/>
      <c r="CU8" s="407"/>
      <c r="CV8" s="407"/>
      <c r="CW8" s="407"/>
      <c r="CX8" s="407"/>
      <c r="CY8" s="407"/>
      <c r="CZ8" s="407"/>
      <c r="DA8" s="407"/>
      <c r="DB8" s="407"/>
      <c r="DC8" s="407"/>
      <c r="DD8" s="407"/>
      <c r="DE8" s="407"/>
      <c r="DF8" s="407"/>
      <c r="DG8" s="407"/>
      <c r="DH8" s="407"/>
      <c r="DI8" s="407"/>
      <c r="DJ8" s="407"/>
      <c r="DK8" s="407"/>
      <c r="DL8" s="407"/>
      <c r="DM8" s="407"/>
      <c r="DN8" s="407"/>
      <c r="DO8" s="407"/>
      <c r="DP8" s="407"/>
      <c r="DQ8" s="408" t="s">
        <v>110</v>
      </c>
      <c r="DR8" s="408"/>
      <c r="DS8" s="408"/>
      <c r="DT8" s="408"/>
      <c r="DU8" s="408"/>
      <c r="DV8" s="408"/>
      <c r="DW8" s="408"/>
      <c r="DX8" s="408"/>
      <c r="DY8" s="408"/>
      <c r="DZ8" s="408"/>
      <c r="EA8" s="408"/>
      <c r="EB8" s="408"/>
      <c r="EC8" s="419"/>
      <c r="ED8" s="375"/>
      <c r="EE8" s="375"/>
      <c r="EF8" s="375"/>
      <c r="EG8" s="375"/>
      <c r="EH8" s="375"/>
      <c r="EI8" s="420"/>
    </row>
    <row r="9" spans="1:139" s="41" customFormat="1" ht="54" customHeight="1" thickBot="1">
      <c r="A9" s="42" t="s">
        <v>111</v>
      </c>
      <c r="B9" s="43" t="s">
        <v>112</v>
      </c>
      <c r="C9" s="44" t="s">
        <v>113</v>
      </c>
      <c r="D9" s="44" t="s">
        <v>114</v>
      </c>
      <c r="E9" s="42" t="s">
        <v>115</v>
      </c>
      <c r="F9" s="42" t="s">
        <v>116</v>
      </c>
      <c r="G9" s="45" t="s">
        <v>117</v>
      </c>
      <c r="H9" s="45" t="s">
        <v>118</v>
      </c>
      <c r="I9" s="46" t="s">
        <v>50</v>
      </c>
      <c r="J9" s="47" t="s">
        <v>51</v>
      </c>
      <c r="K9" s="46" t="s">
        <v>52</v>
      </c>
      <c r="L9" s="47" t="s">
        <v>53</v>
      </c>
      <c r="M9" s="46" t="s">
        <v>54</v>
      </c>
      <c r="N9" s="47" t="s">
        <v>55</v>
      </c>
      <c r="O9" s="46" t="s">
        <v>56</v>
      </c>
      <c r="P9" s="47" t="s">
        <v>57</v>
      </c>
      <c r="Q9" s="46" t="s">
        <v>58</v>
      </c>
      <c r="R9" s="47" t="s">
        <v>59</v>
      </c>
      <c r="S9" s="46" t="s">
        <v>60</v>
      </c>
      <c r="T9" s="48" t="s">
        <v>61</v>
      </c>
      <c r="U9" s="49" t="s">
        <v>62</v>
      </c>
      <c r="V9" s="50" t="s">
        <v>63</v>
      </c>
      <c r="W9" s="51" t="s">
        <v>64</v>
      </c>
      <c r="X9" s="50" t="s">
        <v>65</v>
      </c>
      <c r="Y9" s="51" t="s">
        <v>66</v>
      </c>
      <c r="Z9" s="50" t="s">
        <v>67</v>
      </c>
      <c r="AA9" s="51" t="s">
        <v>68</v>
      </c>
      <c r="AB9" s="50" t="s">
        <v>69</v>
      </c>
      <c r="AC9" s="51" t="s">
        <v>70</v>
      </c>
      <c r="AD9" s="50" t="s">
        <v>71</v>
      </c>
      <c r="AE9" s="51" t="s">
        <v>72</v>
      </c>
      <c r="AF9" s="50" t="s">
        <v>73</v>
      </c>
      <c r="AG9" s="51" t="s">
        <v>74</v>
      </c>
      <c r="AH9" s="50" t="s">
        <v>50</v>
      </c>
      <c r="AI9" s="51" t="s">
        <v>75</v>
      </c>
      <c r="AJ9" s="50" t="s">
        <v>52</v>
      </c>
      <c r="AK9" s="51" t="s">
        <v>76</v>
      </c>
      <c r="AL9" s="50" t="s">
        <v>54</v>
      </c>
      <c r="AM9" s="51" t="s">
        <v>77</v>
      </c>
      <c r="AN9" s="50" t="s">
        <v>56</v>
      </c>
      <c r="AO9" s="51" t="s">
        <v>78</v>
      </c>
      <c r="AP9" s="50" t="s">
        <v>58</v>
      </c>
      <c r="AQ9" s="51" t="s">
        <v>79</v>
      </c>
      <c r="AR9" s="50" t="s">
        <v>60</v>
      </c>
      <c r="AS9" s="52" t="s">
        <v>80</v>
      </c>
      <c r="AT9" s="45" t="s">
        <v>62</v>
      </c>
      <c r="AU9" s="50" t="s">
        <v>63</v>
      </c>
      <c r="AV9" s="51" t="s">
        <v>64</v>
      </c>
      <c r="AW9" s="50" t="s">
        <v>65</v>
      </c>
      <c r="AX9" s="51" t="s">
        <v>66</v>
      </c>
      <c r="AY9" s="50" t="s">
        <v>67</v>
      </c>
      <c r="AZ9" s="51" t="s">
        <v>68</v>
      </c>
      <c r="BA9" s="50" t="s">
        <v>69</v>
      </c>
      <c r="BB9" s="51" t="s">
        <v>70</v>
      </c>
      <c r="BC9" s="50" t="s">
        <v>71</v>
      </c>
      <c r="BD9" s="51" t="s">
        <v>72</v>
      </c>
      <c r="BE9" s="50" t="s">
        <v>73</v>
      </c>
      <c r="BF9" s="51" t="s">
        <v>74</v>
      </c>
      <c r="BG9" s="50" t="s">
        <v>50</v>
      </c>
      <c r="BH9" s="51" t="s">
        <v>75</v>
      </c>
      <c r="BI9" s="50" t="s">
        <v>52</v>
      </c>
      <c r="BJ9" s="51" t="s">
        <v>76</v>
      </c>
      <c r="BK9" s="50" t="s">
        <v>54</v>
      </c>
      <c r="BL9" s="51" t="s">
        <v>77</v>
      </c>
      <c r="BM9" s="50" t="s">
        <v>56</v>
      </c>
      <c r="BN9" s="51" t="s">
        <v>78</v>
      </c>
      <c r="BO9" s="50" t="s">
        <v>58</v>
      </c>
      <c r="BP9" s="51" t="s">
        <v>79</v>
      </c>
      <c r="BQ9" s="50" t="s">
        <v>60</v>
      </c>
      <c r="BR9" s="52" t="s">
        <v>119</v>
      </c>
      <c r="BS9" s="45" t="s">
        <v>62</v>
      </c>
      <c r="BT9" s="50" t="s">
        <v>63</v>
      </c>
      <c r="BU9" s="51" t="s">
        <v>64</v>
      </c>
      <c r="BV9" s="50" t="s">
        <v>65</v>
      </c>
      <c r="BW9" s="51" t="s">
        <v>66</v>
      </c>
      <c r="BX9" s="50" t="s">
        <v>67</v>
      </c>
      <c r="BY9" s="51" t="s">
        <v>68</v>
      </c>
      <c r="BZ9" s="50" t="s">
        <v>69</v>
      </c>
      <c r="CA9" s="51" t="s">
        <v>70</v>
      </c>
      <c r="CB9" s="50" t="s">
        <v>71</v>
      </c>
      <c r="CC9" s="51" t="s">
        <v>72</v>
      </c>
      <c r="CD9" s="50" t="s">
        <v>73</v>
      </c>
      <c r="CE9" s="51" t="s">
        <v>74</v>
      </c>
      <c r="CF9" s="50" t="s">
        <v>50</v>
      </c>
      <c r="CG9" s="51" t="s">
        <v>75</v>
      </c>
      <c r="CH9" s="50" t="s">
        <v>52</v>
      </c>
      <c r="CI9" s="51" t="s">
        <v>76</v>
      </c>
      <c r="CJ9" s="50" t="s">
        <v>54</v>
      </c>
      <c r="CK9" s="51" t="s">
        <v>77</v>
      </c>
      <c r="CL9" s="50" t="s">
        <v>56</v>
      </c>
      <c r="CM9" s="51" t="s">
        <v>78</v>
      </c>
      <c r="CN9" s="50" t="s">
        <v>58</v>
      </c>
      <c r="CO9" s="51" t="s">
        <v>79</v>
      </c>
      <c r="CP9" s="50" t="s">
        <v>60</v>
      </c>
      <c r="CQ9" s="52" t="s">
        <v>82</v>
      </c>
      <c r="CR9" s="45" t="s">
        <v>62</v>
      </c>
      <c r="CS9" s="50" t="s">
        <v>63</v>
      </c>
      <c r="CT9" s="51" t="s">
        <v>64</v>
      </c>
      <c r="CU9" s="50" t="s">
        <v>65</v>
      </c>
      <c r="CV9" s="51" t="s">
        <v>66</v>
      </c>
      <c r="CW9" s="50" t="s">
        <v>67</v>
      </c>
      <c r="CX9" s="51" t="s">
        <v>68</v>
      </c>
      <c r="CY9" s="50" t="s">
        <v>69</v>
      </c>
      <c r="CZ9" s="51" t="s">
        <v>70</v>
      </c>
      <c r="DA9" s="50" t="s">
        <v>71</v>
      </c>
      <c r="DB9" s="51" t="s">
        <v>72</v>
      </c>
      <c r="DC9" s="50" t="s">
        <v>73</v>
      </c>
      <c r="DD9" s="51" t="s">
        <v>74</v>
      </c>
      <c r="DE9" s="50" t="s">
        <v>50</v>
      </c>
      <c r="DF9" s="51" t="s">
        <v>75</v>
      </c>
      <c r="DG9" s="50" t="s">
        <v>52</v>
      </c>
      <c r="DH9" s="51" t="s">
        <v>76</v>
      </c>
      <c r="DI9" s="50" t="s">
        <v>54</v>
      </c>
      <c r="DJ9" s="51" t="s">
        <v>77</v>
      </c>
      <c r="DK9" s="50" t="s">
        <v>56</v>
      </c>
      <c r="DL9" s="51" t="s">
        <v>78</v>
      </c>
      <c r="DM9" s="50" t="s">
        <v>58</v>
      </c>
      <c r="DN9" s="51" t="s">
        <v>79</v>
      </c>
      <c r="DO9" s="50" t="s">
        <v>60</v>
      </c>
      <c r="DP9" s="52" t="s">
        <v>83</v>
      </c>
      <c r="DQ9" s="53" t="s">
        <v>27</v>
      </c>
      <c r="DR9" s="54" t="s">
        <v>120</v>
      </c>
      <c r="DS9" s="54" t="s">
        <v>121</v>
      </c>
      <c r="DT9" s="54" t="s">
        <v>122</v>
      </c>
      <c r="DU9" s="54" t="s">
        <v>123</v>
      </c>
      <c r="DV9" s="54" t="s">
        <v>124</v>
      </c>
      <c r="DW9" s="54" t="s">
        <v>125</v>
      </c>
      <c r="DX9" s="50" t="s">
        <v>126</v>
      </c>
      <c r="DY9" s="50" t="s">
        <v>127</v>
      </c>
      <c r="DZ9" s="50" t="s">
        <v>128</v>
      </c>
      <c r="EA9" s="50" t="s">
        <v>129</v>
      </c>
      <c r="EB9" s="55" t="s">
        <v>38</v>
      </c>
      <c r="EC9" s="419"/>
      <c r="ED9" s="375"/>
      <c r="EE9" s="375"/>
      <c r="EF9" s="375"/>
      <c r="EG9" s="375"/>
      <c r="EH9" s="375"/>
      <c r="EI9" s="420"/>
    </row>
    <row r="10" spans="1:148" s="58" customFormat="1" ht="61.5" customHeight="1" thickBot="1">
      <c r="A10" s="409" t="s">
        <v>130</v>
      </c>
      <c r="B10" s="410">
        <v>1</v>
      </c>
      <c r="C10" s="411" t="s">
        <v>131</v>
      </c>
      <c r="D10" s="412" t="s">
        <v>87</v>
      </c>
      <c r="E10" s="413">
        <v>457</v>
      </c>
      <c r="F10" s="256" t="s">
        <v>132</v>
      </c>
      <c r="G10" s="261">
        <f>T10+U10+AT10+BS10+CR10</f>
        <v>1.9200000000000002</v>
      </c>
      <c r="H10" s="262">
        <v>0.1</v>
      </c>
      <c r="I10" s="263">
        <v>0.1</v>
      </c>
      <c r="J10" s="264">
        <v>0</v>
      </c>
      <c r="K10" s="265">
        <v>0.1</v>
      </c>
      <c r="L10" s="266">
        <v>0.01</v>
      </c>
      <c r="M10" s="265">
        <v>0.1</v>
      </c>
      <c r="N10" s="266">
        <v>0.02</v>
      </c>
      <c r="O10" s="265">
        <v>0.2</v>
      </c>
      <c r="P10" s="267">
        <v>0.05</v>
      </c>
      <c r="Q10" s="265">
        <v>0.2</v>
      </c>
      <c r="R10" s="267">
        <v>0.07</v>
      </c>
      <c r="S10" s="265">
        <v>0.2</v>
      </c>
      <c r="T10" s="268">
        <v>0.12</v>
      </c>
      <c r="U10" s="269">
        <v>0.3</v>
      </c>
      <c r="V10" s="269">
        <v>0.3</v>
      </c>
      <c r="W10" s="270">
        <v>0</v>
      </c>
      <c r="X10" s="271">
        <v>0.3</v>
      </c>
      <c r="Y10" s="270">
        <v>0</v>
      </c>
      <c r="Z10" s="271">
        <v>0.3</v>
      </c>
      <c r="AA10" s="270">
        <v>0.03</v>
      </c>
      <c r="AB10" s="272"/>
      <c r="AC10" s="272"/>
      <c r="AD10" s="265"/>
      <c r="AE10" s="272"/>
      <c r="AF10" s="265"/>
      <c r="AG10" s="272"/>
      <c r="AH10" s="272"/>
      <c r="AI10" s="272"/>
      <c r="AJ10" s="272"/>
      <c r="AK10" s="272"/>
      <c r="AL10" s="265"/>
      <c r="AM10" s="272"/>
      <c r="AN10" s="272"/>
      <c r="AO10" s="272"/>
      <c r="AP10" s="272"/>
      <c r="AQ10" s="272"/>
      <c r="AR10" s="265"/>
      <c r="AS10" s="273">
        <v>0.03</v>
      </c>
      <c r="AT10" s="269">
        <v>0.6</v>
      </c>
      <c r="AU10" s="265"/>
      <c r="AV10" s="265"/>
      <c r="AW10" s="265"/>
      <c r="AX10" s="265"/>
      <c r="AY10" s="265">
        <v>0.1</v>
      </c>
      <c r="AZ10" s="272"/>
      <c r="BA10" s="272"/>
      <c r="BB10" s="272"/>
      <c r="BC10" s="272"/>
      <c r="BD10" s="272"/>
      <c r="BE10" s="265">
        <v>0.1</v>
      </c>
      <c r="BF10" s="272"/>
      <c r="BG10" s="272"/>
      <c r="BH10" s="272"/>
      <c r="BI10" s="265">
        <v>0.1</v>
      </c>
      <c r="BJ10" s="272"/>
      <c r="BK10" s="272"/>
      <c r="BL10" s="272"/>
      <c r="BM10" s="265">
        <v>0.1</v>
      </c>
      <c r="BN10" s="272"/>
      <c r="BO10" s="272"/>
      <c r="BP10" s="272"/>
      <c r="BQ10" s="265">
        <v>0.1</v>
      </c>
      <c r="BR10" s="274"/>
      <c r="BS10" s="269">
        <v>0.8</v>
      </c>
      <c r="BT10" s="272"/>
      <c r="BU10" s="272"/>
      <c r="BV10" s="265"/>
      <c r="BW10" s="272"/>
      <c r="BX10" s="265">
        <v>0.1</v>
      </c>
      <c r="BY10" s="272"/>
      <c r="BZ10" s="272"/>
      <c r="CA10" s="272"/>
      <c r="CB10" s="265">
        <v>0.1</v>
      </c>
      <c r="CC10" s="272"/>
      <c r="CD10" s="265">
        <v>0.1</v>
      </c>
      <c r="CE10" s="272"/>
      <c r="CF10" s="265">
        <v>0.1</v>
      </c>
      <c r="CG10" s="272"/>
      <c r="CH10" s="272"/>
      <c r="CI10" s="272"/>
      <c r="CJ10" s="265">
        <v>0.2</v>
      </c>
      <c r="CK10" s="272"/>
      <c r="CL10" s="272"/>
      <c r="CM10" s="272"/>
      <c r="CN10" s="265">
        <v>0.2</v>
      </c>
      <c r="CO10" s="272"/>
      <c r="CP10" s="265">
        <v>0.1</v>
      </c>
      <c r="CQ10" s="274"/>
      <c r="CR10" s="269">
        <v>0.1</v>
      </c>
      <c r="CS10" s="272"/>
      <c r="CT10" s="272"/>
      <c r="CU10" s="272"/>
      <c r="CV10" s="272"/>
      <c r="CW10" s="272"/>
      <c r="CX10" s="272"/>
      <c r="CY10" s="272"/>
      <c r="CZ10" s="272"/>
      <c r="DA10" s="265">
        <v>0.1</v>
      </c>
      <c r="DB10" s="272"/>
      <c r="DC10" s="272"/>
      <c r="DD10" s="272"/>
      <c r="DE10" s="272"/>
      <c r="DF10" s="272"/>
      <c r="DG10" s="272"/>
      <c r="DH10" s="272"/>
      <c r="DI10" s="272"/>
      <c r="DJ10" s="272"/>
      <c r="DK10" s="272"/>
      <c r="DL10" s="272"/>
      <c r="DM10" s="272"/>
      <c r="DN10" s="272"/>
      <c r="DO10" s="272"/>
      <c r="DP10" s="275"/>
      <c r="DQ10" s="270">
        <v>0</v>
      </c>
      <c r="DR10" s="270">
        <v>0</v>
      </c>
      <c r="DS10" s="270">
        <v>0.03</v>
      </c>
      <c r="DT10" s="276"/>
      <c r="DU10" s="276"/>
      <c r="DV10" s="276"/>
      <c r="DW10" s="264"/>
      <c r="DX10" s="266"/>
      <c r="DY10" s="266"/>
      <c r="DZ10" s="266"/>
      <c r="EA10" s="266"/>
      <c r="EB10" s="277"/>
      <c r="EC10" s="278">
        <f aca="true" t="shared" si="0" ref="EC10:EC24">DS10/Z10</f>
        <v>0.1</v>
      </c>
      <c r="ED10" s="279">
        <f>(DS10+T10)/G10</f>
        <v>0.07812499999999999</v>
      </c>
      <c r="EE10" s="405" t="s">
        <v>363</v>
      </c>
      <c r="EF10" s="406" t="s">
        <v>354</v>
      </c>
      <c r="EG10" s="406" t="s">
        <v>355</v>
      </c>
      <c r="EH10" s="406" t="s">
        <v>347</v>
      </c>
      <c r="EI10" s="398" t="s">
        <v>350</v>
      </c>
      <c r="EJ10" s="56"/>
      <c r="EK10" s="56"/>
      <c r="EL10" s="56"/>
      <c r="EM10" s="56"/>
      <c r="EN10" s="56"/>
      <c r="EO10" s="57"/>
      <c r="EP10" s="57"/>
      <c r="EQ10" s="57"/>
      <c r="ER10" s="57"/>
    </row>
    <row r="11" spans="1:148" s="58" customFormat="1" ht="61.5" customHeight="1" thickBot="1">
      <c r="A11" s="409"/>
      <c r="B11" s="410"/>
      <c r="C11" s="411"/>
      <c r="D11" s="412"/>
      <c r="E11" s="413"/>
      <c r="F11" s="257" t="s">
        <v>133</v>
      </c>
      <c r="G11" s="280">
        <f>T11+Z11+AT11+BS11+CR11</f>
        <v>1936661286</v>
      </c>
      <c r="H11" s="281">
        <v>383495000</v>
      </c>
      <c r="I11" s="282">
        <v>383495000</v>
      </c>
      <c r="J11" s="283">
        <v>0</v>
      </c>
      <c r="K11" s="284">
        <v>383495000</v>
      </c>
      <c r="L11" s="283">
        <v>73064000</v>
      </c>
      <c r="M11" s="284">
        <v>383495000</v>
      </c>
      <c r="N11" s="283">
        <v>73064000</v>
      </c>
      <c r="O11" s="284">
        <v>547200000</v>
      </c>
      <c r="P11" s="284">
        <v>73064000</v>
      </c>
      <c r="Q11" s="284">
        <v>566596000</v>
      </c>
      <c r="R11" s="284">
        <v>73064000</v>
      </c>
      <c r="S11" s="299">
        <v>566596000</v>
      </c>
      <c r="T11" s="299">
        <v>566433286</v>
      </c>
      <c r="U11" s="299">
        <v>238230000</v>
      </c>
      <c r="V11" s="299">
        <v>238230000</v>
      </c>
      <c r="W11" s="299">
        <v>0</v>
      </c>
      <c r="X11" s="299">
        <v>238230000</v>
      </c>
      <c r="Y11" s="299">
        <v>0</v>
      </c>
      <c r="Z11" s="299">
        <v>238230000</v>
      </c>
      <c r="AA11" s="299">
        <v>59528000</v>
      </c>
      <c r="AB11" s="299"/>
      <c r="AC11" s="299"/>
      <c r="AD11" s="299"/>
      <c r="AE11" s="299"/>
      <c r="AF11" s="299"/>
      <c r="AG11" s="299"/>
      <c r="AH11" s="299"/>
      <c r="AI11" s="299"/>
      <c r="AJ11" s="299"/>
      <c r="AK11" s="299"/>
      <c r="AL11" s="299"/>
      <c r="AM11" s="299"/>
      <c r="AN11" s="299"/>
      <c r="AO11" s="299"/>
      <c r="AP11" s="299"/>
      <c r="AQ11" s="299"/>
      <c r="AR11" s="299"/>
      <c r="AS11" s="299">
        <v>59528000</v>
      </c>
      <c r="AT11" s="299">
        <v>416497000</v>
      </c>
      <c r="AU11" s="299"/>
      <c r="AV11" s="299"/>
      <c r="AW11" s="299"/>
      <c r="AX11" s="299"/>
      <c r="AY11" s="299"/>
      <c r="AZ11" s="299"/>
      <c r="BA11" s="299"/>
      <c r="BB11" s="299"/>
      <c r="BC11" s="299"/>
      <c r="BD11" s="299"/>
      <c r="BE11" s="299"/>
      <c r="BF11" s="299"/>
      <c r="BG11" s="299"/>
      <c r="BH11" s="299"/>
      <c r="BI11" s="299"/>
      <c r="BJ11" s="299"/>
      <c r="BK11" s="299"/>
      <c r="BL11" s="299"/>
      <c r="BM11" s="299"/>
      <c r="BN11" s="299"/>
      <c r="BO11" s="299"/>
      <c r="BP11" s="299"/>
      <c r="BQ11" s="299"/>
      <c r="BR11" s="299"/>
      <c r="BS11" s="299">
        <v>431182000</v>
      </c>
      <c r="BT11" s="299"/>
      <c r="BU11" s="299"/>
      <c r="BV11" s="299"/>
      <c r="BW11" s="299"/>
      <c r="BX11" s="299"/>
      <c r="BY11" s="299"/>
      <c r="BZ11" s="299"/>
      <c r="CA11" s="299"/>
      <c r="CB11" s="299"/>
      <c r="CC11" s="299"/>
      <c r="CD11" s="299"/>
      <c r="CE11" s="299"/>
      <c r="CF11" s="299"/>
      <c r="CG11" s="299"/>
      <c r="CH11" s="299"/>
      <c r="CI11" s="299"/>
      <c r="CJ11" s="299"/>
      <c r="CK11" s="299"/>
      <c r="CL11" s="299"/>
      <c r="CM11" s="299"/>
      <c r="CN11" s="299"/>
      <c r="CO11" s="299"/>
      <c r="CP11" s="299"/>
      <c r="CQ11" s="299"/>
      <c r="CR11" s="299">
        <v>284319000</v>
      </c>
      <c r="CS11" s="299"/>
      <c r="CT11" s="299"/>
      <c r="CU11" s="299"/>
      <c r="CV11" s="299"/>
      <c r="CW11" s="299"/>
      <c r="CX11" s="299"/>
      <c r="CY11" s="299"/>
      <c r="CZ11" s="299"/>
      <c r="DA11" s="299"/>
      <c r="DB11" s="299"/>
      <c r="DC11" s="299"/>
      <c r="DD11" s="299"/>
      <c r="DE11" s="299"/>
      <c r="DF11" s="299"/>
      <c r="DG11" s="299"/>
      <c r="DH11" s="299"/>
      <c r="DI11" s="299"/>
      <c r="DJ11" s="299"/>
      <c r="DK11" s="299"/>
      <c r="DL11" s="299"/>
      <c r="DM11" s="299"/>
      <c r="DN11" s="299"/>
      <c r="DO11" s="299"/>
      <c r="DP11" s="299"/>
      <c r="DQ11" s="299">
        <v>0</v>
      </c>
      <c r="DR11" s="299">
        <v>0</v>
      </c>
      <c r="DS11" s="299">
        <v>59528000</v>
      </c>
      <c r="DT11" s="284"/>
      <c r="DU11" s="284"/>
      <c r="DV11" s="284"/>
      <c r="DW11" s="283"/>
      <c r="DX11" s="283"/>
      <c r="DY11" s="283"/>
      <c r="DZ11" s="283"/>
      <c r="EA11" s="283"/>
      <c r="EB11" s="286"/>
      <c r="EC11" s="278">
        <f t="shared" si="0"/>
        <v>0.24987617008773033</v>
      </c>
      <c r="ED11" s="279">
        <f aca="true" t="shared" si="1" ref="ED11:ED24">(DS11+T11)/G11</f>
        <v>0.32321670832428673</v>
      </c>
      <c r="EE11" s="405"/>
      <c r="EF11" s="406"/>
      <c r="EG11" s="406"/>
      <c r="EH11" s="406"/>
      <c r="EI11" s="398"/>
      <c r="EJ11" s="57"/>
      <c r="EK11" s="57"/>
      <c r="EL11" s="57"/>
      <c r="EM11" s="57"/>
      <c r="EN11" s="57"/>
      <c r="EO11" s="57"/>
      <c r="EP11" s="57"/>
      <c r="EQ11" s="57"/>
      <c r="ER11" s="57"/>
    </row>
    <row r="12" spans="1:148" s="58" customFormat="1" ht="46.5" customHeight="1" thickBot="1">
      <c r="A12" s="409"/>
      <c r="B12" s="410"/>
      <c r="C12" s="411"/>
      <c r="D12" s="412"/>
      <c r="E12" s="413"/>
      <c r="F12" s="256" t="s">
        <v>134</v>
      </c>
      <c r="G12" s="287">
        <f aca="true" t="shared" si="2" ref="G12">T12+U12+AT12+BS12+CR12</f>
        <v>0.08</v>
      </c>
      <c r="H12" s="288"/>
      <c r="I12" s="289"/>
      <c r="J12" s="290"/>
      <c r="K12" s="291"/>
      <c r="L12" s="292"/>
      <c r="M12" s="291"/>
      <c r="N12" s="293"/>
      <c r="O12" s="291"/>
      <c r="P12" s="291"/>
      <c r="Q12" s="291"/>
      <c r="R12" s="291"/>
      <c r="S12" s="291"/>
      <c r="T12" s="294"/>
      <c r="U12" s="295">
        <v>0.08</v>
      </c>
      <c r="V12" s="295">
        <v>0.08</v>
      </c>
      <c r="W12" s="296">
        <v>0.01</v>
      </c>
      <c r="X12" s="297">
        <v>0.08</v>
      </c>
      <c r="Y12" s="296">
        <v>0.02</v>
      </c>
      <c r="Z12" s="297">
        <v>0.08</v>
      </c>
      <c r="AA12" s="296">
        <v>0.02</v>
      </c>
      <c r="AB12" s="291"/>
      <c r="AC12" s="291"/>
      <c r="AD12" s="291"/>
      <c r="AE12" s="291"/>
      <c r="AF12" s="291"/>
      <c r="AG12" s="291"/>
      <c r="AH12" s="291"/>
      <c r="AI12" s="291"/>
      <c r="AJ12" s="291"/>
      <c r="AK12" s="291"/>
      <c r="AL12" s="291"/>
      <c r="AM12" s="291"/>
      <c r="AN12" s="291"/>
      <c r="AO12" s="291"/>
      <c r="AP12" s="291"/>
      <c r="AQ12" s="291"/>
      <c r="AR12" s="291"/>
      <c r="AS12" s="296">
        <v>0.02</v>
      </c>
      <c r="AT12" s="298"/>
      <c r="AU12" s="291"/>
      <c r="AV12" s="291"/>
      <c r="AW12" s="291"/>
      <c r="AX12" s="291"/>
      <c r="AY12" s="291"/>
      <c r="AZ12" s="291"/>
      <c r="BA12" s="291"/>
      <c r="BB12" s="291"/>
      <c r="BC12" s="291"/>
      <c r="BD12" s="291"/>
      <c r="BE12" s="291"/>
      <c r="BF12" s="291"/>
      <c r="BG12" s="291"/>
      <c r="BH12" s="291"/>
      <c r="BI12" s="291"/>
      <c r="BJ12" s="291"/>
      <c r="BK12" s="291"/>
      <c r="BL12" s="291"/>
      <c r="BM12" s="291"/>
      <c r="BN12" s="291"/>
      <c r="BO12" s="291"/>
      <c r="BP12" s="291"/>
      <c r="BQ12" s="291"/>
      <c r="BR12" s="294"/>
      <c r="BS12" s="298"/>
      <c r="BT12" s="291"/>
      <c r="BU12" s="291"/>
      <c r="BV12" s="291"/>
      <c r="BW12" s="291"/>
      <c r="BX12" s="291"/>
      <c r="BY12" s="291"/>
      <c r="BZ12" s="291"/>
      <c r="CA12" s="291"/>
      <c r="CB12" s="291"/>
      <c r="CC12" s="291"/>
      <c r="CD12" s="291"/>
      <c r="CE12" s="291"/>
      <c r="CF12" s="291"/>
      <c r="CG12" s="291"/>
      <c r="CH12" s="291"/>
      <c r="CI12" s="291"/>
      <c r="CJ12" s="291"/>
      <c r="CK12" s="291"/>
      <c r="CL12" s="291"/>
      <c r="CM12" s="291"/>
      <c r="CN12" s="291"/>
      <c r="CO12" s="291"/>
      <c r="CP12" s="291"/>
      <c r="CQ12" s="294"/>
      <c r="CR12" s="298"/>
      <c r="CS12" s="291"/>
      <c r="CT12" s="291"/>
      <c r="CU12" s="291"/>
      <c r="CV12" s="291"/>
      <c r="CW12" s="291"/>
      <c r="CX12" s="291"/>
      <c r="CY12" s="291"/>
      <c r="CZ12" s="291"/>
      <c r="DA12" s="291"/>
      <c r="DB12" s="291"/>
      <c r="DC12" s="291"/>
      <c r="DD12" s="291"/>
      <c r="DE12" s="291"/>
      <c r="DF12" s="291"/>
      <c r="DG12" s="291"/>
      <c r="DH12" s="291"/>
      <c r="DI12" s="291"/>
      <c r="DJ12" s="291"/>
      <c r="DK12" s="291"/>
      <c r="DL12" s="291"/>
      <c r="DM12" s="291"/>
      <c r="DN12" s="291"/>
      <c r="DO12" s="291"/>
      <c r="DP12" s="299"/>
      <c r="DQ12" s="296">
        <v>0.01</v>
      </c>
      <c r="DR12" s="296">
        <v>0.02</v>
      </c>
      <c r="DS12" s="296">
        <v>0.02</v>
      </c>
      <c r="DT12" s="300"/>
      <c r="DU12" s="300"/>
      <c r="DV12" s="300"/>
      <c r="DW12" s="290"/>
      <c r="DX12" s="292"/>
      <c r="DY12" s="293"/>
      <c r="DZ12" s="293"/>
      <c r="EA12" s="293"/>
      <c r="EB12" s="301"/>
      <c r="EC12" s="278">
        <f t="shared" si="0"/>
        <v>0.25</v>
      </c>
      <c r="ED12" s="279">
        <f t="shared" si="1"/>
        <v>0.25</v>
      </c>
      <c r="EE12" s="405"/>
      <c r="EF12" s="406"/>
      <c r="EG12" s="406"/>
      <c r="EH12" s="406"/>
      <c r="EI12" s="398"/>
      <c r="EJ12" s="57"/>
      <c r="EK12" s="57"/>
      <c r="EL12" s="57"/>
      <c r="EM12" s="57"/>
      <c r="EN12" s="57"/>
      <c r="EO12" s="57"/>
      <c r="EP12" s="57"/>
      <c r="EQ12" s="57"/>
      <c r="ER12" s="57"/>
    </row>
    <row r="13" spans="1:148" s="58" customFormat="1" ht="52.5" customHeight="1" thickBot="1">
      <c r="A13" s="409"/>
      <c r="B13" s="410"/>
      <c r="C13" s="411"/>
      <c r="D13" s="412"/>
      <c r="E13" s="413"/>
      <c r="F13" s="257" t="s">
        <v>135</v>
      </c>
      <c r="G13" s="280">
        <f>T13+Z13+AT13+BS13+CR13</f>
        <v>514771519</v>
      </c>
      <c r="H13" s="302"/>
      <c r="I13" s="303"/>
      <c r="J13" s="304"/>
      <c r="K13" s="305"/>
      <c r="L13" s="284"/>
      <c r="M13" s="305"/>
      <c r="N13" s="284"/>
      <c r="O13" s="305"/>
      <c r="P13" s="305"/>
      <c r="Q13" s="305"/>
      <c r="R13" s="305"/>
      <c r="S13" s="299"/>
      <c r="T13" s="299"/>
      <c r="U13" s="299">
        <v>514771519</v>
      </c>
      <c r="V13" s="299">
        <v>514771519</v>
      </c>
      <c r="W13" s="299">
        <v>24404000</v>
      </c>
      <c r="X13" s="299">
        <v>514771519</v>
      </c>
      <c r="Y13" s="299">
        <v>36532000</v>
      </c>
      <c r="Z13" s="299">
        <v>514771519</v>
      </c>
      <c r="AA13" s="299">
        <v>36532000</v>
      </c>
      <c r="AB13" s="299"/>
      <c r="AC13" s="299"/>
      <c r="AD13" s="299"/>
      <c r="AE13" s="299"/>
      <c r="AF13" s="299"/>
      <c r="AG13" s="299"/>
      <c r="AH13" s="299"/>
      <c r="AI13" s="299"/>
      <c r="AJ13" s="299"/>
      <c r="AK13" s="299"/>
      <c r="AL13" s="299"/>
      <c r="AM13" s="299"/>
      <c r="AN13" s="299"/>
      <c r="AO13" s="299"/>
      <c r="AP13" s="299"/>
      <c r="AQ13" s="299"/>
      <c r="AR13" s="299"/>
      <c r="AS13" s="299">
        <v>36532000</v>
      </c>
      <c r="AT13" s="299"/>
      <c r="AU13" s="299"/>
      <c r="AV13" s="299"/>
      <c r="AW13" s="299"/>
      <c r="AX13" s="299"/>
      <c r="AY13" s="299"/>
      <c r="AZ13" s="299"/>
      <c r="BA13" s="299"/>
      <c r="BB13" s="299"/>
      <c r="BC13" s="299"/>
      <c r="BD13" s="299"/>
      <c r="BE13" s="299"/>
      <c r="BF13" s="299"/>
      <c r="BG13" s="299"/>
      <c r="BH13" s="299"/>
      <c r="BI13" s="299"/>
      <c r="BJ13" s="299"/>
      <c r="BK13" s="299"/>
      <c r="BL13" s="299"/>
      <c r="BM13" s="299"/>
      <c r="BN13" s="299"/>
      <c r="BO13" s="299"/>
      <c r="BP13" s="299"/>
      <c r="BQ13" s="299"/>
      <c r="BR13" s="299"/>
      <c r="BS13" s="299"/>
      <c r="BT13" s="299"/>
      <c r="BU13" s="299"/>
      <c r="BV13" s="299"/>
      <c r="BW13" s="299"/>
      <c r="BX13" s="299"/>
      <c r="BY13" s="299"/>
      <c r="BZ13" s="299"/>
      <c r="CA13" s="299"/>
      <c r="CB13" s="299"/>
      <c r="CC13" s="299"/>
      <c r="CD13" s="299"/>
      <c r="CE13" s="299"/>
      <c r="CF13" s="299"/>
      <c r="CG13" s="299"/>
      <c r="CH13" s="299"/>
      <c r="CI13" s="299"/>
      <c r="CJ13" s="299"/>
      <c r="CK13" s="299"/>
      <c r="CL13" s="299"/>
      <c r="CM13" s="299"/>
      <c r="CN13" s="299"/>
      <c r="CO13" s="299"/>
      <c r="CP13" s="299"/>
      <c r="CQ13" s="299"/>
      <c r="CR13" s="299"/>
      <c r="CS13" s="299"/>
      <c r="CT13" s="299"/>
      <c r="CU13" s="299"/>
      <c r="CV13" s="299"/>
      <c r="CW13" s="299"/>
      <c r="CX13" s="299"/>
      <c r="CY13" s="299"/>
      <c r="CZ13" s="299"/>
      <c r="DA13" s="299"/>
      <c r="DB13" s="299"/>
      <c r="DC13" s="299"/>
      <c r="DD13" s="299"/>
      <c r="DE13" s="299"/>
      <c r="DF13" s="299"/>
      <c r="DG13" s="299"/>
      <c r="DH13" s="299"/>
      <c r="DI13" s="299"/>
      <c r="DJ13" s="299"/>
      <c r="DK13" s="299"/>
      <c r="DL13" s="299"/>
      <c r="DM13" s="299"/>
      <c r="DN13" s="299"/>
      <c r="DO13" s="299"/>
      <c r="DP13" s="299"/>
      <c r="DQ13" s="299">
        <v>24404000</v>
      </c>
      <c r="DR13" s="299">
        <v>36532000</v>
      </c>
      <c r="DS13" s="299">
        <v>36532000</v>
      </c>
      <c r="DT13" s="284"/>
      <c r="DU13" s="284"/>
      <c r="DV13" s="284"/>
      <c r="DW13" s="304"/>
      <c r="DX13" s="306"/>
      <c r="DY13" s="306"/>
      <c r="DZ13" s="306"/>
      <c r="EA13" s="306"/>
      <c r="EB13" s="285"/>
      <c r="EC13" s="278">
        <f t="shared" si="0"/>
        <v>0.07096740719254906</v>
      </c>
      <c r="ED13" s="279">
        <f t="shared" si="1"/>
        <v>0.07096740719254906</v>
      </c>
      <c r="EE13" s="405"/>
      <c r="EF13" s="406"/>
      <c r="EG13" s="406"/>
      <c r="EH13" s="406"/>
      <c r="EI13" s="398"/>
      <c r="EJ13" s="57"/>
      <c r="EK13" s="57"/>
      <c r="EL13" s="57"/>
      <c r="EM13" s="57"/>
      <c r="EN13" s="57"/>
      <c r="EO13" s="57"/>
      <c r="EP13" s="57"/>
      <c r="EQ13" s="57"/>
      <c r="ER13" s="57"/>
    </row>
    <row r="14" spans="1:148" s="58" customFormat="1" ht="61.5" customHeight="1" thickBot="1">
      <c r="A14" s="409"/>
      <c r="B14" s="410"/>
      <c r="C14" s="411"/>
      <c r="D14" s="412"/>
      <c r="E14" s="413"/>
      <c r="F14" s="256" t="s">
        <v>136</v>
      </c>
      <c r="G14" s="307">
        <f>G10+G12</f>
        <v>2</v>
      </c>
      <c r="H14" s="308">
        <v>0.1</v>
      </c>
      <c r="I14" s="309">
        <v>0.1</v>
      </c>
      <c r="J14" s="310">
        <v>0</v>
      </c>
      <c r="K14" s="311">
        <v>0.1</v>
      </c>
      <c r="L14" s="292">
        <v>0.01</v>
      </c>
      <c r="M14" s="311">
        <v>0.1</v>
      </c>
      <c r="N14" s="312">
        <v>0.02</v>
      </c>
      <c r="O14" s="313" t="s">
        <v>137</v>
      </c>
      <c r="P14" s="313">
        <f>P10</f>
        <v>0.05</v>
      </c>
      <c r="Q14" s="313">
        <v>0.2</v>
      </c>
      <c r="R14" s="313">
        <f>R10</f>
        <v>0.07</v>
      </c>
      <c r="S14" s="313">
        <v>0.2</v>
      </c>
      <c r="T14" s="314">
        <v>0.12</v>
      </c>
      <c r="U14" s="296">
        <f aca="true" t="shared" si="3" ref="U14:W15">U10+U12</f>
        <v>0.38</v>
      </c>
      <c r="V14" s="296">
        <f t="shared" si="3"/>
        <v>0.38</v>
      </c>
      <c r="W14" s="296">
        <f t="shared" si="3"/>
        <v>0.01</v>
      </c>
      <c r="X14" s="315">
        <f aca="true" t="shared" si="4" ref="X14:Z14">X10+X12</f>
        <v>0.38</v>
      </c>
      <c r="Y14" s="316">
        <f>Y12+Y10</f>
        <v>0.02</v>
      </c>
      <c r="Z14" s="315">
        <f t="shared" si="4"/>
        <v>0.38</v>
      </c>
      <c r="AA14" s="316">
        <f>AA10+AA12</f>
        <v>0.05</v>
      </c>
      <c r="AB14" s="310"/>
      <c r="AC14" s="310"/>
      <c r="AD14" s="310"/>
      <c r="AE14" s="310"/>
      <c r="AF14" s="311"/>
      <c r="AG14" s="310"/>
      <c r="AH14" s="310"/>
      <c r="AI14" s="310"/>
      <c r="AJ14" s="310"/>
      <c r="AK14" s="310"/>
      <c r="AL14" s="311"/>
      <c r="AM14" s="310"/>
      <c r="AN14" s="310"/>
      <c r="AO14" s="310"/>
      <c r="AP14" s="310"/>
      <c r="AQ14" s="310"/>
      <c r="AR14" s="311"/>
      <c r="AS14" s="316">
        <f>AS10+AS12</f>
        <v>0.05</v>
      </c>
      <c r="AT14" s="317">
        <v>0.6</v>
      </c>
      <c r="AU14" s="310"/>
      <c r="AV14" s="310"/>
      <c r="AW14" s="310"/>
      <c r="AX14" s="310"/>
      <c r="AY14" s="311">
        <v>0.1</v>
      </c>
      <c r="AZ14" s="310"/>
      <c r="BA14" s="310"/>
      <c r="BB14" s="310"/>
      <c r="BC14" s="310"/>
      <c r="BD14" s="310"/>
      <c r="BE14" s="311">
        <v>0.1</v>
      </c>
      <c r="BF14" s="310"/>
      <c r="BG14" s="310"/>
      <c r="BH14" s="310"/>
      <c r="BI14" s="311">
        <v>0.1</v>
      </c>
      <c r="BJ14" s="310"/>
      <c r="BK14" s="310"/>
      <c r="BL14" s="310"/>
      <c r="BM14" s="311">
        <v>0.1</v>
      </c>
      <c r="BN14" s="310"/>
      <c r="BO14" s="310"/>
      <c r="BP14" s="310"/>
      <c r="BQ14" s="311">
        <v>0.1</v>
      </c>
      <c r="BR14" s="318"/>
      <c r="BS14" s="317" t="s">
        <v>138</v>
      </c>
      <c r="BT14" s="310"/>
      <c r="BU14" s="310"/>
      <c r="BV14" s="310"/>
      <c r="BW14" s="310"/>
      <c r="BX14" s="311">
        <v>0.1</v>
      </c>
      <c r="BY14" s="310"/>
      <c r="BZ14" s="310"/>
      <c r="CA14" s="310"/>
      <c r="CB14" s="311">
        <v>0.1</v>
      </c>
      <c r="CC14" s="310"/>
      <c r="CD14" s="311">
        <v>0.1</v>
      </c>
      <c r="CE14" s="310"/>
      <c r="CF14" s="311">
        <v>0.1</v>
      </c>
      <c r="CG14" s="310"/>
      <c r="CH14" s="310"/>
      <c r="CI14" s="310"/>
      <c r="CJ14" s="311">
        <v>0.2</v>
      </c>
      <c r="CK14" s="310"/>
      <c r="CL14" s="310"/>
      <c r="CM14" s="310"/>
      <c r="CN14" s="311">
        <v>0.2</v>
      </c>
      <c r="CO14" s="310"/>
      <c r="CP14" s="311">
        <v>0.1</v>
      </c>
      <c r="CQ14" s="318"/>
      <c r="CR14" s="317">
        <v>0.1</v>
      </c>
      <c r="CS14" s="310"/>
      <c r="CT14" s="310"/>
      <c r="CU14" s="310"/>
      <c r="CV14" s="310"/>
      <c r="CW14" s="310"/>
      <c r="CX14" s="310"/>
      <c r="CY14" s="310"/>
      <c r="CZ14" s="310"/>
      <c r="DA14" s="311">
        <v>0.1</v>
      </c>
      <c r="DB14" s="310"/>
      <c r="DC14" s="310"/>
      <c r="DD14" s="310"/>
      <c r="DE14" s="310"/>
      <c r="DF14" s="310"/>
      <c r="DG14" s="310"/>
      <c r="DH14" s="310"/>
      <c r="DI14" s="310"/>
      <c r="DJ14" s="310"/>
      <c r="DK14" s="310"/>
      <c r="DL14" s="310"/>
      <c r="DM14" s="310"/>
      <c r="DN14" s="310"/>
      <c r="DO14" s="310"/>
      <c r="DP14" s="319"/>
      <c r="DQ14" s="296">
        <f>DQ10+DQ12</f>
        <v>0.01</v>
      </c>
      <c r="DR14" s="316">
        <f>DR12+DR10</f>
        <v>0.02</v>
      </c>
      <c r="DS14" s="316">
        <f>DS10+DS12</f>
        <v>0.05</v>
      </c>
      <c r="DT14" s="300"/>
      <c r="DU14" s="300"/>
      <c r="DV14" s="300"/>
      <c r="DW14" s="310"/>
      <c r="DX14" s="312"/>
      <c r="DY14" s="312"/>
      <c r="DZ14" s="312"/>
      <c r="EA14" s="312"/>
      <c r="EB14" s="320"/>
      <c r="EC14" s="278">
        <f t="shared" si="0"/>
        <v>0.13157894736842105</v>
      </c>
      <c r="ED14" s="279">
        <f t="shared" si="1"/>
        <v>0.08499999999999999</v>
      </c>
      <c r="EE14" s="405"/>
      <c r="EF14" s="406"/>
      <c r="EG14" s="406"/>
      <c r="EH14" s="406"/>
      <c r="EI14" s="398"/>
      <c r="EJ14" s="57"/>
      <c r="EK14" s="57"/>
      <c r="EL14" s="57"/>
      <c r="EM14" s="57"/>
      <c r="EN14" s="57"/>
      <c r="EO14" s="57"/>
      <c r="EP14" s="57"/>
      <c r="EQ14" s="57"/>
      <c r="ER14" s="57"/>
    </row>
    <row r="15" spans="1:148" s="58" customFormat="1" ht="102.75" customHeight="1" thickBot="1">
      <c r="A15" s="409"/>
      <c r="B15" s="410"/>
      <c r="C15" s="411"/>
      <c r="D15" s="412"/>
      <c r="E15" s="414"/>
      <c r="F15" s="257" t="s">
        <v>139</v>
      </c>
      <c r="G15" s="321">
        <f>G11+G13</f>
        <v>2451432805</v>
      </c>
      <c r="H15" s="322">
        <v>383495000</v>
      </c>
      <c r="I15" s="323">
        <v>383495000</v>
      </c>
      <c r="J15" s="324">
        <v>0</v>
      </c>
      <c r="K15" s="325">
        <v>383495000</v>
      </c>
      <c r="L15" s="326">
        <f>L11</f>
        <v>73064000</v>
      </c>
      <c r="M15" s="325">
        <v>383495000</v>
      </c>
      <c r="N15" s="326">
        <f>N11</f>
        <v>73064000</v>
      </c>
      <c r="O15" s="325">
        <f>O11</f>
        <v>547200000</v>
      </c>
      <c r="P15" s="326">
        <f>P11</f>
        <v>73064000</v>
      </c>
      <c r="Q15" s="325">
        <f>Q11</f>
        <v>566596000</v>
      </c>
      <c r="R15" s="326">
        <f>R11</f>
        <v>73064000</v>
      </c>
      <c r="S15" s="299">
        <f>S11</f>
        <v>566596000</v>
      </c>
      <c r="T15" s="299">
        <f>T11</f>
        <v>566433286</v>
      </c>
      <c r="U15" s="299">
        <f t="shared" si="3"/>
        <v>753001519</v>
      </c>
      <c r="V15" s="299">
        <f t="shared" si="3"/>
        <v>753001519</v>
      </c>
      <c r="W15" s="299">
        <f t="shared" si="3"/>
        <v>24404000</v>
      </c>
      <c r="X15" s="299">
        <f aca="true" t="shared" si="5" ref="X15:Z15">X11+X13</f>
        <v>753001519</v>
      </c>
      <c r="Y15" s="299">
        <f>Y13+Y11</f>
        <v>36532000</v>
      </c>
      <c r="Z15" s="299">
        <f t="shared" si="5"/>
        <v>753001519</v>
      </c>
      <c r="AA15" s="299">
        <f>AA11+AA13</f>
        <v>96060000</v>
      </c>
      <c r="AB15" s="299"/>
      <c r="AC15" s="299"/>
      <c r="AD15" s="299"/>
      <c r="AE15" s="299"/>
      <c r="AF15" s="299"/>
      <c r="AG15" s="299"/>
      <c r="AH15" s="299"/>
      <c r="AI15" s="299"/>
      <c r="AJ15" s="299"/>
      <c r="AK15" s="299"/>
      <c r="AL15" s="299"/>
      <c r="AM15" s="299"/>
      <c r="AN15" s="299"/>
      <c r="AO15" s="299"/>
      <c r="AP15" s="299"/>
      <c r="AQ15" s="299"/>
      <c r="AR15" s="299"/>
      <c r="AS15" s="299">
        <f>AS11+AS13</f>
        <v>96060000</v>
      </c>
      <c r="AT15" s="299">
        <v>416497000</v>
      </c>
      <c r="AU15" s="299"/>
      <c r="AV15" s="299"/>
      <c r="AW15" s="299"/>
      <c r="AX15" s="299"/>
      <c r="AY15" s="299"/>
      <c r="AZ15" s="299"/>
      <c r="BA15" s="299"/>
      <c r="BB15" s="299"/>
      <c r="BC15" s="299"/>
      <c r="BD15" s="299"/>
      <c r="BE15" s="299"/>
      <c r="BF15" s="299"/>
      <c r="BG15" s="299"/>
      <c r="BH15" s="299"/>
      <c r="BI15" s="299"/>
      <c r="BJ15" s="299"/>
      <c r="BK15" s="299"/>
      <c r="BL15" s="299"/>
      <c r="BM15" s="299"/>
      <c r="BN15" s="299"/>
      <c r="BO15" s="299"/>
      <c r="BP15" s="299"/>
      <c r="BQ15" s="299"/>
      <c r="BR15" s="299"/>
      <c r="BS15" s="299">
        <v>431182000</v>
      </c>
      <c r="BT15" s="299"/>
      <c r="BU15" s="299"/>
      <c r="BV15" s="299"/>
      <c r="BW15" s="299"/>
      <c r="BX15" s="299"/>
      <c r="BY15" s="299"/>
      <c r="BZ15" s="299"/>
      <c r="CA15" s="299"/>
      <c r="CB15" s="299"/>
      <c r="CC15" s="299"/>
      <c r="CD15" s="299"/>
      <c r="CE15" s="299"/>
      <c r="CF15" s="299"/>
      <c r="CG15" s="299"/>
      <c r="CH15" s="299"/>
      <c r="CI15" s="299"/>
      <c r="CJ15" s="299"/>
      <c r="CK15" s="299"/>
      <c r="CL15" s="299"/>
      <c r="CM15" s="299"/>
      <c r="CN15" s="299"/>
      <c r="CO15" s="299"/>
      <c r="CP15" s="299"/>
      <c r="CQ15" s="299"/>
      <c r="CR15" s="299">
        <v>284319000</v>
      </c>
      <c r="CS15" s="299"/>
      <c r="CT15" s="299"/>
      <c r="CU15" s="299"/>
      <c r="CV15" s="299"/>
      <c r="CW15" s="299"/>
      <c r="CX15" s="299"/>
      <c r="CY15" s="299"/>
      <c r="CZ15" s="299"/>
      <c r="DA15" s="299"/>
      <c r="DB15" s="299"/>
      <c r="DC15" s="299"/>
      <c r="DD15" s="299"/>
      <c r="DE15" s="299"/>
      <c r="DF15" s="299"/>
      <c r="DG15" s="299"/>
      <c r="DH15" s="299"/>
      <c r="DI15" s="299"/>
      <c r="DJ15" s="299"/>
      <c r="DK15" s="299"/>
      <c r="DL15" s="299"/>
      <c r="DM15" s="299"/>
      <c r="DN15" s="299"/>
      <c r="DO15" s="299"/>
      <c r="DP15" s="299"/>
      <c r="DQ15" s="299">
        <f>DQ11+DQ13</f>
        <v>24404000</v>
      </c>
      <c r="DR15" s="299">
        <f>DR13+DR11</f>
        <v>36532000</v>
      </c>
      <c r="DS15" s="299">
        <f>DS11+DS13</f>
        <v>96060000</v>
      </c>
      <c r="DT15" s="328"/>
      <c r="DU15" s="328"/>
      <c r="DV15" s="328"/>
      <c r="DW15" s="324"/>
      <c r="DX15" s="326"/>
      <c r="DY15" s="326"/>
      <c r="DZ15" s="326"/>
      <c r="EA15" s="326"/>
      <c r="EB15" s="327"/>
      <c r="EC15" s="278">
        <f t="shared" si="0"/>
        <v>0.12756946377421585</v>
      </c>
      <c r="ED15" s="279">
        <f t="shared" si="1"/>
        <v>0.27024737722721304</v>
      </c>
      <c r="EE15" s="405"/>
      <c r="EF15" s="406"/>
      <c r="EG15" s="406"/>
      <c r="EH15" s="406"/>
      <c r="EI15" s="398"/>
      <c r="EJ15" s="57"/>
      <c r="EK15" s="57"/>
      <c r="EL15" s="57"/>
      <c r="EM15" s="57"/>
      <c r="EN15" s="57"/>
      <c r="EO15" s="57"/>
      <c r="EP15" s="57"/>
      <c r="EQ15" s="57"/>
      <c r="ER15" s="57"/>
    </row>
    <row r="16" spans="1:148" s="58" customFormat="1" ht="63.75" customHeight="1" thickBot="1">
      <c r="A16" s="399" t="s">
        <v>140</v>
      </c>
      <c r="B16" s="400">
        <v>2</v>
      </c>
      <c r="C16" s="401" t="s">
        <v>141</v>
      </c>
      <c r="D16" s="402" t="s">
        <v>87</v>
      </c>
      <c r="E16" s="403">
        <v>457</v>
      </c>
      <c r="F16" s="256" t="s">
        <v>132</v>
      </c>
      <c r="G16" s="329">
        <f>T16+U16+AT16+BS16+CR16</f>
        <v>7.9799999999999995</v>
      </c>
      <c r="H16" s="330">
        <v>0.5</v>
      </c>
      <c r="I16" s="331">
        <v>0.5</v>
      </c>
      <c r="J16" s="332">
        <v>0</v>
      </c>
      <c r="K16" s="333">
        <v>0.5</v>
      </c>
      <c r="L16" s="334">
        <v>0.1</v>
      </c>
      <c r="M16" s="333">
        <v>0.5</v>
      </c>
      <c r="N16" s="334">
        <v>0.2</v>
      </c>
      <c r="O16" s="333">
        <v>0.4</v>
      </c>
      <c r="P16" s="335">
        <v>0.25</v>
      </c>
      <c r="Q16" s="333">
        <v>0.4</v>
      </c>
      <c r="R16" s="333">
        <v>0.3</v>
      </c>
      <c r="S16" s="335">
        <v>0.4</v>
      </c>
      <c r="T16" s="184">
        <v>0.38</v>
      </c>
      <c r="U16" s="336">
        <v>2</v>
      </c>
      <c r="V16" s="336">
        <v>2</v>
      </c>
      <c r="W16" s="337">
        <v>0</v>
      </c>
      <c r="X16" s="338">
        <v>2</v>
      </c>
      <c r="Y16" s="337">
        <v>0</v>
      </c>
      <c r="Z16" s="338">
        <v>2</v>
      </c>
      <c r="AA16" s="185">
        <v>0.2</v>
      </c>
      <c r="AB16" s="333"/>
      <c r="AC16" s="339"/>
      <c r="AD16" s="333"/>
      <c r="AE16" s="339"/>
      <c r="AF16" s="333"/>
      <c r="AG16" s="339"/>
      <c r="AH16" s="333"/>
      <c r="AI16" s="339"/>
      <c r="AJ16" s="333"/>
      <c r="AK16" s="339"/>
      <c r="AL16" s="333"/>
      <c r="AM16" s="339"/>
      <c r="AN16" s="333"/>
      <c r="AO16" s="339"/>
      <c r="AP16" s="333"/>
      <c r="AQ16" s="339"/>
      <c r="AR16" s="333"/>
      <c r="AS16" s="185">
        <v>0.2</v>
      </c>
      <c r="AT16" s="336">
        <v>2.3</v>
      </c>
      <c r="AU16" s="339">
        <v>0</v>
      </c>
      <c r="AV16" s="339"/>
      <c r="AW16" s="333">
        <v>0.1</v>
      </c>
      <c r="AX16" s="339"/>
      <c r="AY16" s="333">
        <v>0.2</v>
      </c>
      <c r="AZ16" s="339"/>
      <c r="BA16" s="333">
        <v>0.2</v>
      </c>
      <c r="BB16" s="339"/>
      <c r="BC16" s="333">
        <v>0.2</v>
      </c>
      <c r="BD16" s="339"/>
      <c r="BE16" s="333">
        <v>0.2</v>
      </c>
      <c r="BF16" s="339"/>
      <c r="BG16" s="333">
        <v>0.2</v>
      </c>
      <c r="BH16" s="339"/>
      <c r="BI16" s="333">
        <v>0.2</v>
      </c>
      <c r="BJ16" s="339"/>
      <c r="BK16" s="333">
        <v>0.2</v>
      </c>
      <c r="BL16" s="339"/>
      <c r="BM16" s="333">
        <v>0.2</v>
      </c>
      <c r="BN16" s="339"/>
      <c r="BO16" s="333">
        <v>0.2</v>
      </c>
      <c r="BP16" s="339"/>
      <c r="BQ16" s="333">
        <v>0.1</v>
      </c>
      <c r="BR16" s="340"/>
      <c r="BS16" s="336">
        <v>2.3</v>
      </c>
      <c r="BT16" s="339">
        <v>0</v>
      </c>
      <c r="BU16" s="339"/>
      <c r="BV16" s="333">
        <v>0.1</v>
      </c>
      <c r="BW16" s="339"/>
      <c r="BX16" s="333">
        <v>0.2</v>
      </c>
      <c r="BY16" s="339"/>
      <c r="BZ16" s="333">
        <v>0.2</v>
      </c>
      <c r="CA16" s="339"/>
      <c r="CB16" s="333">
        <v>0.2</v>
      </c>
      <c r="CC16" s="339"/>
      <c r="CD16" s="333">
        <v>0.2</v>
      </c>
      <c r="CE16" s="339"/>
      <c r="CF16" s="333">
        <v>0.2</v>
      </c>
      <c r="CG16" s="339"/>
      <c r="CH16" s="333">
        <v>0.2</v>
      </c>
      <c r="CI16" s="339"/>
      <c r="CJ16" s="333">
        <v>0.2</v>
      </c>
      <c r="CK16" s="339"/>
      <c r="CL16" s="333">
        <v>0.2</v>
      </c>
      <c r="CM16" s="339"/>
      <c r="CN16" s="333">
        <v>0.2</v>
      </c>
      <c r="CO16" s="339"/>
      <c r="CP16" s="333">
        <v>0.1</v>
      </c>
      <c r="CQ16" s="340"/>
      <c r="CR16" s="336">
        <v>1</v>
      </c>
      <c r="CS16" s="339">
        <v>0</v>
      </c>
      <c r="CT16" s="339"/>
      <c r="CU16" s="333">
        <v>0.2</v>
      </c>
      <c r="CV16" s="339"/>
      <c r="CW16" s="333">
        <v>0.3</v>
      </c>
      <c r="CX16" s="339"/>
      <c r="CY16" s="333">
        <v>0.3</v>
      </c>
      <c r="CZ16" s="339"/>
      <c r="DA16" s="333">
        <v>0.2</v>
      </c>
      <c r="DB16" s="339"/>
      <c r="DC16" s="339"/>
      <c r="DD16" s="339"/>
      <c r="DE16" s="339"/>
      <c r="DF16" s="339"/>
      <c r="DG16" s="339"/>
      <c r="DH16" s="339"/>
      <c r="DI16" s="339"/>
      <c r="DJ16" s="339"/>
      <c r="DK16" s="339"/>
      <c r="DL16" s="339"/>
      <c r="DM16" s="339"/>
      <c r="DN16" s="339"/>
      <c r="DO16" s="339"/>
      <c r="DP16" s="341"/>
      <c r="DQ16" s="337">
        <v>0</v>
      </c>
      <c r="DR16" s="185">
        <v>0</v>
      </c>
      <c r="DS16" s="185">
        <v>0.2</v>
      </c>
      <c r="DT16" s="342"/>
      <c r="DU16" s="342"/>
      <c r="DV16" s="342"/>
      <c r="DW16" s="332"/>
      <c r="DX16" s="343"/>
      <c r="DY16" s="343"/>
      <c r="DZ16" s="343"/>
      <c r="EA16" s="343"/>
      <c r="EB16" s="344"/>
      <c r="EC16" s="278">
        <f t="shared" si="0"/>
        <v>0.1</v>
      </c>
      <c r="ED16" s="279">
        <f t="shared" si="1"/>
        <v>0.07268170426065164</v>
      </c>
      <c r="EE16" s="397" t="s">
        <v>362</v>
      </c>
      <c r="EF16" s="397" t="s">
        <v>357</v>
      </c>
      <c r="EG16" s="397" t="s">
        <v>358</v>
      </c>
      <c r="EH16" s="397" t="s">
        <v>346</v>
      </c>
      <c r="EI16" s="398" t="s">
        <v>351</v>
      </c>
      <c r="EJ16" s="56"/>
      <c r="EK16" s="57"/>
      <c r="EL16" s="57"/>
      <c r="EM16" s="57"/>
      <c r="EN16" s="57"/>
      <c r="EO16" s="57"/>
      <c r="EP16" s="57"/>
      <c r="EQ16" s="57"/>
      <c r="ER16" s="57"/>
    </row>
    <row r="17" spans="1:148" s="58" customFormat="1" ht="66.75" customHeight="1" thickBot="1">
      <c r="A17" s="399"/>
      <c r="B17" s="400"/>
      <c r="C17" s="401"/>
      <c r="D17" s="402"/>
      <c r="E17" s="404"/>
      <c r="F17" s="257" t="s">
        <v>133</v>
      </c>
      <c r="G17" s="299">
        <f>T17+Z17+AT17+BS17+CR17</f>
        <v>3464607000</v>
      </c>
      <c r="H17" s="349">
        <v>527505000</v>
      </c>
      <c r="I17" s="350">
        <v>527505000</v>
      </c>
      <c r="J17" s="351">
        <v>0</v>
      </c>
      <c r="K17" s="272">
        <v>527505000</v>
      </c>
      <c r="L17" s="351">
        <v>109780000</v>
      </c>
      <c r="M17" s="272">
        <v>527505000</v>
      </c>
      <c r="N17" s="351">
        <v>109780000</v>
      </c>
      <c r="O17" s="272">
        <v>363800000</v>
      </c>
      <c r="P17" s="351">
        <v>136840000</v>
      </c>
      <c r="Q17" s="272">
        <v>344404000</v>
      </c>
      <c r="R17" s="351">
        <f>P17+30690000</f>
        <v>167530000</v>
      </c>
      <c r="S17" s="299">
        <v>344404000</v>
      </c>
      <c r="T17" s="299">
        <v>258500000</v>
      </c>
      <c r="U17" s="299">
        <v>746900000</v>
      </c>
      <c r="V17" s="299">
        <v>746900000</v>
      </c>
      <c r="W17" s="299">
        <v>0</v>
      </c>
      <c r="X17" s="299">
        <v>746900000</v>
      </c>
      <c r="Y17" s="299">
        <v>0</v>
      </c>
      <c r="Z17" s="299">
        <v>746900000</v>
      </c>
      <c r="AA17" s="299">
        <v>241573000</v>
      </c>
      <c r="AB17" s="299"/>
      <c r="AC17" s="299"/>
      <c r="AD17" s="299"/>
      <c r="AE17" s="299"/>
      <c r="AF17" s="299"/>
      <c r="AG17" s="299"/>
      <c r="AH17" s="299"/>
      <c r="AI17" s="299"/>
      <c r="AJ17" s="299"/>
      <c r="AK17" s="299"/>
      <c r="AL17" s="299"/>
      <c r="AM17" s="299"/>
      <c r="AN17" s="299"/>
      <c r="AO17" s="299"/>
      <c r="AP17" s="299"/>
      <c r="AQ17" s="299"/>
      <c r="AR17" s="299"/>
      <c r="AS17" s="299">
        <v>241573000</v>
      </c>
      <c r="AT17" s="299">
        <v>937342000</v>
      </c>
      <c r="AU17" s="299"/>
      <c r="AV17" s="299"/>
      <c r="AW17" s="299"/>
      <c r="AX17" s="299"/>
      <c r="AY17" s="299"/>
      <c r="AZ17" s="299"/>
      <c r="BA17" s="299"/>
      <c r="BB17" s="299"/>
      <c r="BC17" s="299"/>
      <c r="BD17" s="299"/>
      <c r="BE17" s="299"/>
      <c r="BF17" s="299"/>
      <c r="BG17" s="299"/>
      <c r="BH17" s="299"/>
      <c r="BI17" s="299"/>
      <c r="BJ17" s="299"/>
      <c r="BK17" s="299"/>
      <c r="BL17" s="299"/>
      <c r="BM17" s="299"/>
      <c r="BN17" s="299"/>
      <c r="BO17" s="299"/>
      <c r="BP17" s="299"/>
      <c r="BQ17" s="299"/>
      <c r="BR17" s="299"/>
      <c r="BS17" s="299">
        <v>975701000</v>
      </c>
      <c r="BT17" s="299"/>
      <c r="BU17" s="299"/>
      <c r="BV17" s="299"/>
      <c r="BW17" s="299"/>
      <c r="BX17" s="299"/>
      <c r="BY17" s="299"/>
      <c r="BZ17" s="299"/>
      <c r="CA17" s="299"/>
      <c r="CB17" s="299"/>
      <c r="CC17" s="299"/>
      <c r="CD17" s="299"/>
      <c r="CE17" s="299"/>
      <c r="CF17" s="299"/>
      <c r="CG17" s="299"/>
      <c r="CH17" s="299"/>
      <c r="CI17" s="299"/>
      <c r="CJ17" s="299"/>
      <c r="CK17" s="299"/>
      <c r="CL17" s="299"/>
      <c r="CM17" s="299"/>
      <c r="CN17" s="299"/>
      <c r="CO17" s="299"/>
      <c r="CP17" s="299"/>
      <c r="CQ17" s="299"/>
      <c r="CR17" s="299">
        <v>546164000</v>
      </c>
      <c r="CS17" s="299"/>
      <c r="CT17" s="299"/>
      <c r="CU17" s="299"/>
      <c r="CV17" s="299"/>
      <c r="CW17" s="299"/>
      <c r="CX17" s="299"/>
      <c r="CY17" s="299"/>
      <c r="CZ17" s="299"/>
      <c r="DA17" s="299"/>
      <c r="DB17" s="299"/>
      <c r="DC17" s="299"/>
      <c r="DD17" s="299"/>
      <c r="DE17" s="299"/>
      <c r="DF17" s="299"/>
      <c r="DG17" s="299"/>
      <c r="DH17" s="299"/>
      <c r="DI17" s="299"/>
      <c r="DJ17" s="299"/>
      <c r="DK17" s="299"/>
      <c r="DL17" s="299"/>
      <c r="DM17" s="299"/>
      <c r="DN17" s="299"/>
      <c r="DO17" s="299"/>
      <c r="DP17" s="299"/>
      <c r="DQ17" s="299">
        <v>0</v>
      </c>
      <c r="DR17" s="299">
        <v>0</v>
      </c>
      <c r="DS17" s="299">
        <v>241573000</v>
      </c>
      <c r="DT17" s="284"/>
      <c r="DU17" s="284"/>
      <c r="DV17" s="284"/>
      <c r="DW17" s="283"/>
      <c r="DX17" s="283"/>
      <c r="DY17" s="283"/>
      <c r="DZ17" s="283"/>
      <c r="EA17" s="283"/>
      <c r="EB17" s="286"/>
      <c r="EC17" s="278">
        <f t="shared" si="0"/>
        <v>0.3234341946713081</v>
      </c>
      <c r="ED17" s="279">
        <f t="shared" si="1"/>
        <v>0.1443375828773653</v>
      </c>
      <c r="EE17" s="397"/>
      <c r="EF17" s="397"/>
      <c r="EG17" s="397"/>
      <c r="EH17" s="397"/>
      <c r="EI17" s="398"/>
      <c r="EJ17" s="57"/>
      <c r="EK17" s="57"/>
      <c r="EL17" s="57"/>
      <c r="EM17" s="57"/>
      <c r="EN17" s="57"/>
      <c r="EO17" s="57"/>
      <c r="EP17" s="57"/>
      <c r="EQ17" s="57"/>
      <c r="ER17" s="57"/>
    </row>
    <row r="18" spans="1:148" s="58" customFormat="1" ht="53.25" customHeight="1" thickBot="1">
      <c r="A18" s="399"/>
      <c r="B18" s="400"/>
      <c r="C18" s="401"/>
      <c r="D18" s="402"/>
      <c r="E18" s="404"/>
      <c r="F18" s="256" t="s">
        <v>134</v>
      </c>
      <c r="G18" s="287">
        <f aca="true" t="shared" si="6" ref="G18">S18+U18+AT18+BS18+CR18</f>
        <v>0.02</v>
      </c>
      <c r="H18" s="288"/>
      <c r="I18" s="289"/>
      <c r="J18" s="290"/>
      <c r="K18" s="291"/>
      <c r="L18" s="292"/>
      <c r="M18" s="291"/>
      <c r="N18" s="293"/>
      <c r="O18" s="291"/>
      <c r="P18" s="291"/>
      <c r="Q18" s="291"/>
      <c r="R18" s="291"/>
      <c r="S18" s="291"/>
      <c r="T18" s="294"/>
      <c r="U18" s="345">
        <v>0.02</v>
      </c>
      <c r="V18" s="345">
        <v>0.02</v>
      </c>
      <c r="W18" s="296">
        <v>0.01</v>
      </c>
      <c r="X18" s="346">
        <v>0.02</v>
      </c>
      <c r="Y18" s="296">
        <v>0.02</v>
      </c>
      <c r="Z18" s="346">
        <v>0.02</v>
      </c>
      <c r="AA18" s="315">
        <v>0.02</v>
      </c>
      <c r="AB18" s="291"/>
      <c r="AC18" s="291"/>
      <c r="AD18" s="291"/>
      <c r="AE18" s="291"/>
      <c r="AF18" s="291"/>
      <c r="AG18" s="291"/>
      <c r="AH18" s="291"/>
      <c r="AI18" s="291"/>
      <c r="AJ18" s="291"/>
      <c r="AK18" s="291"/>
      <c r="AL18" s="291"/>
      <c r="AM18" s="291"/>
      <c r="AN18" s="291"/>
      <c r="AO18" s="291"/>
      <c r="AP18" s="291"/>
      <c r="AQ18" s="291"/>
      <c r="AR18" s="291"/>
      <c r="AS18" s="315">
        <v>0.02</v>
      </c>
      <c r="AT18" s="298"/>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4"/>
      <c r="BS18" s="298"/>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4"/>
      <c r="CR18" s="298"/>
      <c r="CS18" s="291"/>
      <c r="CT18" s="291"/>
      <c r="CU18" s="291"/>
      <c r="CV18" s="291"/>
      <c r="CW18" s="291"/>
      <c r="CX18" s="291"/>
      <c r="CY18" s="291"/>
      <c r="CZ18" s="291"/>
      <c r="DA18" s="291"/>
      <c r="DB18" s="291"/>
      <c r="DC18" s="291"/>
      <c r="DD18" s="291"/>
      <c r="DE18" s="291"/>
      <c r="DF18" s="291"/>
      <c r="DG18" s="291"/>
      <c r="DH18" s="291"/>
      <c r="DI18" s="291"/>
      <c r="DJ18" s="291"/>
      <c r="DK18" s="291"/>
      <c r="DL18" s="291"/>
      <c r="DM18" s="291"/>
      <c r="DN18" s="291"/>
      <c r="DO18" s="291"/>
      <c r="DP18" s="299"/>
      <c r="DQ18" s="296">
        <v>0.01</v>
      </c>
      <c r="DR18" s="315">
        <v>0.02</v>
      </c>
      <c r="DS18" s="315">
        <v>0.02</v>
      </c>
      <c r="DT18" s="300"/>
      <c r="DU18" s="300"/>
      <c r="DV18" s="300"/>
      <c r="DW18" s="290"/>
      <c r="DX18" s="292"/>
      <c r="DY18" s="293"/>
      <c r="DZ18" s="293"/>
      <c r="EA18" s="293"/>
      <c r="EB18" s="301"/>
      <c r="EC18" s="278">
        <f t="shared" si="0"/>
        <v>1</v>
      </c>
      <c r="ED18" s="279">
        <f t="shared" si="1"/>
        <v>1</v>
      </c>
      <c r="EE18" s="397"/>
      <c r="EF18" s="397"/>
      <c r="EG18" s="397"/>
      <c r="EH18" s="397"/>
      <c r="EI18" s="398"/>
      <c r="EJ18" s="57"/>
      <c r="EK18" s="57"/>
      <c r="EL18" s="57"/>
      <c r="EM18" s="57"/>
      <c r="EN18" s="57"/>
      <c r="EO18" s="57"/>
      <c r="EP18" s="57"/>
      <c r="EQ18" s="57"/>
      <c r="ER18" s="57"/>
    </row>
    <row r="19" spans="1:148" s="58" customFormat="1" ht="62.25" customHeight="1" thickBot="1">
      <c r="A19" s="399"/>
      <c r="B19" s="400"/>
      <c r="C19" s="401"/>
      <c r="D19" s="402"/>
      <c r="E19" s="404"/>
      <c r="F19" s="257" t="s">
        <v>135</v>
      </c>
      <c r="G19" s="299">
        <f>S19+Z19+AT19+BS19+CR19</f>
        <v>145671733</v>
      </c>
      <c r="H19" s="288"/>
      <c r="I19" s="289"/>
      <c r="J19" s="290"/>
      <c r="K19" s="291"/>
      <c r="L19" s="354"/>
      <c r="M19" s="291"/>
      <c r="N19" s="355"/>
      <c r="O19" s="291"/>
      <c r="P19" s="291"/>
      <c r="Q19" s="291"/>
      <c r="R19" s="291"/>
      <c r="S19" s="291"/>
      <c r="T19" s="294"/>
      <c r="U19" s="299">
        <v>145671733</v>
      </c>
      <c r="V19" s="299">
        <v>145671733</v>
      </c>
      <c r="W19" s="298">
        <v>20255400</v>
      </c>
      <c r="X19" s="298">
        <v>145671733</v>
      </c>
      <c r="Y19" s="298">
        <v>61148267</v>
      </c>
      <c r="Z19" s="298">
        <v>145671733</v>
      </c>
      <c r="AA19" s="298">
        <v>103218333</v>
      </c>
      <c r="AB19" s="298"/>
      <c r="AC19" s="298"/>
      <c r="AD19" s="298"/>
      <c r="AE19" s="298"/>
      <c r="AF19" s="298"/>
      <c r="AG19" s="298"/>
      <c r="AH19" s="298"/>
      <c r="AI19" s="298"/>
      <c r="AJ19" s="298"/>
      <c r="AK19" s="298"/>
      <c r="AL19" s="298"/>
      <c r="AM19" s="298"/>
      <c r="AN19" s="298"/>
      <c r="AO19" s="298"/>
      <c r="AP19" s="298"/>
      <c r="AQ19" s="298"/>
      <c r="AR19" s="298"/>
      <c r="AS19" s="298">
        <v>103218333</v>
      </c>
      <c r="AT19" s="298"/>
      <c r="AU19" s="298"/>
      <c r="AV19" s="298"/>
      <c r="AW19" s="298"/>
      <c r="AX19" s="298"/>
      <c r="AY19" s="298"/>
      <c r="AZ19" s="298"/>
      <c r="BA19" s="298"/>
      <c r="BB19" s="298"/>
      <c r="BC19" s="298"/>
      <c r="BD19" s="298"/>
      <c r="BE19" s="298"/>
      <c r="BF19" s="298"/>
      <c r="BG19" s="298"/>
      <c r="BH19" s="298"/>
      <c r="BI19" s="298"/>
      <c r="BJ19" s="298"/>
      <c r="BK19" s="298"/>
      <c r="BL19" s="298"/>
      <c r="BM19" s="298"/>
      <c r="BN19" s="298"/>
      <c r="BO19" s="298"/>
      <c r="BP19" s="298"/>
      <c r="BQ19" s="298"/>
      <c r="BR19" s="298"/>
      <c r="BS19" s="298"/>
      <c r="BT19" s="298"/>
      <c r="BU19" s="298"/>
      <c r="BV19" s="298"/>
      <c r="BW19" s="298"/>
      <c r="BX19" s="298"/>
      <c r="BY19" s="298"/>
      <c r="BZ19" s="298"/>
      <c r="CA19" s="298"/>
      <c r="CB19" s="298"/>
      <c r="CC19" s="298"/>
      <c r="CD19" s="298"/>
      <c r="CE19" s="298"/>
      <c r="CF19" s="298"/>
      <c r="CG19" s="298"/>
      <c r="CH19" s="298"/>
      <c r="CI19" s="298"/>
      <c r="CJ19" s="298"/>
      <c r="CK19" s="298"/>
      <c r="CL19" s="298"/>
      <c r="CM19" s="298"/>
      <c r="CN19" s="298"/>
      <c r="CO19" s="298"/>
      <c r="CP19" s="298"/>
      <c r="CQ19" s="298"/>
      <c r="CR19" s="298"/>
      <c r="CS19" s="298"/>
      <c r="CT19" s="298"/>
      <c r="CU19" s="298"/>
      <c r="CV19" s="298"/>
      <c r="CW19" s="298"/>
      <c r="CX19" s="298"/>
      <c r="CY19" s="298"/>
      <c r="CZ19" s="298"/>
      <c r="DA19" s="298"/>
      <c r="DB19" s="298"/>
      <c r="DC19" s="298"/>
      <c r="DD19" s="298"/>
      <c r="DE19" s="298"/>
      <c r="DF19" s="298"/>
      <c r="DG19" s="298"/>
      <c r="DH19" s="298"/>
      <c r="DI19" s="298"/>
      <c r="DJ19" s="298"/>
      <c r="DK19" s="298"/>
      <c r="DL19" s="298"/>
      <c r="DM19" s="298"/>
      <c r="DN19" s="298"/>
      <c r="DO19" s="298"/>
      <c r="DP19" s="298"/>
      <c r="DQ19" s="298">
        <v>20255400</v>
      </c>
      <c r="DR19" s="298">
        <v>61148267</v>
      </c>
      <c r="DS19" s="298">
        <v>103218333</v>
      </c>
      <c r="DT19" s="284"/>
      <c r="DU19" s="284"/>
      <c r="DV19" s="284"/>
      <c r="DW19" s="290"/>
      <c r="DX19" s="284"/>
      <c r="DY19" s="293"/>
      <c r="DZ19" s="293"/>
      <c r="EA19" s="293"/>
      <c r="EB19" s="301"/>
      <c r="EC19" s="278">
        <f t="shared" si="0"/>
        <v>0.7085680308340946</v>
      </c>
      <c r="ED19" s="279">
        <f t="shared" si="1"/>
        <v>0.7085680308340946</v>
      </c>
      <c r="EE19" s="397"/>
      <c r="EF19" s="397"/>
      <c r="EG19" s="397"/>
      <c r="EH19" s="397"/>
      <c r="EI19" s="398"/>
      <c r="EJ19" s="57"/>
      <c r="EK19" s="57"/>
      <c r="EL19" s="57"/>
      <c r="EM19" s="57"/>
      <c r="EN19" s="57"/>
      <c r="EO19" s="57"/>
      <c r="EP19" s="57"/>
      <c r="EQ19" s="57"/>
      <c r="ER19" s="57"/>
    </row>
    <row r="20" spans="1:148" s="58" customFormat="1" ht="54.75" customHeight="1" thickBot="1">
      <c r="A20" s="399"/>
      <c r="B20" s="400"/>
      <c r="C20" s="401"/>
      <c r="D20" s="402"/>
      <c r="E20" s="404"/>
      <c r="F20" s="256" t="s">
        <v>136</v>
      </c>
      <c r="G20" s="319">
        <f>G16+G18</f>
        <v>7.999999999999999</v>
      </c>
      <c r="H20" s="308">
        <v>0.5</v>
      </c>
      <c r="I20" s="309">
        <v>0.5</v>
      </c>
      <c r="J20" s="310">
        <v>0</v>
      </c>
      <c r="K20" s="311">
        <v>0.5</v>
      </c>
      <c r="L20" s="292">
        <v>0.1</v>
      </c>
      <c r="M20" s="311">
        <v>0.5</v>
      </c>
      <c r="N20" s="292">
        <v>0.2</v>
      </c>
      <c r="O20" s="311">
        <v>0.4</v>
      </c>
      <c r="P20" s="313">
        <f>P16</f>
        <v>0.25</v>
      </c>
      <c r="Q20" s="311">
        <v>0.4</v>
      </c>
      <c r="R20" s="311">
        <v>0.3</v>
      </c>
      <c r="S20" s="311">
        <v>0.4</v>
      </c>
      <c r="T20" s="314">
        <v>0.38</v>
      </c>
      <c r="U20" s="296">
        <f aca="true" t="shared" si="7" ref="U20:W21">U16+U18</f>
        <v>2.02</v>
      </c>
      <c r="V20" s="296">
        <f t="shared" si="7"/>
        <v>2.02</v>
      </c>
      <c r="W20" s="296">
        <f t="shared" si="7"/>
        <v>0.01</v>
      </c>
      <c r="X20" s="315">
        <f aca="true" t="shared" si="8" ref="X20:Z20">X16+X18</f>
        <v>2.02</v>
      </c>
      <c r="Y20" s="296">
        <f>Y18+Y16</f>
        <v>0.02</v>
      </c>
      <c r="Z20" s="315">
        <f t="shared" si="8"/>
        <v>2.02</v>
      </c>
      <c r="AA20" s="315">
        <f>AA16+AA18</f>
        <v>0.22</v>
      </c>
      <c r="AB20" s="311"/>
      <c r="AC20" s="310"/>
      <c r="AD20" s="311"/>
      <c r="AE20" s="310"/>
      <c r="AF20" s="311"/>
      <c r="AG20" s="310"/>
      <c r="AH20" s="311"/>
      <c r="AI20" s="310"/>
      <c r="AJ20" s="311"/>
      <c r="AK20" s="310"/>
      <c r="AL20" s="311"/>
      <c r="AM20" s="310"/>
      <c r="AN20" s="311"/>
      <c r="AO20" s="310"/>
      <c r="AP20" s="311"/>
      <c r="AQ20" s="310"/>
      <c r="AR20" s="311"/>
      <c r="AS20" s="315">
        <f>AS16+AS18</f>
        <v>0.22</v>
      </c>
      <c r="AT20" s="317">
        <v>2.3</v>
      </c>
      <c r="AU20" s="310">
        <v>0</v>
      </c>
      <c r="AV20" s="310"/>
      <c r="AW20" s="311">
        <v>0.1</v>
      </c>
      <c r="AX20" s="310"/>
      <c r="AY20" s="311">
        <v>0.2</v>
      </c>
      <c r="AZ20" s="310"/>
      <c r="BA20" s="311">
        <v>0.2</v>
      </c>
      <c r="BB20" s="310"/>
      <c r="BC20" s="311">
        <v>0.2</v>
      </c>
      <c r="BD20" s="310"/>
      <c r="BE20" s="311">
        <v>0.2</v>
      </c>
      <c r="BF20" s="310"/>
      <c r="BG20" s="311">
        <v>0.2</v>
      </c>
      <c r="BH20" s="310"/>
      <c r="BI20" s="311">
        <v>0.2</v>
      </c>
      <c r="BJ20" s="310"/>
      <c r="BK20" s="311">
        <v>0.2</v>
      </c>
      <c r="BL20" s="310"/>
      <c r="BM20" s="311">
        <v>0.2</v>
      </c>
      <c r="BN20" s="310"/>
      <c r="BO20" s="311">
        <v>0.2</v>
      </c>
      <c r="BP20" s="310"/>
      <c r="BQ20" s="311">
        <v>0.1</v>
      </c>
      <c r="BR20" s="318"/>
      <c r="BS20" s="317">
        <v>2.3</v>
      </c>
      <c r="BT20" s="310">
        <v>0</v>
      </c>
      <c r="BU20" s="310"/>
      <c r="BV20" s="311">
        <v>0.1</v>
      </c>
      <c r="BW20" s="310"/>
      <c r="BX20" s="311">
        <v>0.2</v>
      </c>
      <c r="BY20" s="310"/>
      <c r="BZ20" s="311">
        <v>0.2</v>
      </c>
      <c r="CA20" s="310"/>
      <c r="CB20" s="311">
        <v>0.2</v>
      </c>
      <c r="CC20" s="310"/>
      <c r="CD20" s="311">
        <v>0.2</v>
      </c>
      <c r="CE20" s="310"/>
      <c r="CF20" s="311">
        <v>0.2</v>
      </c>
      <c r="CG20" s="310"/>
      <c r="CH20" s="311">
        <v>0.2</v>
      </c>
      <c r="CI20" s="310"/>
      <c r="CJ20" s="311">
        <v>0.2</v>
      </c>
      <c r="CK20" s="310"/>
      <c r="CL20" s="311">
        <v>0.2</v>
      </c>
      <c r="CM20" s="310"/>
      <c r="CN20" s="311">
        <v>0.2</v>
      </c>
      <c r="CO20" s="310"/>
      <c r="CP20" s="311">
        <v>0.1</v>
      </c>
      <c r="CQ20" s="318"/>
      <c r="CR20" s="317">
        <v>1</v>
      </c>
      <c r="CS20" s="310">
        <v>0</v>
      </c>
      <c r="CT20" s="310"/>
      <c r="CU20" s="311">
        <v>0.2</v>
      </c>
      <c r="CV20" s="310"/>
      <c r="CW20" s="311">
        <v>0.3</v>
      </c>
      <c r="CX20" s="310"/>
      <c r="CY20" s="311">
        <v>0.3</v>
      </c>
      <c r="CZ20" s="310"/>
      <c r="DA20" s="311">
        <v>0.2</v>
      </c>
      <c r="DB20" s="310"/>
      <c r="DC20" s="310"/>
      <c r="DD20" s="310"/>
      <c r="DE20" s="310"/>
      <c r="DF20" s="310"/>
      <c r="DG20" s="310"/>
      <c r="DH20" s="310"/>
      <c r="DI20" s="310"/>
      <c r="DJ20" s="310"/>
      <c r="DK20" s="310"/>
      <c r="DL20" s="310"/>
      <c r="DM20" s="310"/>
      <c r="DN20" s="310"/>
      <c r="DO20" s="310"/>
      <c r="DP20" s="319"/>
      <c r="DQ20" s="296">
        <f>DQ16+DQ18</f>
        <v>0.01</v>
      </c>
      <c r="DR20" s="315">
        <f>DR18+DR16</f>
        <v>0.02</v>
      </c>
      <c r="DS20" s="315">
        <f>DS16+DS18</f>
        <v>0.22</v>
      </c>
      <c r="DT20" s="300"/>
      <c r="DU20" s="300"/>
      <c r="DV20" s="300"/>
      <c r="DW20" s="310"/>
      <c r="DX20" s="347"/>
      <c r="DY20" s="347"/>
      <c r="DZ20" s="347"/>
      <c r="EA20" s="347"/>
      <c r="EB20" s="348"/>
      <c r="EC20" s="278">
        <f t="shared" si="0"/>
        <v>0.10891089108910891</v>
      </c>
      <c r="ED20" s="279">
        <f t="shared" si="1"/>
        <v>0.07500000000000001</v>
      </c>
      <c r="EE20" s="397"/>
      <c r="EF20" s="397"/>
      <c r="EG20" s="397"/>
      <c r="EH20" s="397"/>
      <c r="EI20" s="398"/>
      <c r="EJ20" s="57"/>
      <c r="EK20" s="57"/>
      <c r="EL20" s="57"/>
      <c r="EM20" s="57"/>
      <c r="EN20" s="57"/>
      <c r="EO20" s="57"/>
      <c r="EP20" s="57"/>
      <c r="EQ20" s="57"/>
      <c r="ER20" s="57"/>
    </row>
    <row r="21" spans="1:148" s="58" customFormat="1" ht="63.75" customHeight="1" thickBot="1">
      <c r="A21" s="399"/>
      <c r="B21" s="400"/>
      <c r="C21" s="401"/>
      <c r="D21" s="402"/>
      <c r="E21" s="404"/>
      <c r="F21" s="257" t="s">
        <v>139</v>
      </c>
      <c r="G21" s="299">
        <f>G17+G19</f>
        <v>3610278733</v>
      </c>
      <c r="H21" s="288">
        <v>527505000</v>
      </c>
      <c r="I21" s="289">
        <v>527505000</v>
      </c>
      <c r="J21" s="290">
        <v>0</v>
      </c>
      <c r="K21" s="291">
        <v>527505000</v>
      </c>
      <c r="L21" s="354">
        <f>L17</f>
        <v>109780000</v>
      </c>
      <c r="M21" s="291">
        <v>527505000</v>
      </c>
      <c r="N21" s="355">
        <f>N17</f>
        <v>109780000</v>
      </c>
      <c r="O21" s="291">
        <f>O17</f>
        <v>363800000</v>
      </c>
      <c r="P21" s="291">
        <f>P17</f>
        <v>136840000</v>
      </c>
      <c r="Q21" s="291">
        <f>Q17</f>
        <v>344404000</v>
      </c>
      <c r="R21" s="291">
        <f>R17</f>
        <v>167530000</v>
      </c>
      <c r="S21" s="291">
        <f>S17</f>
        <v>344404000</v>
      </c>
      <c r="T21" s="294">
        <f>T17</f>
        <v>258500000</v>
      </c>
      <c r="U21" s="356">
        <f t="shared" si="7"/>
        <v>892571733</v>
      </c>
      <c r="V21" s="356">
        <f t="shared" si="7"/>
        <v>892571733</v>
      </c>
      <c r="W21" s="298">
        <f t="shared" si="7"/>
        <v>20255400</v>
      </c>
      <c r="X21" s="298">
        <f aca="true" t="shared" si="9" ref="X21:Z21">X17+X19</f>
        <v>892571733</v>
      </c>
      <c r="Y21" s="298">
        <f>Y19+Y17</f>
        <v>61148267</v>
      </c>
      <c r="Z21" s="298">
        <f t="shared" si="9"/>
        <v>892571733</v>
      </c>
      <c r="AA21" s="298">
        <f>AA17+AA19</f>
        <v>344791333</v>
      </c>
      <c r="AB21" s="298"/>
      <c r="AC21" s="298"/>
      <c r="AD21" s="298"/>
      <c r="AE21" s="298"/>
      <c r="AF21" s="298"/>
      <c r="AG21" s="298"/>
      <c r="AH21" s="298"/>
      <c r="AI21" s="298"/>
      <c r="AJ21" s="298"/>
      <c r="AK21" s="298"/>
      <c r="AL21" s="298"/>
      <c r="AM21" s="298"/>
      <c r="AN21" s="298"/>
      <c r="AO21" s="298"/>
      <c r="AP21" s="298"/>
      <c r="AQ21" s="298"/>
      <c r="AR21" s="298"/>
      <c r="AS21" s="298">
        <f>AS17+AS19</f>
        <v>344791333</v>
      </c>
      <c r="AT21" s="298">
        <v>937342000</v>
      </c>
      <c r="AU21" s="298"/>
      <c r="AV21" s="298"/>
      <c r="AW21" s="298"/>
      <c r="AX21" s="298"/>
      <c r="AY21" s="298"/>
      <c r="AZ21" s="298"/>
      <c r="BA21" s="298"/>
      <c r="BB21" s="298"/>
      <c r="BC21" s="298"/>
      <c r="BD21" s="298"/>
      <c r="BE21" s="298"/>
      <c r="BF21" s="298"/>
      <c r="BG21" s="298"/>
      <c r="BH21" s="298"/>
      <c r="BI21" s="298"/>
      <c r="BJ21" s="298"/>
      <c r="BK21" s="298"/>
      <c r="BL21" s="298"/>
      <c r="BM21" s="298"/>
      <c r="BN21" s="298"/>
      <c r="BO21" s="298"/>
      <c r="BP21" s="298"/>
      <c r="BQ21" s="298"/>
      <c r="BR21" s="298"/>
      <c r="BS21" s="298">
        <v>975701000</v>
      </c>
      <c r="BT21" s="298"/>
      <c r="BU21" s="298"/>
      <c r="BV21" s="298"/>
      <c r="BW21" s="298"/>
      <c r="BX21" s="298"/>
      <c r="BY21" s="298"/>
      <c r="BZ21" s="298"/>
      <c r="CA21" s="298"/>
      <c r="CB21" s="298"/>
      <c r="CC21" s="298"/>
      <c r="CD21" s="298"/>
      <c r="CE21" s="298"/>
      <c r="CF21" s="298"/>
      <c r="CG21" s="298"/>
      <c r="CH21" s="298"/>
      <c r="CI21" s="298"/>
      <c r="CJ21" s="298"/>
      <c r="CK21" s="298"/>
      <c r="CL21" s="298"/>
      <c r="CM21" s="298"/>
      <c r="CN21" s="298"/>
      <c r="CO21" s="298"/>
      <c r="CP21" s="298"/>
      <c r="CQ21" s="298"/>
      <c r="CR21" s="298">
        <v>546164000</v>
      </c>
      <c r="CS21" s="298"/>
      <c r="CT21" s="298"/>
      <c r="CU21" s="298"/>
      <c r="CV21" s="298"/>
      <c r="CW21" s="298"/>
      <c r="CX21" s="298"/>
      <c r="CY21" s="298"/>
      <c r="CZ21" s="298"/>
      <c r="DA21" s="298"/>
      <c r="DB21" s="298"/>
      <c r="DC21" s="298"/>
      <c r="DD21" s="298"/>
      <c r="DE21" s="298"/>
      <c r="DF21" s="298"/>
      <c r="DG21" s="298"/>
      <c r="DH21" s="298"/>
      <c r="DI21" s="298"/>
      <c r="DJ21" s="298"/>
      <c r="DK21" s="298"/>
      <c r="DL21" s="298"/>
      <c r="DM21" s="298"/>
      <c r="DN21" s="298"/>
      <c r="DO21" s="298"/>
      <c r="DP21" s="298"/>
      <c r="DQ21" s="298">
        <f>DQ17+DQ19</f>
        <v>20255400</v>
      </c>
      <c r="DR21" s="298">
        <f>DR19+DR17</f>
        <v>61148267</v>
      </c>
      <c r="DS21" s="298">
        <f>DS17+DS19</f>
        <v>344791333</v>
      </c>
      <c r="DT21" s="328"/>
      <c r="DU21" s="328"/>
      <c r="DV21" s="328"/>
      <c r="DW21" s="324"/>
      <c r="DX21" s="326"/>
      <c r="DY21" s="326"/>
      <c r="DZ21" s="326"/>
      <c r="EA21" s="326"/>
      <c r="EB21" s="327"/>
      <c r="EC21" s="278">
        <f t="shared" si="0"/>
        <v>0.3862897739783117</v>
      </c>
      <c r="ED21" s="279">
        <f t="shared" si="1"/>
        <v>0.16710381043036213</v>
      </c>
      <c r="EE21" s="397"/>
      <c r="EF21" s="397"/>
      <c r="EG21" s="397"/>
      <c r="EH21" s="397"/>
      <c r="EI21" s="398"/>
      <c r="EJ21" s="57"/>
      <c r="EK21" s="57"/>
      <c r="EL21" s="57"/>
      <c r="EM21" s="57"/>
      <c r="EN21" s="57"/>
      <c r="EO21" s="57"/>
      <c r="EP21" s="57"/>
      <c r="EQ21" s="57"/>
      <c r="ER21" s="57"/>
    </row>
    <row r="22" spans="1:139" ht="31.5" customHeight="1" thickBot="1">
      <c r="A22" s="386" t="s">
        <v>142</v>
      </c>
      <c r="B22" s="386"/>
      <c r="C22" s="386"/>
      <c r="D22" s="386"/>
      <c r="E22" s="386"/>
      <c r="F22" s="259" t="s">
        <v>143</v>
      </c>
      <c r="G22" s="299">
        <f>G11+G17</f>
        <v>5401268286</v>
      </c>
      <c r="H22" s="349">
        <f>H21+H15</f>
        <v>911000000</v>
      </c>
      <c r="I22" s="350">
        <f>I21+I15</f>
        <v>911000000</v>
      </c>
      <c r="J22" s="351">
        <v>0</v>
      </c>
      <c r="K22" s="272">
        <f>K21+K15</f>
        <v>911000000</v>
      </c>
      <c r="L22" s="351">
        <f>L15+L21</f>
        <v>182844000</v>
      </c>
      <c r="M22" s="272">
        <f>M21+M15</f>
        <v>911000000</v>
      </c>
      <c r="N22" s="351">
        <f>N15+N21</f>
        <v>182844000</v>
      </c>
      <c r="O22" s="272">
        <f>O21+O15</f>
        <v>911000000</v>
      </c>
      <c r="P22" s="351">
        <f>P15+P21</f>
        <v>209904000</v>
      </c>
      <c r="Q22" s="272">
        <f>Q21+Q15</f>
        <v>911000000</v>
      </c>
      <c r="R22" s="351">
        <f>R15+R21</f>
        <v>240594000</v>
      </c>
      <c r="S22" s="299">
        <f>S21+S15</f>
        <v>911000000</v>
      </c>
      <c r="T22" s="299">
        <f>T15+T21</f>
        <v>824933286</v>
      </c>
      <c r="U22" s="299">
        <f aca="true" t="shared" si="10" ref="U22:AA22">U17+U11</f>
        <v>985130000</v>
      </c>
      <c r="V22" s="299">
        <f t="shared" si="10"/>
        <v>985130000</v>
      </c>
      <c r="W22" s="299">
        <f t="shared" si="10"/>
        <v>0</v>
      </c>
      <c r="X22" s="299">
        <f t="shared" si="10"/>
        <v>985130000</v>
      </c>
      <c r="Y22" s="299">
        <f t="shared" si="10"/>
        <v>0</v>
      </c>
      <c r="Z22" s="299">
        <f t="shared" si="10"/>
        <v>985130000</v>
      </c>
      <c r="AA22" s="299">
        <f t="shared" si="10"/>
        <v>301101000</v>
      </c>
      <c r="AB22" s="299"/>
      <c r="AC22" s="299"/>
      <c r="AD22" s="299"/>
      <c r="AE22" s="299"/>
      <c r="AF22" s="299"/>
      <c r="AG22" s="299"/>
      <c r="AH22" s="299"/>
      <c r="AI22" s="299"/>
      <c r="AJ22" s="299"/>
      <c r="AK22" s="299"/>
      <c r="AL22" s="299"/>
      <c r="AM22" s="299"/>
      <c r="AN22" s="299"/>
      <c r="AO22" s="299"/>
      <c r="AP22" s="299"/>
      <c r="AQ22" s="299"/>
      <c r="AR22" s="299"/>
      <c r="AS22" s="299">
        <f>AS17+AS11</f>
        <v>301101000</v>
      </c>
      <c r="AT22" s="299">
        <v>1353839000</v>
      </c>
      <c r="AU22" s="299"/>
      <c r="AV22" s="299"/>
      <c r="AW22" s="299"/>
      <c r="AX22" s="299"/>
      <c r="AY22" s="299"/>
      <c r="AZ22" s="299"/>
      <c r="BA22" s="299"/>
      <c r="BB22" s="299"/>
      <c r="BC22" s="299"/>
      <c r="BD22" s="299"/>
      <c r="BE22" s="299"/>
      <c r="BF22" s="299"/>
      <c r="BG22" s="299"/>
      <c r="BH22" s="299"/>
      <c r="BI22" s="299"/>
      <c r="BJ22" s="299"/>
      <c r="BK22" s="299"/>
      <c r="BL22" s="299"/>
      <c r="BM22" s="299"/>
      <c r="BN22" s="299"/>
      <c r="BO22" s="299"/>
      <c r="BP22" s="299"/>
      <c r="BQ22" s="299"/>
      <c r="BR22" s="299"/>
      <c r="BS22" s="299">
        <v>1406883000</v>
      </c>
      <c r="BT22" s="299"/>
      <c r="BU22" s="299"/>
      <c r="BV22" s="299"/>
      <c r="BW22" s="299"/>
      <c r="BX22" s="299"/>
      <c r="BY22" s="299"/>
      <c r="BZ22" s="299"/>
      <c r="CA22" s="299"/>
      <c r="CB22" s="299"/>
      <c r="CC22" s="299"/>
      <c r="CD22" s="299"/>
      <c r="CE22" s="299"/>
      <c r="CF22" s="299"/>
      <c r="CG22" s="299"/>
      <c r="CH22" s="299"/>
      <c r="CI22" s="299"/>
      <c r="CJ22" s="299"/>
      <c r="CK22" s="299"/>
      <c r="CL22" s="299"/>
      <c r="CM22" s="299"/>
      <c r="CN22" s="299"/>
      <c r="CO22" s="299"/>
      <c r="CP22" s="299"/>
      <c r="CQ22" s="299"/>
      <c r="CR22" s="299">
        <v>830483000</v>
      </c>
      <c r="CS22" s="299"/>
      <c r="CT22" s="299"/>
      <c r="CU22" s="299"/>
      <c r="CV22" s="299"/>
      <c r="CW22" s="299"/>
      <c r="CX22" s="299"/>
      <c r="CY22" s="299"/>
      <c r="CZ22" s="299"/>
      <c r="DA22" s="299"/>
      <c r="DB22" s="299"/>
      <c r="DC22" s="299"/>
      <c r="DD22" s="299"/>
      <c r="DE22" s="299"/>
      <c r="DF22" s="299"/>
      <c r="DG22" s="299"/>
      <c r="DH22" s="299"/>
      <c r="DI22" s="299"/>
      <c r="DJ22" s="299"/>
      <c r="DK22" s="299"/>
      <c r="DL22" s="299"/>
      <c r="DM22" s="299"/>
      <c r="DN22" s="299"/>
      <c r="DO22" s="299"/>
      <c r="DP22" s="299"/>
      <c r="DQ22" s="299">
        <f>DQ17+DQ11</f>
        <v>0</v>
      </c>
      <c r="DR22" s="299">
        <f>DR17+DR11</f>
        <v>0</v>
      </c>
      <c r="DS22" s="299">
        <f>DS17+DS11</f>
        <v>301101000</v>
      </c>
      <c r="DT22" s="352"/>
      <c r="DU22" s="352"/>
      <c r="DV22" s="352"/>
      <c r="DW22" s="351">
        <v>0</v>
      </c>
      <c r="DX22" s="351">
        <f>DX15+DX21</f>
        <v>0</v>
      </c>
      <c r="DY22" s="351">
        <v>182844000</v>
      </c>
      <c r="DZ22" s="351">
        <f>DZ15+DZ21</f>
        <v>0</v>
      </c>
      <c r="EA22" s="351">
        <f>EA15+EA21</f>
        <v>0</v>
      </c>
      <c r="EB22" s="353">
        <f>EB15+EB21</f>
        <v>0</v>
      </c>
      <c r="EC22" s="278">
        <f t="shared" si="0"/>
        <v>0.3056459553561459</v>
      </c>
      <c r="ED22" s="279">
        <f t="shared" si="1"/>
        <v>0.2084759035056012</v>
      </c>
      <c r="EE22" s="388" t="s">
        <v>342</v>
      </c>
      <c r="EF22" s="389"/>
      <c r="EG22" s="389"/>
      <c r="EH22" s="389"/>
      <c r="EI22" s="390"/>
    </row>
    <row r="23" spans="1:139" ht="28.5" customHeight="1" thickBot="1">
      <c r="A23" s="386"/>
      <c r="B23" s="386"/>
      <c r="C23" s="386"/>
      <c r="D23" s="386"/>
      <c r="E23" s="386"/>
      <c r="F23" s="258" t="s">
        <v>144</v>
      </c>
      <c r="G23" s="299">
        <f>G13+G19</f>
        <v>660443252</v>
      </c>
      <c r="H23" s="288"/>
      <c r="I23" s="289"/>
      <c r="J23" s="290"/>
      <c r="K23" s="291"/>
      <c r="L23" s="354"/>
      <c r="M23" s="291"/>
      <c r="N23" s="355"/>
      <c r="O23" s="291"/>
      <c r="P23" s="291"/>
      <c r="Q23" s="291"/>
      <c r="R23" s="291"/>
      <c r="S23" s="291"/>
      <c r="T23" s="294"/>
      <c r="U23" s="299">
        <f>U13+U19</f>
        <v>660443252</v>
      </c>
      <c r="V23" s="299">
        <f>V13+V19</f>
        <v>660443252</v>
      </c>
      <c r="W23" s="298">
        <f>W19+W13</f>
        <v>44659400</v>
      </c>
      <c r="X23" s="298">
        <f>X13+X19</f>
        <v>660443252</v>
      </c>
      <c r="Y23" s="298">
        <f>Y19+Y13</f>
        <v>97680267</v>
      </c>
      <c r="Z23" s="298">
        <f>Z13+Z19</f>
        <v>660443252</v>
      </c>
      <c r="AA23" s="298">
        <f>AA19+AA13</f>
        <v>139750333</v>
      </c>
      <c r="AB23" s="298"/>
      <c r="AC23" s="298"/>
      <c r="AD23" s="298"/>
      <c r="AE23" s="298"/>
      <c r="AF23" s="298"/>
      <c r="AG23" s="298"/>
      <c r="AH23" s="298"/>
      <c r="AI23" s="298"/>
      <c r="AJ23" s="298"/>
      <c r="AK23" s="298"/>
      <c r="AL23" s="298"/>
      <c r="AM23" s="298"/>
      <c r="AN23" s="298"/>
      <c r="AO23" s="298"/>
      <c r="AP23" s="298"/>
      <c r="AQ23" s="298"/>
      <c r="AR23" s="298"/>
      <c r="AS23" s="298">
        <f>AS19+AS13</f>
        <v>139750333</v>
      </c>
      <c r="AT23" s="298"/>
      <c r="AU23" s="298"/>
      <c r="AV23" s="298"/>
      <c r="AW23" s="298"/>
      <c r="AX23" s="298"/>
      <c r="AY23" s="298"/>
      <c r="AZ23" s="298"/>
      <c r="BA23" s="298"/>
      <c r="BB23" s="298"/>
      <c r="BC23" s="298"/>
      <c r="BD23" s="298"/>
      <c r="BE23" s="298"/>
      <c r="BF23" s="298"/>
      <c r="BG23" s="298"/>
      <c r="BH23" s="298"/>
      <c r="BI23" s="298"/>
      <c r="BJ23" s="298"/>
      <c r="BK23" s="298"/>
      <c r="BL23" s="298"/>
      <c r="BM23" s="298"/>
      <c r="BN23" s="298"/>
      <c r="BO23" s="298"/>
      <c r="BP23" s="298"/>
      <c r="BQ23" s="298"/>
      <c r="BR23" s="298"/>
      <c r="BS23" s="298"/>
      <c r="BT23" s="298"/>
      <c r="BU23" s="298"/>
      <c r="BV23" s="298"/>
      <c r="BW23" s="298"/>
      <c r="BX23" s="298"/>
      <c r="BY23" s="298"/>
      <c r="BZ23" s="298"/>
      <c r="CA23" s="298"/>
      <c r="CB23" s="298"/>
      <c r="CC23" s="298"/>
      <c r="CD23" s="298"/>
      <c r="CE23" s="298"/>
      <c r="CF23" s="298"/>
      <c r="CG23" s="298"/>
      <c r="CH23" s="298"/>
      <c r="CI23" s="298"/>
      <c r="CJ23" s="298"/>
      <c r="CK23" s="298"/>
      <c r="CL23" s="298"/>
      <c r="CM23" s="298"/>
      <c r="CN23" s="298"/>
      <c r="CO23" s="298"/>
      <c r="CP23" s="298"/>
      <c r="CQ23" s="298"/>
      <c r="CR23" s="298"/>
      <c r="CS23" s="298"/>
      <c r="CT23" s="298"/>
      <c r="CU23" s="298"/>
      <c r="CV23" s="298"/>
      <c r="CW23" s="298"/>
      <c r="CX23" s="298"/>
      <c r="CY23" s="298"/>
      <c r="CZ23" s="298"/>
      <c r="DA23" s="298"/>
      <c r="DB23" s="298"/>
      <c r="DC23" s="298"/>
      <c r="DD23" s="298"/>
      <c r="DE23" s="298"/>
      <c r="DF23" s="298"/>
      <c r="DG23" s="298"/>
      <c r="DH23" s="298"/>
      <c r="DI23" s="298"/>
      <c r="DJ23" s="298"/>
      <c r="DK23" s="298"/>
      <c r="DL23" s="298"/>
      <c r="DM23" s="298"/>
      <c r="DN23" s="298"/>
      <c r="DO23" s="298"/>
      <c r="DP23" s="298"/>
      <c r="DQ23" s="298">
        <f>DQ19+DQ13</f>
        <v>44659400</v>
      </c>
      <c r="DR23" s="298">
        <f>DR19+DR13</f>
        <v>97680267</v>
      </c>
      <c r="DS23" s="298">
        <f>DS19+DS13</f>
        <v>139750333</v>
      </c>
      <c r="DT23" s="357"/>
      <c r="DU23" s="357"/>
      <c r="DV23" s="357"/>
      <c r="DW23" s="290"/>
      <c r="DX23" s="358"/>
      <c r="DY23" s="359"/>
      <c r="DZ23" s="359"/>
      <c r="EA23" s="359"/>
      <c r="EB23" s="360"/>
      <c r="EC23" s="278">
        <f t="shared" si="0"/>
        <v>0.21160081896029426</v>
      </c>
      <c r="ED23" s="279">
        <f t="shared" si="1"/>
        <v>0.21160081896029426</v>
      </c>
      <c r="EE23" s="391"/>
      <c r="EF23" s="392"/>
      <c r="EG23" s="392"/>
      <c r="EH23" s="392"/>
      <c r="EI23" s="393"/>
    </row>
    <row r="24" spans="1:139" ht="35.25" customHeight="1" thickBot="1">
      <c r="A24" s="386"/>
      <c r="B24" s="386"/>
      <c r="C24" s="386"/>
      <c r="D24" s="386"/>
      <c r="E24" s="386"/>
      <c r="F24" s="260" t="s">
        <v>145</v>
      </c>
      <c r="G24" s="299">
        <f>G22+G23</f>
        <v>6061711538</v>
      </c>
      <c r="H24" s="288">
        <f>H22</f>
        <v>911000000</v>
      </c>
      <c r="I24" s="289">
        <f>I22</f>
        <v>911000000</v>
      </c>
      <c r="J24" s="290">
        <v>0</v>
      </c>
      <c r="K24" s="291">
        <f aca="true" t="shared" si="11" ref="K24:T24">K22</f>
        <v>911000000</v>
      </c>
      <c r="L24" s="354">
        <f t="shared" si="11"/>
        <v>182844000</v>
      </c>
      <c r="M24" s="291">
        <f t="shared" si="11"/>
        <v>911000000</v>
      </c>
      <c r="N24" s="355">
        <f t="shared" si="11"/>
        <v>182844000</v>
      </c>
      <c r="O24" s="291">
        <f t="shared" si="11"/>
        <v>911000000</v>
      </c>
      <c r="P24" s="291">
        <f t="shared" si="11"/>
        <v>209904000</v>
      </c>
      <c r="Q24" s="291">
        <f t="shared" si="11"/>
        <v>911000000</v>
      </c>
      <c r="R24" s="291">
        <f t="shared" si="11"/>
        <v>240594000</v>
      </c>
      <c r="S24" s="291">
        <f t="shared" si="11"/>
        <v>911000000</v>
      </c>
      <c r="T24" s="294">
        <f t="shared" si="11"/>
        <v>824933286</v>
      </c>
      <c r="U24" s="299">
        <f aca="true" t="shared" si="12" ref="U24:AA24">U22+U23</f>
        <v>1645573252</v>
      </c>
      <c r="V24" s="299">
        <f t="shared" si="12"/>
        <v>1645573252</v>
      </c>
      <c r="W24" s="298">
        <f t="shared" si="12"/>
        <v>44659400</v>
      </c>
      <c r="X24" s="298">
        <f t="shared" si="12"/>
        <v>1645573252</v>
      </c>
      <c r="Y24" s="298">
        <f t="shared" si="12"/>
        <v>97680267</v>
      </c>
      <c r="Z24" s="298">
        <f t="shared" si="12"/>
        <v>1645573252</v>
      </c>
      <c r="AA24" s="298">
        <f t="shared" si="12"/>
        <v>440851333</v>
      </c>
      <c r="AB24" s="298"/>
      <c r="AC24" s="298"/>
      <c r="AD24" s="298"/>
      <c r="AE24" s="298"/>
      <c r="AF24" s="298"/>
      <c r="AG24" s="298"/>
      <c r="AH24" s="298"/>
      <c r="AI24" s="298"/>
      <c r="AJ24" s="298"/>
      <c r="AK24" s="298"/>
      <c r="AL24" s="298"/>
      <c r="AM24" s="298"/>
      <c r="AN24" s="298"/>
      <c r="AO24" s="298"/>
      <c r="AP24" s="298"/>
      <c r="AQ24" s="298"/>
      <c r="AR24" s="298"/>
      <c r="AS24" s="298">
        <f>AS22+AS23</f>
        <v>440851333</v>
      </c>
      <c r="AT24" s="298">
        <v>1353839000</v>
      </c>
      <c r="AU24" s="298"/>
      <c r="AV24" s="298"/>
      <c r="AW24" s="298"/>
      <c r="AX24" s="298"/>
      <c r="AY24" s="298"/>
      <c r="AZ24" s="298"/>
      <c r="BA24" s="298"/>
      <c r="BB24" s="298"/>
      <c r="BC24" s="298"/>
      <c r="BD24" s="298"/>
      <c r="BE24" s="298"/>
      <c r="BF24" s="298"/>
      <c r="BG24" s="298"/>
      <c r="BH24" s="298"/>
      <c r="BI24" s="298"/>
      <c r="BJ24" s="298"/>
      <c r="BK24" s="298"/>
      <c r="BL24" s="298"/>
      <c r="BM24" s="298"/>
      <c r="BN24" s="298"/>
      <c r="BO24" s="298"/>
      <c r="BP24" s="298"/>
      <c r="BQ24" s="298"/>
      <c r="BR24" s="298"/>
      <c r="BS24" s="298">
        <v>1406883000</v>
      </c>
      <c r="BT24" s="298"/>
      <c r="BU24" s="298"/>
      <c r="BV24" s="298"/>
      <c r="BW24" s="298"/>
      <c r="BX24" s="298"/>
      <c r="BY24" s="298"/>
      <c r="BZ24" s="298"/>
      <c r="CA24" s="298"/>
      <c r="CB24" s="298"/>
      <c r="CC24" s="298"/>
      <c r="CD24" s="298"/>
      <c r="CE24" s="298"/>
      <c r="CF24" s="298"/>
      <c r="CG24" s="298"/>
      <c r="CH24" s="298"/>
      <c r="CI24" s="298"/>
      <c r="CJ24" s="298"/>
      <c r="CK24" s="298"/>
      <c r="CL24" s="298"/>
      <c r="CM24" s="298"/>
      <c r="CN24" s="298"/>
      <c r="CO24" s="298"/>
      <c r="CP24" s="298"/>
      <c r="CQ24" s="298"/>
      <c r="CR24" s="298">
        <v>830483000</v>
      </c>
      <c r="CS24" s="298"/>
      <c r="CT24" s="298"/>
      <c r="CU24" s="298"/>
      <c r="CV24" s="298"/>
      <c r="CW24" s="298"/>
      <c r="CX24" s="298"/>
      <c r="CY24" s="298"/>
      <c r="CZ24" s="298"/>
      <c r="DA24" s="298"/>
      <c r="DB24" s="298"/>
      <c r="DC24" s="298"/>
      <c r="DD24" s="298"/>
      <c r="DE24" s="298"/>
      <c r="DF24" s="298"/>
      <c r="DG24" s="298"/>
      <c r="DH24" s="298"/>
      <c r="DI24" s="298"/>
      <c r="DJ24" s="298"/>
      <c r="DK24" s="298"/>
      <c r="DL24" s="298"/>
      <c r="DM24" s="298"/>
      <c r="DN24" s="298"/>
      <c r="DO24" s="298"/>
      <c r="DP24" s="298"/>
      <c r="DQ24" s="298">
        <f>DQ22+DQ23</f>
        <v>44659400</v>
      </c>
      <c r="DR24" s="298">
        <f>DR22+DR23</f>
        <v>97680267</v>
      </c>
      <c r="DS24" s="298">
        <f>DS22+DS23</f>
        <v>440851333</v>
      </c>
      <c r="DT24" s="362"/>
      <c r="DU24" s="362"/>
      <c r="DV24" s="362"/>
      <c r="DW24" s="324">
        <v>0</v>
      </c>
      <c r="DX24" s="324">
        <f>DX22</f>
        <v>0</v>
      </c>
      <c r="DY24" s="324">
        <f>DY22</f>
        <v>182844000</v>
      </c>
      <c r="DZ24" s="324">
        <f>DZ22</f>
        <v>0</v>
      </c>
      <c r="EA24" s="324">
        <f>EA22</f>
        <v>0</v>
      </c>
      <c r="EB24" s="361">
        <f>EB22</f>
        <v>0</v>
      </c>
      <c r="EC24" s="278">
        <f t="shared" si="0"/>
        <v>0.2679013726457921</v>
      </c>
      <c r="ED24" s="279">
        <f t="shared" si="1"/>
        <v>0.20881637324128308</v>
      </c>
      <c r="EE24" s="394"/>
      <c r="EF24" s="395"/>
      <c r="EG24" s="395"/>
      <c r="EH24" s="395"/>
      <c r="EI24" s="396"/>
    </row>
    <row r="26" spans="6:95" ht="15">
      <c r="F26" s="59" t="s">
        <v>90</v>
      </c>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BK26" s="1"/>
      <c r="BL26" s="1"/>
      <c r="BM26" s="1"/>
      <c r="BN26" s="1"/>
      <c r="BO26" s="1"/>
      <c r="BP26" s="1"/>
      <c r="BQ26" s="1"/>
      <c r="BR26" s="1"/>
      <c r="CG26" s="1"/>
      <c r="CH26" s="1"/>
      <c r="CI26" s="1"/>
      <c r="CJ26" s="1"/>
      <c r="CK26" s="1"/>
      <c r="CL26" s="1"/>
      <c r="CM26" s="1"/>
      <c r="CN26" s="1"/>
      <c r="CO26" s="1"/>
      <c r="CP26" s="1"/>
      <c r="CQ26" s="1"/>
    </row>
    <row r="27" spans="6:133" ht="15.75" customHeight="1">
      <c r="F27" s="29" t="s">
        <v>91</v>
      </c>
      <c r="G27" s="364" t="s">
        <v>92</v>
      </c>
      <c r="H27" s="364"/>
      <c r="I27" s="364"/>
      <c r="J27" s="364"/>
      <c r="K27" s="364"/>
      <c r="L27" s="364"/>
      <c r="M27" s="364"/>
      <c r="N27" s="365" t="s">
        <v>93</v>
      </c>
      <c r="O27" s="365"/>
      <c r="P27" s="365"/>
      <c r="Q27" s="365"/>
      <c r="R27" s="365"/>
      <c r="S27" s="365"/>
      <c r="T27" s="365"/>
      <c r="U27" s="387"/>
      <c r="V27" s="387"/>
      <c r="W27" s="387"/>
      <c r="X27" s="387"/>
      <c r="Y27" s="387"/>
      <c r="Z27" s="387"/>
      <c r="AA27" s="387"/>
      <c r="AB27" s="387"/>
      <c r="AC27" s="387"/>
      <c r="AD27" s="387"/>
      <c r="AE27" s="387"/>
      <c r="AF27" s="387"/>
      <c r="AG27" s="387"/>
      <c r="AH27" s="387"/>
      <c r="AI27" s="387"/>
      <c r="AJ27" s="387"/>
      <c r="AK27" s="387"/>
      <c r="AL27" s="387"/>
      <c r="AM27" s="387"/>
      <c r="AN27" s="387"/>
      <c r="AO27" s="387"/>
      <c r="AP27" s="387"/>
      <c r="AQ27" s="387"/>
      <c r="AR27" s="387"/>
      <c r="AS27" s="387"/>
      <c r="DS27" s="150" t="s">
        <v>361</v>
      </c>
      <c r="EC27" s="149"/>
    </row>
    <row r="28" spans="6:45" ht="38.25" customHeight="1">
      <c r="F28" s="31">
        <v>12</v>
      </c>
      <c r="G28" s="366" t="s">
        <v>94</v>
      </c>
      <c r="H28" s="366"/>
      <c r="I28" s="366"/>
      <c r="J28" s="366"/>
      <c r="K28" s="366"/>
      <c r="L28" s="366"/>
      <c r="M28" s="366"/>
      <c r="N28" s="367" t="s">
        <v>95</v>
      </c>
      <c r="O28" s="367"/>
      <c r="P28" s="367"/>
      <c r="Q28" s="367"/>
      <c r="R28" s="367"/>
      <c r="S28" s="367"/>
      <c r="T28" s="367"/>
      <c r="U28" s="385"/>
      <c r="V28" s="385"/>
      <c r="W28" s="385"/>
      <c r="X28" s="385"/>
      <c r="Y28" s="385"/>
      <c r="Z28" s="385"/>
      <c r="AA28" s="385"/>
      <c r="AB28" s="385"/>
      <c r="AC28" s="385"/>
      <c r="AD28" s="385"/>
      <c r="AE28" s="385"/>
      <c r="AF28" s="385"/>
      <c r="AG28" s="385"/>
      <c r="AH28" s="385"/>
      <c r="AI28" s="385"/>
      <c r="AJ28" s="385"/>
      <c r="AK28" s="385"/>
      <c r="AL28" s="385"/>
      <c r="AM28" s="385"/>
      <c r="AN28" s="385"/>
      <c r="AO28" s="385"/>
      <c r="AP28" s="385"/>
      <c r="AQ28" s="385"/>
      <c r="AR28" s="385"/>
      <c r="AS28" s="385"/>
    </row>
    <row r="29" spans="6:20" ht="17.25" customHeight="1">
      <c r="F29" s="31">
        <v>13</v>
      </c>
      <c r="G29" s="366" t="s">
        <v>146</v>
      </c>
      <c r="H29" s="366"/>
      <c r="I29" s="366"/>
      <c r="J29" s="366"/>
      <c r="K29" s="366"/>
      <c r="L29" s="366"/>
      <c r="M29" s="366"/>
      <c r="N29" s="367" t="s">
        <v>97</v>
      </c>
      <c r="O29" s="367"/>
      <c r="P29" s="367"/>
      <c r="Q29" s="367"/>
      <c r="R29" s="367"/>
      <c r="S29" s="367"/>
      <c r="T29" s="367"/>
    </row>
  </sheetData>
  <autoFilter ref="A9:F9"/>
  <mergeCells count="55">
    <mergeCell ref="A1:E3"/>
    <mergeCell ref="F1:EI1"/>
    <mergeCell ref="F2:EI2"/>
    <mergeCell ref="F3:DR3"/>
    <mergeCell ref="DS3:EI3"/>
    <mergeCell ref="A4:E4"/>
    <mergeCell ref="F4:EI4"/>
    <mergeCell ref="A5:E5"/>
    <mergeCell ref="F5:EI5"/>
    <mergeCell ref="A7:G8"/>
    <mergeCell ref="H7:DP7"/>
    <mergeCell ref="DQ7:EB7"/>
    <mergeCell ref="EC7:EC9"/>
    <mergeCell ref="ED7:ED9"/>
    <mergeCell ref="EE7:EE9"/>
    <mergeCell ref="EF7:EF9"/>
    <mergeCell ref="EG7:EG9"/>
    <mergeCell ref="EH7:EH9"/>
    <mergeCell ref="EI7:EI9"/>
    <mergeCell ref="H8:T8"/>
    <mergeCell ref="U8:AS8"/>
    <mergeCell ref="AT8:BR8"/>
    <mergeCell ref="BS8:CQ8"/>
    <mergeCell ref="CR8:DP8"/>
    <mergeCell ref="DQ8:EB8"/>
    <mergeCell ref="A10:A15"/>
    <mergeCell ref="B10:B15"/>
    <mergeCell ref="C10:C15"/>
    <mergeCell ref="D10:D15"/>
    <mergeCell ref="E10:E15"/>
    <mergeCell ref="EE10:EE15"/>
    <mergeCell ref="EF10:EF15"/>
    <mergeCell ref="EG10:EG15"/>
    <mergeCell ref="EH10:EH15"/>
    <mergeCell ref="EI10:EI15"/>
    <mergeCell ref="A16:A21"/>
    <mergeCell ref="B16:B21"/>
    <mergeCell ref="C16:C21"/>
    <mergeCell ref="D16:D21"/>
    <mergeCell ref="E16:E21"/>
    <mergeCell ref="EE16:EE21"/>
    <mergeCell ref="EF16:EF21"/>
    <mergeCell ref="EG16:EG21"/>
    <mergeCell ref="EH16:EH21"/>
    <mergeCell ref="EI16:EI21"/>
    <mergeCell ref="A22:E24"/>
    <mergeCell ref="G27:M27"/>
    <mergeCell ref="N27:T27"/>
    <mergeCell ref="U27:AS27"/>
    <mergeCell ref="EE22:EI24"/>
    <mergeCell ref="G28:M28"/>
    <mergeCell ref="N28:T28"/>
    <mergeCell ref="U28:AS28"/>
    <mergeCell ref="G29:M29"/>
    <mergeCell ref="N29:T29"/>
  </mergeCells>
  <dataValidations count="1">
    <dataValidation type="list" allowBlank="1" showInputMessage="1" showErrorMessage="1" sqref="D10:D21">
      <formula1>"suma,creciente"</formula1>
      <formula2>0</formula2>
    </dataValidation>
  </dataValidations>
  <printOptions horizontalCentered="1" verticalCentered="1"/>
  <pageMargins left="0" right="0" top="0.747916666666667" bottom="0" header="0.511805555555555" footer="0.511805555555555"/>
  <pageSetup horizontalDpi="300" verticalDpi="300" orientation="landscape" scale="20"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87"/>
  <sheetViews>
    <sheetView zoomScale="80" zoomScaleNormal="80" workbookViewId="0" topLeftCell="A7">
      <selection activeCell="C9" sqref="C9:C10"/>
    </sheetView>
  </sheetViews>
  <sheetFormatPr defaultColWidth="11.421875" defaultRowHeight="15"/>
  <cols>
    <col min="1" max="1" width="9.7109375" style="60" customWidth="1"/>
    <col min="2" max="2" width="15.00390625" style="60" customWidth="1"/>
    <col min="3" max="3" width="41.7109375" style="61" customWidth="1"/>
    <col min="4" max="4" width="6.140625" style="60" customWidth="1"/>
    <col min="5" max="5" width="7.8515625" style="60" customWidth="1"/>
    <col min="6" max="6" width="7.421875" style="60" bestFit="1" customWidth="1"/>
    <col min="7" max="7" width="7.57421875" style="60" customWidth="1"/>
    <col min="8" max="8" width="5.7109375" style="60" customWidth="1"/>
    <col min="9" max="9" width="7.7109375" style="60" customWidth="1"/>
    <col min="10" max="11" width="5.7109375" style="60" customWidth="1"/>
    <col min="12" max="12" width="7.00390625" style="60" customWidth="1"/>
    <col min="13" max="13" width="5.7109375" style="60" customWidth="1"/>
    <col min="14" max="14" width="5.7109375" style="62" customWidth="1"/>
    <col min="15" max="15" width="6.28125" style="62" customWidth="1"/>
    <col min="16" max="17" width="5.7109375" style="62" customWidth="1"/>
    <col min="18" max="18" width="8.140625" style="62" customWidth="1"/>
    <col min="19" max="19" width="9.421875" style="62" customWidth="1"/>
    <col min="20" max="20" width="8.421875" style="62" customWidth="1"/>
    <col min="21" max="21" width="10.7109375" style="62" customWidth="1"/>
    <col min="22" max="22" width="61.7109375" style="63" customWidth="1"/>
    <col min="23" max="33" width="11.421875" style="63" customWidth="1"/>
    <col min="34" max="1023" width="11.421875" style="60" customWidth="1"/>
  </cols>
  <sheetData>
    <row r="1" spans="1:22" s="64" customFormat="1" ht="43.5" customHeight="1" thickBot="1">
      <c r="A1" s="463"/>
      <c r="B1" s="463"/>
      <c r="C1" s="463"/>
      <c r="D1" s="381" t="s">
        <v>0</v>
      </c>
      <c r="E1" s="381"/>
      <c r="F1" s="381"/>
      <c r="G1" s="381"/>
      <c r="H1" s="381"/>
      <c r="I1" s="381"/>
      <c r="J1" s="381"/>
      <c r="K1" s="381"/>
      <c r="L1" s="381"/>
      <c r="M1" s="381"/>
      <c r="N1" s="381"/>
      <c r="O1" s="381"/>
      <c r="P1" s="381"/>
      <c r="Q1" s="381"/>
      <c r="R1" s="381"/>
      <c r="S1" s="381"/>
      <c r="T1" s="381"/>
      <c r="U1" s="381"/>
      <c r="V1" s="381"/>
    </row>
    <row r="2" spans="1:22" s="64" customFormat="1" ht="93.75" customHeight="1" thickBot="1">
      <c r="A2" s="463"/>
      <c r="B2" s="463"/>
      <c r="C2" s="463"/>
      <c r="D2" s="464" t="s">
        <v>147</v>
      </c>
      <c r="E2" s="464"/>
      <c r="F2" s="464"/>
      <c r="G2" s="464"/>
      <c r="H2" s="464"/>
      <c r="I2" s="464"/>
      <c r="J2" s="464"/>
      <c r="K2" s="464"/>
      <c r="L2" s="464"/>
      <c r="M2" s="464"/>
      <c r="N2" s="464"/>
      <c r="O2" s="464"/>
      <c r="P2" s="464"/>
      <c r="Q2" s="464"/>
      <c r="R2" s="464"/>
      <c r="S2" s="464"/>
      <c r="T2" s="464"/>
      <c r="U2" s="464"/>
      <c r="V2" s="464"/>
    </row>
    <row r="3" spans="1:22" s="64" customFormat="1" ht="43.5" customHeight="1" thickBot="1">
      <c r="A3" s="463"/>
      <c r="B3" s="463"/>
      <c r="C3" s="463"/>
      <c r="D3" s="465" t="s">
        <v>148</v>
      </c>
      <c r="E3" s="465"/>
      <c r="F3" s="465"/>
      <c r="G3" s="465"/>
      <c r="H3" s="465"/>
      <c r="I3" s="465"/>
      <c r="J3" s="465"/>
      <c r="K3" s="465"/>
      <c r="L3" s="465"/>
      <c r="M3" s="465"/>
      <c r="N3" s="465"/>
      <c r="O3" s="465"/>
      <c r="P3" s="465"/>
      <c r="Q3" s="465"/>
      <c r="R3" s="465"/>
      <c r="S3" s="465"/>
      <c r="T3" s="465"/>
      <c r="U3" s="465"/>
      <c r="V3" s="65" t="s">
        <v>149</v>
      </c>
    </row>
    <row r="4" spans="1:22" s="64" customFormat="1" ht="43.5" customHeight="1" thickBot="1">
      <c r="A4" s="466" t="s">
        <v>4</v>
      </c>
      <c r="B4" s="466"/>
      <c r="C4" s="466"/>
      <c r="D4" s="467" t="s">
        <v>5</v>
      </c>
      <c r="E4" s="467"/>
      <c r="F4" s="467"/>
      <c r="G4" s="467"/>
      <c r="H4" s="467"/>
      <c r="I4" s="467"/>
      <c r="J4" s="467"/>
      <c r="K4" s="467"/>
      <c r="L4" s="467"/>
      <c r="M4" s="467"/>
      <c r="N4" s="467"/>
      <c r="O4" s="467"/>
      <c r="P4" s="467"/>
      <c r="Q4" s="467"/>
      <c r="R4" s="467"/>
      <c r="S4" s="467"/>
      <c r="T4" s="467"/>
      <c r="U4" s="467"/>
      <c r="V4" s="467"/>
    </row>
    <row r="5" spans="1:22" s="64" customFormat="1" ht="43.5" customHeight="1" thickBot="1">
      <c r="A5" s="455" t="s">
        <v>6</v>
      </c>
      <c r="B5" s="455"/>
      <c r="C5" s="455"/>
      <c r="D5" s="456" t="s">
        <v>7</v>
      </c>
      <c r="E5" s="456"/>
      <c r="F5" s="456"/>
      <c r="G5" s="456"/>
      <c r="H5" s="456"/>
      <c r="I5" s="456"/>
      <c r="J5" s="456"/>
      <c r="K5" s="456"/>
      <c r="L5" s="456"/>
      <c r="M5" s="456"/>
      <c r="N5" s="456"/>
      <c r="O5" s="456"/>
      <c r="P5" s="456"/>
      <c r="Q5" s="456"/>
      <c r="R5" s="456"/>
      <c r="S5" s="456"/>
      <c r="T5" s="456"/>
      <c r="U5" s="456"/>
      <c r="V5" s="456"/>
    </row>
    <row r="6" spans="1:22" s="64" customFormat="1" ht="18.75" customHeight="1" thickBot="1">
      <c r="A6" s="457"/>
      <c r="B6" s="457"/>
      <c r="C6" s="457"/>
      <c r="D6" s="457"/>
      <c r="E6" s="457"/>
      <c r="F6" s="457"/>
      <c r="G6" s="457"/>
      <c r="H6" s="457"/>
      <c r="I6" s="457"/>
      <c r="J6" s="457"/>
      <c r="K6" s="457"/>
      <c r="L6" s="457"/>
      <c r="M6" s="457"/>
      <c r="N6" s="457"/>
      <c r="O6" s="457"/>
      <c r="P6" s="457"/>
      <c r="Q6" s="457"/>
      <c r="R6" s="457"/>
      <c r="S6" s="457"/>
      <c r="T6" s="457"/>
      <c r="U6" s="457"/>
      <c r="V6" s="457"/>
    </row>
    <row r="7" spans="1:22" s="66" customFormat="1" ht="32.25" customHeight="1" thickBot="1">
      <c r="A7" s="458" t="s">
        <v>150</v>
      </c>
      <c r="B7" s="459" t="s">
        <v>151</v>
      </c>
      <c r="C7" s="459" t="s">
        <v>152</v>
      </c>
      <c r="D7" s="460" t="s">
        <v>153</v>
      </c>
      <c r="E7" s="460"/>
      <c r="F7" s="461" t="s">
        <v>154</v>
      </c>
      <c r="G7" s="461"/>
      <c r="H7" s="461"/>
      <c r="I7" s="461"/>
      <c r="J7" s="461"/>
      <c r="K7" s="461"/>
      <c r="L7" s="461"/>
      <c r="M7" s="461"/>
      <c r="N7" s="461"/>
      <c r="O7" s="461"/>
      <c r="P7" s="461"/>
      <c r="Q7" s="461"/>
      <c r="R7" s="461"/>
      <c r="S7" s="461"/>
      <c r="T7" s="461" t="s">
        <v>155</v>
      </c>
      <c r="U7" s="461"/>
      <c r="V7" s="462" t="s">
        <v>364</v>
      </c>
    </row>
    <row r="8" spans="1:22" s="66" customFormat="1" ht="39.75" customHeight="1" thickBot="1">
      <c r="A8" s="458"/>
      <c r="B8" s="459"/>
      <c r="C8" s="459"/>
      <c r="D8" s="67" t="s">
        <v>156</v>
      </c>
      <c r="E8" s="67" t="s">
        <v>157</v>
      </c>
      <c r="F8" s="67" t="s">
        <v>158</v>
      </c>
      <c r="G8" s="68" t="s">
        <v>159</v>
      </c>
      <c r="H8" s="68" t="s">
        <v>160</v>
      </c>
      <c r="I8" s="68" t="s">
        <v>161</v>
      </c>
      <c r="J8" s="68" t="s">
        <v>162</v>
      </c>
      <c r="K8" s="68" t="s">
        <v>163</v>
      </c>
      <c r="L8" s="68" t="s">
        <v>164</v>
      </c>
      <c r="M8" s="68" t="s">
        <v>165</v>
      </c>
      <c r="N8" s="68" t="s">
        <v>166</v>
      </c>
      <c r="O8" s="68" t="s">
        <v>167</v>
      </c>
      <c r="P8" s="68" t="s">
        <v>168</v>
      </c>
      <c r="Q8" s="68" t="s">
        <v>169</v>
      </c>
      <c r="R8" s="68" t="s">
        <v>170</v>
      </c>
      <c r="S8" s="69" t="s">
        <v>171</v>
      </c>
      <c r="T8" s="69" t="s">
        <v>172</v>
      </c>
      <c r="U8" s="69" t="s">
        <v>173</v>
      </c>
      <c r="V8" s="462"/>
    </row>
    <row r="9" spans="1:22" s="63" customFormat="1" ht="67.5" customHeight="1" thickBot="1">
      <c r="A9" s="454" t="s">
        <v>130</v>
      </c>
      <c r="B9" s="427" t="s">
        <v>131</v>
      </c>
      <c r="C9" s="449" t="s">
        <v>348</v>
      </c>
      <c r="D9" s="441" t="s">
        <v>174</v>
      </c>
      <c r="E9" s="437" t="s">
        <v>174</v>
      </c>
      <c r="F9" s="253" t="s">
        <v>175</v>
      </c>
      <c r="G9" s="186">
        <v>0.0833</v>
      </c>
      <c r="H9" s="186">
        <v>0.0833</v>
      </c>
      <c r="I9" s="186">
        <v>0.0833</v>
      </c>
      <c r="J9" s="186">
        <v>0.0833</v>
      </c>
      <c r="K9" s="186">
        <v>0.0833</v>
      </c>
      <c r="L9" s="186">
        <v>0.0833</v>
      </c>
      <c r="M9" s="186">
        <v>0.0833</v>
      </c>
      <c r="N9" s="186">
        <v>0.0833</v>
      </c>
      <c r="O9" s="186">
        <v>0.0833</v>
      </c>
      <c r="P9" s="186">
        <v>0.0833</v>
      </c>
      <c r="Q9" s="186">
        <v>0.0833</v>
      </c>
      <c r="R9" s="186">
        <v>0.0837</v>
      </c>
      <c r="S9" s="255">
        <f aca="true" t="shared" si="0" ref="S9:S16">SUM(G9:R9)</f>
        <v>1</v>
      </c>
      <c r="T9" s="435">
        <f>U9+U11</f>
        <v>0.39999999999999997</v>
      </c>
      <c r="U9" s="438">
        <v>0.35</v>
      </c>
      <c r="V9" s="426" t="s">
        <v>353</v>
      </c>
    </row>
    <row r="10" spans="1:22" s="63" customFormat="1" ht="20.1" customHeight="1" thickBot="1">
      <c r="A10" s="454"/>
      <c r="B10" s="428"/>
      <c r="C10" s="449"/>
      <c r="D10" s="441"/>
      <c r="E10" s="437"/>
      <c r="F10" s="254" t="s">
        <v>176</v>
      </c>
      <c r="G10" s="187">
        <v>0.0833</v>
      </c>
      <c r="H10" s="187">
        <v>0.07</v>
      </c>
      <c r="I10" s="187">
        <v>0.06</v>
      </c>
      <c r="J10" s="188"/>
      <c r="K10" s="188"/>
      <c r="L10" s="188"/>
      <c r="M10" s="188"/>
      <c r="N10" s="189"/>
      <c r="O10" s="188"/>
      <c r="P10" s="188"/>
      <c r="Q10" s="188"/>
      <c r="R10" s="188"/>
      <c r="S10" s="254">
        <f t="shared" si="0"/>
        <v>0.2133</v>
      </c>
      <c r="T10" s="435"/>
      <c r="U10" s="439"/>
      <c r="V10" s="426"/>
    </row>
    <row r="11" spans="1:22" s="63" customFormat="1" ht="20.1" customHeight="1" thickBot="1">
      <c r="A11" s="454"/>
      <c r="B11" s="428"/>
      <c r="C11" s="430" t="s">
        <v>344</v>
      </c>
      <c r="D11" s="441" t="s">
        <v>174</v>
      </c>
      <c r="E11" s="437"/>
      <c r="F11" s="253" t="s">
        <v>175</v>
      </c>
      <c r="G11" s="186">
        <v>0.05</v>
      </c>
      <c r="H11" s="186">
        <v>0.05</v>
      </c>
      <c r="I11" s="186">
        <v>0.15</v>
      </c>
      <c r="J11" s="186">
        <v>0.05</v>
      </c>
      <c r="K11" s="186">
        <v>0.05</v>
      </c>
      <c r="L11" s="186">
        <v>0.15</v>
      </c>
      <c r="M11" s="186">
        <v>0.05</v>
      </c>
      <c r="N11" s="186">
        <v>0.05</v>
      </c>
      <c r="O11" s="186">
        <v>0.15</v>
      </c>
      <c r="P11" s="186">
        <v>0.05</v>
      </c>
      <c r="Q11" s="186">
        <v>0.05</v>
      </c>
      <c r="R11" s="186">
        <v>0.15</v>
      </c>
      <c r="S11" s="255">
        <f aca="true" t="shared" si="1" ref="S11:S12">SUM(G11:R11)</f>
        <v>1.0000000000000002</v>
      </c>
      <c r="T11" s="435"/>
      <c r="U11" s="436">
        <v>0.05</v>
      </c>
      <c r="V11" s="426" t="s">
        <v>352</v>
      </c>
    </row>
    <row r="12" spans="1:22" s="63" customFormat="1" ht="20.1" customHeight="1" thickBot="1">
      <c r="A12" s="363"/>
      <c r="B12" s="429"/>
      <c r="C12" s="431"/>
      <c r="D12" s="441"/>
      <c r="E12" s="437"/>
      <c r="F12" s="254" t="s">
        <v>176</v>
      </c>
      <c r="G12" s="187">
        <v>0.05</v>
      </c>
      <c r="H12" s="187">
        <v>0.05</v>
      </c>
      <c r="I12" s="190">
        <v>0.15</v>
      </c>
      <c r="J12" s="188"/>
      <c r="K12" s="188"/>
      <c r="L12" s="188"/>
      <c r="M12" s="188"/>
      <c r="N12" s="189"/>
      <c r="O12" s="188"/>
      <c r="P12" s="188"/>
      <c r="Q12" s="188"/>
      <c r="R12" s="188"/>
      <c r="S12" s="254">
        <f t="shared" si="1"/>
        <v>0.25</v>
      </c>
      <c r="T12" s="435"/>
      <c r="U12" s="436"/>
      <c r="V12" s="426"/>
    </row>
    <row r="13" spans="1:22" s="63" customFormat="1" ht="20.1" customHeight="1" thickBot="1">
      <c r="A13" s="452" t="s">
        <v>140</v>
      </c>
      <c r="B13" s="453" t="s">
        <v>177</v>
      </c>
      <c r="C13" s="446" t="s">
        <v>345</v>
      </c>
      <c r="D13" s="440" t="s">
        <v>174</v>
      </c>
      <c r="E13" s="442" t="s">
        <v>174</v>
      </c>
      <c r="F13" s="253" t="s">
        <v>175</v>
      </c>
      <c r="G13" s="191">
        <v>0.083</v>
      </c>
      <c r="H13" s="191">
        <v>0.083</v>
      </c>
      <c r="I13" s="191">
        <v>0.083</v>
      </c>
      <c r="J13" s="191">
        <v>0.083</v>
      </c>
      <c r="K13" s="191">
        <v>0.083</v>
      </c>
      <c r="L13" s="191">
        <v>0.084</v>
      </c>
      <c r="M13" s="191">
        <v>0.084</v>
      </c>
      <c r="N13" s="191">
        <v>0.084</v>
      </c>
      <c r="O13" s="191">
        <v>0.084</v>
      </c>
      <c r="P13" s="191">
        <v>0.083</v>
      </c>
      <c r="Q13" s="191">
        <v>0.083</v>
      </c>
      <c r="R13" s="191">
        <v>0.083</v>
      </c>
      <c r="S13" s="255">
        <f t="shared" si="0"/>
        <v>0.9999999999999999</v>
      </c>
      <c r="T13" s="435">
        <f>U13+U15</f>
        <v>0.6</v>
      </c>
      <c r="U13" s="450">
        <v>0.5</v>
      </c>
      <c r="V13" s="443" t="s">
        <v>359</v>
      </c>
    </row>
    <row r="14" spans="1:22" s="63" customFormat="1" ht="20.1" customHeight="1" thickBot="1">
      <c r="A14" s="452"/>
      <c r="B14" s="453"/>
      <c r="C14" s="447"/>
      <c r="D14" s="441"/>
      <c r="E14" s="437"/>
      <c r="F14" s="254" t="s">
        <v>176</v>
      </c>
      <c r="G14" s="187">
        <v>0.083</v>
      </c>
      <c r="H14" s="187">
        <v>0.083</v>
      </c>
      <c r="I14" s="187">
        <v>0.083</v>
      </c>
      <c r="J14" s="192"/>
      <c r="K14" s="192"/>
      <c r="L14" s="192"/>
      <c r="M14" s="192"/>
      <c r="N14" s="193"/>
      <c r="O14" s="193"/>
      <c r="P14" s="192"/>
      <c r="Q14" s="192"/>
      <c r="R14" s="192"/>
      <c r="S14" s="254">
        <f t="shared" si="0"/>
        <v>0.249</v>
      </c>
      <c r="T14" s="435"/>
      <c r="U14" s="451"/>
      <c r="V14" s="444"/>
    </row>
    <row r="15" spans="1:22" s="63" customFormat="1" ht="42" customHeight="1" thickBot="1">
      <c r="A15" s="452"/>
      <c r="B15" s="453"/>
      <c r="C15" s="445" t="s">
        <v>349</v>
      </c>
      <c r="D15" s="432" t="s">
        <v>174</v>
      </c>
      <c r="E15" s="433"/>
      <c r="F15" s="253" t="s">
        <v>175</v>
      </c>
      <c r="G15" s="191">
        <v>0.05</v>
      </c>
      <c r="H15" s="191">
        <v>0.05</v>
      </c>
      <c r="I15" s="191">
        <v>0.15</v>
      </c>
      <c r="J15" s="191">
        <v>0.05</v>
      </c>
      <c r="K15" s="191">
        <v>0.05</v>
      </c>
      <c r="L15" s="191">
        <v>0.15</v>
      </c>
      <c r="M15" s="191">
        <v>0.05</v>
      </c>
      <c r="N15" s="191">
        <v>0.05</v>
      </c>
      <c r="O15" s="191">
        <v>0.15</v>
      </c>
      <c r="P15" s="191">
        <v>0.05</v>
      </c>
      <c r="Q15" s="191">
        <v>0.05</v>
      </c>
      <c r="R15" s="191">
        <v>0.15</v>
      </c>
      <c r="S15" s="255">
        <f t="shared" si="0"/>
        <v>1.0000000000000002</v>
      </c>
      <c r="T15" s="435"/>
      <c r="U15" s="434">
        <v>0.1</v>
      </c>
      <c r="V15" s="426" t="s">
        <v>356</v>
      </c>
    </row>
    <row r="16" spans="1:22" s="63" customFormat="1" ht="51" customHeight="1" thickBot="1">
      <c r="A16" s="452"/>
      <c r="B16" s="453"/>
      <c r="C16" s="445"/>
      <c r="D16" s="432"/>
      <c r="E16" s="433"/>
      <c r="F16" s="254" t="s">
        <v>176</v>
      </c>
      <c r="G16" s="192">
        <v>0.05</v>
      </c>
      <c r="H16" s="192">
        <v>0.05</v>
      </c>
      <c r="I16" s="192">
        <v>0.15</v>
      </c>
      <c r="J16" s="192"/>
      <c r="K16" s="192"/>
      <c r="L16" s="192"/>
      <c r="M16" s="192"/>
      <c r="N16" s="193"/>
      <c r="O16" s="193"/>
      <c r="P16" s="192"/>
      <c r="Q16" s="192"/>
      <c r="R16" s="192"/>
      <c r="S16" s="254">
        <f t="shared" si="0"/>
        <v>0.25</v>
      </c>
      <c r="T16" s="435"/>
      <c r="U16" s="434"/>
      <c r="V16" s="426"/>
    </row>
    <row r="17" spans="1:33" s="73" customFormat="1" ht="18.75" customHeight="1" thickBot="1">
      <c r="A17" s="448" t="s">
        <v>178</v>
      </c>
      <c r="B17" s="448"/>
      <c r="C17" s="448"/>
      <c r="D17" s="448"/>
      <c r="E17" s="448"/>
      <c r="F17" s="448"/>
      <c r="G17" s="448"/>
      <c r="H17" s="448"/>
      <c r="I17" s="448"/>
      <c r="J17" s="448"/>
      <c r="K17" s="448"/>
      <c r="L17" s="448"/>
      <c r="M17" s="448"/>
      <c r="N17" s="448"/>
      <c r="O17" s="448"/>
      <c r="P17" s="448"/>
      <c r="Q17" s="448"/>
      <c r="R17" s="448"/>
      <c r="S17" s="448"/>
      <c r="T17" s="70">
        <f>SUM(T9:T16)</f>
        <v>1</v>
      </c>
      <c r="U17" s="70">
        <f>SUM(U9:U16)</f>
        <v>0.9999999999999999</v>
      </c>
      <c r="V17" s="71"/>
      <c r="W17" s="72"/>
      <c r="X17" s="72"/>
      <c r="Y17" s="72"/>
      <c r="Z17" s="72"/>
      <c r="AA17" s="72"/>
      <c r="AB17" s="72"/>
      <c r="AC17" s="72"/>
      <c r="AD17" s="72"/>
      <c r="AE17" s="72"/>
      <c r="AF17" s="72"/>
      <c r="AG17" s="72"/>
    </row>
    <row r="18" spans="1:21" ht="15">
      <c r="A18" s="63"/>
      <c r="B18" s="63"/>
      <c r="C18" s="74"/>
      <c r="D18" s="63"/>
      <c r="E18" s="63"/>
      <c r="F18" s="63"/>
      <c r="G18" s="63"/>
      <c r="H18" s="63"/>
      <c r="I18" s="63"/>
      <c r="J18" s="63"/>
      <c r="K18" s="63"/>
      <c r="L18" s="63"/>
      <c r="M18" s="63"/>
      <c r="N18" s="75"/>
      <c r="O18" s="75"/>
      <c r="P18" s="75"/>
      <c r="Q18" s="75"/>
      <c r="R18" s="75"/>
      <c r="S18" s="75"/>
      <c r="T18" s="75"/>
      <c r="U18" s="75"/>
    </row>
    <row r="19" spans="1:21" ht="15">
      <c r="A19" s="63"/>
      <c r="B19" s="63"/>
      <c r="C19" s="74"/>
      <c r="D19" s="63"/>
      <c r="E19" s="63"/>
      <c r="F19" s="63"/>
      <c r="G19" s="63"/>
      <c r="H19" s="63"/>
      <c r="I19" s="63"/>
      <c r="J19" s="63"/>
      <c r="K19" s="63"/>
      <c r="L19" s="63"/>
      <c r="M19" s="63"/>
      <c r="N19" s="75"/>
      <c r="O19" s="75"/>
      <c r="P19" s="75"/>
      <c r="Q19" s="75"/>
      <c r="R19" s="75"/>
      <c r="S19" s="75"/>
      <c r="T19" s="75"/>
      <c r="U19" s="75"/>
    </row>
    <row r="20" spans="2:21" ht="15" customHeight="1">
      <c r="B20" s="59" t="s">
        <v>90</v>
      </c>
      <c r="C20" s="3"/>
      <c r="D20" s="3"/>
      <c r="E20" s="3"/>
      <c r="F20" s="3"/>
      <c r="G20" s="3"/>
      <c r="H20" s="3"/>
      <c r="I20" s="63"/>
      <c r="J20" s="63"/>
      <c r="K20" s="63"/>
      <c r="L20" s="63"/>
      <c r="M20" s="63"/>
      <c r="N20" s="63"/>
      <c r="O20" s="75"/>
      <c r="P20" s="75"/>
      <c r="Q20" s="75"/>
      <c r="R20" s="75"/>
      <c r="S20" s="75"/>
      <c r="T20" s="75"/>
      <c r="U20" s="75"/>
    </row>
    <row r="21" spans="2:21" ht="26.25" customHeight="1">
      <c r="B21" s="29" t="s">
        <v>91</v>
      </c>
      <c r="C21" s="364" t="s">
        <v>92</v>
      </c>
      <c r="D21" s="364"/>
      <c r="E21" s="364"/>
      <c r="F21" s="364"/>
      <c r="G21" s="364"/>
      <c r="H21" s="364"/>
      <c r="I21" s="364"/>
      <c r="J21" s="365" t="s">
        <v>93</v>
      </c>
      <c r="K21" s="365"/>
      <c r="L21" s="365"/>
      <c r="M21" s="365"/>
      <c r="N21" s="365"/>
      <c r="O21" s="365"/>
      <c r="P21" s="365"/>
      <c r="Q21" s="75"/>
      <c r="R21" s="75"/>
      <c r="S21" s="75"/>
      <c r="T21" s="75"/>
      <c r="U21" s="75"/>
    </row>
    <row r="22" spans="1:21" ht="60" customHeight="1">
      <c r="A22" s="63"/>
      <c r="B22" s="31">
        <v>12</v>
      </c>
      <c r="C22" s="366" t="s">
        <v>94</v>
      </c>
      <c r="D22" s="366"/>
      <c r="E22" s="366"/>
      <c r="F22" s="366"/>
      <c r="G22" s="366"/>
      <c r="H22" s="366"/>
      <c r="I22" s="366"/>
      <c r="J22" s="366" t="s">
        <v>95</v>
      </c>
      <c r="K22" s="366"/>
      <c r="L22" s="366"/>
      <c r="M22" s="366"/>
      <c r="N22" s="366"/>
      <c r="O22" s="366"/>
      <c r="P22" s="366"/>
      <c r="Q22" s="75"/>
      <c r="R22" s="75"/>
      <c r="S22" s="75"/>
      <c r="T22" s="75"/>
      <c r="U22" s="75"/>
    </row>
    <row r="23" spans="1:21" ht="26.25" customHeight="1">
      <c r="A23" s="63"/>
      <c r="B23" s="31">
        <v>13</v>
      </c>
      <c r="C23" s="366" t="s">
        <v>146</v>
      </c>
      <c r="D23" s="366"/>
      <c r="E23" s="366"/>
      <c r="F23" s="366"/>
      <c r="G23" s="366"/>
      <c r="H23" s="366"/>
      <c r="I23" s="366"/>
      <c r="J23" s="366" t="s">
        <v>97</v>
      </c>
      <c r="K23" s="366"/>
      <c r="L23" s="366"/>
      <c r="M23" s="366"/>
      <c r="N23" s="366"/>
      <c r="O23" s="366"/>
      <c r="P23" s="366"/>
      <c r="Q23" s="75"/>
      <c r="R23" s="75"/>
      <c r="S23" s="75"/>
      <c r="T23" s="75"/>
      <c r="U23" s="75"/>
    </row>
    <row r="24" spans="1:21" ht="15">
      <c r="A24" s="63"/>
      <c r="Q24" s="75"/>
      <c r="R24" s="75"/>
      <c r="S24" s="75"/>
      <c r="T24" s="75"/>
      <c r="U24" s="75"/>
    </row>
    <row r="25" spans="1:21" ht="15">
      <c r="A25" s="63"/>
      <c r="Q25" s="75"/>
      <c r="R25" s="75"/>
      <c r="S25" s="75"/>
      <c r="T25" s="75"/>
      <c r="U25" s="75"/>
    </row>
    <row r="26" spans="1:21" ht="15">
      <c r="A26" s="63"/>
      <c r="B26" s="63"/>
      <c r="C26" s="74"/>
      <c r="D26" s="63"/>
      <c r="E26" s="63"/>
      <c r="F26" s="63"/>
      <c r="G26" s="63"/>
      <c r="H26" s="63"/>
      <c r="I26" s="63"/>
      <c r="J26" s="63"/>
      <c r="K26" s="63"/>
      <c r="L26" s="63"/>
      <c r="M26" s="63"/>
      <c r="N26" s="75"/>
      <c r="O26" s="75"/>
      <c r="P26" s="75"/>
      <c r="Q26" s="75"/>
      <c r="R26" s="75"/>
      <c r="S26" s="75"/>
      <c r="T26" s="75"/>
      <c r="U26" s="75"/>
    </row>
    <row r="27" spans="1:21" ht="15">
      <c r="A27" s="63"/>
      <c r="B27" s="63"/>
      <c r="C27" s="74"/>
      <c r="D27" s="63"/>
      <c r="E27" s="63"/>
      <c r="F27" s="63"/>
      <c r="G27" s="63"/>
      <c r="H27" s="63"/>
      <c r="I27" s="63"/>
      <c r="J27" s="63"/>
      <c r="K27" s="63"/>
      <c r="L27" s="63"/>
      <c r="M27" s="63"/>
      <c r="N27" s="75"/>
      <c r="O27" s="75"/>
      <c r="P27" s="75"/>
      <c r="Q27" s="75"/>
      <c r="R27" s="75"/>
      <c r="S27" s="75"/>
      <c r="T27" s="75"/>
      <c r="U27" s="75"/>
    </row>
    <row r="28" spans="1:21" ht="15">
      <c r="A28" s="63"/>
      <c r="B28" s="63"/>
      <c r="C28" s="74"/>
      <c r="D28" s="63"/>
      <c r="E28" s="63"/>
      <c r="F28" s="63"/>
      <c r="G28" s="63"/>
      <c r="H28" s="63"/>
      <c r="I28" s="63"/>
      <c r="J28" s="63"/>
      <c r="K28" s="63"/>
      <c r="L28" s="63"/>
      <c r="M28" s="63"/>
      <c r="N28" s="75"/>
      <c r="O28" s="75"/>
      <c r="P28" s="75"/>
      <c r="Q28" s="75"/>
      <c r="R28" s="75"/>
      <c r="S28" s="75"/>
      <c r="T28" s="75"/>
      <c r="U28" s="75"/>
    </row>
    <row r="29" spans="1:21" ht="15">
      <c r="A29" s="63"/>
      <c r="B29" s="63"/>
      <c r="C29" s="74"/>
      <c r="D29" s="63"/>
      <c r="E29" s="63"/>
      <c r="F29" s="63"/>
      <c r="G29" s="63"/>
      <c r="H29" s="63"/>
      <c r="I29" s="63"/>
      <c r="J29" s="63"/>
      <c r="K29" s="63"/>
      <c r="L29" s="63"/>
      <c r="M29" s="63"/>
      <c r="N29" s="75"/>
      <c r="O29" s="75"/>
      <c r="P29" s="75"/>
      <c r="Q29" s="75"/>
      <c r="R29" s="75"/>
      <c r="S29" s="75"/>
      <c r="T29" s="75"/>
      <c r="U29" s="75"/>
    </row>
    <row r="30" spans="1:21" ht="15">
      <c r="A30" s="63"/>
      <c r="B30" s="63"/>
      <c r="C30" s="74"/>
      <c r="D30" s="63"/>
      <c r="E30" s="63"/>
      <c r="F30" s="63"/>
      <c r="G30" s="63"/>
      <c r="H30" s="63"/>
      <c r="I30" s="63"/>
      <c r="J30" s="63"/>
      <c r="K30" s="63"/>
      <c r="L30" s="63"/>
      <c r="M30" s="63"/>
      <c r="N30" s="75"/>
      <c r="O30" s="75"/>
      <c r="P30" s="75"/>
      <c r="Q30" s="75"/>
      <c r="R30" s="75"/>
      <c r="S30" s="75"/>
      <c r="T30" s="75"/>
      <c r="U30" s="75"/>
    </row>
    <row r="31" spans="1:21" ht="15">
      <c r="A31" s="63"/>
      <c r="B31" s="63"/>
      <c r="C31" s="74"/>
      <c r="D31" s="63"/>
      <c r="E31" s="63"/>
      <c r="F31" s="63"/>
      <c r="G31" s="63"/>
      <c r="H31" s="63"/>
      <c r="I31" s="63"/>
      <c r="J31" s="63"/>
      <c r="K31" s="63"/>
      <c r="L31" s="63"/>
      <c r="M31" s="63"/>
      <c r="N31" s="75"/>
      <c r="O31" s="75"/>
      <c r="P31" s="75"/>
      <c r="Q31" s="75"/>
      <c r="R31" s="75"/>
      <c r="S31" s="75"/>
      <c r="T31" s="75"/>
      <c r="U31" s="75"/>
    </row>
    <row r="32" spans="1:21" ht="15">
      <c r="A32" s="63"/>
      <c r="B32" s="63"/>
      <c r="C32" s="74"/>
      <c r="D32" s="63"/>
      <c r="E32" s="63"/>
      <c r="F32" s="63"/>
      <c r="G32" s="63"/>
      <c r="H32" s="63"/>
      <c r="I32" s="63"/>
      <c r="J32" s="63"/>
      <c r="K32" s="63"/>
      <c r="L32" s="63"/>
      <c r="M32" s="63"/>
      <c r="N32" s="75"/>
      <c r="O32" s="75"/>
      <c r="P32" s="75"/>
      <c r="Q32" s="75"/>
      <c r="R32" s="75"/>
      <c r="S32" s="75"/>
      <c r="T32" s="75"/>
      <c r="U32" s="75"/>
    </row>
    <row r="33" spans="1:21" ht="15">
      <c r="A33" s="63"/>
      <c r="B33" s="63"/>
      <c r="C33" s="74"/>
      <c r="D33" s="63"/>
      <c r="E33" s="63"/>
      <c r="F33" s="63"/>
      <c r="G33" s="63"/>
      <c r="H33" s="63"/>
      <c r="I33" s="63"/>
      <c r="J33" s="63"/>
      <c r="K33" s="63"/>
      <c r="L33" s="63"/>
      <c r="M33" s="63"/>
      <c r="N33" s="75"/>
      <c r="O33" s="75"/>
      <c r="P33" s="75"/>
      <c r="Q33" s="75"/>
      <c r="R33" s="75"/>
      <c r="S33" s="75"/>
      <c r="T33" s="75"/>
      <c r="U33" s="75"/>
    </row>
    <row r="34" spans="1:21" ht="15">
      <c r="A34" s="63"/>
      <c r="B34" s="63"/>
      <c r="C34" s="74"/>
      <c r="D34" s="63"/>
      <c r="E34" s="63"/>
      <c r="F34" s="63"/>
      <c r="G34" s="63"/>
      <c r="H34" s="63"/>
      <c r="I34" s="63"/>
      <c r="J34" s="63"/>
      <c r="K34" s="63"/>
      <c r="L34" s="63"/>
      <c r="M34" s="63"/>
      <c r="N34" s="75"/>
      <c r="O34" s="75"/>
      <c r="P34" s="75"/>
      <c r="Q34" s="75"/>
      <c r="R34" s="75"/>
      <c r="S34" s="75"/>
      <c r="T34" s="75"/>
      <c r="U34" s="75"/>
    </row>
    <row r="35" spans="1:21" ht="15">
      <c r="A35" s="63"/>
      <c r="B35" s="63"/>
      <c r="C35" s="74"/>
      <c r="D35" s="63"/>
      <c r="E35" s="63"/>
      <c r="F35" s="63"/>
      <c r="G35" s="63"/>
      <c r="H35" s="63"/>
      <c r="I35" s="63"/>
      <c r="J35" s="63"/>
      <c r="K35" s="63"/>
      <c r="L35" s="63"/>
      <c r="M35" s="63"/>
      <c r="N35" s="75"/>
      <c r="O35" s="75"/>
      <c r="P35" s="75"/>
      <c r="Q35" s="75"/>
      <c r="R35" s="75"/>
      <c r="S35" s="75"/>
      <c r="T35" s="75"/>
      <c r="U35" s="75"/>
    </row>
    <row r="36" spans="1:21" ht="15">
      <c r="A36" s="63"/>
      <c r="B36" s="63"/>
      <c r="C36" s="74"/>
      <c r="D36" s="63"/>
      <c r="E36" s="63"/>
      <c r="F36" s="63"/>
      <c r="G36" s="63"/>
      <c r="H36" s="63"/>
      <c r="I36" s="63"/>
      <c r="J36" s="63"/>
      <c r="K36" s="63"/>
      <c r="L36" s="63"/>
      <c r="M36" s="63"/>
      <c r="N36" s="75"/>
      <c r="O36" s="75"/>
      <c r="P36" s="75"/>
      <c r="Q36" s="75"/>
      <c r="R36" s="75"/>
      <c r="S36" s="75"/>
      <c r="T36" s="75"/>
      <c r="U36" s="75"/>
    </row>
    <row r="37" spans="1:21" ht="15">
      <c r="A37" s="63"/>
      <c r="B37" s="63"/>
      <c r="C37" s="74"/>
      <c r="D37" s="63"/>
      <c r="E37" s="63"/>
      <c r="F37" s="63"/>
      <c r="G37" s="63"/>
      <c r="H37" s="63"/>
      <c r="I37" s="63"/>
      <c r="J37" s="63"/>
      <c r="K37" s="63"/>
      <c r="L37" s="63"/>
      <c r="M37" s="63"/>
      <c r="N37" s="75"/>
      <c r="O37" s="75"/>
      <c r="P37" s="75"/>
      <c r="Q37" s="75"/>
      <c r="R37" s="75"/>
      <c r="S37" s="75"/>
      <c r="T37" s="75"/>
      <c r="U37" s="75"/>
    </row>
    <row r="38" spans="1:21" ht="15">
      <c r="A38" s="63"/>
      <c r="B38" s="63"/>
      <c r="C38" s="74"/>
      <c r="D38" s="63"/>
      <c r="E38" s="63"/>
      <c r="F38" s="63"/>
      <c r="G38" s="63"/>
      <c r="H38" s="63"/>
      <c r="I38" s="63"/>
      <c r="J38" s="63"/>
      <c r="K38" s="63"/>
      <c r="L38" s="63"/>
      <c r="M38" s="63"/>
      <c r="N38" s="75"/>
      <c r="O38" s="75"/>
      <c r="P38" s="75"/>
      <c r="Q38" s="75"/>
      <c r="R38" s="75"/>
      <c r="S38" s="75"/>
      <c r="T38" s="75"/>
      <c r="U38" s="75"/>
    </row>
    <row r="39" spans="1:21" ht="15">
      <c r="A39" s="63"/>
      <c r="B39" s="63"/>
      <c r="C39" s="74"/>
      <c r="D39" s="63"/>
      <c r="E39" s="63"/>
      <c r="F39" s="63"/>
      <c r="G39" s="63"/>
      <c r="H39" s="63"/>
      <c r="I39" s="63"/>
      <c r="J39" s="63"/>
      <c r="K39" s="63"/>
      <c r="L39" s="63"/>
      <c r="M39" s="63"/>
      <c r="N39" s="75"/>
      <c r="O39" s="75"/>
      <c r="P39" s="75"/>
      <c r="Q39" s="75"/>
      <c r="R39" s="75"/>
      <c r="S39" s="75"/>
      <c r="T39" s="75"/>
      <c r="U39" s="75"/>
    </row>
    <row r="40" spans="1:21" ht="15">
      <c r="A40" s="63"/>
      <c r="B40" s="63"/>
      <c r="C40" s="74"/>
      <c r="D40" s="63"/>
      <c r="E40" s="63"/>
      <c r="F40" s="63"/>
      <c r="G40" s="63"/>
      <c r="H40" s="63"/>
      <c r="I40" s="63"/>
      <c r="J40" s="63"/>
      <c r="K40" s="63"/>
      <c r="L40" s="63"/>
      <c r="M40" s="63"/>
      <c r="N40" s="75"/>
      <c r="O40" s="75"/>
      <c r="P40" s="75"/>
      <c r="Q40" s="75"/>
      <c r="R40" s="75"/>
      <c r="S40" s="75"/>
      <c r="T40" s="75"/>
      <c r="U40" s="75"/>
    </row>
    <row r="41" spans="1:21" ht="15">
      <c r="A41" s="63"/>
      <c r="B41" s="63"/>
      <c r="C41" s="74"/>
      <c r="D41" s="63"/>
      <c r="E41" s="63"/>
      <c r="F41" s="63"/>
      <c r="G41" s="63"/>
      <c r="H41" s="63"/>
      <c r="I41" s="63"/>
      <c r="J41" s="63"/>
      <c r="K41" s="63"/>
      <c r="L41" s="63"/>
      <c r="M41" s="63"/>
      <c r="N41" s="75"/>
      <c r="O41" s="75"/>
      <c r="P41" s="75"/>
      <c r="Q41" s="75"/>
      <c r="R41" s="75"/>
      <c r="S41" s="75"/>
      <c r="T41" s="75"/>
      <c r="U41" s="75"/>
    </row>
    <row r="42" spans="1:21" ht="15">
      <c r="A42" s="63"/>
      <c r="B42" s="63"/>
      <c r="C42" s="74"/>
      <c r="D42" s="63"/>
      <c r="E42" s="63"/>
      <c r="F42" s="63"/>
      <c r="G42" s="63"/>
      <c r="H42" s="63"/>
      <c r="I42" s="63"/>
      <c r="J42" s="63"/>
      <c r="K42" s="63"/>
      <c r="L42" s="63"/>
      <c r="M42" s="63"/>
      <c r="N42" s="75"/>
      <c r="O42" s="75"/>
      <c r="P42" s="75"/>
      <c r="Q42" s="75"/>
      <c r="R42" s="75"/>
      <c r="S42" s="75"/>
      <c r="T42" s="75"/>
      <c r="U42" s="75"/>
    </row>
    <row r="43" spans="1:21" ht="15">
      <c r="A43" s="63"/>
      <c r="B43" s="63"/>
      <c r="C43" s="74"/>
      <c r="D43" s="63"/>
      <c r="E43" s="63"/>
      <c r="F43" s="63"/>
      <c r="G43" s="63"/>
      <c r="H43" s="63"/>
      <c r="I43" s="63"/>
      <c r="J43" s="63"/>
      <c r="K43" s="63"/>
      <c r="L43" s="63"/>
      <c r="M43" s="63"/>
      <c r="N43" s="75"/>
      <c r="O43" s="75"/>
      <c r="P43" s="75"/>
      <c r="Q43" s="75"/>
      <c r="R43" s="75"/>
      <c r="S43" s="75"/>
      <c r="T43" s="75"/>
      <c r="U43" s="75"/>
    </row>
    <row r="44" spans="1:21" ht="15">
      <c r="A44" s="63"/>
      <c r="B44" s="63"/>
      <c r="C44" s="74"/>
      <c r="D44" s="63"/>
      <c r="E44" s="63"/>
      <c r="F44" s="63"/>
      <c r="G44" s="63"/>
      <c r="H44" s="63"/>
      <c r="I44" s="63"/>
      <c r="J44" s="63"/>
      <c r="K44" s="63"/>
      <c r="L44" s="63"/>
      <c r="M44" s="63"/>
      <c r="N44" s="75"/>
      <c r="O44" s="75"/>
      <c r="P44" s="75"/>
      <c r="Q44" s="75"/>
      <c r="R44" s="75"/>
      <c r="S44" s="75"/>
      <c r="T44" s="75"/>
      <c r="U44" s="75"/>
    </row>
    <row r="45" spans="1:21" ht="15">
      <c r="A45" s="63"/>
      <c r="B45" s="63"/>
      <c r="C45" s="74"/>
      <c r="D45" s="63"/>
      <c r="E45" s="63"/>
      <c r="F45" s="63"/>
      <c r="G45" s="63"/>
      <c r="H45" s="63"/>
      <c r="I45" s="63"/>
      <c r="J45" s="63"/>
      <c r="K45" s="63"/>
      <c r="L45" s="63"/>
      <c r="M45" s="63"/>
      <c r="N45" s="75"/>
      <c r="O45" s="75"/>
      <c r="P45" s="75"/>
      <c r="Q45" s="75"/>
      <c r="R45" s="75"/>
      <c r="S45" s="75"/>
      <c r="T45" s="75"/>
      <c r="U45" s="75"/>
    </row>
    <row r="46" spans="1:21" ht="15">
      <c r="A46" s="63"/>
      <c r="B46" s="63"/>
      <c r="C46" s="74"/>
      <c r="D46" s="63"/>
      <c r="E46" s="63"/>
      <c r="F46" s="63"/>
      <c r="G46" s="63"/>
      <c r="H46" s="63"/>
      <c r="I46" s="63"/>
      <c r="J46" s="63"/>
      <c r="K46" s="63"/>
      <c r="L46" s="63"/>
      <c r="M46" s="63"/>
      <c r="N46" s="75"/>
      <c r="O46" s="75"/>
      <c r="P46" s="75"/>
      <c r="Q46" s="75"/>
      <c r="R46" s="75"/>
      <c r="S46" s="75"/>
      <c r="T46" s="75"/>
      <c r="U46" s="75"/>
    </row>
    <row r="47" spans="1:21" ht="15">
      <c r="A47" s="63"/>
      <c r="B47" s="63"/>
      <c r="C47" s="74"/>
      <c r="D47" s="63"/>
      <c r="E47" s="63"/>
      <c r="F47" s="63"/>
      <c r="G47" s="63"/>
      <c r="H47" s="63"/>
      <c r="I47" s="63"/>
      <c r="J47" s="63"/>
      <c r="K47" s="63"/>
      <c r="L47" s="63"/>
      <c r="M47" s="63"/>
      <c r="N47" s="75"/>
      <c r="O47" s="75"/>
      <c r="P47" s="75"/>
      <c r="Q47" s="75"/>
      <c r="R47" s="75"/>
      <c r="S47" s="75"/>
      <c r="T47" s="75"/>
      <c r="U47" s="75"/>
    </row>
    <row r="48" spans="1:21" ht="15">
      <c r="A48" s="63"/>
      <c r="B48" s="63"/>
      <c r="C48" s="74"/>
      <c r="D48" s="63"/>
      <c r="E48" s="63"/>
      <c r="F48" s="63"/>
      <c r="G48" s="63"/>
      <c r="H48" s="63"/>
      <c r="I48" s="63"/>
      <c r="J48" s="63"/>
      <c r="K48" s="63"/>
      <c r="L48" s="63"/>
      <c r="M48" s="63"/>
      <c r="N48" s="75"/>
      <c r="O48" s="75"/>
      <c r="P48" s="75"/>
      <c r="Q48" s="75"/>
      <c r="R48" s="75"/>
      <c r="S48" s="75"/>
      <c r="T48" s="75"/>
      <c r="U48" s="75"/>
    </row>
    <row r="49" spans="1:21" ht="15">
      <c r="A49" s="63"/>
      <c r="B49" s="63"/>
      <c r="C49" s="74"/>
      <c r="D49" s="63"/>
      <c r="E49" s="63"/>
      <c r="F49" s="63"/>
      <c r="G49" s="63"/>
      <c r="H49" s="63"/>
      <c r="I49" s="63"/>
      <c r="J49" s="63"/>
      <c r="K49" s="63"/>
      <c r="L49" s="63"/>
      <c r="M49" s="63"/>
      <c r="N49" s="75"/>
      <c r="O49" s="75"/>
      <c r="P49" s="75"/>
      <c r="Q49" s="75"/>
      <c r="R49" s="75"/>
      <c r="S49" s="75"/>
      <c r="T49" s="75"/>
      <c r="U49" s="75"/>
    </row>
    <row r="50" spans="1:21" ht="15">
      <c r="A50" s="63"/>
      <c r="B50" s="63"/>
      <c r="C50" s="74"/>
      <c r="D50" s="63"/>
      <c r="E50" s="63"/>
      <c r="F50" s="63"/>
      <c r="G50" s="63"/>
      <c r="H50" s="63"/>
      <c r="I50" s="63"/>
      <c r="J50" s="63"/>
      <c r="K50" s="63"/>
      <c r="L50" s="63"/>
      <c r="M50" s="63"/>
      <c r="N50" s="75"/>
      <c r="O50" s="75"/>
      <c r="P50" s="75"/>
      <c r="Q50" s="75"/>
      <c r="R50" s="75"/>
      <c r="S50" s="75"/>
      <c r="T50" s="75"/>
      <c r="U50" s="75"/>
    </row>
    <row r="51" spans="1:21" ht="15">
      <c r="A51" s="63"/>
      <c r="B51" s="63"/>
      <c r="C51" s="74"/>
      <c r="D51" s="63"/>
      <c r="E51" s="63"/>
      <c r="F51" s="63"/>
      <c r="G51" s="63"/>
      <c r="H51" s="63"/>
      <c r="I51" s="63"/>
      <c r="J51" s="63"/>
      <c r="K51" s="63"/>
      <c r="L51" s="63"/>
      <c r="M51" s="63"/>
      <c r="N51" s="75"/>
      <c r="O51" s="75"/>
      <c r="P51" s="75"/>
      <c r="Q51" s="75"/>
      <c r="R51" s="75"/>
      <c r="S51" s="75"/>
      <c r="T51" s="75"/>
      <c r="U51" s="75"/>
    </row>
    <row r="52" spans="1:21" ht="15">
      <c r="A52" s="63"/>
      <c r="B52" s="63"/>
      <c r="C52" s="74"/>
      <c r="D52" s="63"/>
      <c r="E52" s="63"/>
      <c r="F52" s="63"/>
      <c r="G52" s="63"/>
      <c r="H52" s="63"/>
      <c r="I52" s="63"/>
      <c r="J52" s="63"/>
      <c r="K52" s="63"/>
      <c r="L52" s="63"/>
      <c r="M52" s="63"/>
      <c r="N52" s="75"/>
      <c r="O52" s="75"/>
      <c r="P52" s="75"/>
      <c r="Q52" s="75"/>
      <c r="R52" s="75"/>
      <c r="S52" s="75"/>
      <c r="T52" s="75"/>
      <c r="U52" s="75"/>
    </row>
    <row r="53" spans="1:21" ht="15">
      <c r="A53" s="63"/>
      <c r="B53" s="63"/>
      <c r="C53" s="74"/>
      <c r="D53" s="63"/>
      <c r="E53" s="63"/>
      <c r="F53" s="63"/>
      <c r="G53" s="63"/>
      <c r="H53" s="63"/>
      <c r="I53" s="63"/>
      <c r="J53" s="63"/>
      <c r="K53" s="63"/>
      <c r="L53" s="63"/>
      <c r="M53" s="63"/>
      <c r="N53" s="75"/>
      <c r="O53" s="75"/>
      <c r="P53" s="75"/>
      <c r="Q53" s="75"/>
      <c r="R53" s="75"/>
      <c r="S53" s="75"/>
      <c r="T53" s="75"/>
      <c r="U53" s="75"/>
    </row>
    <row r="54" spans="1:21" ht="15">
      <c r="A54" s="63"/>
      <c r="B54" s="63"/>
      <c r="C54" s="74"/>
      <c r="D54" s="63"/>
      <c r="E54" s="63"/>
      <c r="F54" s="63"/>
      <c r="G54" s="63"/>
      <c r="H54" s="63"/>
      <c r="I54" s="63"/>
      <c r="J54" s="63"/>
      <c r="K54" s="63"/>
      <c r="L54" s="63"/>
      <c r="M54" s="63"/>
      <c r="N54" s="75"/>
      <c r="O54" s="75"/>
      <c r="P54" s="75"/>
      <c r="Q54" s="75"/>
      <c r="R54" s="75"/>
      <c r="S54" s="75"/>
      <c r="T54" s="75"/>
      <c r="U54" s="75"/>
    </row>
    <row r="55" spans="1:21" ht="15">
      <c r="A55" s="63"/>
      <c r="B55" s="63"/>
      <c r="C55" s="74"/>
      <c r="D55" s="63"/>
      <c r="E55" s="63"/>
      <c r="F55" s="63"/>
      <c r="G55" s="63"/>
      <c r="H55" s="63"/>
      <c r="I55" s="63"/>
      <c r="J55" s="63"/>
      <c r="K55" s="63"/>
      <c r="L55" s="63"/>
      <c r="M55" s="63"/>
      <c r="N55" s="75"/>
      <c r="O55" s="75"/>
      <c r="P55" s="75"/>
      <c r="Q55" s="75"/>
      <c r="R55" s="75"/>
      <c r="S55" s="75"/>
      <c r="T55" s="75"/>
      <c r="U55" s="75"/>
    </row>
    <row r="56" spans="1:21" ht="15">
      <c r="A56" s="63"/>
      <c r="B56" s="63"/>
      <c r="C56" s="74"/>
      <c r="D56" s="63"/>
      <c r="E56" s="63"/>
      <c r="F56" s="63"/>
      <c r="G56" s="63"/>
      <c r="H56" s="63"/>
      <c r="I56" s="63"/>
      <c r="J56" s="63"/>
      <c r="K56" s="63"/>
      <c r="L56" s="63"/>
      <c r="M56" s="63"/>
      <c r="N56" s="75"/>
      <c r="O56" s="75"/>
      <c r="P56" s="75"/>
      <c r="Q56" s="75"/>
      <c r="R56" s="75"/>
      <c r="S56" s="75"/>
      <c r="T56" s="75"/>
      <c r="U56" s="75"/>
    </row>
    <row r="57" spans="1:21" ht="15">
      <c r="A57" s="63"/>
      <c r="B57" s="63"/>
      <c r="C57" s="74"/>
      <c r="D57" s="63"/>
      <c r="E57" s="63"/>
      <c r="F57" s="63"/>
      <c r="G57" s="63"/>
      <c r="H57" s="63"/>
      <c r="I57" s="63"/>
      <c r="J57" s="63"/>
      <c r="K57" s="63"/>
      <c r="L57" s="63"/>
      <c r="M57" s="63"/>
      <c r="N57" s="75"/>
      <c r="O57" s="75"/>
      <c r="P57" s="75"/>
      <c r="Q57" s="75"/>
      <c r="R57" s="75"/>
      <c r="S57" s="75"/>
      <c r="T57" s="75"/>
      <c r="U57" s="75"/>
    </row>
    <row r="58" spans="1:21" ht="15">
      <c r="A58" s="63"/>
      <c r="B58" s="63"/>
      <c r="C58" s="74"/>
      <c r="D58" s="63"/>
      <c r="E58" s="63"/>
      <c r="F58" s="63"/>
      <c r="G58" s="63"/>
      <c r="H58" s="63"/>
      <c r="I58" s="63"/>
      <c r="J58" s="63"/>
      <c r="K58" s="63"/>
      <c r="L58" s="63"/>
      <c r="M58" s="63"/>
      <c r="N58" s="75"/>
      <c r="O58" s="75"/>
      <c r="P58" s="75"/>
      <c r="Q58" s="75"/>
      <c r="R58" s="75"/>
      <c r="S58" s="75"/>
      <c r="T58" s="75"/>
      <c r="U58" s="75"/>
    </row>
    <row r="59" spans="1:21" ht="15">
      <c r="A59" s="63"/>
      <c r="B59" s="63"/>
      <c r="C59" s="74"/>
      <c r="D59" s="63"/>
      <c r="E59" s="63"/>
      <c r="F59" s="63"/>
      <c r="G59" s="63"/>
      <c r="H59" s="63"/>
      <c r="I59" s="63"/>
      <c r="J59" s="63"/>
      <c r="K59" s="63"/>
      <c r="L59" s="63"/>
      <c r="M59" s="63"/>
      <c r="N59" s="75"/>
      <c r="O59" s="75"/>
      <c r="P59" s="75"/>
      <c r="Q59" s="75"/>
      <c r="R59" s="75"/>
      <c r="S59" s="75"/>
      <c r="T59" s="75"/>
      <c r="U59" s="75"/>
    </row>
    <row r="60" spans="1:21" ht="15">
      <c r="A60" s="63"/>
      <c r="B60" s="63"/>
      <c r="C60" s="74"/>
      <c r="D60" s="63"/>
      <c r="E60" s="63"/>
      <c r="F60" s="63"/>
      <c r="G60" s="63"/>
      <c r="H60" s="63"/>
      <c r="I60" s="63"/>
      <c r="J60" s="63"/>
      <c r="K60" s="63"/>
      <c r="L60" s="63"/>
      <c r="M60" s="63"/>
      <c r="N60" s="75"/>
      <c r="O60" s="75"/>
      <c r="P60" s="75"/>
      <c r="Q60" s="75"/>
      <c r="R60" s="75"/>
      <c r="S60" s="75"/>
      <c r="T60" s="75"/>
      <c r="U60" s="75"/>
    </row>
    <row r="61" spans="1:21" ht="15">
      <c r="A61" s="63"/>
      <c r="B61" s="63"/>
      <c r="C61" s="74"/>
      <c r="D61" s="63"/>
      <c r="E61" s="63"/>
      <c r="F61" s="63"/>
      <c r="G61" s="63"/>
      <c r="H61" s="63"/>
      <c r="I61" s="63"/>
      <c r="J61" s="63"/>
      <c r="K61" s="63"/>
      <c r="L61" s="63"/>
      <c r="M61" s="63"/>
      <c r="N61" s="75"/>
      <c r="O61" s="75"/>
      <c r="P61" s="75"/>
      <c r="Q61" s="75"/>
      <c r="R61" s="75"/>
      <c r="S61" s="75"/>
      <c r="T61" s="75"/>
      <c r="U61" s="75"/>
    </row>
    <row r="62" spans="1:21" ht="15">
      <c r="A62" s="63"/>
      <c r="B62" s="63"/>
      <c r="C62" s="74"/>
      <c r="D62" s="63"/>
      <c r="E62" s="63"/>
      <c r="F62" s="63"/>
      <c r="G62" s="63"/>
      <c r="H62" s="63"/>
      <c r="I62" s="63"/>
      <c r="J62" s="63"/>
      <c r="K62" s="63"/>
      <c r="L62" s="63"/>
      <c r="M62" s="63"/>
      <c r="N62" s="75"/>
      <c r="O62" s="75"/>
      <c r="P62" s="75"/>
      <c r="Q62" s="75"/>
      <c r="R62" s="75"/>
      <c r="S62" s="75"/>
      <c r="T62" s="75"/>
      <c r="U62" s="75"/>
    </row>
    <row r="63" spans="1:21" ht="15">
      <c r="A63" s="63"/>
      <c r="B63" s="63"/>
      <c r="C63" s="74"/>
      <c r="D63" s="63"/>
      <c r="E63" s="63"/>
      <c r="F63" s="63"/>
      <c r="G63" s="63"/>
      <c r="H63" s="63"/>
      <c r="I63" s="63"/>
      <c r="J63" s="63"/>
      <c r="K63" s="63"/>
      <c r="L63" s="63"/>
      <c r="M63" s="63"/>
      <c r="N63" s="75"/>
      <c r="O63" s="75"/>
      <c r="P63" s="75"/>
      <c r="Q63" s="75"/>
      <c r="R63" s="75"/>
      <c r="S63" s="75"/>
      <c r="T63" s="75"/>
      <c r="U63" s="75"/>
    </row>
    <row r="64" spans="1:21" ht="15">
      <c r="A64" s="63"/>
      <c r="B64" s="63"/>
      <c r="C64" s="74"/>
      <c r="D64" s="63"/>
      <c r="E64" s="63"/>
      <c r="F64" s="63"/>
      <c r="G64" s="63"/>
      <c r="H64" s="63"/>
      <c r="I64" s="63"/>
      <c r="J64" s="63"/>
      <c r="K64" s="63"/>
      <c r="L64" s="63"/>
      <c r="M64" s="63"/>
      <c r="N64" s="75"/>
      <c r="O64" s="75"/>
      <c r="P64" s="75"/>
      <c r="Q64" s="75"/>
      <c r="R64" s="75"/>
      <c r="S64" s="75"/>
      <c r="T64" s="75"/>
      <c r="U64" s="75"/>
    </row>
    <row r="65" spans="1:21" ht="15">
      <c r="A65" s="63"/>
      <c r="B65" s="63"/>
      <c r="C65" s="74"/>
      <c r="D65" s="63"/>
      <c r="E65" s="63"/>
      <c r="F65" s="63"/>
      <c r="G65" s="63"/>
      <c r="H65" s="63"/>
      <c r="I65" s="63"/>
      <c r="J65" s="63"/>
      <c r="K65" s="63"/>
      <c r="L65" s="63"/>
      <c r="M65" s="63"/>
      <c r="N65" s="75"/>
      <c r="O65" s="75"/>
      <c r="P65" s="75"/>
      <c r="Q65" s="75"/>
      <c r="R65" s="75"/>
      <c r="S65" s="75"/>
      <c r="T65" s="75"/>
      <c r="U65" s="75"/>
    </row>
    <row r="66" spans="1:21" ht="15">
      <c r="A66" s="63"/>
      <c r="B66" s="63"/>
      <c r="C66" s="74"/>
      <c r="D66" s="63"/>
      <c r="E66" s="63"/>
      <c r="F66" s="63"/>
      <c r="G66" s="63"/>
      <c r="H66" s="63"/>
      <c r="I66" s="63"/>
      <c r="J66" s="63"/>
      <c r="K66" s="63"/>
      <c r="L66" s="63"/>
      <c r="M66" s="63"/>
      <c r="N66" s="75"/>
      <c r="O66" s="75"/>
      <c r="P66" s="75"/>
      <c r="Q66" s="75"/>
      <c r="R66" s="75"/>
      <c r="S66" s="75"/>
      <c r="T66" s="75"/>
      <c r="U66" s="75"/>
    </row>
    <row r="67" spans="1:21" ht="15">
      <c r="A67" s="63"/>
      <c r="B67" s="63"/>
      <c r="C67" s="74"/>
      <c r="D67" s="63"/>
      <c r="E67" s="63"/>
      <c r="F67" s="63"/>
      <c r="G67" s="63"/>
      <c r="H67" s="63"/>
      <c r="I67" s="63"/>
      <c r="J67" s="63"/>
      <c r="K67" s="63"/>
      <c r="L67" s="63"/>
      <c r="M67" s="63"/>
      <c r="N67" s="75"/>
      <c r="O67" s="75"/>
      <c r="P67" s="75"/>
      <c r="Q67" s="75"/>
      <c r="R67" s="75"/>
      <c r="S67" s="75"/>
      <c r="T67" s="75"/>
      <c r="U67" s="75"/>
    </row>
    <row r="68" spans="1:21" ht="15">
      <c r="A68" s="63"/>
      <c r="B68" s="63"/>
      <c r="C68" s="74"/>
      <c r="D68" s="63"/>
      <c r="E68" s="63"/>
      <c r="F68" s="63"/>
      <c r="G68" s="63"/>
      <c r="H68" s="63"/>
      <c r="I68" s="63"/>
      <c r="J68" s="63"/>
      <c r="K68" s="63"/>
      <c r="L68" s="63"/>
      <c r="M68" s="63"/>
      <c r="N68" s="75"/>
      <c r="O68" s="75"/>
      <c r="P68" s="75"/>
      <c r="Q68" s="75"/>
      <c r="R68" s="75"/>
      <c r="S68" s="75"/>
      <c r="T68" s="75"/>
      <c r="U68" s="75"/>
    </row>
    <row r="69" spans="1:21" ht="15">
      <c r="A69" s="63"/>
      <c r="B69" s="63"/>
      <c r="C69" s="74"/>
      <c r="D69" s="63"/>
      <c r="E69" s="63"/>
      <c r="F69" s="63"/>
      <c r="G69" s="63"/>
      <c r="H69" s="63"/>
      <c r="I69" s="63"/>
      <c r="J69" s="63"/>
      <c r="K69" s="63"/>
      <c r="L69" s="63"/>
      <c r="M69" s="63"/>
      <c r="N69" s="75"/>
      <c r="O69" s="75"/>
      <c r="P69" s="75"/>
      <c r="Q69" s="75"/>
      <c r="R69" s="75"/>
      <c r="S69" s="75"/>
      <c r="T69" s="75"/>
      <c r="U69" s="75"/>
    </row>
    <row r="70" spans="1:21" ht="15">
      <c r="A70" s="63"/>
      <c r="B70" s="63"/>
      <c r="C70" s="74"/>
      <c r="D70" s="63"/>
      <c r="E70" s="63"/>
      <c r="F70" s="63"/>
      <c r="G70" s="63"/>
      <c r="H70" s="63"/>
      <c r="I70" s="63"/>
      <c r="J70" s="63"/>
      <c r="K70" s="63"/>
      <c r="L70" s="63"/>
      <c r="M70" s="63"/>
      <c r="N70" s="75"/>
      <c r="O70" s="75"/>
      <c r="P70" s="75"/>
      <c r="Q70" s="75"/>
      <c r="R70" s="75"/>
      <c r="S70" s="75"/>
      <c r="T70" s="75"/>
      <c r="U70" s="75"/>
    </row>
    <row r="71" spans="1:21" ht="15">
      <c r="A71" s="63"/>
      <c r="B71" s="63"/>
      <c r="C71" s="74"/>
      <c r="D71" s="63"/>
      <c r="E71" s="63"/>
      <c r="F71" s="63"/>
      <c r="G71" s="63"/>
      <c r="H71" s="63"/>
      <c r="I71" s="63"/>
      <c r="J71" s="63"/>
      <c r="K71" s="63"/>
      <c r="L71" s="63"/>
      <c r="M71" s="63"/>
      <c r="N71" s="75"/>
      <c r="O71" s="75"/>
      <c r="P71" s="75"/>
      <c r="Q71" s="75"/>
      <c r="R71" s="75"/>
      <c r="S71" s="75"/>
      <c r="T71" s="75"/>
      <c r="U71" s="75"/>
    </row>
    <row r="72" spans="1:21" ht="15">
      <c r="A72" s="63"/>
      <c r="B72" s="63"/>
      <c r="C72" s="74"/>
      <c r="D72" s="63"/>
      <c r="E72" s="63"/>
      <c r="F72" s="63"/>
      <c r="G72" s="63"/>
      <c r="H72" s="63"/>
      <c r="I72" s="63"/>
      <c r="J72" s="63"/>
      <c r="K72" s="63"/>
      <c r="L72" s="63"/>
      <c r="M72" s="63"/>
      <c r="N72" s="75"/>
      <c r="O72" s="75"/>
      <c r="P72" s="75"/>
      <c r="Q72" s="75"/>
      <c r="R72" s="75"/>
      <c r="S72" s="75"/>
      <c r="T72" s="75"/>
      <c r="U72" s="75"/>
    </row>
    <row r="73" spans="1:21" ht="15">
      <c r="A73" s="63"/>
      <c r="B73" s="63"/>
      <c r="C73" s="74"/>
      <c r="D73" s="63"/>
      <c r="E73" s="63"/>
      <c r="F73" s="63"/>
      <c r="G73" s="63"/>
      <c r="H73" s="63"/>
      <c r="I73" s="63"/>
      <c r="J73" s="63"/>
      <c r="K73" s="63"/>
      <c r="L73" s="63"/>
      <c r="M73" s="63"/>
      <c r="N73" s="75"/>
      <c r="O73" s="75"/>
      <c r="P73" s="75"/>
      <c r="Q73" s="75"/>
      <c r="R73" s="75"/>
      <c r="S73" s="75"/>
      <c r="T73" s="75"/>
      <c r="U73" s="75"/>
    </row>
    <row r="74" spans="1:21" ht="15">
      <c r="A74" s="63"/>
      <c r="B74" s="63"/>
      <c r="C74" s="74"/>
      <c r="D74" s="63"/>
      <c r="E74" s="63"/>
      <c r="F74" s="63"/>
      <c r="G74" s="63"/>
      <c r="H74" s="63"/>
      <c r="I74" s="63"/>
      <c r="J74" s="63"/>
      <c r="K74" s="63"/>
      <c r="L74" s="63"/>
      <c r="M74" s="63"/>
      <c r="N74" s="75"/>
      <c r="O74" s="75"/>
      <c r="P74" s="75"/>
      <c r="Q74" s="75"/>
      <c r="R74" s="75"/>
      <c r="S74" s="75"/>
      <c r="T74" s="75"/>
      <c r="U74" s="75"/>
    </row>
    <row r="75" spans="1:21" ht="15">
      <c r="A75" s="63"/>
      <c r="B75" s="63"/>
      <c r="C75" s="74"/>
      <c r="D75" s="63"/>
      <c r="E75" s="63"/>
      <c r="F75" s="63"/>
      <c r="G75" s="63"/>
      <c r="H75" s="63"/>
      <c r="I75" s="63"/>
      <c r="J75" s="63"/>
      <c r="K75" s="63"/>
      <c r="L75" s="63"/>
      <c r="M75" s="63"/>
      <c r="N75" s="75"/>
      <c r="O75" s="75"/>
      <c r="P75" s="75"/>
      <c r="Q75" s="75"/>
      <c r="R75" s="75"/>
      <c r="S75" s="75"/>
      <c r="T75" s="75"/>
      <c r="U75" s="75"/>
    </row>
    <row r="76" spans="1:21" ht="15">
      <c r="A76" s="63"/>
      <c r="B76" s="63"/>
      <c r="C76" s="74"/>
      <c r="D76" s="63"/>
      <c r="E76" s="63"/>
      <c r="F76" s="63"/>
      <c r="G76" s="63"/>
      <c r="H76" s="63"/>
      <c r="I76" s="63"/>
      <c r="J76" s="63"/>
      <c r="K76" s="63"/>
      <c r="L76" s="63"/>
      <c r="M76" s="63"/>
      <c r="N76" s="75"/>
      <c r="O76" s="75"/>
      <c r="P76" s="75"/>
      <c r="Q76" s="75"/>
      <c r="R76" s="75"/>
      <c r="S76" s="75"/>
      <c r="T76" s="75"/>
      <c r="U76" s="75"/>
    </row>
    <row r="77" spans="1:21" ht="15">
      <c r="A77" s="63"/>
      <c r="B77" s="63"/>
      <c r="C77" s="74"/>
      <c r="D77" s="63"/>
      <c r="E77" s="63"/>
      <c r="F77" s="63"/>
      <c r="G77" s="63"/>
      <c r="H77" s="63"/>
      <c r="I77" s="63"/>
      <c r="J77" s="63"/>
      <c r="K77" s="63"/>
      <c r="L77" s="63"/>
      <c r="M77" s="63"/>
      <c r="N77" s="75"/>
      <c r="O77" s="75"/>
      <c r="P77" s="75"/>
      <c r="Q77" s="75"/>
      <c r="R77" s="75"/>
      <c r="S77" s="75"/>
      <c r="T77" s="75"/>
      <c r="U77" s="75"/>
    </row>
    <row r="78" spans="1:21" ht="15">
      <c r="A78" s="63"/>
      <c r="B78" s="63"/>
      <c r="C78" s="74"/>
      <c r="D78" s="63"/>
      <c r="E78" s="63"/>
      <c r="F78" s="63"/>
      <c r="G78" s="63"/>
      <c r="H78" s="63"/>
      <c r="I78" s="63"/>
      <c r="J78" s="63"/>
      <c r="K78" s="63"/>
      <c r="L78" s="63"/>
      <c r="M78" s="63"/>
      <c r="N78" s="75"/>
      <c r="O78" s="75"/>
      <c r="P78" s="75"/>
      <c r="Q78" s="75"/>
      <c r="R78" s="75"/>
      <c r="S78" s="75"/>
      <c r="T78" s="75"/>
      <c r="U78" s="75"/>
    </row>
    <row r="79" spans="1:21" ht="15">
      <c r="A79" s="63"/>
      <c r="B79" s="63"/>
      <c r="C79" s="74"/>
      <c r="D79" s="63"/>
      <c r="E79" s="63"/>
      <c r="F79" s="63"/>
      <c r="G79" s="63"/>
      <c r="H79" s="63"/>
      <c r="I79" s="63"/>
      <c r="J79" s="63"/>
      <c r="K79" s="63"/>
      <c r="L79" s="63"/>
      <c r="M79" s="63"/>
      <c r="N79" s="75"/>
      <c r="O79" s="75"/>
      <c r="P79" s="75"/>
      <c r="Q79" s="75"/>
      <c r="R79" s="75"/>
      <c r="S79" s="75"/>
      <c r="T79" s="75"/>
      <c r="U79" s="75"/>
    </row>
    <row r="80" spans="1:21" ht="15">
      <c r="A80" s="63"/>
      <c r="B80" s="63"/>
      <c r="C80" s="74"/>
      <c r="D80" s="63"/>
      <c r="E80" s="63"/>
      <c r="F80" s="63"/>
      <c r="G80" s="63"/>
      <c r="H80" s="63"/>
      <c r="I80" s="63"/>
      <c r="J80" s="63"/>
      <c r="K80" s="63"/>
      <c r="L80" s="63"/>
      <c r="M80" s="63"/>
      <c r="N80" s="75"/>
      <c r="O80" s="75"/>
      <c r="P80" s="75"/>
      <c r="Q80" s="75"/>
      <c r="R80" s="75"/>
      <c r="S80" s="75"/>
      <c r="T80" s="75"/>
      <c r="U80" s="75"/>
    </row>
    <row r="81" spans="1:21" ht="15">
      <c r="A81" s="63"/>
      <c r="B81" s="63"/>
      <c r="C81" s="74"/>
      <c r="D81" s="63"/>
      <c r="E81" s="63"/>
      <c r="F81" s="63"/>
      <c r="G81" s="63"/>
      <c r="H81" s="63"/>
      <c r="I81" s="63"/>
      <c r="J81" s="63"/>
      <c r="K81" s="63"/>
      <c r="L81" s="63"/>
      <c r="M81" s="63"/>
      <c r="N81" s="75"/>
      <c r="O81" s="75"/>
      <c r="P81" s="75"/>
      <c r="Q81" s="75"/>
      <c r="R81" s="75"/>
      <c r="S81" s="75"/>
      <c r="T81" s="75"/>
      <c r="U81" s="75"/>
    </row>
    <row r="82" spans="1:21" ht="15">
      <c r="A82" s="63"/>
      <c r="B82" s="63"/>
      <c r="C82" s="74"/>
      <c r="D82" s="63"/>
      <c r="E82" s="63"/>
      <c r="F82" s="63"/>
      <c r="G82" s="63"/>
      <c r="H82" s="63"/>
      <c r="I82" s="63"/>
      <c r="J82" s="63"/>
      <c r="K82" s="63"/>
      <c r="L82" s="63"/>
      <c r="M82" s="63"/>
      <c r="N82" s="75"/>
      <c r="O82" s="75"/>
      <c r="P82" s="75"/>
      <c r="Q82" s="75"/>
      <c r="R82" s="75"/>
      <c r="S82" s="75"/>
      <c r="T82" s="75"/>
      <c r="U82" s="75"/>
    </row>
    <row r="83" spans="1:21" ht="15">
      <c r="A83" s="63"/>
      <c r="B83" s="63"/>
      <c r="C83" s="74"/>
      <c r="D83" s="63"/>
      <c r="E83" s="63"/>
      <c r="F83" s="63"/>
      <c r="G83" s="63"/>
      <c r="H83" s="63"/>
      <c r="I83" s="63"/>
      <c r="J83" s="63"/>
      <c r="K83" s="63"/>
      <c r="L83" s="63"/>
      <c r="M83" s="63"/>
      <c r="N83" s="75"/>
      <c r="O83" s="75"/>
      <c r="P83" s="75"/>
      <c r="Q83" s="75"/>
      <c r="R83" s="75"/>
      <c r="S83" s="75"/>
      <c r="T83" s="75"/>
      <c r="U83" s="75"/>
    </row>
    <row r="84" spans="3:14" ht="15">
      <c r="C84" s="74"/>
      <c r="D84" s="63"/>
      <c r="E84" s="63"/>
      <c r="F84" s="63"/>
      <c r="G84" s="63"/>
      <c r="H84" s="63"/>
      <c r="I84" s="63"/>
      <c r="J84" s="63"/>
      <c r="K84" s="63"/>
      <c r="L84" s="63"/>
      <c r="M84" s="63"/>
      <c r="N84" s="75"/>
    </row>
    <row r="85" spans="3:14" ht="15">
      <c r="C85" s="74"/>
      <c r="D85" s="63"/>
      <c r="E85" s="63"/>
      <c r="F85" s="63"/>
      <c r="G85" s="63"/>
      <c r="H85" s="63"/>
      <c r="I85" s="63"/>
      <c r="J85" s="63"/>
      <c r="K85" s="63"/>
      <c r="L85" s="63"/>
      <c r="M85" s="63"/>
      <c r="N85" s="75"/>
    </row>
    <row r="86" spans="3:14" ht="15">
      <c r="C86" s="74"/>
      <c r="D86" s="63"/>
      <c r="E86" s="63"/>
      <c r="F86" s="63"/>
      <c r="G86" s="63"/>
      <c r="H86" s="63"/>
      <c r="I86" s="63"/>
      <c r="J86" s="63"/>
      <c r="K86" s="63"/>
      <c r="L86" s="63"/>
      <c r="M86" s="63"/>
      <c r="N86" s="75"/>
    </row>
    <row r="87" spans="3:14" ht="15">
      <c r="C87" s="74"/>
      <c r="D87" s="63"/>
      <c r="E87" s="63"/>
      <c r="F87" s="63"/>
      <c r="G87" s="63"/>
      <c r="H87" s="63"/>
      <c r="I87" s="63"/>
      <c r="J87" s="63"/>
      <c r="K87" s="63"/>
      <c r="L87" s="63"/>
      <c r="M87" s="63"/>
      <c r="N87" s="75"/>
    </row>
  </sheetData>
  <mergeCells count="49">
    <mergeCell ref="A1:C3"/>
    <mergeCell ref="D1:V1"/>
    <mergeCell ref="D2:V2"/>
    <mergeCell ref="D3:U3"/>
    <mergeCell ref="A4:C4"/>
    <mergeCell ref="D4:V4"/>
    <mergeCell ref="A5:C5"/>
    <mergeCell ref="D5:V5"/>
    <mergeCell ref="A6:V6"/>
    <mergeCell ref="A7:A8"/>
    <mergeCell ref="B7:B8"/>
    <mergeCell ref="C7:C8"/>
    <mergeCell ref="D7:E7"/>
    <mergeCell ref="F7:S7"/>
    <mergeCell ref="T7:U7"/>
    <mergeCell ref="V7:V8"/>
    <mergeCell ref="A13:A16"/>
    <mergeCell ref="B13:B16"/>
    <mergeCell ref="A9:A11"/>
    <mergeCell ref="D11:D12"/>
    <mergeCell ref="E11:E12"/>
    <mergeCell ref="C23:I23"/>
    <mergeCell ref="J23:P23"/>
    <mergeCell ref="E9:E10"/>
    <mergeCell ref="U9:U10"/>
    <mergeCell ref="V9:V10"/>
    <mergeCell ref="T13:T16"/>
    <mergeCell ref="D13:D14"/>
    <mergeCell ref="E13:E14"/>
    <mergeCell ref="V13:V14"/>
    <mergeCell ref="C15:C16"/>
    <mergeCell ref="C13:C14"/>
    <mergeCell ref="A17:S17"/>
    <mergeCell ref="C21:I21"/>
    <mergeCell ref="C9:C10"/>
    <mergeCell ref="D9:D10"/>
    <mergeCell ref="U13:U14"/>
    <mergeCell ref="V11:V12"/>
    <mergeCell ref="B9:B12"/>
    <mergeCell ref="C11:C12"/>
    <mergeCell ref="J21:P21"/>
    <mergeCell ref="C22:I22"/>
    <mergeCell ref="J22:P22"/>
    <mergeCell ref="D15:D16"/>
    <mergeCell ref="E15:E16"/>
    <mergeCell ref="U15:U16"/>
    <mergeCell ref="V15:V16"/>
    <mergeCell ref="T9:T12"/>
    <mergeCell ref="U11:U12"/>
  </mergeCells>
  <printOptions horizontalCentered="1" verticalCentered="1"/>
  <pageMargins left="0" right="0" top="0.551388888888889" bottom="0" header="0.511805555555555" footer="0.511805555555555"/>
  <pageSetup horizontalDpi="300" verticalDpi="300" orientation="landscape" scale="35"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5C228-EDDD-49E0-892D-E3210B53D1FF}">
  <dimension ref="A1:BC1029"/>
  <sheetViews>
    <sheetView tabSelected="1" zoomScale="77" zoomScaleNormal="77" workbookViewId="0" topLeftCell="A1">
      <selection activeCell="I12" sqref="I12"/>
    </sheetView>
  </sheetViews>
  <sheetFormatPr defaultColWidth="10.7109375" defaultRowHeight="15"/>
  <cols>
    <col min="1" max="1" width="10.7109375" style="194" customWidth="1"/>
    <col min="2" max="2" width="11.421875" style="194" customWidth="1"/>
    <col min="3" max="3" width="18.28125" style="194" customWidth="1"/>
    <col min="4" max="4" width="10.7109375" style="194" customWidth="1"/>
    <col min="5" max="5" width="19.8515625" style="194" customWidth="1"/>
    <col min="6" max="6" width="22.8515625" style="194" customWidth="1"/>
    <col min="7" max="7" width="22.421875" style="194" customWidth="1"/>
    <col min="8" max="8" width="26.140625" style="194" customWidth="1"/>
    <col min="9" max="9" width="19.00390625" style="194" bestFit="1" customWidth="1"/>
    <col min="10" max="12" width="10.7109375" style="194" hidden="1" customWidth="1"/>
    <col min="13" max="13" width="15.421875" style="194" hidden="1" customWidth="1"/>
    <col min="14" max="14" width="18.7109375" style="194" hidden="1" customWidth="1"/>
    <col min="15" max="15" width="20.421875" style="194" hidden="1" customWidth="1"/>
    <col min="16" max="16" width="25.421875" style="194" hidden="1" customWidth="1"/>
    <col min="17" max="17" width="32.28125" style="194" hidden="1" customWidth="1"/>
    <col min="18" max="18" width="26.57421875" style="194" hidden="1" customWidth="1"/>
    <col min="19" max="19" width="14.140625" style="194" hidden="1" customWidth="1"/>
    <col min="20" max="20" width="13.00390625" style="194" bestFit="1" customWidth="1"/>
    <col min="21" max="21" width="11.421875" style="194" bestFit="1" customWidth="1"/>
    <col min="22" max="22" width="20.57421875" style="194" customWidth="1"/>
    <col min="23" max="25" width="10.7109375" style="194" hidden="1" customWidth="1"/>
    <col min="26" max="26" width="16.8515625" style="194" hidden="1" customWidth="1"/>
    <col min="27" max="27" width="22.28125" style="194" hidden="1" customWidth="1"/>
    <col min="28" max="28" width="19.7109375" style="194" hidden="1" customWidth="1"/>
    <col min="29" max="29" width="19.28125" style="194" hidden="1" customWidth="1"/>
    <col min="30" max="30" width="19.140625" style="194" hidden="1" customWidth="1"/>
    <col min="31" max="31" width="13.28125" style="194" hidden="1" customWidth="1"/>
    <col min="32" max="32" width="23.8515625" style="194" customWidth="1"/>
    <col min="33" max="35" width="10.7109375" style="194" customWidth="1"/>
    <col min="36" max="36" width="11.7109375" style="194" customWidth="1"/>
    <col min="37" max="37" width="19.57421875" style="194" customWidth="1"/>
    <col min="38" max="38" width="24.140625" style="194" customWidth="1"/>
    <col min="39" max="40" width="29.00390625" style="194" customWidth="1"/>
    <col min="41" max="41" width="14.421875" style="194" customWidth="1"/>
    <col min="42" max="42" width="14.7109375" style="30" customWidth="1"/>
    <col min="43" max="43" width="15.140625" style="30" customWidth="1"/>
    <col min="44" max="44" width="14.140625" style="194" customWidth="1"/>
    <col min="45" max="45" width="20.00390625" style="194" customWidth="1"/>
    <col min="46" max="46" width="17.8515625" style="194" customWidth="1"/>
    <col min="47" max="47" width="16.140625" style="194" customWidth="1"/>
    <col min="48" max="48" width="18.140625" style="194" customWidth="1"/>
    <col min="49" max="49" width="15.00390625" style="194" customWidth="1"/>
    <col min="50" max="50" width="19.00390625" style="30" customWidth="1"/>
    <col min="51" max="51" width="17.7109375" style="194" customWidth="1"/>
    <col min="52" max="16384" width="10.7109375" style="194" customWidth="1"/>
  </cols>
  <sheetData>
    <row r="1" spans="1:51" ht="29.25" customHeight="1" thickBot="1">
      <c r="A1" s="505"/>
      <c r="B1" s="505"/>
      <c r="C1" s="505"/>
      <c r="D1" s="505"/>
      <c r="E1" s="506" t="s">
        <v>0</v>
      </c>
      <c r="F1" s="506"/>
      <c r="G1" s="506"/>
      <c r="H1" s="506"/>
      <c r="I1" s="506"/>
      <c r="J1" s="506"/>
      <c r="K1" s="506"/>
      <c r="L1" s="506"/>
      <c r="M1" s="506"/>
      <c r="N1" s="506"/>
      <c r="O1" s="506"/>
      <c r="P1" s="506"/>
      <c r="Q1" s="506"/>
      <c r="R1" s="506"/>
      <c r="S1" s="506"/>
      <c r="T1" s="506"/>
      <c r="U1" s="506"/>
      <c r="V1" s="506"/>
      <c r="W1" s="506"/>
      <c r="X1" s="506"/>
      <c r="Y1" s="506"/>
      <c r="Z1" s="506"/>
      <c r="AA1" s="506"/>
      <c r="AB1" s="506"/>
      <c r="AC1" s="506"/>
      <c r="AD1" s="506"/>
      <c r="AE1" s="506"/>
      <c r="AF1" s="506"/>
      <c r="AG1" s="506"/>
      <c r="AH1" s="506"/>
      <c r="AI1" s="506"/>
      <c r="AJ1" s="506"/>
      <c r="AK1" s="506"/>
      <c r="AL1" s="506"/>
      <c r="AM1" s="506"/>
      <c r="AN1" s="506"/>
      <c r="AO1" s="506"/>
      <c r="AP1" s="506"/>
      <c r="AQ1" s="506"/>
      <c r="AR1" s="506"/>
      <c r="AS1" s="506"/>
      <c r="AT1" s="506"/>
      <c r="AU1" s="506"/>
      <c r="AV1" s="506"/>
      <c r="AW1" s="506"/>
      <c r="AX1" s="506"/>
      <c r="AY1" s="506"/>
    </row>
    <row r="2" spans="1:51" ht="36" customHeight="1" thickBot="1">
      <c r="A2" s="505"/>
      <c r="B2" s="505"/>
      <c r="C2" s="505"/>
      <c r="D2" s="505"/>
      <c r="E2" s="507" t="s">
        <v>179</v>
      </c>
      <c r="F2" s="507"/>
      <c r="G2" s="507"/>
      <c r="H2" s="507"/>
      <c r="I2" s="507"/>
      <c r="J2" s="507"/>
      <c r="K2" s="507"/>
      <c r="L2" s="507"/>
      <c r="M2" s="507"/>
      <c r="N2" s="507"/>
      <c r="O2" s="507"/>
      <c r="P2" s="507"/>
      <c r="Q2" s="507"/>
      <c r="R2" s="507"/>
      <c r="S2" s="507"/>
      <c r="T2" s="507"/>
      <c r="U2" s="507"/>
      <c r="V2" s="507"/>
      <c r="W2" s="507"/>
      <c r="X2" s="507"/>
      <c r="Y2" s="507"/>
      <c r="Z2" s="507"/>
      <c r="AA2" s="507"/>
      <c r="AB2" s="507"/>
      <c r="AC2" s="507"/>
      <c r="AD2" s="507"/>
      <c r="AE2" s="507"/>
      <c r="AF2" s="507"/>
      <c r="AG2" s="507"/>
      <c r="AH2" s="507"/>
      <c r="AI2" s="507"/>
      <c r="AJ2" s="507"/>
      <c r="AK2" s="507"/>
      <c r="AL2" s="507"/>
      <c r="AM2" s="507"/>
      <c r="AN2" s="507"/>
      <c r="AO2" s="507"/>
      <c r="AP2" s="507"/>
      <c r="AQ2" s="507"/>
      <c r="AR2" s="507"/>
      <c r="AS2" s="507"/>
      <c r="AT2" s="507"/>
      <c r="AU2" s="507"/>
      <c r="AV2" s="507"/>
      <c r="AW2" s="507"/>
      <c r="AX2" s="507"/>
      <c r="AY2" s="507"/>
    </row>
    <row r="3" spans="1:51" ht="27.75" customHeight="1" thickBot="1">
      <c r="A3" s="505"/>
      <c r="B3" s="505"/>
      <c r="C3" s="505"/>
      <c r="D3" s="505"/>
      <c r="E3" s="508" t="s">
        <v>148</v>
      </c>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9" t="s">
        <v>3</v>
      </c>
      <c r="AF3" s="509"/>
      <c r="AG3" s="509"/>
      <c r="AH3" s="509"/>
      <c r="AI3" s="509"/>
      <c r="AJ3" s="509"/>
      <c r="AK3" s="509"/>
      <c r="AL3" s="509"/>
      <c r="AM3" s="509"/>
      <c r="AN3" s="509"/>
      <c r="AO3" s="509"/>
      <c r="AP3" s="509"/>
      <c r="AQ3" s="509"/>
      <c r="AR3" s="509"/>
      <c r="AS3" s="509"/>
      <c r="AT3" s="509"/>
      <c r="AU3" s="509"/>
      <c r="AV3" s="509"/>
      <c r="AW3" s="509"/>
      <c r="AX3" s="509"/>
      <c r="AY3" s="509"/>
    </row>
    <row r="4" spans="1:51" ht="15.75" customHeight="1" thickBot="1">
      <c r="A4" s="510" t="s">
        <v>4</v>
      </c>
      <c r="B4" s="510"/>
      <c r="C4" s="510"/>
      <c r="D4" s="510"/>
      <c r="E4" s="511"/>
      <c r="F4" s="511"/>
      <c r="G4" s="511"/>
      <c r="H4" s="511"/>
      <c r="I4" s="511"/>
      <c r="J4" s="511"/>
      <c r="K4" s="511"/>
      <c r="L4" s="511"/>
      <c r="M4" s="511"/>
      <c r="N4" s="511"/>
      <c r="O4" s="511"/>
      <c r="P4" s="511"/>
      <c r="Q4" s="511"/>
      <c r="R4" s="511"/>
      <c r="S4" s="511"/>
      <c r="T4" s="511"/>
      <c r="U4" s="511"/>
      <c r="V4" s="511"/>
      <c r="W4" s="511"/>
      <c r="X4" s="511"/>
      <c r="Y4" s="511"/>
      <c r="Z4" s="511"/>
      <c r="AA4" s="511"/>
      <c r="AB4" s="511"/>
      <c r="AC4" s="511"/>
      <c r="AD4" s="511"/>
      <c r="AE4" s="511"/>
      <c r="AF4" s="511"/>
      <c r="AG4" s="511"/>
      <c r="AH4" s="511"/>
      <c r="AI4" s="511"/>
      <c r="AJ4" s="511"/>
      <c r="AK4" s="511"/>
      <c r="AL4" s="511"/>
      <c r="AM4" s="511"/>
      <c r="AN4" s="511"/>
      <c r="AO4" s="511"/>
      <c r="AP4" s="511"/>
      <c r="AQ4" s="511"/>
      <c r="AR4" s="511"/>
      <c r="AS4" s="511"/>
      <c r="AT4" s="511"/>
      <c r="AU4" s="511"/>
      <c r="AV4" s="511"/>
      <c r="AW4" s="511"/>
      <c r="AX4" s="511"/>
      <c r="AY4" s="511"/>
    </row>
    <row r="5" spans="1:51" ht="15.75" customHeight="1" thickBot="1">
      <c r="A5" s="495" t="s">
        <v>6</v>
      </c>
      <c r="B5" s="495"/>
      <c r="C5" s="495"/>
      <c r="D5" s="495"/>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6"/>
      <c r="AF5" s="496"/>
      <c r="AG5" s="496"/>
      <c r="AH5" s="496"/>
      <c r="AI5" s="496"/>
      <c r="AJ5" s="496"/>
      <c r="AK5" s="496"/>
      <c r="AL5" s="496"/>
      <c r="AM5" s="496"/>
      <c r="AN5" s="496"/>
      <c r="AO5" s="496"/>
      <c r="AP5" s="496"/>
      <c r="AQ5" s="496"/>
      <c r="AR5" s="496"/>
      <c r="AS5" s="496"/>
      <c r="AT5" s="496"/>
      <c r="AU5" s="496"/>
      <c r="AV5" s="496"/>
      <c r="AW5" s="496"/>
      <c r="AX5" s="496"/>
      <c r="AY5" s="496"/>
    </row>
    <row r="6" spans="1:51" ht="15.75" customHeight="1" thickBot="1">
      <c r="A6" s="497" t="s">
        <v>180</v>
      </c>
      <c r="B6" s="497"/>
      <c r="C6" s="497"/>
      <c r="D6" s="497"/>
      <c r="E6" s="498" t="s">
        <v>366</v>
      </c>
      <c r="F6" s="498"/>
      <c r="G6" s="498"/>
      <c r="H6" s="498"/>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c r="AH6" s="498"/>
      <c r="AI6" s="498"/>
      <c r="AJ6" s="498"/>
      <c r="AK6" s="498"/>
      <c r="AL6" s="498"/>
      <c r="AM6" s="498"/>
      <c r="AN6" s="498"/>
      <c r="AO6" s="498"/>
      <c r="AP6" s="498"/>
      <c r="AQ6" s="498"/>
      <c r="AR6" s="498"/>
      <c r="AS6" s="498"/>
      <c r="AT6" s="498"/>
      <c r="AU6" s="498"/>
      <c r="AV6" s="498"/>
      <c r="AW6" s="498"/>
      <c r="AX6" s="498"/>
      <c r="AY6" s="498"/>
    </row>
    <row r="7" spans="1:51" ht="15.75" customHeight="1" thickBot="1">
      <c r="A7" s="499"/>
      <c r="B7" s="499"/>
      <c r="C7" s="499"/>
      <c r="D7" s="499"/>
      <c r="E7" s="499"/>
      <c r="F7" s="499"/>
      <c r="G7" s="499"/>
      <c r="H7" s="499"/>
      <c r="I7" s="499"/>
      <c r="J7" s="499"/>
      <c r="K7" s="499"/>
      <c r="L7" s="499"/>
      <c r="M7" s="499"/>
      <c r="N7" s="499"/>
      <c r="O7" s="499"/>
      <c r="P7" s="499"/>
      <c r="Q7" s="499"/>
      <c r="R7" s="499"/>
      <c r="S7" s="499"/>
      <c r="T7" s="499"/>
      <c r="U7" s="499"/>
      <c r="V7" s="499"/>
      <c r="W7" s="499"/>
      <c r="X7" s="499"/>
      <c r="Y7" s="499"/>
      <c r="Z7" s="499"/>
      <c r="AA7" s="499"/>
      <c r="AB7" s="499"/>
      <c r="AC7" s="499"/>
      <c r="AD7" s="499"/>
      <c r="AE7" s="499"/>
      <c r="AF7" s="499"/>
      <c r="AG7" s="499"/>
      <c r="AH7" s="499"/>
      <c r="AI7" s="499"/>
      <c r="AJ7" s="499"/>
      <c r="AK7" s="499"/>
      <c r="AL7" s="499"/>
      <c r="AM7" s="499"/>
      <c r="AN7" s="499"/>
      <c r="AO7" s="499"/>
      <c r="AP7" s="499"/>
      <c r="AQ7" s="499"/>
      <c r="AR7" s="499"/>
      <c r="AS7" s="499"/>
      <c r="AT7" s="499"/>
      <c r="AU7" s="499"/>
      <c r="AV7" s="499"/>
      <c r="AW7" s="499"/>
      <c r="AX7" s="499"/>
      <c r="AY7" s="499"/>
    </row>
    <row r="8" spans="1:55" ht="45.75" customHeight="1" thickBot="1">
      <c r="A8" s="500" t="s">
        <v>181</v>
      </c>
      <c r="B8" s="500"/>
      <c r="C8" s="500"/>
      <c r="D8" s="500"/>
      <c r="E8" s="500"/>
      <c r="F8" s="500"/>
      <c r="G8" s="501" t="s">
        <v>182</v>
      </c>
      <c r="H8" s="501"/>
      <c r="I8" s="501"/>
      <c r="J8" s="501"/>
      <c r="K8" s="501"/>
      <c r="L8" s="501"/>
      <c r="M8" s="501"/>
      <c r="N8" s="501"/>
      <c r="O8" s="501"/>
      <c r="P8" s="501"/>
      <c r="Q8" s="501"/>
      <c r="R8" s="501"/>
      <c r="S8" s="501"/>
      <c r="T8" s="502" t="s">
        <v>183</v>
      </c>
      <c r="U8" s="502"/>
      <c r="V8" s="502"/>
      <c r="W8" s="502"/>
      <c r="X8" s="502"/>
      <c r="Y8" s="502"/>
      <c r="Z8" s="502"/>
      <c r="AA8" s="502"/>
      <c r="AB8" s="502"/>
      <c r="AC8" s="502"/>
      <c r="AD8" s="502"/>
      <c r="AE8" s="502"/>
      <c r="AF8" s="502"/>
      <c r="AG8" s="503" t="s">
        <v>184</v>
      </c>
      <c r="AH8" s="503"/>
      <c r="AI8" s="503"/>
      <c r="AJ8" s="503"/>
      <c r="AK8" s="503"/>
      <c r="AL8" s="504" t="s">
        <v>185</v>
      </c>
      <c r="AM8" s="504"/>
      <c r="AN8" s="461" t="s">
        <v>186</v>
      </c>
      <c r="AO8" s="461"/>
      <c r="AP8" s="461"/>
      <c r="AQ8" s="461"/>
      <c r="AR8" s="461"/>
      <c r="AS8" s="461"/>
      <c r="AT8" s="461"/>
      <c r="AU8" s="461"/>
      <c r="AV8" s="461"/>
      <c r="AW8" s="461"/>
      <c r="AX8" s="461"/>
      <c r="AY8" s="491" t="s">
        <v>187</v>
      </c>
      <c r="AZ8" s="76"/>
      <c r="BA8" s="76"/>
      <c r="BB8" s="76"/>
      <c r="BC8" s="76"/>
    </row>
    <row r="9" spans="1:55" ht="57.75" customHeight="1" thickBot="1">
      <c r="A9" s="195" t="s">
        <v>188</v>
      </c>
      <c r="B9" s="196" t="s">
        <v>189</v>
      </c>
      <c r="C9" s="196" t="s">
        <v>190</v>
      </c>
      <c r="D9" s="197" t="s">
        <v>191</v>
      </c>
      <c r="E9" s="77" t="s">
        <v>367</v>
      </c>
      <c r="F9" s="77" t="s">
        <v>192</v>
      </c>
      <c r="G9" s="78" t="s">
        <v>159</v>
      </c>
      <c r="H9" s="78" t="s">
        <v>160</v>
      </c>
      <c r="I9" s="78" t="s">
        <v>161</v>
      </c>
      <c r="J9" s="78" t="s">
        <v>162</v>
      </c>
      <c r="K9" s="78" t="s">
        <v>163</v>
      </c>
      <c r="L9" s="78" t="s">
        <v>164</v>
      </c>
      <c r="M9" s="78" t="s">
        <v>165</v>
      </c>
      <c r="N9" s="78" t="s">
        <v>166</v>
      </c>
      <c r="O9" s="78" t="s">
        <v>167</v>
      </c>
      <c r="P9" s="78" t="s">
        <v>168</v>
      </c>
      <c r="Q9" s="78" t="s">
        <v>169</v>
      </c>
      <c r="R9" s="78" t="s">
        <v>170</v>
      </c>
      <c r="S9" s="79" t="s">
        <v>193</v>
      </c>
      <c r="T9" s="78" t="s">
        <v>159</v>
      </c>
      <c r="U9" s="78" t="s">
        <v>160</v>
      </c>
      <c r="V9" s="78" t="s">
        <v>161</v>
      </c>
      <c r="W9" s="78" t="s">
        <v>162</v>
      </c>
      <c r="X9" s="78" t="s">
        <v>163</v>
      </c>
      <c r="Y9" s="78" t="s">
        <v>164</v>
      </c>
      <c r="Z9" s="78" t="s">
        <v>165</v>
      </c>
      <c r="AA9" s="78" t="s">
        <v>166</v>
      </c>
      <c r="AB9" s="78" t="s">
        <v>167</v>
      </c>
      <c r="AC9" s="78" t="s">
        <v>168</v>
      </c>
      <c r="AD9" s="78" t="s">
        <v>169</v>
      </c>
      <c r="AE9" s="80" t="s">
        <v>170</v>
      </c>
      <c r="AF9" s="80" t="s">
        <v>194</v>
      </c>
      <c r="AG9" s="81" t="s">
        <v>195</v>
      </c>
      <c r="AH9" s="80" t="s">
        <v>196</v>
      </c>
      <c r="AI9" s="80" t="s">
        <v>197</v>
      </c>
      <c r="AJ9" s="80" t="s">
        <v>198</v>
      </c>
      <c r="AK9" s="80" t="s">
        <v>199</v>
      </c>
      <c r="AL9" s="80" t="s">
        <v>200</v>
      </c>
      <c r="AM9" s="80" t="s">
        <v>201</v>
      </c>
      <c r="AN9" s="82" t="s">
        <v>202</v>
      </c>
      <c r="AO9" s="82" t="s">
        <v>203</v>
      </c>
      <c r="AP9" s="82" t="s">
        <v>204</v>
      </c>
      <c r="AQ9" s="82" t="s">
        <v>205</v>
      </c>
      <c r="AR9" s="82" t="s">
        <v>206</v>
      </c>
      <c r="AS9" s="82" t="s">
        <v>207</v>
      </c>
      <c r="AT9" s="82" t="s">
        <v>208</v>
      </c>
      <c r="AU9" s="82" t="s">
        <v>209</v>
      </c>
      <c r="AV9" s="82" t="s">
        <v>210</v>
      </c>
      <c r="AW9" s="82" t="s">
        <v>211</v>
      </c>
      <c r="AX9" s="83" t="s">
        <v>212</v>
      </c>
      <c r="AY9" s="491"/>
      <c r="AZ9" s="76"/>
      <c r="BA9" s="76"/>
      <c r="BB9" s="76"/>
      <c r="BC9" s="76"/>
    </row>
    <row r="10" spans="1:51" ht="19.5" customHeight="1">
      <c r="A10" s="492">
        <v>1</v>
      </c>
      <c r="B10" s="489" t="s">
        <v>213</v>
      </c>
      <c r="C10" s="484" t="s">
        <v>214</v>
      </c>
      <c r="D10" s="198" t="s">
        <v>132</v>
      </c>
      <c r="E10" s="199">
        <v>0.3</v>
      </c>
      <c r="F10" s="199">
        <v>0.3</v>
      </c>
      <c r="G10" s="199">
        <v>0.3</v>
      </c>
      <c r="H10" s="199">
        <v>0.3</v>
      </c>
      <c r="I10" s="199">
        <v>0.3</v>
      </c>
      <c r="J10" s="200"/>
      <c r="K10" s="200"/>
      <c r="L10" s="200"/>
      <c r="M10" s="201"/>
      <c r="N10" s="201"/>
      <c r="O10" s="201"/>
      <c r="P10" s="201"/>
      <c r="Q10" s="201"/>
      <c r="R10" s="201"/>
      <c r="S10" s="202"/>
      <c r="T10" s="203">
        <v>0</v>
      </c>
      <c r="U10" s="203">
        <v>0</v>
      </c>
      <c r="V10" s="204">
        <v>0.03</v>
      </c>
      <c r="W10" s="202"/>
      <c r="X10" s="202"/>
      <c r="Y10" s="202"/>
      <c r="Z10" s="201"/>
      <c r="AA10" s="203"/>
      <c r="AB10" s="203"/>
      <c r="AC10" s="203"/>
      <c r="AD10" s="203"/>
      <c r="AE10" s="203"/>
      <c r="AF10" s="493" t="s">
        <v>365</v>
      </c>
      <c r="AG10" s="484" t="s">
        <v>215</v>
      </c>
      <c r="AH10" s="484" t="s">
        <v>216</v>
      </c>
      <c r="AI10" s="484" t="s">
        <v>217</v>
      </c>
      <c r="AJ10" s="484" t="s">
        <v>218</v>
      </c>
      <c r="AK10" s="484" t="s">
        <v>215</v>
      </c>
      <c r="AL10" s="489" t="s">
        <v>219</v>
      </c>
      <c r="AM10" s="489" t="s">
        <v>219</v>
      </c>
      <c r="AN10" s="482">
        <v>7804660.000000001</v>
      </c>
      <c r="AO10" s="490">
        <v>4036396</v>
      </c>
      <c r="AP10" s="490">
        <v>3679382</v>
      </c>
      <c r="AQ10" s="488" t="s">
        <v>220</v>
      </c>
      <c r="AR10" s="484" t="s">
        <v>221</v>
      </c>
      <c r="AS10" s="484" t="s">
        <v>221</v>
      </c>
      <c r="AT10" s="484" t="s">
        <v>222</v>
      </c>
      <c r="AU10" s="484" t="s">
        <v>222</v>
      </c>
      <c r="AV10" s="484" t="s">
        <v>223</v>
      </c>
      <c r="AW10" s="484" t="s">
        <v>223</v>
      </c>
      <c r="AX10" s="485">
        <v>7804660.000000001</v>
      </c>
      <c r="AY10" s="486"/>
    </row>
    <row r="11" spans="1:51" ht="27">
      <c r="A11" s="487"/>
      <c r="B11" s="481"/>
      <c r="C11" s="470"/>
      <c r="D11" s="205" t="s">
        <v>133</v>
      </c>
      <c r="E11" s="206">
        <v>238230000</v>
      </c>
      <c r="F11" s="206">
        <v>238230000</v>
      </c>
      <c r="G11" s="206">
        <v>238230000</v>
      </c>
      <c r="H11" s="206">
        <v>238230000</v>
      </c>
      <c r="I11" s="206">
        <v>238230000</v>
      </c>
      <c r="J11" s="207"/>
      <c r="K11" s="207"/>
      <c r="L11" s="207"/>
      <c r="M11" s="208"/>
      <c r="N11" s="208"/>
      <c r="O11" s="208"/>
      <c r="P11" s="208"/>
      <c r="Q11" s="208"/>
      <c r="R11" s="208"/>
      <c r="S11" s="209"/>
      <c r="T11" s="210">
        <v>0</v>
      </c>
      <c r="U11" s="210">
        <v>0</v>
      </c>
      <c r="V11" s="211">
        <v>59528000</v>
      </c>
      <c r="W11" s="209"/>
      <c r="X11" s="209"/>
      <c r="Y11" s="209"/>
      <c r="Z11" s="208"/>
      <c r="AA11" s="208"/>
      <c r="AB11" s="208"/>
      <c r="AC11" s="208"/>
      <c r="AD11" s="208"/>
      <c r="AE11" s="208"/>
      <c r="AF11" s="494"/>
      <c r="AG11" s="470"/>
      <c r="AH11" s="470"/>
      <c r="AI11" s="470"/>
      <c r="AJ11" s="470"/>
      <c r="AK11" s="470"/>
      <c r="AL11" s="481"/>
      <c r="AM11" s="481"/>
      <c r="AN11" s="483"/>
      <c r="AO11" s="479"/>
      <c r="AP11" s="479"/>
      <c r="AQ11" s="480"/>
      <c r="AR11" s="470"/>
      <c r="AS11" s="470"/>
      <c r="AT11" s="470"/>
      <c r="AU11" s="470"/>
      <c r="AV11" s="470"/>
      <c r="AW11" s="470"/>
      <c r="AX11" s="471"/>
      <c r="AY11" s="472"/>
    </row>
    <row r="12" spans="1:51" ht="27">
      <c r="A12" s="487"/>
      <c r="B12" s="481"/>
      <c r="C12" s="470"/>
      <c r="D12" s="205" t="s">
        <v>134</v>
      </c>
      <c r="E12" s="212">
        <v>0.08</v>
      </c>
      <c r="F12" s="212">
        <v>0.08</v>
      </c>
      <c r="G12" s="212">
        <v>0.08</v>
      </c>
      <c r="H12" s="212">
        <v>0.08</v>
      </c>
      <c r="I12" s="212">
        <v>0.08</v>
      </c>
      <c r="J12" s="213"/>
      <c r="K12" s="213"/>
      <c r="L12" s="213"/>
      <c r="M12" s="153"/>
      <c r="N12" s="153"/>
      <c r="O12" s="153"/>
      <c r="P12" s="153"/>
      <c r="Q12" s="153"/>
      <c r="R12" s="153"/>
      <c r="S12" s="214"/>
      <c r="T12" s="215">
        <v>0.01</v>
      </c>
      <c r="U12" s="215">
        <v>0.02</v>
      </c>
      <c r="V12" s="216">
        <v>0.02</v>
      </c>
      <c r="W12" s="214"/>
      <c r="X12" s="214"/>
      <c r="Y12" s="214"/>
      <c r="Z12" s="153"/>
      <c r="AA12" s="153"/>
      <c r="AB12" s="153"/>
      <c r="AC12" s="153"/>
      <c r="AD12" s="153"/>
      <c r="AE12" s="214"/>
      <c r="AF12" s="494"/>
      <c r="AG12" s="470"/>
      <c r="AH12" s="470"/>
      <c r="AI12" s="470"/>
      <c r="AJ12" s="470"/>
      <c r="AK12" s="470"/>
      <c r="AL12" s="481"/>
      <c r="AM12" s="481"/>
      <c r="AN12" s="483"/>
      <c r="AO12" s="479"/>
      <c r="AP12" s="479"/>
      <c r="AQ12" s="480"/>
      <c r="AR12" s="470"/>
      <c r="AS12" s="470"/>
      <c r="AT12" s="470"/>
      <c r="AU12" s="470"/>
      <c r="AV12" s="470"/>
      <c r="AW12" s="470"/>
      <c r="AX12" s="471"/>
      <c r="AY12" s="472"/>
    </row>
    <row r="13" spans="1:51" ht="27">
      <c r="A13" s="487"/>
      <c r="B13" s="481"/>
      <c r="C13" s="470"/>
      <c r="D13" s="205" t="s">
        <v>135</v>
      </c>
      <c r="E13" s="217">
        <v>514771519</v>
      </c>
      <c r="F13" s="217">
        <v>514771519</v>
      </c>
      <c r="G13" s="217">
        <v>514771519</v>
      </c>
      <c r="H13" s="217">
        <v>514771519</v>
      </c>
      <c r="I13" s="217">
        <v>514771519</v>
      </c>
      <c r="J13" s="213"/>
      <c r="K13" s="213"/>
      <c r="L13" s="213"/>
      <c r="M13" s="154"/>
      <c r="N13" s="154"/>
      <c r="O13" s="154"/>
      <c r="P13" s="154"/>
      <c r="Q13" s="154"/>
      <c r="R13" s="154"/>
      <c r="S13" s="214"/>
      <c r="T13" s="218">
        <v>24404000</v>
      </c>
      <c r="U13" s="210">
        <v>36532000</v>
      </c>
      <c r="V13" s="211">
        <v>36532000</v>
      </c>
      <c r="W13" s="214"/>
      <c r="X13" s="214"/>
      <c r="Y13" s="214"/>
      <c r="Z13" s="154"/>
      <c r="AA13" s="154"/>
      <c r="AB13" s="154"/>
      <c r="AC13" s="154"/>
      <c r="AD13" s="154"/>
      <c r="AE13" s="214"/>
      <c r="AF13" s="494"/>
      <c r="AG13" s="470"/>
      <c r="AH13" s="470"/>
      <c r="AI13" s="470"/>
      <c r="AJ13" s="470"/>
      <c r="AK13" s="470"/>
      <c r="AL13" s="481"/>
      <c r="AM13" s="481"/>
      <c r="AN13" s="483"/>
      <c r="AO13" s="479"/>
      <c r="AP13" s="479"/>
      <c r="AQ13" s="480"/>
      <c r="AR13" s="470"/>
      <c r="AS13" s="470"/>
      <c r="AT13" s="470"/>
      <c r="AU13" s="470"/>
      <c r="AV13" s="470"/>
      <c r="AW13" s="470"/>
      <c r="AX13" s="471"/>
      <c r="AY13" s="472"/>
    </row>
    <row r="14" spans="1:51" ht="27">
      <c r="A14" s="487"/>
      <c r="B14" s="481"/>
      <c r="C14" s="470"/>
      <c r="D14" s="205" t="s">
        <v>136</v>
      </c>
      <c r="E14" s="219">
        <f aca="true" t="shared" si="0" ref="E14:I15">E10+E12</f>
        <v>0.38</v>
      </c>
      <c r="F14" s="219">
        <f t="shared" si="0"/>
        <v>0.38</v>
      </c>
      <c r="G14" s="219">
        <f t="shared" si="0"/>
        <v>0.38</v>
      </c>
      <c r="H14" s="219">
        <f t="shared" si="0"/>
        <v>0.38</v>
      </c>
      <c r="I14" s="219">
        <f t="shared" si="0"/>
        <v>0.38</v>
      </c>
      <c r="J14" s="213"/>
      <c r="K14" s="213"/>
      <c r="L14" s="213"/>
      <c r="M14" s="220"/>
      <c r="N14" s="220"/>
      <c r="O14" s="220"/>
      <c r="P14" s="220"/>
      <c r="Q14" s="220"/>
      <c r="R14" s="220"/>
      <c r="S14" s="214"/>
      <c r="T14" s="215">
        <f>T10+T12</f>
        <v>0.01</v>
      </c>
      <c r="U14" s="221">
        <f>U12+U10</f>
        <v>0.02</v>
      </c>
      <c r="V14" s="222">
        <f>V10+V12</f>
        <v>0.05</v>
      </c>
      <c r="W14" s="214"/>
      <c r="X14" s="214"/>
      <c r="Y14" s="214"/>
      <c r="Z14" s="220"/>
      <c r="AA14" s="215"/>
      <c r="AB14" s="215"/>
      <c r="AC14" s="215"/>
      <c r="AD14" s="215"/>
      <c r="AE14" s="215"/>
      <c r="AF14" s="494"/>
      <c r="AG14" s="470"/>
      <c r="AH14" s="470"/>
      <c r="AI14" s="470"/>
      <c r="AJ14" s="470"/>
      <c r="AK14" s="470"/>
      <c r="AL14" s="481"/>
      <c r="AM14" s="481"/>
      <c r="AN14" s="483"/>
      <c r="AO14" s="479"/>
      <c r="AP14" s="479"/>
      <c r="AQ14" s="480"/>
      <c r="AR14" s="470"/>
      <c r="AS14" s="470"/>
      <c r="AT14" s="470"/>
      <c r="AU14" s="470"/>
      <c r="AV14" s="470"/>
      <c r="AW14" s="470"/>
      <c r="AX14" s="471"/>
      <c r="AY14" s="472"/>
    </row>
    <row r="15" spans="1:51" ht="21" customHeight="1" thickBot="1">
      <c r="A15" s="487"/>
      <c r="B15" s="481"/>
      <c r="C15" s="470"/>
      <c r="D15" s="205" t="s">
        <v>139</v>
      </c>
      <c r="E15" s="206">
        <f t="shared" si="0"/>
        <v>753001519</v>
      </c>
      <c r="F15" s="206">
        <f t="shared" si="0"/>
        <v>753001519</v>
      </c>
      <c r="G15" s="206">
        <f t="shared" si="0"/>
        <v>753001519</v>
      </c>
      <c r="H15" s="206">
        <f t="shared" si="0"/>
        <v>753001519</v>
      </c>
      <c r="I15" s="206">
        <f t="shared" si="0"/>
        <v>753001519</v>
      </c>
      <c r="J15" s="213"/>
      <c r="K15" s="213"/>
      <c r="L15" s="213"/>
      <c r="M15" s="223"/>
      <c r="N15" s="223"/>
      <c r="O15" s="223"/>
      <c r="P15" s="223"/>
      <c r="Q15" s="223"/>
      <c r="R15" s="223"/>
      <c r="S15" s="214"/>
      <c r="T15" s="224">
        <f>T11+T13</f>
        <v>24404000</v>
      </c>
      <c r="U15" s="224">
        <f>U13+U11</f>
        <v>36532000</v>
      </c>
      <c r="V15" s="211">
        <f>V11+V13</f>
        <v>96060000</v>
      </c>
      <c r="W15" s="214"/>
      <c r="X15" s="214"/>
      <c r="Y15" s="214"/>
      <c r="Z15" s="223"/>
      <c r="AA15" s="223"/>
      <c r="AB15" s="223"/>
      <c r="AC15" s="223"/>
      <c r="AD15" s="223"/>
      <c r="AE15" s="223"/>
      <c r="AF15" s="494"/>
      <c r="AG15" s="470"/>
      <c r="AH15" s="470"/>
      <c r="AI15" s="470"/>
      <c r="AJ15" s="470"/>
      <c r="AK15" s="470"/>
      <c r="AL15" s="481"/>
      <c r="AM15" s="481"/>
      <c r="AN15" s="483"/>
      <c r="AO15" s="479"/>
      <c r="AP15" s="479"/>
      <c r="AQ15" s="480"/>
      <c r="AR15" s="470"/>
      <c r="AS15" s="470"/>
      <c r="AT15" s="470"/>
      <c r="AU15" s="470"/>
      <c r="AV15" s="470"/>
      <c r="AW15" s="470"/>
      <c r="AX15" s="471"/>
      <c r="AY15" s="472"/>
    </row>
    <row r="16" spans="1:51" ht="19.5" customHeight="1">
      <c r="A16" s="487">
        <v>2</v>
      </c>
      <c r="B16" s="481" t="s">
        <v>141</v>
      </c>
      <c r="C16" s="470" t="s">
        <v>214</v>
      </c>
      <c r="D16" s="205" t="s">
        <v>132</v>
      </c>
      <c r="E16" s="225">
        <v>2</v>
      </c>
      <c r="F16" s="225">
        <v>2</v>
      </c>
      <c r="G16" s="225">
        <v>2</v>
      </c>
      <c r="H16" s="225">
        <v>2</v>
      </c>
      <c r="I16" s="225">
        <v>2</v>
      </c>
      <c r="J16" s="226"/>
      <c r="K16" s="226"/>
      <c r="L16" s="226"/>
      <c r="M16" s="220"/>
      <c r="N16" s="220"/>
      <c r="O16" s="220"/>
      <c r="P16" s="220"/>
      <c r="Q16" s="220"/>
      <c r="R16" s="220"/>
      <c r="S16" s="215"/>
      <c r="T16" s="215">
        <v>0</v>
      </c>
      <c r="U16" s="215">
        <v>0</v>
      </c>
      <c r="V16" s="227">
        <v>0.2</v>
      </c>
      <c r="W16" s="215"/>
      <c r="X16" s="215"/>
      <c r="Y16" s="215"/>
      <c r="Z16" s="220"/>
      <c r="AA16" s="215"/>
      <c r="AB16" s="215"/>
      <c r="AC16" s="215"/>
      <c r="AD16" s="215"/>
      <c r="AE16" s="215"/>
      <c r="AF16" s="483" t="s">
        <v>224</v>
      </c>
      <c r="AG16" s="470" t="s">
        <v>215</v>
      </c>
      <c r="AH16" s="470" t="s">
        <v>216</v>
      </c>
      <c r="AI16" s="470" t="s">
        <v>217</v>
      </c>
      <c r="AJ16" s="470" t="s">
        <v>218</v>
      </c>
      <c r="AK16" s="470" t="s">
        <v>215</v>
      </c>
      <c r="AL16" s="481" t="s">
        <v>219</v>
      </c>
      <c r="AM16" s="481" t="s">
        <v>219</v>
      </c>
      <c r="AN16" s="482">
        <v>7804660.000000001</v>
      </c>
      <c r="AO16" s="479">
        <v>4036396</v>
      </c>
      <c r="AP16" s="479">
        <v>3679382</v>
      </c>
      <c r="AQ16" s="480" t="s">
        <v>220</v>
      </c>
      <c r="AR16" s="470" t="s">
        <v>221</v>
      </c>
      <c r="AS16" s="470" t="s">
        <v>221</v>
      </c>
      <c r="AT16" s="470" t="s">
        <v>222</v>
      </c>
      <c r="AU16" s="470" t="s">
        <v>222</v>
      </c>
      <c r="AV16" s="470" t="s">
        <v>223</v>
      </c>
      <c r="AW16" s="470" t="s">
        <v>223</v>
      </c>
      <c r="AX16" s="471">
        <v>7804660.000000001</v>
      </c>
      <c r="AY16" s="472"/>
    </row>
    <row r="17" spans="1:51" ht="22.5" customHeight="1">
      <c r="A17" s="487"/>
      <c r="B17" s="481"/>
      <c r="C17" s="470"/>
      <c r="D17" s="205" t="s">
        <v>133</v>
      </c>
      <c r="E17" s="206">
        <v>746900000</v>
      </c>
      <c r="F17" s="206">
        <v>746900000</v>
      </c>
      <c r="G17" s="206">
        <v>746900000</v>
      </c>
      <c r="H17" s="206">
        <v>746900000</v>
      </c>
      <c r="I17" s="206">
        <v>746900000</v>
      </c>
      <c r="J17" s="228"/>
      <c r="K17" s="228"/>
      <c r="L17" s="228"/>
      <c r="M17" s="208"/>
      <c r="N17" s="208"/>
      <c r="O17" s="208"/>
      <c r="P17" s="208"/>
      <c r="Q17" s="208"/>
      <c r="R17" s="208"/>
      <c r="S17" s="207"/>
      <c r="T17" s="210">
        <v>0</v>
      </c>
      <c r="U17" s="210">
        <v>0</v>
      </c>
      <c r="V17" s="229">
        <v>241573000</v>
      </c>
      <c r="W17" s="207"/>
      <c r="X17" s="207"/>
      <c r="Y17" s="207"/>
      <c r="Z17" s="208"/>
      <c r="AA17" s="208"/>
      <c r="AB17" s="208"/>
      <c r="AC17" s="208"/>
      <c r="AD17" s="208"/>
      <c r="AE17" s="208"/>
      <c r="AF17" s="483"/>
      <c r="AG17" s="470"/>
      <c r="AH17" s="470"/>
      <c r="AI17" s="470"/>
      <c r="AJ17" s="470"/>
      <c r="AK17" s="470"/>
      <c r="AL17" s="481"/>
      <c r="AM17" s="481"/>
      <c r="AN17" s="483"/>
      <c r="AO17" s="479"/>
      <c r="AP17" s="479"/>
      <c r="AQ17" s="480"/>
      <c r="AR17" s="470"/>
      <c r="AS17" s="470"/>
      <c r="AT17" s="470"/>
      <c r="AU17" s="470"/>
      <c r="AV17" s="470"/>
      <c r="AW17" s="470"/>
      <c r="AX17" s="471"/>
      <c r="AY17" s="472"/>
    </row>
    <row r="18" spans="1:51" ht="27">
      <c r="A18" s="487"/>
      <c r="B18" s="481"/>
      <c r="C18" s="470"/>
      <c r="D18" s="205" t="s">
        <v>134</v>
      </c>
      <c r="E18" s="230">
        <v>0.02</v>
      </c>
      <c r="F18" s="230">
        <v>0.02</v>
      </c>
      <c r="G18" s="230">
        <v>0.02</v>
      </c>
      <c r="H18" s="230">
        <v>0.02</v>
      </c>
      <c r="I18" s="230">
        <v>0.02</v>
      </c>
      <c r="J18" s="213"/>
      <c r="K18" s="213"/>
      <c r="L18" s="213"/>
      <c r="M18" s="153"/>
      <c r="N18" s="153"/>
      <c r="O18" s="153"/>
      <c r="P18" s="153"/>
      <c r="Q18" s="153"/>
      <c r="R18" s="153"/>
      <c r="S18" s="213"/>
      <c r="T18" s="215">
        <v>0.01</v>
      </c>
      <c r="U18" s="215">
        <v>0.02</v>
      </c>
      <c r="V18" s="227">
        <v>0.02</v>
      </c>
      <c r="W18" s="213"/>
      <c r="X18" s="213"/>
      <c r="Y18" s="213"/>
      <c r="Z18" s="153"/>
      <c r="AA18" s="153"/>
      <c r="AB18" s="153"/>
      <c r="AC18" s="153"/>
      <c r="AD18" s="153"/>
      <c r="AE18" s="213"/>
      <c r="AF18" s="483"/>
      <c r="AG18" s="470"/>
      <c r="AH18" s="470"/>
      <c r="AI18" s="470"/>
      <c r="AJ18" s="470"/>
      <c r="AK18" s="470"/>
      <c r="AL18" s="481"/>
      <c r="AM18" s="481"/>
      <c r="AN18" s="483"/>
      <c r="AO18" s="479"/>
      <c r="AP18" s="479"/>
      <c r="AQ18" s="480"/>
      <c r="AR18" s="470"/>
      <c r="AS18" s="470"/>
      <c r="AT18" s="470"/>
      <c r="AU18" s="470"/>
      <c r="AV18" s="470"/>
      <c r="AW18" s="470"/>
      <c r="AX18" s="471"/>
      <c r="AY18" s="472"/>
    </row>
    <row r="19" spans="1:51" ht="27">
      <c r="A19" s="487"/>
      <c r="B19" s="481"/>
      <c r="C19" s="470"/>
      <c r="D19" s="205" t="s">
        <v>135</v>
      </c>
      <c r="E19" s="231">
        <v>145671733</v>
      </c>
      <c r="F19" s="231">
        <v>145671733</v>
      </c>
      <c r="G19" s="231">
        <v>145671733</v>
      </c>
      <c r="H19" s="231">
        <v>145671733</v>
      </c>
      <c r="I19" s="231">
        <v>145671733</v>
      </c>
      <c r="J19" s="213"/>
      <c r="K19" s="213"/>
      <c r="L19" s="213"/>
      <c r="M19" s="153"/>
      <c r="N19" s="153"/>
      <c r="O19" s="153"/>
      <c r="P19" s="153"/>
      <c r="Q19" s="153"/>
      <c r="R19" s="153"/>
      <c r="S19" s="213"/>
      <c r="T19" s="218">
        <v>20255400</v>
      </c>
      <c r="U19" s="210">
        <v>61148267</v>
      </c>
      <c r="V19" s="229">
        <v>103218333</v>
      </c>
      <c r="W19" s="213"/>
      <c r="X19" s="213"/>
      <c r="Y19" s="213"/>
      <c r="Z19" s="153"/>
      <c r="AA19" s="153"/>
      <c r="AB19" s="153"/>
      <c r="AC19" s="153"/>
      <c r="AD19" s="153"/>
      <c r="AE19" s="213"/>
      <c r="AF19" s="483"/>
      <c r="AG19" s="470"/>
      <c r="AH19" s="470"/>
      <c r="AI19" s="470"/>
      <c r="AJ19" s="470"/>
      <c r="AK19" s="470"/>
      <c r="AL19" s="481"/>
      <c r="AM19" s="481"/>
      <c r="AN19" s="483"/>
      <c r="AO19" s="479"/>
      <c r="AP19" s="479"/>
      <c r="AQ19" s="480"/>
      <c r="AR19" s="470"/>
      <c r="AS19" s="470"/>
      <c r="AT19" s="470"/>
      <c r="AU19" s="470"/>
      <c r="AV19" s="470"/>
      <c r="AW19" s="470"/>
      <c r="AX19" s="471"/>
      <c r="AY19" s="472"/>
    </row>
    <row r="20" spans="1:51" ht="27">
      <c r="A20" s="487"/>
      <c r="B20" s="481"/>
      <c r="C20" s="470"/>
      <c r="D20" s="205" t="s">
        <v>136</v>
      </c>
      <c r="E20" s="219">
        <f aca="true" t="shared" si="1" ref="E20:I21">E16+E18</f>
        <v>2.02</v>
      </c>
      <c r="F20" s="219">
        <f t="shared" si="1"/>
        <v>2.02</v>
      </c>
      <c r="G20" s="219">
        <f t="shared" si="1"/>
        <v>2.02</v>
      </c>
      <c r="H20" s="219">
        <f t="shared" si="1"/>
        <v>2.02</v>
      </c>
      <c r="I20" s="219">
        <f t="shared" si="1"/>
        <v>2.02</v>
      </c>
      <c r="J20" s="213"/>
      <c r="K20" s="213"/>
      <c r="L20" s="213"/>
      <c r="M20" s="220"/>
      <c r="N20" s="220"/>
      <c r="O20" s="220"/>
      <c r="P20" s="220"/>
      <c r="Q20" s="220"/>
      <c r="R20" s="220"/>
      <c r="S20" s="213"/>
      <c r="T20" s="215">
        <f>T16+T18</f>
        <v>0.01</v>
      </c>
      <c r="U20" s="215">
        <f>U18+U16</f>
        <v>0.02</v>
      </c>
      <c r="V20" s="227">
        <f>V16+V18</f>
        <v>0.22</v>
      </c>
      <c r="W20" s="213"/>
      <c r="X20" s="213"/>
      <c r="Y20" s="213"/>
      <c r="Z20" s="220"/>
      <c r="AA20" s="215"/>
      <c r="AB20" s="215"/>
      <c r="AC20" s="215"/>
      <c r="AD20" s="215"/>
      <c r="AE20" s="215"/>
      <c r="AF20" s="483"/>
      <c r="AG20" s="470"/>
      <c r="AH20" s="470"/>
      <c r="AI20" s="470"/>
      <c r="AJ20" s="470"/>
      <c r="AK20" s="470"/>
      <c r="AL20" s="481"/>
      <c r="AM20" s="481"/>
      <c r="AN20" s="483"/>
      <c r="AO20" s="479"/>
      <c r="AP20" s="479"/>
      <c r="AQ20" s="480"/>
      <c r="AR20" s="470"/>
      <c r="AS20" s="470"/>
      <c r="AT20" s="470"/>
      <c r="AU20" s="470"/>
      <c r="AV20" s="470"/>
      <c r="AW20" s="470"/>
      <c r="AX20" s="471"/>
      <c r="AY20" s="472"/>
    </row>
    <row r="21" spans="1:51" ht="27">
      <c r="A21" s="487"/>
      <c r="B21" s="481"/>
      <c r="C21" s="470"/>
      <c r="D21" s="205" t="s">
        <v>139</v>
      </c>
      <c r="E21" s="206">
        <f t="shared" si="1"/>
        <v>892571733</v>
      </c>
      <c r="F21" s="206">
        <f t="shared" si="1"/>
        <v>892571733</v>
      </c>
      <c r="G21" s="206">
        <f t="shared" si="1"/>
        <v>892571733</v>
      </c>
      <c r="H21" s="206">
        <f t="shared" si="1"/>
        <v>892571733</v>
      </c>
      <c r="I21" s="206">
        <f t="shared" si="1"/>
        <v>892571733</v>
      </c>
      <c r="J21" s="232"/>
      <c r="K21" s="232"/>
      <c r="L21" s="232"/>
      <c r="M21" s="223"/>
      <c r="N21" s="223"/>
      <c r="O21" s="223"/>
      <c r="P21" s="223"/>
      <c r="Q21" s="223"/>
      <c r="R21" s="223"/>
      <c r="S21" s="215"/>
      <c r="T21" s="224">
        <f>T17+T19</f>
        <v>20255400</v>
      </c>
      <c r="U21" s="224">
        <f>U19+U17</f>
        <v>61148267</v>
      </c>
      <c r="V21" s="229">
        <f>V17+V19</f>
        <v>344791333</v>
      </c>
      <c r="W21" s="215"/>
      <c r="X21" s="215"/>
      <c r="Y21" s="215"/>
      <c r="Z21" s="223"/>
      <c r="AA21" s="223"/>
      <c r="AB21" s="223"/>
      <c r="AC21" s="223"/>
      <c r="AD21" s="223"/>
      <c r="AE21" s="223"/>
      <c r="AF21" s="483"/>
      <c r="AG21" s="470"/>
      <c r="AH21" s="470"/>
      <c r="AI21" s="470"/>
      <c r="AJ21" s="470"/>
      <c r="AK21" s="470"/>
      <c r="AL21" s="481"/>
      <c r="AM21" s="481"/>
      <c r="AN21" s="483"/>
      <c r="AO21" s="479"/>
      <c r="AP21" s="479"/>
      <c r="AQ21" s="480"/>
      <c r="AR21" s="470"/>
      <c r="AS21" s="470"/>
      <c r="AT21" s="470"/>
      <c r="AU21" s="470"/>
      <c r="AV21" s="470"/>
      <c r="AW21" s="470"/>
      <c r="AX21" s="471"/>
      <c r="AY21" s="472"/>
    </row>
    <row r="22" spans="1:51" ht="36" customHeight="1">
      <c r="A22" s="473" t="s">
        <v>225</v>
      </c>
      <c r="B22" s="474"/>
      <c r="C22" s="474"/>
      <c r="D22" s="233" t="s">
        <v>226</v>
      </c>
      <c r="E22" s="234">
        <f>E17+E11</f>
        <v>985130000</v>
      </c>
      <c r="F22" s="234">
        <f>F17+F11</f>
        <v>985130000</v>
      </c>
      <c r="G22" s="234">
        <f>G17+G11</f>
        <v>985130000</v>
      </c>
      <c r="H22" s="234">
        <f>H17+H11</f>
        <v>985130000</v>
      </c>
      <c r="I22" s="234">
        <f>I17+I11</f>
        <v>985130000</v>
      </c>
      <c r="J22" s="235"/>
      <c r="K22" s="235"/>
      <c r="L22" s="235"/>
      <c r="M22" s="235"/>
      <c r="N22" s="235"/>
      <c r="O22" s="235"/>
      <c r="P22" s="235"/>
      <c r="Q22" s="235"/>
      <c r="R22" s="235"/>
      <c r="S22" s="235"/>
      <c r="T22" s="236">
        <f>T17+T11</f>
        <v>0</v>
      </c>
      <c r="U22" s="236">
        <f>U17+U11</f>
        <v>0</v>
      </c>
      <c r="V22" s="237">
        <f>V17+V11</f>
        <v>301101000</v>
      </c>
      <c r="W22" s="235"/>
      <c r="X22" s="235"/>
      <c r="Y22" s="235"/>
      <c r="Z22" s="235"/>
      <c r="AA22" s="235"/>
      <c r="AB22" s="235"/>
      <c r="AC22" s="235"/>
      <c r="AD22" s="235"/>
      <c r="AE22" s="235"/>
      <c r="AF22" s="235"/>
      <c r="AG22" s="238"/>
      <c r="AH22" s="238"/>
      <c r="AI22" s="238"/>
      <c r="AJ22" s="238"/>
      <c r="AK22" s="238"/>
      <c r="AL22" s="238"/>
      <c r="AM22" s="238"/>
      <c r="AN22" s="238"/>
      <c r="AO22" s="238"/>
      <c r="AP22" s="239"/>
      <c r="AQ22" s="240"/>
      <c r="AR22" s="238"/>
      <c r="AS22" s="238"/>
      <c r="AT22" s="238"/>
      <c r="AU22" s="238"/>
      <c r="AV22" s="238"/>
      <c r="AW22" s="238"/>
      <c r="AX22" s="240"/>
      <c r="AY22" s="241"/>
    </row>
    <row r="23" spans="1:51" ht="36">
      <c r="A23" s="473"/>
      <c r="B23" s="474"/>
      <c r="C23" s="474"/>
      <c r="D23" s="233" t="s">
        <v>227</v>
      </c>
      <c r="E23" s="242">
        <f>E13+E19</f>
        <v>660443252</v>
      </c>
      <c r="F23" s="242">
        <f>F13+F19</f>
        <v>660443252</v>
      </c>
      <c r="G23" s="243">
        <f>G13+G19</f>
        <v>660443252</v>
      </c>
      <c r="H23" s="243">
        <f>H13+H19</f>
        <v>660443252</v>
      </c>
      <c r="I23" s="243">
        <f>I13+I19</f>
        <v>660443252</v>
      </c>
      <c r="J23" s="235"/>
      <c r="K23" s="235"/>
      <c r="L23" s="235"/>
      <c r="M23" s="235"/>
      <c r="N23" s="235"/>
      <c r="O23" s="235"/>
      <c r="P23" s="235"/>
      <c r="Q23" s="235"/>
      <c r="R23" s="235"/>
      <c r="S23" s="235"/>
      <c r="T23" s="236">
        <f>T19+T13</f>
        <v>44659400</v>
      </c>
      <c r="U23" s="236">
        <f>U19+U13</f>
        <v>97680267</v>
      </c>
      <c r="V23" s="237">
        <f>V19+V13</f>
        <v>139750333</v>
      </c>
      <c r="W23" s="235"/>
      <c r="X23" s="235"/>
      <c r="Y23" s="235"/>
      <c r="Z23" s="235"/>
      <c r="AA23" s="235"/>
      <c r="AB23" s="235"/>
      <c r="AC23" s="235"/>
      <c r="AD23" s="235"/>
      <c r="AE23" s="235"/>
      <c r="AF23" s="235"/>
      <c r="AG23" s="238"/>
      <c r="AH23" s="238"/>
      <c r="AI23" s="238"/>
      <c r="AJ23" s="238"/>
      <c r="AK23" s="238"/>
      <c r="AL23" s="238"/>
      <c r="AM23" s="238"/>
      <c r="AN23" s="238"/>
      <c r="AO23" s="238"/>
      <c r="AP23" s="239"/>
      <c r="AQ23" s="240"/>
      <c r="AR23" s="238"/>
      <c r="AS23" s="238"/>
      <c r="AT23" s="238"/>
      <c r="AU23" s="238"/>
      <c r="AV23" s="238"/>
      <c r="AW23" s="238"/>
      <c r="AX23" s="240"/>
      <c r="AY23" s="241"/>
    </row>
    <row r="24" spans="1:51" ht="36.75" thickBot="1">
      <c r="A24" s="475"/>
      <c r="B24" s="476"/>
      <c r="C24" s="476"/>
      <c r="D24" s="244" t="s">
        <v>228</v>
      </c>
      <c r="E24" s="245">
        <f>E22+E23</f>
        <v>1645573252</v>
      </c>
      <c r="F24" s="245">
        <f>F22+F23</f>
        <v>1645573252</v>
      </c>
      <c r="G24" s="246">
        <f>G22+G23</f>
        <v>1645573252</v>
      </c>
      <c r="H24" s="246">
        <f>H22+H23</f>
        <v>1645573252</v>
      </c>
      <c r="I24" s="246">
        <f>I22+I23</f>
        <v>1645573252</v>
      </c>
      <c r="J24" s="247"/>
      <c r="K24" s="247"/>
      <c r="L24" s="247"/>
      <c r="M24" s="247"/>
      <c r="N24" s="247"/>
      <c r="O24" s="247"/>
      <c r="P24" s="247"/>
      <c r="Q24" s="247"/>
      <c r="R24" s="247"/>
      <c r="S24" s="247"/>
      <c r="T24" s="248">
        <f>T22+T23</f>
        <v>44659400</v>
      </c>
      <c r="U24" s="248">
        <f>U22+U23</f>
        <v>97680267</v>
      </c>
      <c r="V24" s="248">
        <f>V22+V23</f>
        <v>440851333</v>
      </c>
      <c r="W24" s="247"/>
      <c r="X24" s="247"/>
      <c r="Y24" s="247"/>
      <c r="Z24" s="247"/>
      <c r="AA24" s="247"/>
      <c r="AB24" s="247"/>
      <c r="AC24" s="247"/>
      <c r="AD24" s="247"/>
      <c r="AE24" s="247"/>
      <c r="AF24" s="247"/>
      <c r="AG24" s="249"/>
      <c r="AH24" s="249"/>
      <c r="AI24" s="249"/>
      <c r="AJ24" s="249"/>
      <c r="AK24" s="249"/>
      <c r="AL24" s="249"/>
      <c r="AM24" s="249"/>
      <c r="AN24" s="249"/>
      <c r="AO24" s="249"/>
      <c r="AP24" s="250"/>
      <c r="AQ24" s="251"/>
      <c r="AR24" s="249"/>
      <c r="AS24" s="249"/>
      <c r="AT24" s="249"/>
      <c r="AU24" s="249"/>
      <c r="AV24" s="249"/>
      <c r="AW24" s="249"/>
      <c r="AX24" s="251"/>
      <c r="AY24" s="252"/>
    </row>
    <row r="25" spans="1:50" ht="15">
      <c r="A25" s="84"/>
      <c r="B25" s="84"/>
      <c r="C25" s="84"/>
      <c r="D25" s="84"/>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4"/>
      <c r="AE25" s="84"/>
      <c r="AF25" s="84"/>
      <c r="AG25" s="84"/>
      <c r="AH25" s="84"/>
      <c r="AI25" s="84"/>
      <c r="AJ25" s="84"/>
      <c r="AK25" s="84"/>
      <c r="AL25" s="84"/>
      <c r="AM25" s="84"/>
      <c r="AN25" s="84"/>
      <c r="AO25" s="84"/>
      <c r="AP25" s="86"/>
      <c r="AQ25" s="86"/>
      <c r="AR25" s="84"/>
      <c r="AS25" s="84"/>
      <c r="AT25" s="84"/>
      <c r="AU25" s="84"/>
      <c r="AV25" s="84"/>
      <c r="AW25" s="84"/>
      <c r="AX25" s="86"/>
    </row>
    <row r="26" spans="1:50" ht="18">
      <c r="A26" s="87" t="s">
        <v>90</v>
      </c>
      <c r="B26" s="84"/>
      <c r="C26" s="84"/>
      <c r="D26" s="84"/>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4"/>
      <c r="AE26" s="84"/>
      <c r="AF26" s="84"/>
      <c r="AG26" s="84"/>
      <c r="AH26" s="84"/>
      <c r="AI26" s="84"/>
      <c r="AJ26" s="88"/>
      <c r="AK26" s="88"/>
      <c r="AL26" s="88"/>
      <c r="AM26" s="88"/>
      <c r="AN26" s="88"/>
      <c r="AO26" s="88"/>
      <c r="AP26" s="89"/>
      <c r="AQ26" s="89"/>
      <c r="AR26" s="90"/>
      <c r="AS26" s="90"/>
      <c r="AT26" s="90"/>
      <c r="AU26" s="90"/>
      <c r="AV26" s="90"/>
      <c r="AW26" s="90"/>
      <c r="AX26" s="90"/>
    </row>
    <row r="27" spans="1:50" ht="18" customHeight="1">
      <c r="A27" s="152" t="s">
        <v>91</v>
      </c>
      <c r="B27" s="477" t="s">
        <v>92</v>
      </c>
      <c r="C27" s="477"/>
      <c r="D27" s="477"/>
      <c r="E27" s="478" t="s">
        <v>93</v>
      </c>
      <c r="F27" s="478"/>
      <c r="G27" s="478"/>
      <c r="H27" s="478"/>
      <c r="I27" s="478"/>
      <c r="J27" s="478"/>
      <c r="K27" s="478"/>
      <c r="L27" s="478"/>
      <c r="M27" s="478"/>
      <c r="N27" s="478"/>
      <c r="O27" s="478"/>
      <c r="P27" s="478"/>
      <c r="Q27" s="478"/>
      <c r="R27" s="478"/>
      <c r="S27" s="84"/>
      <c r="T27" s="84"/>
      <c r="U27" s="84"/>
      <c r="V27" s="84"/>
      <c r="W27" s="84"/>
      <c r="X27" s="84"/>
      <c r="Y27" s="84"/>
      <c r="Z27" s="84"/>
      <c r="AA27" s="84"/>
      <c r="AB27" s="84"/>
      <c r="AC27" s="84"/>
      <c r="AD27" s="84"/>
      <c r="AE27" s="84"/>
      <c r="AF27" s="84"/>
      <c r="AG27" s="84"/>
      <c r="AH27" s="84"/>
      <c r="AI27" s="84"/>
      <c r="AJ27" s="88"/>
      <c r="AK27" s="88"/>
      <c r="AL27" s="88"/>
      <c r="AM27" s="88"/>
      <c r="AN27" s="88"/>
      <c r="AO27" s="88"/>
      <c r="AP27" s="89"/>
      <c r="AQ27" s="89"/>
      <c r="AR27" s="88"/>
      <c r="AS27" s="88"/>
      <c r="AT27" s="88"/>
      <c r="AU27" s="88"/>
      <c r="AV27" s="88"/>
      <c r="AW27" s="88"/>
      <c r="AX27" s="89"/>
    </row>
    <row r="28" spans="1:50" ht="77.25" customHeight="1">
      <c r="A28" s="151">
        <v>12</v>
      </c>
      <c r="B28" s="468" t="s">
        <v>94</v>
      </c>
      <c r="C28" s="468"/>
      <c r="D28" s="468"/>
      <c r="E28" s="469" t="s">
        <v>95</v>
      </c>
      <c r="F28" s="469"/>
      <c r="G28" s="469"/>
      <c r="H28" s="469"/>
      <c r="I28" s="469"/>
      <c r="J28" s="469"/>
      <c r="K28" s="469"/>
      <c r="L28" s="469"/>
      <c r="M28" s="469"/>
      <c r="N28" s="469"/>
      <c r="O28" s="469"/>
      <c r="P28" s="469"/>
      <c r="Q28" s="469"/>
      <c r="R28" s="469"/>
      <c r="S28" s="84"/>
      <c r="T28" s="84"/>
      <c r="U28" s="84"/>
      <c r="V28" s="84"/>
      <c r="W28" s="84"/>
      <c r="X28" s="84"/>
      <c r="Y28" s="84"/>
      <c r="Z28" s="84"/>
      <c r="AA28" s="84"/>
      <c r="AB28" s="84"/>
      <c r="AC28" s="84"/>
      <c r="AD28" s="84"/>
      <c r="AE28" s="84"/>
      <c r="AF28" s="84"/>
      <c r="AG28" s="84"/>
      <c r="AH28" s="84"/>
      <c r="AI28" s="84"/>
      <c r="AJ28" s="88"/>
      <c r="AK28" s="88"/>
      <c r="AL28" s="88"/>
      <c r="AM28" s="88"/>
      <c r="AN28" s="88"/>
      <c r="AO28" s="88"/>
      <c r="AP28" s="89"/>
      <c r="AQ28" s="89"/>
      <c r="AR28" s="88"/>
      <c r="AS28" s="88"/>
      <c r="AT28" s="88"/>
      <c r="AU28" s="88"/>
      <c r="AV28" s="88"/>
      <c r="AW28" s="88"/>
      <c r="AX28" s="89"/>
    </row>
    <row r="29" spans="1:50" ht="28.5" customHeight="1">
      <c r="A29" s="151">
        <v>13</v>
      </c>
      <c r="B29" s="468" t="s">
        <v>146</v>
      </c>
      <c r="C29" s="468"/>
      <c r="D29" s="468"/>
      <c r="E29" s="469" t="s">
        <v>97</v>
      </c>
      <c r="F29" s="469"/>
      <c r="G29" s="469"/>
      <c r="H29" s="469"/>
      <c r="I29" s="469"/>
      <c r="J29" s="469"/>
      <c r="K29" s="469"/>
      <c r="L29" s="469"/>
      <c r="M29" s="469"/>
      <c r="N29" s="469"/>
      <c r="O29" s="469"/>
      <c r="P29" s="469"/>
      <c r="Q29" s="469"/>
      <c r="R29" s="469"/>
      <c r="S29" s="84"/>
      <c r="T29" s="84"/>
      <c r="U29" s="84"/>
      <c r="V29" s="84"/>
      <c r="W29" s="84"/>
      <c r="X29" s="84"/>
      <c r="Y29" s="84"/>
      <c r="Z29" s="84"/>
      <c r="AA29" s="84"/>
      <c r="AB29" s="84"/>
      <c r="AC29" s="84"/>
      <c r="AD29" s="84"/>
      <c r="AE29" s="84"/>
      <c r="AF29" s="84"/>
      <c r="AG29" s="84"/>
      <c r="AH29" s="84"/>
      <c r="AI29" s="84"/>
      <c r="AJ29" s="84"/>
      <c r="AK29" s="84"/>
      <c r="AL29" s="84"/>
      <c r="AM29" s="84"/>
      <c r="AN29" s="84"/>
      <c r="AO29" s="84"/>
      <c r="AP29" s="86"/>
      <c r="AQ29" s="86"/>
      <c r="AR29" s="84"/>
      <c r="AS29" s="84"/>
      <c r="AT29" s="84"/>
      <c r="AU29" s="84"/>
      <c r="AV29" s="84"/>
      <c r="AW29" s="84"/>
      <c r="AX29" s="86"/>
    </row>
    <row r="30" spans="1:50" ht="15">
      <c r="A30" s="93"/>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4"/>
      <c r="AQ30" s="94"/>
      <c r="AR30" s="93"/>
      <c r="AS30" s="93"/>
      <c r="AT30" s="93"/>
      <c r="AU30" s="93"/>
      <c r="AV30" s="93"/>
      <c r="AW30" s="93"/>
      <c r="AX30" s="94"/>
    </row>
    <row r="31" spans="1:50" ht="15">
      <c r="A31" s="93"/>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4"/>
      <c r="AQ31" s="94"/>
      <c r="AR31" s="93"/>
      <c r="AS31" s="93"/>
      <c r="AT31" s="93"/>
      <c r="AU31" s="93"/>
      <c r="AV31" s="93"/>
      <c r="AW31" s="93"/>
      <c r="AX31" s="94"/>
    </row>
    <row r="32" spans="1:50" ht="15">
      <c r="A32" s="93"/>
      <c r="B32" s="93"/>
      <c r="C32" s="93"/>
      <c r="D32" s="93"/>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3"/>
      <c r="AE32" s="93"/>
      <c r="AF32" s="93"/>
      <c r="AG32" s="93"/>
      <c r="AH32" s="93"/>
      <c r="AI32" s="93"/>
      <c r="AJ32" s="93"/>
      <c r="AK32" s="93"/>
      <c r="AL32" s="93"/>
      <c r="AM32" s="93"/>
      <c r="AN32" s="93"/>
      <c r="AO32" s="93"/>
      <c r="AP32" s="94"/>
      <c r="AQ32" s="94"/>
      <c r="AR32" s="93"/>
      <c r="AS32" s="93"/>
      <c r="AT32" s="93"/>
      <c r="AU32" s="93"/>
      <c r="AV32" s="93"/>
      <c r="AW32" s="93"/>
      <c r="AX32" s="94"/>
    </row>
    <row r="33" spans="1:50" ht="15.75">
      <c r="A33" s="93"/>
      <c r="B33" s="93"/>
      <c r="C33" s="93"/>
      <c r="D33" s="93"/>
      <c r="E33" s="96"/>
      <c r="F33" s="96"/>
      <c r="G33" s="96"/>
      <c r="H33" s="96"/>
      <c r="I33" s="96"/>
      <c r="J33" s="96"/>
      <c r="K33" s="96"/>
      <c r="L33" s="96"/>
      <c r="M33" s="96"/>
      <c r="N33" s="96"/>
      <c r="O33" s="96"/>
      <c r="P33" s="96"/>
      <c r="Q33" s="96"/>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4"/>
      <c r="AQ33" s="94"/>
      <c r="AR33" s="93"/>
      <c r="AS33" s="93"/>
      <c r="AT33" s="93"/>
      <c r="AU33" s="93"/>
      <c r="AV33" s="93"/>
      <c r="AW33" s="93"/>
      <c r="AX33" s="94"/>
    </row>
    <row r="34" spans="1:50" ht="15">
      <c r="A34" s="93"/>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7"/>
      <c r="AE34" s="93"/>
      <c r="AF34" s="93"/>
      <c r="AG34" s="93"/>
      <c r="AH34" s="93"/>
      <c r="AI34" s="93"/>
      <c r="AJ34" s="93"/>
      <c r="AK34" s="93"/>
      <c r="AL34" s="93"/>
      <c r="AM34" s="93"/>
      <c r="AN34" s="93"/>
      <c r="AO34" s="93"/>
      <c r="AP34" s="94"/>
      <c r="AQ34" s="94"/>
      <c r="AR34" s="93"/>
      <c r="AS34" s="93"/>
      <c r="AT34" s="93"/>
      <c r="AU34" s="93"/>
      <c r="AV34" s="93"/>
      <c r="AW34" s="93"/>
      <c r="AX34" s="94"/>
    </row>
    <row r="35" spans="1:50" ht="15">
      <c r="A35" s="93"/>
      <c r="B35" s="93"/>
      <c r="C35" s="93"/>
      <c r="D35" s="93"/>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3"/>
      <c r="AE35" s="93"/>
      <c r="AF35" s="93"/>
      <c r="AG35" s="93"/>
      <c r="AH35" s="93"/>
      <c r="AI35" s="93"/>
      <c r="AJ35" s="93"/>
      <c r="AK35" s="93"/>
      <c r="AL35" s="93"/>
      <c r="AM35" s="93"/>
      <c r="AN35" s="93"/>
      <c r="AO35" s="93"/>
      <c r="AP35" s="94"/>
      <c r="AQ35" s="94"/>
      <c r="AR35" s="93"/>
      <c r="AS35" s="93"/>
      <c r="AT35" s="93"/>
      <c r="AU35" s="93"/>
      <c r="AV35" s="93"/>
      <c r="AW35" s="93"/>
      <c r="AX35" s="94"/>
    </row>
    <row r="36" spans="1:50" ht="15">
      <c r="A36" s="93"/>
      <c r="B36" s="93"/>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4"/>
      <c r="AQ36" s="94"/>
      <c r="AR36" s="93"/>
      <c r="AS36" s="93"/>
      <c r="AT36" s="93"/>
      <c r="AU36" s="93"/>
      <c r="AV36" s="93"/>
      <c r="AW36" s="93"/>
      <c r="AX36" s="94"/>
    </row>
    <row r="37" spans="1:50" ht="15">
      <c r="A37" s="93"/>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4"/>
      <c r="AQ37" s="94"/>
      <c r="AR37" s="93"/>
      <c r="AS37" s="93"/>
      <c r="AT37" s="93"/>
      <c r="AU37" s="93"/>
      <c r="AV37" s="93"/>
      <c r="AW37" s="93"/>
      <c r="AX37" s="94"/>
    </row>
    <row r="38" spans="1:50" ht="15">
      <c r="A38" s="93"/>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4"/>
      <c r="AQ38" s="94"/>
      <c r="AR38" s="93"/>
      <c r="AS38" s="93"/>
      <c r="AT38" s="93"/>
      <c r="AU38" s="93"/>
      <c r="AV38" s="93"/>
      <c r="AW38" s="93"/>
      <c r="AX38" s="94"/>
    </row>
    <row r="39" spans="1:50" ht="15">
      <c r="A39" s="93"/>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4"/>
      <c r="AQ39" s="94"/>
      <c r="AR39" s="93"/>
      <c r="AS39" s="93"/>
      <c r="AT39" s="93"/>
      <c r="AU39" s="93"/>
      <c r="AV39" s="93"/>
      <c r="AW39" s="93"/>
      <c r="AX39" s="94"/>
    </row>
    <row r="40" spans="1:50" ht="15">
      <c r="A40" s="93"/>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4"/>
      <c r="AQ40" s="94"/>
      <c r="AR40" s="93"/>
      <c r="AS40" s="93"/>
      <c r="AT40" s="93"/>
      <c r="AU40" s="93"/>
      <c r="AV40" s="93"/>
      <c r="AW40" s="93"/>
      <c r="AX40" s="94"/>
    </row>
    <row r="41" spans="1:50" ht="15">
      <c r="A41" s="93"/>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4"/>
      <c r="AQ41" s="94"/>
      <c r="AR41" s="93"/>
      <c r="AS41" s="93"/>
      <c r="AT41" s="93"/>
      <c r="AU41" s="93"/>
      <c r="AV41" s="93"/>
      <c r="AW41" s="93"/>
      <c r="AX41" s="94"/>
    </row>
    <row r="42" spans="1:50" ht="15">
      <c r="A42" s="93"/>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4"/>
      <c r="AQ42" s="94"/>
      <c r="AR42" s="93"/>
      <c r="AS42" s="93"/>
      <c r="AT42" s="93"/>
      <c r="AU42" s="93"/>
      <c r="AV42" s="93"/>
      <c r="AW42" s="93"/>
      <c r="AX42" s="94"/>
    </row>
    <row r="43" spans="18:30" ht="15">
      <c r="R43" s="93"/>
      <c r="S43" s="93"/>
      <c r="T43" s="93"/>
      <c r="U43" s="93"/>
      <c r="V43" s="93"/>
      <c r="W43" s="93"/>
      <c r="X43" s="93"/>
      <c r="Y43" s="93"/>
      <c r="Z43" s="93"/>
      <c r="AA43" s="93"/>
      <c r="AB43" s="93"/>
      <c r="AC43" s="93"/>
      <c r="AD43" s="93"/>
    </row>
    <row r="44" spans="18:30" ht="15">
      <c r="R44" s="93"/>
      <c r="S44" s="93"/>
      <c r="T44" s="93"/>
      <c r="U44" s="93"/>
      <c r="V44" s="93"/>
      <c r="W44" s="93"/>
      <c r="X44" s="93"/>
      <c r="Y44" s="93"/>
      <c r="Z44" s="93"/>
      <c r="AA44" s="93"/>
      <c r="AB44" s="93"/>
      <c r="AC44" s="93"/>
      <c r="AD44" s="93"/>
    </row>
    <row r="45" spans="18:30" ht="15">
      <c r="R45" s="93"/>
      <c r="S45" s="93"/>
      <c r="T45" s="93"/>
      <c r="U45" s="93"/>
      <c r="V45" s="93"/>
      <c r="W45" s="93"/>
      <c r="X45" s="93"/>
      <c r="Y45" s="93"/>
      <c r="Z45" s="93"/>
      <c r="AA45" s="93"/>
      <c r="AB45" s="93"/>
      <c r="AC45" s="93"/>
      <c r="AD45" s="93"/>
    </row>
    <row r="46" spans="18:30" ht="15">
      <c r="R46" s="93"/>
      <c r="S46" s="93"/>
      <c r="T46" s="93"/>
      <c r="U46" s="93"/>
      <c r="V46" s="93"/>
      <c r="W46" s="93"/>
      <c r="X46" s="93"/>
      <c r="Y46" s="93"/>
      <c r="Z46" s="93"/>
      <c r="AA46" s="93"/>
      <c r="AB46" s="93"/>
      <c r="AC46" s="93"/>
      <c r="AD46" s="93"/>
    </row>
    <row r="47" spans="18:30" ht="15">
      <c r="R47" s="93"/>
      <c r="S47" s="93"/>
      <c r="T47" s="93"/>
      <c r="U47" s="93"/>
      <c r="V47" s="93"/>
      <c r="W47" s="93"/>
      <c r="X47" s="93"/>
      <c r="Y47" s="93"/>
      <c r="Z47" s="93"/>
      <c r="AA47" s="93"/>
      <c r="AB47" s="93"/>
      <c r="AC47" s="93"/>
      <c r="AD47" s="93"/>
    </row>
    <row r="48" spans="18:30" ht="15">
      <c r="R48" s="93"/>
      <c r="S48" s="93"/>
      <c r="T48" s="93"/>
      <c r="U48" s="93"/>
      <c r="V48" s="93"/>
      <c r="W48" s="93"/>
      <c r="X48" s="93"/>
      <c r="Y48" s="93"/>
      <c r="Z48" s="93"/>
      <c r="AA48" s="93"/>
      <c r="AB48" s="93"/>
      <c r="AC48" s="93"/>
      <c r="AD48" s="93"/>
    </row>
    <row r="49" spans="18:30" ht="15">
      <c r="R49" s="93"/>
      <c r="S49" s="93"/>
      <c r="T49" s="93"/>
      <c r="U49" s="93"/>
      <c r="V49" s="93"/>
      <c r="W49" s="93"/>
      <c r="X49" s="93"/>
      <c r="Y49" s="93"/>
      <c r="Z49" s="93"/>
      <c r="AA49" s="93"/>
      <c r="AB49" s="93"/>
      <c r="AC49" s="93"/>
      <c r="AD49" s="93"/>
    </row>
    <row r="50" spans="18:30" ht="15">
      <c r="R50" s="93"/>
      <c r="S50" s="93"/>
      <c r="T50" s="93"/>
      <c r="U50" s="93"/>
      <c r="V50" s="93"/>
      <c r="W50" s="93"/>
      <c r="X50" s="93"/>
      <c r="Y50" s="93"/>
      <c r="Z50" s="93"/>
      <c r="AA50" s="93"/>
      <c r="AB50" s="93"/>
      <c r="AC50" s="93"/>
      <c r="AD50" s="93"/>
    </row>
    <row r="51" spans="18:30" ht="15">
      <c r="R51" s="93"/>
      <c r="S51" s="93"/>
      <c r="T51" s="93"/>
      <c r="U51" s="93"/>
      <c r="V51" s="93"/>
      <c r="W51" s="93"/>
      <c r="X51" s="93"/>
      <c r="Y51" s="93"/>
      <c r="Z51" s="93"/>
      <c r="AA51" s="93"/>
      <c r="AB51" s="93"/>
      <c r="AC51" s="93"/>
      <c r="AD51" s="93"/>
    </row>
    <row r="52" spans="18:30" ht="15">
      <c r="R52" s="93"/>
      <c r="S52" s="93"/>
      <c r="T52" s="93"/>
      <c r="U52" s="93"/>
      <c r="V52" s="93"/>
      <c r="W52" s="93"/>
      <c r="X52" s="93"/>
      <c r="Y52" s="93"/>
      <c r="Z52" s="93"/>
      <c r="AA52" s="93"/>
      <c r="AB52" s="93"/>
      <c r="AC52" s="93"/>
      <c r="AD52" s="93"/>
    </row>
    <row r="53" spans="18:30" ht="15">
      <c r="R53" s="93"/>
      <c r="S53" s="93"/>
      <c r="T53" s="93"/>
      <c r="U53" s="93"/>
      <c r="V53" s="93"/>
      <c r="W53" s="93"/>
      <c r="X53" s="93"/>
      <c r="Y53" s="93"/>
      <c r="Z53" s="93"/>
      <c r="AA53" s="93"/>
      <c r="AB53" s="93"/>
      <c r="AC53" s="93"/>
      <c r="AD53" s="93"/>
    </row>
    <row r="54" spans="18:30" ht="15">
      <c r="R54" s="93"/>
      <c r="S54" s="93"/>
      <c r="T54" s="93"/>
      <c r="U54" s="93"/>
      <c r="V54" s="93"/>
      <c r="W54" s="93"/>
      <c r="X54" s="93"/>
      <c r="Y54" s="93"/>
      <c r="Z54" s="93"/>
      <c r="AA54" s="93"/>
      <c r="AB54" s="93"/>
      <c r="AC54" s="93"/>
      <c r="AD54" s="93"/>
    </row>
    <row r="55" spans="18:30" ht="15">
      <c r="R55" s="93"/>
      <c r="S55" s="93"/>
      <c r="T55" s="93"/>
      <c r="U55" s="93"/>
      <c r="V55" s="93"/>
      <c r="W55" s="93"/>
      <c r="X55" s="93"/>
      <c r="Y55" s="93"/>
      <c r="Z55" s="93"/>
      <c r="AA55" s="93"/>
      <c r="AB55" s="93"/>
      <c r="AC55" s="93"/>
      <c r="AD55" s="93"/>
    </row>
    <row r="56" spans="18:30" ht="15">
      <c r="R56" s="93"/>
      <c r="S56" s="93"/>
      <c r="T56" s="93"/>
      <c r="U56" s="93"/>
      <c r="V56" s="93"/>
      <c r="W56" s="93"/>
      <c r="X56" s="93"/>
      <c r="Y56" s="93"/>
      <c r="Z56" s="93"/>
      <c r="AA56" s="93"/>
      <c r="AB56" s="93"/>
      <c r="AC56" s="93"/>
      <c r="AD56" s="93"/>
    </row>
    <row r="57" spans="18:30" ht="15">
      <c r="R57" s="93"/>
      <c r="S57" s="93"/>
      <c r="T57" s="93"/>
      <c r="U57" s="93"/>
      <c r="V57" s="93"/>
      <c r="W57" s="93"/>
      <c r="X57" s="93"/>
      <c r="Y57" s="93"/>
      <c r="Z57" s="93"/>
      <c r="AA57" s="93"/>
      <c r="AB57" s="93"/>
      <c r="AC57" s="93"/>
      <c r="AD57" s="93"/>
    </row>
    <row r="58" spans="18:30" ht="15">
      <c r="R58" s="93"/>
      <c r="S58" s="93"/>
      <c r="T58" s="93"/>
      <c r="U58" s="93"/>
      <c r="V58" s="93"/>
      <c r="W58" s="93"/>
      <c r="X58" s="93"/>
      <c r="Y58" s="93"/>
      <c r="Z58" s="93"/>
      <c r="AA58" s="93"/>
      <c r="AB58" s="93"/>
      <c r="AC58" s="93"/>
      <c r="AD58" s="93"/>
    </row>
    <row r="59" spans="18:30" ht="15">
      <c r="R59" s="93"/>
      <c r="S59" s="93"/>
      <c r="T59" s="93"/>
      <c r="U59" s="93"/>
      <c r="V59" s="93"/>
      <c r="W59" s="93"/>
      <c r="X59" s="93"/>
      <c r="Y59" s="93"/>
      <c r="Z59" s="93"/>
      <c r="AA59" s="93"/>
      <c r="AB59" s="93"/>
      <c r="AC59" s="93"/>
      <c r="AD59" s="93"/>
    </row>
    <row r="60" spans="18:30" ht="15">
      <c r="R60" s="93"/>
      <c r="S60" s="93"/>
      <c r="T60" s="93"/>
      <c r="U60" s="93"/>
      <c r="V60" s="93"/>
      <c r="W60" s="93"/>
      <c r="X60" s="93"/>
      <c r="Y60" s="93"/>
      <c r="Z60" s="93"/>
      <c r="AA60" s="93"/>
      <c r="AB60" s="93"/>
      <c r="AC60" s="93"/>
      <c r="AD60" s="93"/>
    </row>
    <row r="61" spans="18:30" ht="15">
      <c r="R61" s="93"/>
      <c r="S61" s="93"/>
      <c r="T61" s="93"/>
      <c r="U61" s="93"/>
      <c r="V61" s="93"/>
      <c r="W61" s="93"/>
      <c r="X61" s="93"/>
      <c r="Y61" s="93"/>
      <c r="Z61" s="93"/>
      <c r="AA61" s="93"/>
      <c r="AB61" s="93"/>
      <c r="AC61" s="93"/>
      <c r="AD61" s="93"/>
    </row>
    <row r="62" spans="18:30" ht="15">
      <c r="R62" s="93"/>
      <c r="S62" s="93"/>
      <c r="T62" s="93"/>
      <c r="U62" s="93"/>
      <c r="V62" s="93"/>
      <c r="W62" s="93"/>
      <c r="X62" s="93"/>
      <c r="Y62" s="93"/>
      <c r="Z62" s="93"/>
      <c r="AA62" s="93"/>
      <c r="AB62" s="93"/>
      <c r="AC62" s="93"/>
      <c r="AD62" s="93"/>
    </row>
    <row r="63" spans="18:30" ht="15">
      <c r="R63" s="93"/>
      <c r="S63" s="93"/>
      <c r="T63" s="93"/>
      <c r="U63" s="93"/>
      <c r="V63" s="93"/>
      <c r="W63" s="93"/>
      <c r="X63" s="93"/>
      <c r="Y63" s="93"/>
      <c r="Z63" s="93"/>
      <c r="AA63" s="93"/>
      <c r="AB63" s="93"/>
      <c r="AC63" s="93"/>
      <c r="AD63" s="93"/>
    </row>
    <row r="64" spans="18:30" ht="15">
      <c r="R64" s="93"/>
      <c r="S64" s="93"/>
      <c r="T64" s="93"/>
      <c r="U64" s="93"/>
      <c r="V64" s="93"/>
      <c r="W64" s="93"/>
      <c r="X64" s="93"/>
      <c r="Y64" s="93"/>
      <c r="Z64" s="93"/>
      <c r="AA64" s="93"/>
      <c r="AB64" s="93"/>
      <c r="AC64" s="93"/>
      <c r="AD64" s="93"/>
    </row>
    <row r="65" spans="18:30" ht="15">
      <c r="R65" s="93"/>
      <c r="S65" s="93"/>
      <c r="T65" s="93"/>
      <c r="U65" s="93"/>
      <c r="V65" s="93"/>
      <c r="W65" s="93"/>
      <c r="X65" s="93"/>
      <c r="Y65" s="93"/>
      <c r="Z65" s="93"/>
      <c r="AA65" s="93"/>
      <c r="AB65" s="93"/>
      <c r="AC65" s="93"/>
      <c r="AD65" s="93"/>
    </row>
    <row r="66" spans="18:30" ht="15">
      <c r="R66" s="93"/>
      <c r="S66" s="93"/>
      <c r="T66" s="93"/>
      <c r="U66" s="93"/>
      <c r="V66" s="93"/>
      <c r="W66" s="93"/>
      <c r="X66" s="93"/>
      <c r="Y66" s="93"/>
      <c r="Z66" s="93"/>
      <c r="AA66" s="93"/>
      <c r="AB66" s="93"/>
      <c r="AC66" s="93"/>
      <c r="AD66" s="93"/>
    </row>
    <row r="67" spans="18:30" ht="15">
      <c r="R67" s="93"/>
      <c r="S67" s="93"/>
      <c r="T67" s="93"/>
      <c r="U67" s="93"/>
      <c r="V67" s="93"/>
      <c r="W67" s="93"/>
      <c r="X67" s="93"/>
      <c r="Y67" s="93"/>
      <c r="Z67" s="93"/>
      <c r="AA67" s="93"/>
      <c r="AB67" s="93"/>
      <c r="AC67" s="93"/>
      <c r="AD67" s="93"/>
    </row>
    <row r="68" spans="18:30" ht="15">
      <c r="R68" s="93"/>
      <c r="S68" s="93"/>
      <c r="T68" s="93"/>
      <c r="U68" s="93"/>
      <c r="V68" s="93"/>
      <c r="W68" s="93"/>
      <c r="X68" s="93"/>
      <c r="Y68" s="93"/>
      <c r="Z68" s="93"/>
      <c r="AA68" s="93"/>
      <c r="AB68" s="93"/>
      <c r="AC68" s="93"/>
      <c r="AD68" s="93"/>
    </row>
    <row r="69" spans="18:30" ht="15">
      <c r="R69" s="93"/>
      <c r="S69" s="93"/>
      <c r="T69" s="93"/>
      <c r="U69" s="93"/>
      <c r="V69" s="93"/>
      <c r="W69" s="93"/>
      <c r="X69" s="93"/>
      <c r="Y69" s="93"/>
      <c r="Z69" s="93"/>
      <c r="AA69" s="93"/>
      <c r="AB69" s="93"/>
      <c r="AC69" s="93"/>
      <c r="AD69" s="93"/>
    </row>
    <row r="70" spans="18:30" ht="15">
      <c r="R70" s="93"/>
      <c r="S70" s="93"/>
      <c r="T70" s="93"/>
      <c r="U70" s="93"/>
      <c r="V70" s="93"/>
      <c r="W70" s="93"/>
      <c r="X70" s="93"/>
      <c r="Y70" s="93"/>
      <c r="Z70" s="93"/>
      <c r="AA70" s="93"/>
      <c r="AB70" s="93"/>
      <c r="AC70" s="93"/>
      <c r="AD70" s="93"/>
    </row>
    <row r="71" spans="18:30" ht="15">
      <c r="R71" s="93"/>
      <c r="S71" s="93"/>
      <c r="T71" s="93"/>
      <c r="U71" s="93"/>
      <c r="V71" s="93"/>
      <c r="W71" s="93"/>
      <c r="X71" s="93"/>
      <c r="Y71" s="93"/>
      <c r="Z71" s="93"/>
      <c r="AA71" s="93"/>
      <c r="AB71" s="93"/>
      <c r="AC71" s="93"/>
      <c r="AD71" s="93"/>
    </row>
    <row r="72" spans="18:30" ht="15">
      <c r="R72" s="93"/>
      <c r="S72" s="93"/>
      <c r="T72" s="93"/>
      <c r="U72" s="93"/>
      <c r="V72" s="93"/>
      <c r="W72" s="93"/>
      <c r="X72" s="93"/>
      <c r="Y72" s="93"/>
      <c r="Z72" s="93"/>
      <c r="AA72" s="93"/>
      <c r="AB72" s="93"/>
      <c r="AC72" s="93"/>
      <c r="AD72" s="93"/>
    </row>
    <row r="73" spans="18:30" ht="15">
      <c r="R73" s="93"/>
      <c r="S73" s="93"/>
      <c r="T73" s="93"/>
      <c r="U73" s="93"/>
      <c r="V73" s="93"/>
      <c r="W73" s="93"/>
      <c r="X73" s="93"/>
      <c r="Y73" s="93"/>
      <c r="Z73" s="93"/>
      <c r="AA73" s="93"/>
      <c r="AB73" s="93"/>
      <c r="AC73" s="93"/>
      <c r="AD73" s="93"/>
    </row>
    <row r="74" spans="18:30" ht="15">
      <c r="R74" s="93"/>
      <c r="S74" s="93"/>
      <c r="T74" s="93"/>
      <c r="U74" s="93"/>
      <c r="V74" s="93"/>
      <c r="W74" s="93"/>
      <c r="X74" s="93"/>
      <c r="Y74" s="93"/>
      <c r="Z74" s="93"/>
      <c r="AA74" s="93"/>
      <c r="AB74" s="93"/>
      <c r="AC74" s="93"/>
      <c r="AD74" s="93"/>
    </row>
    <row r="75" spans="18:30" ht="15">
      <c r="R75" s="93"/>
      <c r="S75" s="93"/>
      <c r="T75" s="93"/>
      <c r="U75" s="93"/>
      <c r="V75" s="93"/>
      <c r="W75" s="93"/>
      <c r="X75" s="93"/>
      <c r="Y75" s="93"/>
      <c r="Z75" s="93"/>
      <c r="AA75" s="93"/>
      <c r="AB75" s="93"/>
      <c r="AC75" s="93"/>
      <c r="AD75" s="93"/>
    </row>
    <row r="76" spans="18:30" ht="15">
      <c r="R76" s="93"/>
      <c r="S76" s="93"/>
      <c r="T76" s="93"/>
      <c r="U76" s="93"/>
      <c r="V76" s="93"/>
      <c r="W76" s="93"/>
      <c r="X76" s="93"/>
      <c r="Y76" s="93"/>
      <c r="Z76" s="93"/>
      <c r="AA76" s="93"/>
      <c r="AB76" s="93"/>
      <c r="AC76" s="93"/>
      <c r="AD76" s="93"/>
    </row>
    <row r="77" spans="18:30" ht="15">
      <c r="R77" s="93"/>
      <c r="S77" s="93"/>
      <c r="T77" s="93"/>
      <c r="U77" s="93"/>
      <c r="V77" s="93"/>
      <c r="W77" s="93"/>
      <c r="X77" s="93"/>
      <c r="Y77" s="93"/>
      <c r="Z77" s="93"/>
      <c r="AA77" s="93"/>
      <c r="AB77" s="93"/>
      <c r="AC77" s="93"/>
      <c r="AD77" s="93"/>
    </row>
    <row r="78" spans="18:30" ht="15">
      <c r="R78" s="93"/>
      <c r="S78" s="93"/>
      <c r="T78" s="93"/>
      <c r="U78" s="93"/>
      <c r="V78" s="93"/>
      <c r="W78" s="93"/>
      <c r="X78" s="93"/>
      <c r="Y78" s="93"/>
      <c r="Z78" s="93"/>
      <c r="AA78" s="93"/>
      <c r="AB78" s="93"/>
      <c r="AC78" s="93"/>
      <c r="AD78" s="93"/>
    </row>
    <row r="79" spans="18:30" ht="15">
      <c r="R79" s="93"/>
      <c r="S79" s="93"/>
      <c r="T79" s="93"/>
      <c r="U79" s="93"/>
      <c r="V79" s="93"/>
      <c r="W79" s="93"/>
      <c r="X79" s="93"/>
      <c r="Y79" s="93"/>
      <c r="Z79" s="93"/>
      <c r="AA79" s="93"/>
      <c r="AB79" s="93"/>
      <c r="AC79" s="93"/>
      <c r="AD79" s="93"/>
    </row>
    <row r="80" spans="18:30" ht="15">
      <c r="R80" s="93"/>
      <c r="S80" s="93"/>
      <c r="T80" s="93"/>
      <c r="U80" s="93"/>
      <c r="V80" s="93"/>
      <c r="W80" s="93"/>
      <c r="X80" s="93"/>
      <c r="Y80" s="93"/>
      <c r="Z80" s="93"/>
      <c r="AA80" s="93"/>
      <c r="AB80" s="93"/>
      <c r="AC80" s="93"/>
      <c r="AD80" s="93"/>
    </row>
    <row r="81" spans="18:30" ht="15">
      <c r="R81" s="93"/>
      <c r="S81" s="93"/>
      <c r="T81" s="93"/>
      <c r="U81" s="93"/>
      <c r="V81" s="93"/>
      <c r="W81" s="93"/>
      <c r="X81" s="93"/>
      <c r="Y81" s="93"/>
      <c r="Z81" s="93"/>
      <c r="AA81" s="93"/>
      <c r="AB81" s="93"/>
      <c r="AC81" s="93"/>
      <c r="AD81" s="93"/>
    </row>
    <row r="82" spans="18:30" ht="15">
      <c r="R82" s="93"/>
      <c r="S82" s="93"/>
      <c r="T82" s="93"/>
      <c r="U82" s="93"/>
      <c r="V82" s="93"/>
      <c r="W82" s="93"/>
      <c r="X82" s="93"/>
      <c r="Y82" s="93"/>
      <c r="Z82" s="93"/>
      <c r="AA82" s="93"/>
      <c r="AB82" s="93"/>
      <c r="AC82" s="93"/>
      <c r="AD82" s="93"/>
    </row>
    <row r="83" spans="18:30" ht="15">
      <c r="R83" s="93"/>
      <c r="S83" s="93"/>
      <c r="T83" s="93"/>
      <c r="U83" s="93"/>
      <c r="V83" s="93"/>
      <c r="W83" s="93"/>
      <c r="X83" s="93"/>
      <c r="Y83" s="93"/>
      <c r="Z83" s="93"/>
      <c r="AA83" s="93"/>
      <c r="AB83" s="93"/>
      <c r="AC83" s="93"/>
      <c r="AD83" s="93"/>
    </row>
    <row r="84" spans="18:30" ht="15">
      <c r="R84" s="93"/>
      <c r="S84" s="93"/>
      <c r="T84" s="93"/>
      <c r="U84" s="93"/>
      <c r="V84" s="93"/>
      <c r="W84" s="93"/>
      <c r="X84" s="93"/>
      <c r="Y84" s="93"/>
      <c r="Z84" s="93"/>
      <c r="AA84" s="93"/>
      <c r="AB84" s="93"/>
      <c r="AC84" s="93"/>
      <c r="AD84" s="93"/>
    </row>
    <row r="85" spans="18:30" ht="15">
      <c r="R85" s="93"/>
      <c r="S85" s="93"/>
      <c r="T85" s="93"/>
      <c r="U85" s="93"/>
      <c r="V85" s="93"/>
      <c r="W85" s="93"/>
      <c r="X85" s="93"/>
      <c r="Y85" s="93"/>
      <c r="Z85" s="93"/>
      <c r="AA85" s="93"/>
      <c r="AB85" s="93"/>
      <c r="AC85" s="93"/>
      <c r="AD85" s="93"/>
    </row>
    <row r="86" spans="18:30" ht="15">
      <c r="R86" s="93"/>
      <c r="S86" s="93"/>
      <c r="T86" s="93"/>
      <c r="U86" s="93"/>
      <c r="V86" s="93"/>
      <c r="W86" s="93"/>
      <c r="X86" s="93"/>
      <c r="Y86" s="93"/>
      <c r="Z86" s="93"/>
      <c r="AA86" s="93"/>
      <c r="AB86" s="93"/>
      <c r="AC86" s="93"/>
      <c r="AD86" s="93"/>
    </row>
    <row r="87" spans="18:30" ht="15">
      <c r="R87" s="93"/>
      <c r="S87" s="93"/>
      <c r="T87" s="93"/>
      <c r="U87" s="93"/>
      <c r="V87" s="93"/>
      <c r="W87" s="93"/>
      <c r="X87" s="93"/>
      <c r="Y87" s="93"/>
      <c r="Z87" s="93"/>
      <c r="AA87" s="93"/>
      <c r="AB87" s="93"/>
      <c r="AC87" s="93"/>
      <c r="AD87" s="93"/>
    </row>
    <row r="88" spans="18:30" ht="15">
      <c r="R88" s="93"/>
      <c r="S88" s="93"/>
      <c r="T88" s="93"/>
      <c r="U88" s="93"/>
      <c r="V88" s="93"/>
      <c r="W88" s="93"/>
      <c r="X88" s="93"/>
      <c r="Y88" s="93"/>
      <c r="Z88" s="93"/>
      <c r="AA88" s="93"/>
      <c r="AB88" s="93"/>
      <c r="AC88" s="93"/>
      <c r="AD88" s="93"/>
    </row>
    <row r="89" spans="18:30" ht="15">
      <c r="R89" s="93"/>
      <c r="S89" s="93"/>
      <c r="T89" s="93"/>
      <c r="U89" s="93"/>
      <c r="V89" s="93"/>
      <c r="W89" s="93"/>
      <c r="X89" s="93"/>
      <c r="Y89" s="93"/>
      <c r="Z89" s="93"/>
      <c r="AA89" s="93"/>
      <c r="AB89" s="93"/>
      <c r="AC89" s="93"/>
      <c r="AD89" s="93"/>
    </row>
    <row r="90" spans="18:30" ht="15">
      <c r="R90" s="93"/>
      <c r="S90" s="93"/>
      <c r="T90" s="93"/>
      <c r="U90" s="93"/>
      <c r="V90" s="93"/>
      <c r="W90" s="93"/>
      <c r="X90" s="93"/>
      <c r="Y90" s="93"/>
      <c r="Z90" s="93"/>
      <c r="AA90" s="93"/>
      <c r="AB90" s="93"/>
      <c r="AC90" s="93"/>
      <c r="AD90" s="93"/>
    </row>
    <row r="91" spans="18:30" ht="15">
      <c r="R91" s="93"/>
      <c r="S91" s="93"/>
      <c r="T91" s="93"/>
      <c r="U91" s="93"/>
      <c r="V91" s="93"/>
      <c r="W91" s="93"/>
      <c r="X91" s="93"/>
      <c r="Y91" s="93"/>
      <c r="Z91" s="93"/>
      <c r="AA91" s="93"/>
      <c r="AB91" s="93"/>
      <c r="AC91" s="93"/>
      <c r="AD91" s="93"/>
    </row>
    <row r="92" spans="18:30" ht="15">
      <c r="R92" s="93"/>
      <c r="S92" s="93"/>
      <c r="T92" s="93"/>
      <c r="U92" s="93"/>
      <c r="V92" s="93"/>
      <c r="W92" s="93"/>
      <c r="X92" s="93"/>
      <c r="Y92" s="93"/>
      <c r="Z92" s="93"/>
      <c r="AA92" s="93"/>
      <c r="AB92" s="93"/>
      <c r="AC92" s="93"/>
      <c r="AD92" s="93"/>
    </row>
    <row r="93" spans="18:30" ht="15">
      <c r="R93" s="93"/>
      <c r="S93" s="93"/>
      <c r="T93" s="93"/>
      <c r="U93" s="93"/>
      <c r="V93" s="93"/>
      <c r="W93" s="93"/>
      <c r="X93" s="93"/>
      <c r="Y93" s="93"/>
      <c r="Z93" s="93"/>
      <c r="AA93" s="93"/>
      <c r="AB93" s="93"/>
      <c r="AC93" s="93"/>
      <c r="AD93" s="93"/>
    </row>
    <row r="94" spans="18:30" ht="15">
      <c r="R94" s="93"/>
      <c r="S94" s="93"/>
      <c r="T94" s="93"/>
      <c r="U94" s="93"/>
      <c r="V94" s="93"/>
      <c r="W94" s="93"/>
      <c r="X94" s="93"/>
      <c r="Y94" s="93"/>
      <c r="Z94" s="93"/>
      <c r="AA94" s="93"/>
      <c r="AB94" s="93"/>
      <c r="AC94" s="93"/>
      <c r="AD94" s="93"/>
    </row>
    <row r="95" spans="18:30" ht="15">
      <c r="R95" s="93"/>
      <c r="S95" s="93"/>
      <c r="T95" s="93"/>
      <c r="U95" s="93"/>
      <c r="V95" s="93"/>
      <c r="W95" s="93"/>
      <c r="X95" s="93"/>
      <c r="Y95" s="93"/>
      <c r="Z95" s="93"/>
      <c r="AA95" s="93"/>
      <c r="AB95" s="93"/>
      <c r="AC95" s="93"/>
      <c r="AD95" s="93"/>
    </row>
    <row r="96" spans="18:30" ht="15">
      <c r="R96" s="93"/>
      <c r="S96" s="93"/>
      <c r="T96" s="93"/>
      <c r="U96" s="93"/>
      <c r="V96" s="93"/>
      <c r="W96" s="93"/>
      <c r="X96" s="93"/>
      <c r="Y96" s="93"/>
      <c r="Z96" s="93"/>
      <c r="AA96" s="93"/>
      <c r="AB96" s="93"/>
      <c r="AC96" s="93"/>
      <c r="AD96" s="93"/>
    </row>
    <row r="97" spans="18:30" ht="15">
      <c r="R97" s="93"/>
      <c r="S97" s="93"/>
      <c r="T97" s="93"/>
      <c r="U97" s="93"/>
      <c r="V97" s="93"/>
      <c r="W97" s="93"/>
      <c r="X97" s="93"/>
      <c r="Y97" s="93"/>
      <c r="Z97" s="93"/>
      <c r="AA97" s="93"/>
      <c r="AB97" s="93"/>
      <c r="AC97" s="93"/>
      <c r="AD97" s="93"/>
    </row>
    <row r="98" spans="18:30" ht="15">
      <c r="R98" s="93"/>
      <c r="S98" s="93"/>
      <c r="T98" s="93"/>
      <c r="U98" s="93"/>
      <c r="V98" s="93"/>
      <c r="W98" s="93"/>
      <c r="X98" s="93"/>
      <c r="Y98" s="93"/>
      <c r="Z98" s="93"/>
      <c r="AA98" s="93"/>
      <c r="AB98" s="93"/>
      <c r="AC98" s="93"/>
      <c r="AD98" s="93"/>
    </row>
    <row r="99" spans="18:30" ht="15">
      <c r="R99" s="93"/>
      <c r="S99" s="93"/>
      <c r="T99" s="93"/>
      <c r="U99" s="93"/>
      <c r="V99" s="93"/>
      <c r="W99" s="93"/>
      <c r="X99" s="93"/>
      <c r="Y99" s="93"/>
      <c r="Z99" s="93"/>
      <c r="AA99" s="93"/>
      <c r="AB99" s="93"/>
      <c r="AC99" s="93"/>
      <c r="AD99" s="93"/>
    </row>
    <row r="100" spans="18:30" ht="15">
      <c r="R100" s="93"/>
      <c r="S100" s="93"/>
      <c r="T100" s="93"/>
      <c r="U100" s="93"/>
      <c r="V100" s="93"/>
      <c r="W100" s="93"/>
      <c r="X100" s="93"/>
      <c r="Y100" s="93"/>
      <c r="Z100" s="93"/>
      <c r="AA100" s="93"/>
      <c r="AB100" s="93"/>
      <c r="AC100" s="93"/>
      <c r="AD100" s="93"/>
    </row>
    <row r="101" spans="18:30" ht="15">
      <c r="R101" s="93"/>
      <c r="S101" s="93"/>
      <c r="T101" s="93"/>
      <c r="U101" s="93"/>
      <c r="V101" s="93"/>
      <c r="W101" s="93"/>
      <c r="X101" s="93"/>
      <c r="Y101" s="93"/>
      <c r="Z101" s="93"/>
      <c r="AA101" s="93"/>
      <c r="AB101" s="93"/>
      <c r="AC101" s="93"/>
      <c r="AD101" s="93"/>
    </row>
    <row r="102" spans="18:30" ht="15">
      <c r="R102" s="93"/>
      <c r="S102" s="93"/>
      <c r="T102" s="93"/>
      <c r="U102" s="93"/>
      <c r="V102" s="93"/>
      <c r="W102" s="93"/>
      <c r="X102" s="93"/>
      <c r="Y102" s="93"/>
      <c r="Z102" s="93"/>
      <c r="AA102" s="93"/>
      <c r="AB102" s="93"/>
      <c r="AC102" s="93"/>
      <c r="AD102" s="93"/>
    </row>
    <row r="103" spans="18:30" ht="15">
      <c r="R103" s="93"/>
      <c r="S103" s="93"/>
      <c r="T103" s="93"/>
      <c r="U103" s="93"/>
      <c r="V103" s="93"/>
      <c r="W103" s="93"/>
      <c r="X103" s="93"/>
      <c r="Y103" s="93"/>
      <c r="Z103" s="93"/>
      <c r="AA103" s="93"/>
      <c r="AB103" s="93"/>
      <c r="AC103" s="93"/>
      <c r="AD103" s="93"/>
    </row>
    <row r="104" spans="18:30" ht="15">
      <c r="R104" s="93"/>
      <c r="S104" s="93"/>
      <c r="T104" s="93"/>
      <c r="U104" s="93"/>
      <c r="V104" s="93"/>
      <c r="W104" s="93"/>
      <c r="X104" s="93"/>
      <c r="Y104" s="93"/>
      <c r="Z104" s="93"/>
      <c r="AA104" s="93"/>
      <c r="AB104" s="93"/>
      <c r="AC104" s="93"/>
      <c r="AD104" s="93"/>
    </row>
    <row r="105" spans="18:30" ht="15">
      <c r="R105" s="93"/>
      <c r="S105" s="93"/>
      <c r="T105" s="93"/>
      <c r="U105" s="93"/>
      <c r="V105" s="93"/>
      <c r="W105" s="93"/>
      <c r="X105" s="93"/>
      <c r="Y105" s="93"/>
      <c r="Z105" s="93"/>
      <c r="AA105" s="93"/>
      <c r="AB105" s="93"/>
      <c r="AC105" s="93"/>
      <c r="AD105" s="93"/>
    </row>
    <row r="106" spans="18:30" ht="15">
      <c r="R106" s="93"/>
      <c r="S106" s="93"/>
      <c r="T106" s="93"/>
      <c r="U106" s="93"/>
      <c r="V106" s="93"/>
      <c r="W106" s="93"/>
      <c r="X106" s="93"/>
      <c r="Y106" s="93"/>
      <c r="Z106" s="93"/>
      <c r="AA106" s="93"/>
      <c r="AB106" s="93"/>
      <c r="AC106" s="93"/>
      <c r="AD106" s="93"/>
    </row>
    <row r="107" spans="18:30" ht="15">
      <c r="R107" s="93"/>
      <c r="S107" s="93"/>
      <c r="T107" s="93"/>
      <c r="U107" s="93"/>
      <c r="V107" s="93"/>
      <c r="W107" s="93"/>
      <c r="X107" s="93"/>
      <c r="Y107" s="93"/>
      <c r="Z107" s="93"/>
      <c r="AA107" s="93"/>
      <c r="AB107" s="93"/>
      <c r="AC107" s="93"/>
      <c r="AD107" s="93"/>
    </row>
    <row r="108" spans="18:30" ht="15">
      <c r="R108" s="93"/>
      <c r="S108" s="93"/>
      <c r="T108" s="93"/>
      <c r="U108" s="93"/>
      <c r="V108" s="93"/>
      <c r="W108" s="93"/>
      <c r="X108" s="93"/>
      <c r="Y108" s="93"/>
      <c r="Z108" s="93"/>
      <c r="AA108" s="93"/>
      <c r="AB108" s="93"/>
      <c r="AC108" s="93"/>
      <c r="AD108" s="93"/>
    </row>
    <row r="109" spans="18:30" ht="15">
      <c r="R109" s="93"/>
      <c r="S109" s="93"/>
      <c r="T109" s="93"/>
      <c r="U109" s="93"/>
      <c r="V109" s="93"/>
      <c r="W109" s="93"/>
      <c r="X109" s="93"/>
      <c r="Y109" s="93"/>
      <c r="Z109" s="93"/>
      <c r="AA109" s="93"/>
      <c r="AB109" s="93"/>
      <c r="AC109" s="93"/>
      <c r="AD109" s="93"/>
    </row>
    <row r="110" spans="18:30" ht="15">
      <c r="R110" s="93"/>
      <c r="S110" s="93"/>
      <c r="T110" s="93"/>
      <c r="U110" s="93"/>
      <c r="V110" s="93"/>
      <c r="W110" s="93"/>
      <c r="X110" s="93"/>
      <c r="Y110" s="93"/>
      <c r="Z110" s="93"/>
      <c r="AA110" s="93"/>
      <c r="AB110" s="93"/>
      <c r="AC110" s="93"/>
      <c r="AD110" s="93"/>
    </row>
    <row r="111" spans="18:30" ht="15">
      <c r="R111" s="93"/>
      <c r="S111" s="93"/>
      <c r="T111" s="93"/>
      <c r="U111" s="93"/>
      <c r="V111" s="93"/>
      <c r="W111" s="93"/>
      <c r="X111" s="93"/>
      <c r="Y111" s="93"/>
      <c r="Z111" s="93"/>
      <c r="AA111" s="93"/>
      <c r="AB111" s="93"/>
      <c r="AC111" s="93"/>
      <c r="AD111" s="93"/>
    </row>
    <row r="112" spans="18:30" ht="15">
      <c r="R112" s="93"/>
      <c r="S112" s="93"/>
      <c r="T112" s="93"/>
      <c r="U112" s="93"/>
      <c r="V112" s="93"/>
      <c r="W112" s="93"/>
      <c r="X112" s="93"/>
      <c r="Y112" s="93"/>
      <c r="Z112" s="93"/>
      <c r="AA112" s="93"/>
      <c r="AB112" s="93"/>
      <c r="AC112" s="93"/>
      <c r="AD112" s="93"/>
    </row>
    <row r="113" spans="18:30" ht="15">
      <c r="R113" s="93"/>
      <c r="S113" s="93"/>
      <c r="T113" s="93"/>
      <c r="U113" s="93"/>
      <c r="V113" s="93"/>
      <c r="W113" s="93"/>
      <c r="X113" s="93"/>
      <c r="Y113" s="93"/>
      <c r="Z113" s="93"/>
      <c r="AA113" s="93"/>
      <c r="AB113" s="93"/>
      <c r="AC113" s="93"/>
      <c r="AD113" s="93"/>
    </row>
    <row r="114" spans="18:30" ht="15">
      <c r="R114" s="93"/>
      <c r="S114" s="93"/>
      <c r="T114" s="93"/>
      <c r="U114" s="93"/>
      <c r="V114" s="93"/>
      <c r="W114" s="93"/>
      <c r="X114" s="93"/>
      <c r="Y114" s="93"/>
      <c r="Z114" s="93"/>
      <c r="AA114" s="93"/>
      <c r="AB114" s="93"/>
      <c r="AC114" s="93"/>
      <c r="AD114" s="93"/>
    </row>
    <row r="115" spans="18:30" ht="15">
      <c r="R115" s="93"/>
      <c r="S115" s="93"/>
      <c r="T115" s="93"/>
      <c r="U115" s="93"/>
      <c r="V115" s="93"/>
      <c r="W115" s="93"/>
      <c r="X115" s="93"/>
      <c r="Y115" s="93"/>
      <c r="Z115" s="93"/>
      <c r="AA115" s="93"/>
      <c r="AB115" s="93"/>
      <c r="AC115" s="93"/>
      <c r="AD115" s="93"/>
    </row>
    <row r="116" spans="18:30" ht="15">
      <c r="R116" s="93"/>
      <c r="S116" s="93"/>
      <c r="T116" s="93"/>
      <c r="U116" s="93"/>
      <c r="V116" s="93"/>
      <c r="W116" s="93"/>
      <c r="X116" s="93"/>
      <c r="Y116" s="93"/>
      <c r="Z116" s="93"/>
      <c r="AA116" s="93"/>
      <c r="AB116" s="93"/>
      <c r="AC116" s="93"/>
      <c r="AD116" s="93"/>
    </row>
    <row r="117" spans="18:30" ht="15">
      <c r="R117" s="93"/>
      <c r="S117" s="93"/>
      <c r="T117" s="93"/>
      <c r="U117" s="93"/>
      <c r="V117" s="93"/>
      <c r="W117" s="93"/>
      <c r="X117" s="93"/>
      <c r="Y117" s="93"/>
      <c r="Z117" s="93"/>
      <c r="AA117" s="93"/>
      <c r="AB117" s="93"/>
      <c r="AC117" s="93"/>
      <c r="AD117" s="93"/>
    </row>
    <row r="118" spans="18:30" ht="15">
      <c r="R118" s="93"/>
      <c r="S118" s="93"/>
      <c r="T118" s="93"/>
      <c r="U118" s="93"/>
      <c r="V118" s="93"/>
      <c r="W118" s="93"/>
      <c r="X118" s="93"/>
      <c r="Y118" s="93"/>
      <c r="Z118" s="93"/>
      <c r="AA118" s="93"/>
      <c r="AB118" s="93"/>
      <c r="AC118" s="93"/>
      <c r="AD118" s="93"/>
    </row>
    <row r="119" spans="18:30" ht="15">
      <c r="R119" s="93"/>
      <c r="S119" s="93"/>
      <c r="T119" s="93"/>
      <c r="U119" s="93"/>
      <c r="V119" s="93"/>
      <c r="W119" s="93"/>
      <c r="X119" s="93"/>
      <c r="Y119" s="93"/>
      <c r="Z119" s="93"/>
      <c r="AA119" s="93"/>
      <c r="AB119" s="93"/>
      <c r="AC119" s="93"/>
      <c r="AD119" s="93"/>
    </row>
    <row r="120" spans="18:30" ht="15">
      <c r="R120" s="93"/>
      <c r="S120" s="93"/>
      <c r="T120" s="93"/>
      <c r="U120" s="93"/>
      <c r="V120" s="93"/>
      <c r="W120" s="93"/>
      <c r="X120" s="93"/>
      <c r="Y120" s="93"/>
      <c r="Z120" s="93"/>
      <c r="AA120" s="93"/>
      <c r="AB120" s="93"/>
      <c r="AC120" s="93"/>
      <c r="AD120" s="93"/>
    </row>
    <row r="121" spans="18:30" ht="15">
      <c r="R121" s="93"/>
      <c r="S121" s="93"/>
      <c r="T121" s="93"/>
      <c r="U121" s="93"/>
      <c r="V121" s="93"/>
      <c r="W121" s="93"/>
      <c r="X121" s="93"/>
      <c r="Y121" s="93"/>
      <c r="Z121" s="93"/>
      <c r="AA121" s="93"/>
      <c r="AB121" s="93"/>
      <c r="AC121" s="93"/>
      <c r="AD121" s="93"/>
    </row>
    <row r="122" spans="18:30" ht="15">
      <c r="R122" s="93"/>
      <c r="S122" s="93"/>
      <c r="T122" s="93"/>
      <c r="U122" s="93"/>
      <c r="V122" s="93"/>
      <c r="W122" s="93"/>
      <c r="X122" s="93"/>
      <c r="Y122" s="93"/>
      <c r="Z122" s="93"/>
      <c r="AA122" s="93"/>
      <c r="AB122" s="93"/>
      <c r="AC122" s="93"/>
      <c r="AD122" s="93"/>
    </row>
    <row r="123" spans="18:30" ht="15">
      <c r="R123" s="93"/>
      <c r="S123" s="93"/>
      <c r="T123" s="93"/>
      <c r="U123" s="93"/>
      <c r="V123" s="93"/>
      <c r="W123" s="93"/>
      <c r="X123" s="93"/>
      <c r="Y123" s="93"/>
      <c r="Z123" s="93"/>
      <c r="AA123" s="93"/>
      <c r="AB123" s="93"/>
      <c r="AC123" s="93"/>
      <c r="AD123" s="93"/>
    </row>
    <row r="124" spans="18:30" ht="15">
      <c r="R124" s="93"/>
      <c r="S124" s="93"/>
      <c r="T124" s="93"/>
      <c r="U124" s="93"/>
      <c r="V124" s="93"/>
      <c r="W124" s="93"/>
      <c r="X124" s="93"/>
      <c r="Y124" s="93"/>
      <c r="Z124" s="93"/>
      <c r="AA124" s="93"/>
      <c r="AB124" s="93"/>
      <c r="AC124" s="93"/>
      <c r="AD124" s="93"/>
    </row>
    <row r="125" spans="18:30" ht="15">
      <c r="R125" s="93"/>
      <c r="S125" s="93"/>
      <c r="T125" s="93"/>
      <c r="U125" s="93"/>
      <c r="V125" s="93"/>
      <c r="W125" s="93"/>
      <c r="X125" s="93"/>
      <c r="Y125" s="93"/>
      <c r="Z125" s="93"/>
      <c r="AA125" s="93"/>
      <c r="AB125" s="93"/>
      <c r="AC125" s="93"/>
      <c r="AD125" s="93"/>
    </row>
    <row r="126" spans="18:30" ht="15">
      <c r="R126" s="93"/>
      <c r="S126" s="93"/>
      <c r="T126" s="93"/>
      <c r="U126" s="93"/>
      <c r="V126" s="93"/>
      <c r="W126" s="93"/>
      <c r="X126" s="93"/>
      <c r="Y126" s="93"/>
      <c r="Z126" s="93"/>
      <c r="AA126" s="93"/>
      <c r="AB126" s="93"/>
      <c r="AC126" s="93"/>
      <c r="AD126" s="93"/>
    </row>
    <row r="127" spans="18:30" ht="15">
      <c r="R127" s="93"/>
      <c r="S127" s="93"/>
      <c r="T127" s="93"/>
      <c r="U127" s="93"/>
      <c r="V127" s="93"/>
      <c r="W127" s="93"/>
      <c r="X127" s="93"/>
      <c r="Y127" s="93"/>
      <c r="Z127" s="93"/>
      <c r="AA127" s="93"/>
      <c r="AB127" s="93"/>
      <c r="AC127" s="93"/>
      <c r="AD127" s="93"/>
    </row>
    <row r="128" spans="18:30" ht="15">
      <c r="R128" s="93"/>
      <c r="S128" s="93"/>
      <c r="T128" s="93"/>
      <c r="U128" s="93"/>
      <c r="V128" s="93"/>
      <c r="W128" s="93"/>
      <c r="X128" s="93"/>
      <c r="Y128" s="93"/>
      <c r="Z128" s="93"/>
      <c r="AA128" s="93"/>
      <c r="AB128" s="93"/>
      <c r="AC128" s="93"/>
      <c r="AD128" s="93"/>
    </row>
    <row r="129" spans="18:30" ht="15">
      <c r="R129" s="93"/>
      <c r="S129" s="93"/>
      <c r="T129" s="93"/>
      <c r="U129" s="93"/>
      <c r="V129" s="93"/>
      <c r="W129" s="93"/>
      <c r="X129" s="93"/>
      <c r="Y129" s="93"/>
      <c r="Z129" s="93"/>
      <c r="AA129" s="93"/>
      <c r="AB129" s="93"/>
      <c r="AC129" s="93"/>
      <c r="AD129" s="93"/>
    </row>
    <row r="130" spans="18:30" ht="15">
      <c r="R130" s="93"/>
      <c r="S130" s="93"/>
      <c r="T130" s="93"/>
      <c r="U130" s="93"/>
      <c r="V130" s="93"/>
      <c r="W130" s="93"/>
      <c r="X130" s="93"/>
      <c r="Y130" s="93"/>
      <c r="Z130" s="93"/>
      <c r="AA130" s="93"/>
      <c r="AB130" s="93"/>
      <c r="AC130" s="93"/>
      <c r="AD130" s="93"/>
    </row>
    <row r="131" spans="18:30" ht="15">
      <c r="R131" s="93"/>
      <c r="S131" s="93"/>
      <c r="T131" s="93"/>
      <c r="U131" s="93"/>
      <c r="V131" s="93"/>
      <c r="W131" s="93"/>
      <c r="X131" s="93"/>
      <c r="Y131" s="93"/>
      <c r="Z131" s="93"/>
      <c r="AA131" s="93"/>
      <c r="AB131" s="93"/>
      <c r="AC131" s="93"/>
      <c r="AD131" s="93"/>
    </row>
    <row r="132" spans="18:30" ht="15">
      <c r="R132" s="93"/>
      <c r="S132" s="93"/>
      <c r="T132" s="93"/>
      <c r="U132" s="93"/>
      <c r="V132" s="93"/>
      <c r="W132" s="93"/>
      <c r="X132" s="93"/>
      <c r="Y132" s="93"/>
      <c r="Z132" s="93"/>
      <c r="AA132" s="93"/>
      <c r="AB132" s="93"/>
      <c r="AC132" s="93"/>
      <c r="AD132" s="93"/>
    </row>
    <row r="133" spans="18:30" ht="15">
      <c r="R133" s="93"/>
      <c r="S133" s="93"/>
      <c r="T133" s="93"/>
      <c r="U133" s="93"/>
      <c r="V133" s="93"/>
      <c r="W133" s="93"/>
      <c r="X133" s="93"/>
      <c r="Y133" s="93"/>
      <c r="Z133" s="93"/>
      <c r="AA133" s="93"/>
      <c r="AB133" s="93"/>
      <c r="AC133" s="93"/>
      <c r="AD133" s="93"/>
    </row>
    <row r="134" spans="18:30" ht="15">
      <c r="R134" s="93"/>
      <c r="S134" s="93"/>
      <c r="T134" s="93"/>
      <c r="U134" s="93"/>
      <c r="V134" s="93"/>
      <c r="W134" s="93"/>
      <c r="X134" s="93"/>
      <c r="Y134" s="93"/>
      <c r="Z134" s="93"/>
      <c r="AA134" s="93"/>
      <c r="AB134" s="93"/>
      <c r="AC134" s="93"/>
      <c r="AD134" s="93"/>
    </row>
    <row r="135" spans="18:30" ht="15">
      <c r="R135" s="93"/>
      <c r="S135" s="93"/>
      <c r="T135" s="93"/>
      <c r="U135" s="93"/>
      <c r="V135" s="93"/>
      <c r="W135" s="93"/>
      <c r="X135" s="93"/>
      <c r="Y135" s="93"/>
      <c r="Z135" s="93"/>
      <c r="AA135" s="93"/>
      <c r="AB135" s="93"/>
      <c r="AC135" s="93"/>
      <c r="AD135" s="93"/>
    </row>
    <row r="136" spans="18:30" ht="15">
      <c r="R136" s="93"/>
      <c r="S136" s="93"/>
      <c r="T136" s="93"/>
      <c r="U136" s="93"/>
      <c r="V136" s="93"/>
      <c r="W136" s="93"/>
      <c r="X136" s="93"/>
      <c r="Y136" s="93"/>
      <c r="Z136" s="93"/>
      <c r="AA136" s="93"/>
      <c r="AB136" s="93"/>
      <c r="AC136" s="93"/>
      <c r="AD136" s="93"/>
    </row>
    <row r="137" spans="18:30" ht="15">
      <c r="R137" s="93"/>
      <c r="S137" s="93"/>
      <c r="T137" s="93"/>
      <c r="U137" s="93"/>
      <c r="V137" s="93"/>
      <c r="W137" s="93"/>
      <c r="X137" s="93"/>
      <c r="Y137" s="93"/>
      <c r="Z137" s="93"/>
      <c r="AA137" s="93"/>
      <c r="AB137" s="93"/>
      <c r="AC137" s="93"/>
      <c r="AD137" s="93"/>
    </row>
    <row r="138" spans="18:30" ht="15">
      <c r="R138" s="93"/>
      <c r="S138" s="93"/>
      <c r="T138" s="93"/>
      <c r="U138" s="93"/>
      <c r="V138" s="93"/>
      <c r="W138" s="93"/>
      <c r="X138" s="93"/>
      <c r="Y138" s="93"/>
      <c r="Z138" s="93"/>
      <c r="AA138" s="93"/>
      <c r="AB138" s="93"/>
      <c r="AC138" s="93"/>
      <c r="AD138" s="93"/>
    </row>
    <row r="139" spans="18:30" ht="15">
      <c r="R139" s="93"/>
      <c r="S139" s="93"/>
      <c r="T139" s="93"/>
      <c r="U139" s="93"/>
      <c r="V139" s="93"/>
      <c r="W139" s="93"/>
      <c r="X139" s="93"/>
      <c r="Y139" s="93"/>
      <c r="Z139" s="93"/>
      <c r="AA139" s="93"/>
      <c r="AB139" s="93"/>
      <c r="AC139" s="93"/>
      <c r="AD139" s="93"/>
    </row>
    <row r="140" spans="18:30" ht="15">
      <c r="R140" s="93"/>
      <c r="S140" s="93"/>
      <c r="T140" s="93"/>
      <c r="U140" s="93"/>
      <c r="V140" s="93"/>
      <c r="W140" s="93"/>
      <c r="X140" s="93"/>
      <c r="Y140" s="93"/>
      <c r="Z140" s="93"/>
      <c r="AA140" s="93"/>
      <c r="AB140" s="93"/>
      <c r="AC140" s="93"/>
      <c r="AD140" s="93"/>
    </row>
    <row r="141" spans="18:30" ht="15">
      <c r="R141" s="93"/>
      <c r="S141" s="93"/>
      <c r="T141" s="93"/>
      <c r="U141" s="93"/>
      <c r="V141" s="93"/>
      <c r="W141" s="93"/>
      <c r="X141" s="93"/>
      <c r="Y141" s="93"/>
      <c r="Z141" s="93"/>
      <c r="AA141" s="93"/>
      <c r="AB141" s="93"/>
      <c r="AC141" s="93"/>
      <c r="AD141" s="93"/>
    </row>
    <row r="142" spans="18:30" ht="15">
      <c r="R142" s="93"/>
      <c r="S142" s="93"/>
      <c r="T142" s="93"/>
      <c r="U142" s="93"/>
      <c r="V142" s="93"/>
      <c r="W142" s="93"/>
      <c r="X142" s="93"/>
      <c r="Y142" s="93"/>
      <c r="Z142" s="93"/>
      <c r="AA142" s="93"/>
      <c r="AB142" s="93"/>
      <c r="AC142" s="93"/>
      <c r="AD142" s="93"/>
    </row>
    <row r="143" spans="18:30" ht="15">
      <c r="R143" s="93"/>
      <c r="S143" s="93"/>
      <c r="T143" s="93"/>
      <c r="U143" s="93"/>
      <c r="V143" s="93"/>
      <c r="W143" s="93"/>
      <c r="X143" s="93"/>
      <c r="Y143" s="93"/>
      <c r="Z143" s="93"/>
      <c r="AA143" s="93"/>
      <c r="AB143" s="93"/>
      <c r="AC143" s="93"/>
      <c r="AD143" s="93"/>
    </row>
    <row r="144" spans="18:30" ht="15">
      <c r="R144" s="93"/>
      <c r="S144" s="93"/>
      <c r="T144" s="93"/>
      <c r="U144" s="93"/>
      <c r="V144" s="93"/>
      <c r="W144" s="93"/>
      <c r="X144" s="93"/>
      <c r="Y144" s="93"/>
      <c r="Z144" s="93"/>
      <c r="AA144" s="93"/>
      <c r="AB144" s="93"/>
      <c r="AC144" s="93"/>
      <c r="AD144" s="93"/>
    </row>
    <row r="145" spans="18:30" ht="15">
      <c r="R145" s="93"/>
      <c r="S145" s="93"/>
      <c r="T145" s="93"/>
      <c r="U145" s="93"/>
      <c r="V145" s="93"/>
      <c r="W145" s="93"/>
      <c r="X145" s="93"/>
      <c r="Y145" s="93"/>
      <c r="Z145" s="93"/>
      <c r="AA145" s="93"/>
      <c r="AB145" s="93"/>
      <c r="AC145" s="93"/>
      <c r="AD145" s="93"/>
    </row>
    <row r="146" spans="18:30" ht="15">
      <c r="R146" s="93"/>
      <c r="S146" s="93"/>
      <c r="T146" s="93"/>
      <c r="U146" s="93"/>
      <c r="V146" s="93"/>
      <c r="W146" s="93"/>
      <c r="X146" s="93"/>
      <c r="Y146" s="93"/>
      <c r="Z146" s="93"/>
      <c r="AA146" s="93"/>
      <c r="AB146" s="93"/>
      <c r="AC146" s="93"/>
      <c r="AD146" s="93"/>
    </row>
    <row r="147" spans="18:30" ht="15">
      <c r="R147" s="93"/>
      <c r="S147" s="93"/>
      <c r="T147" s="93"/>
      <c r="U147" s="93"/>
      <c r="V147" s="93"/>
      <c r="W147" s="93"/>
      <c r="X147" s="93"/>
      <c r="Y147" s="93"/>
      <c r="Z147" s="93"/>
      <c r="AA147" s="93"/>
      <c r="AB147" s="93"/>
      <c r="AC147" s="93"/>
      <c r="AD147" s="93"/>
    </row>
    <row r="148" spans="18:30" ht="15">
      <c r="R148" s="93"/>
      <c r="S148" s="93"/>
      <c r="T148" s="93"/>
      <c r="U148" s="93"/>
      <c r="V148" s="93"/>
      <c r="W148" s="93"/>
      <c r="X148" s="93"/>
      <c r="Y148" s="93"/>
      <c r="Z148" s="93"/>
      <c r="AA148" s="93"/>
      <c r="AB148" s="93"/>
      <c r="AC148" s="93"/>
      <c r="AD148" s="93"/>
    </row>
    <row r="149" spans="18:30" ht="15">
      <c r="R149" s="93"/>
      <c r="S149" s="93"/>
      <c r="T149" s="93"/>
      <c r="U149" s="93"/>
      <c r="V149" s="93"/>
      <c r="W149" s="93"/>
      <c r="X149" s="93"/>
      <c r="Y149" s="93"/>
      <c r="Z149" s="93"/>
      <c r="AA149" s="93"/>
      <c r="AB149" s="93"/>
      <c r="AC149" s="93"/>
      <c r="AD149" s="93"/>
    </row>
    <row r="150" spans="18:30" ht="15">
      <c r="R150" s="93"/>
      <c r="S150" s="93"/>
      <c r="T150" s="93"/>
      <c r="U150" s="93"/>
      <c r="V150" s="93"/>
      <c r="W150" s="93"/>
      <c r="X150" s="93"/>
      <c r="Y150" s="93"/>
      <c r="Z150" s="93"/>
      <c r="AA150" s="93"/>
      <c r="AB150" s="93"/>
      <c r="AC150" s="93"/>
      <c r="AD150" s="93"/>
    </row>
    <row r="151" spans="18:30" ht="15">
      <c r="R151" s="93"/>
      <c r="S151" s="93"/>
      <c r="T151" s="93"/>
      <c r="U151" s="93"/>
      <c r="V151" s="93"/>
      <c r="W151" s="93"/>
      <c r="X151" s="93"/>
      <c r="Y151" s="93"/>
      <c r="Z151" s="93"/>
      <c r="AA151" s="93"/>
      <c r="AB151" s="93"/>
      <c r="AC151" s="93"/>
      <c r="AD151" s="93"/>
    </row>
    <row r="152" spans="18:30" ht="15">
      <c r="R152" s="93"/>
      <c r="S152" s="93"/>
      <c r="T152" s="93"/>
      <c r="U152" s="93"/>
      <c r="V152" s="93"/>
      <c r="W152" s="93"/>
      <c r="X152" s="93"/>
      <c r="Y152" s="93"/>
      <c r="Z152" s="93"/>
      <c r="AA152" s="93"/>
      <c r="AB152" s="93"/>
      <c r="AC152" s="93"/>
      <c r="AD152" s="93"/>
    </row>
    <row r="153" spans="18:30" ht="15">
      <c r="R153" s="93"/>
      <c r="S153" s="93"/>
      <c r="T153" s="93"/>
      <c r="U153" s="93"/>
      <c r="V153" s="93"/>
      <c r="W153" s="93"/>
      <c r="X153" s="93"/>
      <c r="Y153" s="93"/>
      <c r="Z153" s="93"/>
      <c r="AA153" s="93"/>
      <c r="AB153" s="93"/>
      <c r="AC153" s="93"/>
      <c r="AD153" s="93"/>
    </row>
    <row r="154" spans="18:30" ht="15">
      <c r="R154" s="93"/>
      <c r="S154" s="93"/>
      <c r="T154" s="93"/>
      <c r="U154" s="93"/>
      <c r="V154" s="93"/>
      <c r="W154" s="93"/>
      <c r="X154" s="93"/>
      <c r="Y154" s="93"/>
      <c r="Z154" s="93"/>
      <c r="AA154" s="93"/>
      <c r="AB154" s="93"/>
      <c r="AC154" s="93"/>
      <c r="AD154" s="93"/>
    </row>
    <row r="155" spans="18:30" ht="15">
      <c r="R155" s="93"/>
      <c r="S155" s="93"/>
      <c r="T155" s="93"/>
      <c r="U155" s="93"/>
      <c r="V155" s="93"/>
      <c r="W155" s="93"/>
      <c r="X155" s="93"/>
      <c r="Y155" s="93"/>
      <c r="Z155" s="93"/>
      <c r="AA155" s="93"/>
      <c r="AB155" s="93"/>
      <c r="AC155" s="93"/>
      <c r="AD155" s="93"/>
    </row>
    <row r="156" spans="18:30" ht="15">
      <c r="R156" s="93"/>
      <c r="S156" s="93"/>
      <c r="T156" s="93"/>
      <c r="U156" s="93"/>
      <c r="V156" s="93"/>
      <c r="W156" s="93"/>
      <c r="X156" s="93"/>
      <c r="Y156" s="93"/>
      <c r="Z156" s="93"/>
      <c r="AA156" s="93"/>
      <c r="AB156" s="93"/>
      <c r="AC156" s="93"/>
      <c r="AD156" s="93"/>
    </row>
    <row r="157" spans="18:30" ht="15">
      <c r="R157" s="93"/>
      <c r="S157" s="93"/>
      <c r="T157" s="93"/>
      <c r="U157" s="93"/>
      <c r="V157" s="93"/>
      <c r="W157" s="93"/>
      <c r="X157" s="93"/>
      <c r="Y157" s="93"/>
      <c r="Z157" s="93"/>
      <c r="AA157" s="93"/>
      <c r="AB157" s="93"/>
      <c r="AC157" s="93"/>
      <c r="AD157" s="93"/>
    </row>
    <row r="158" spans="18:30" ht="15">
      <c r="R158" s="93"/>
      <c r="S158" s="93"/>
      <c r="T158" s="93"/>
      <c r="U158" s="93"/>
      <c r="V158" s="93"/>
      <c r="W158" s="93"/>
      <c r="X158" s="93"/>
      <c r="Y158" s="93"/>
      <c r="Z158" s="93"/>
      <c r="AA158" s="93"/>
      <c r="AB158" s="93"/>
      <c r="AC158" s="93"/>
      <c r="AD158" s="93"/>
    </row>
    <row r="159" spans="18:30" ht="15">
      <c r="R159" s="93"/>
      <c r="S159" s="93"/>
      <c r="T159" s="93"/>
      <c r="U159" s="93"/>
      <c r="V159" s="93"/>
      <c r="W159" s="93"/>
      <c r="X159" s="93"/>
      <c r="Y159" s="93"/>
      <c r="Z159" s="93"/>
      <c r="AA159" s="93"/>
      <c r="AB159" s="93"/>
      <c r="AC159" s="93"/>
      <c r="AD159" s="93"/>
    </row>
    <row r="160" spans="18:30" ht="15">
      <c r="R160" s="93"/>
      <c r="S160" s="93"/>
      <c r="T160" s="93"/>
      <c r="U160" s="93"/>
      <c r="V160" s="93"/>
      <c r="W160" s="93"/>
      <c r="X160" s="93"/>
      <c r="Y160" s="93"/>
      <c r="Z160" s="93"/>
      <c r="AA160" s="93"/>
      <c r="AB160" s="93"/>
      <c r="AC160" s="93"/>
      <c r="AD160" s="93"/>
    </row>
    <row r="161" spans="18:30" ht="15">
      <c r="R161" s="93"/>
      <c r="S161" s="93"/>
      <c r="T161" s="93"/>
      <c r="U161" s="93"/>
      <c r="V161" s="93"/>
      <c r="W161" s="93"/>
      <c r="X161" s="93"/>
      <c r="Y161" s="93"/>
      <c r="Z161" s="93"/>
      <c r="AA161" s="93"/>
      <c r="AB161" s="93"/>
      <c r="AC161" s="93"/>
      <c r="AD161" s="93"/>
    </row>
    <row r="162" spans="18:30" ht="15">
      <c r="R162" s="93"/>
      <c r="S162" s="93"/>
      <c r="T162" s="93"/>
      <c r="U162" s="93"/>
      <c r="V162" s="93"/>
      <c r="W162" s="93"/>
      <c r="X162" s="93"/>
      <c r="Y162" s="93"/>
      <c r="Z162" s="93"/>
      <c r="AA162" s="93"/>
      <c r="AB162" s="93"/>
      <c r="AC162" s="93"/>
      <c r="AD162" s="93"/>
    </row>
    <row r="163" spans="18:30" ht="15">
      <c r="R163" s="93"/>
      <c r="S163" s="93"/>
      <c r="T163" s="93"/>
      <c r="U163" s="93"/>
      <c r="V163" s="93"/>
      <c r="W163" s="93"/>
      <c r="X163" s="93"/>
      <c r="Y163" s="93"/>
      <c r="Z163" s="93"/>
      <c r="AA163" s="93"/>
      <c r="AB163" s="93"/>
      <c r="AC163" s="93"/>
      <c r="AD163" s="93"/>
    </row>
    <row r="164" spans="18:30" ht="15">
      <c r="R164" s="93"/>
      <c r="S164" s="93"/>
      <c r="T164" s="93"/>
      <c r="U164" s="93"/>
      <c r="V164" s="93"/>
      <c r="W164" s="93"/>
      <c r="X164" s="93"/>
      <c r="Y164" s="93"/>
      <c r="Z164" s="93"/>
      <c r="AA164" s="93"/>
      <c r="AB164" s="93"/>
      <c r="AC164" s="93"/>
      <c r="AD164" s="93"/>
    </row>
    <row r="165" spans="18:30" ht="15">
      <c r="R165" s="93"/>
      <c r="S165" s="93"/>
      <c r="T165" s="93"/>
      <c r="U165" s="93"/>
      <c r="V165" s="93"/>
      <c r="W165" s="93"/>
      <c r="X165" s="93"/>
      <c r="Y165" s="93"/>
      <c r="Z165" s="93"/>
      <c r="AA165" s="93"/>
      <c r="AB165" s="93"/>
      <c r="AC165" s="93"/>
      <c r="AD165" s="93"/>
    </row>
    <row r="166" spans="18:30" ht="15">
      <c r="R166" s="93"/>
      <c r="S166" s="93"/>
      <c r="T166" s="93"/>
      <c r="U166" s="93"/>
      <c r="V166" s="93"/>
      <c r="W166" s="93"/>
      <c r="X166" s="93"/>
      <c r="Y166" s="93"/>
      <c r="Z166" s="93"/>
      <c r="AA166" s="93"/>
      <c r="AB166" s="93"/>
      <c r="AC166" s="93"/>
      <c r="AD166" s="93"/>
    </row>
    <row r="167" spans="18:30" ht="15">
      <c r="R167" s="93"/>
      <c r="S167" s="93"/>
      <c r="T167" s="93"/>
      <c r="U167" s="93"/>
      <c r="V167" s="93"/>
      <c r="W167" s="93"/>
      <c r="X167" s="93"/>
      <c r="Y167" s="93"/>
      <c r="Z167" s="93"/>
      <c r="AA167" s="93"/>
      <c r="AB167" s="93"/>
      <c r="AC167" s="93"/>
      <c r="AD167" s="93"/>
    </row>
    <row r="168" spans="18:30" ht="15">
      <c r="R168" s="93"/>
      <c r="S168" s="93"/>
      <c r="T168" s="93"/>
      <c r="U168" s="93"/>
      <c r="V168" s="93"/>
      <c r="W168" s="93"/>
      <c r="X168" s="93"/>
      <c r="Y168" s="93"/>
      <c r="Z168" s="93"/>
      <c r="AA168" s="93"/>
      <c r="AB168" s="93"/>
      <c r="AC168" s="93"/>
      <c r="AD168" s="93"/>
    </row>
    <row r="169" spans="18:30" ht="15">
      <c r="R169" s="93"/>
      <c r="S169" s="93"/>
      <c r="T169" s="93"/>
      <c r="U169" s="93"/>
      <c r="V169" s="93"/>
      <c r="W169" s="93"/>
      <c r="X169" s="93"/>
      <c r="Y169" s="93"/>
      <c r="Z169" s="93"/>
      <c r="AA169" s="93"/>
      <c r="AB169" s="93"/>
      <c r="AC169" s="93"/>
      <c r="AD169" s="93"/>
    </row>
    <row r="170" spans="18:30" ht="15">
      <c r="R170" s="93"/>
      <c r="S170" s="93"/>
      <c r="T170" s="93"/>
      <c r="U170" s="93"/>
      <c r="V170" s="93"/>
      <c r="W170" s="93"/>
      <c r="X170" s="93"/>
      <c r="Y170" s="93"/>
      <c r="Z170" s="93"/>
      <c r="AA170" s="93"/>
      <c r="AB170" s="93"/>
      <c r="AC170" s="93"/>
      <c r="AD170" s="93"/>
    </row>
    <row r="171" spans="18:30" ht="15">
      <c r="R171" s="93"/>
      <c r="S171" s="93"/>
      <c r="T171" s="93"/>
      <c r="U171" s="93"/>
      <c r="V171" s="93"/>
      <c r="W171" s="93"/>
      <c r="X171" s="93"/>
      <c r="Y171" s="93"/>
      <c r="Z171" s="93"/>
      <c r="AA171" s="93"/>
      <c r="AB171" s="93"/>
      <c r="AC171" s="93"/>
      <c r="AD171" s="93"/>
    </row>
    <row r="172" spans="18:30" ht="15">
      <c r="R172" s="93"/>
      <c r="S172" s="93"/>
      <c r="T172" s="93"/>
      <c r="U172" s="93"/>
      <c r="V172" s="93"/>
      <c r="W172" s="93"/>
      <c r="X172" s="93"/>
      <c r="Y172" s="93"/>
      <c r="Z172" s="93"/>
      <c r="AA172" s="93"/>
      <c r="AB172" s="93"/>
      <c r="AC172" s="93"/>
      <c r="AD172" s="93"/>
    </row>
    <row r="173" spans="18:30" ht="15">
      <c r="R173" s="93"/>
      <c r="S173" s="93"/>
      <c r="T173" s="93"/>
      <c r="U173" s="93"/>
      <c r="V173" s="93"/>
      <c r="W173" s="93"/>
      <c r="X173" s="93"/>
      <c r="Y173" s="93"/>
      <c r="Z173" s="93"/>
      <c r="AA173" s="93"/>
      <c r="AB173" s="93"/>
      <c r="AC173" s="93"/>
      <c r="AD173" s="93"/>
    </row>
    <row r="174" spans="18:30" ht="15">
      <c r="R174" s="93"/>
      <c r="S174" s="93"/>
      <c r="T174" s="93"/>
      <c r="U174" s="93"/>
      <c r="V174" s="93"/>
      <c r="W174" s="93"/>
      <c r="X174" s="93"/>
      <c r="Y174" s="93"/>
      <c r="Z174" s="93"/>
      <c r="AA174" s="93"/>
      <c r="AB174" s="93"/>
      <c r="AC174" s="93"/>
      <c r="AD174" s="93"/>
    </row>
    <row r="175" spans="18:30" ht="15">
      <c r="R175" s="93"/>
      <c r="S175" s="93"/>
      <c r="T175" s="93"/>
      <c r="U175" s="93"/>
      <c r="V175" s="93"/>
      <c r="W175" s="93"/>
      <c r="X175" s="93"/>
      <c r="Y175" s="93"/>
      <c r="Z175" s="93"/>
      <c r="AA175" s="93"/>
      <c r="AB175" s="93"/>
      <c r="AC175" s="93"/>
      <c r="AD175" s="93"/>
    </row>
    <row r="176" spans="18:30" ht="15">
      <c r="R176" s="93"/>
      <c r="S176" s="93"/>
      <c r="T176" s="93"/>
      <c r="U176" s="93"/>
      <c r="V176" s="93"/>
      <c r="W176" s="93"/>
      <c r="X176" s="93"/>
      <c r="Y176" s="93"/>
      <c r="Z176" s="93"/>
      <c r="AA176" s="93"/>
      <c r="AB176" s="93"/>
      <c r="AC176" s="93"/>
      <c r="AD176" s="93"/>
    </row>
    <row r="177" spans="18:30" ht="15">
      <c r="R177" s="93"/>
      <c r="S177" s="93"/>
      <c r="T177" s="93"/>
      <c r="U177" s="93"/>
      <c r="V177" s="93"/>
      <c r="W177" s="93"/>
      <c r="X177" s="93"/>
      <c r="Y177" s="93"/>
      <c r="Z177" s="93"/>
      <c r="AA177" s="93"/>
      <c r="AB177" s="93"/>
      <c r="AC177" s="93"/>
      <c r="AD177" s="93"/>
    </row>
    <row r="178" spans="18:30" ht="15">
      <c r="R178" s="93"/>
      <c r="S178" s="93"/>
      <c r="T178" s="93"/>
      <c r="U178" s="93"/>
      <c r="V178" s="93"/>
      <c r="W178" s="93"/>
      <c r="X178" s="93"/>
      <c r="Y178" s="93"/>
      <c r="Z178" s="93"/>
      <c r="AA178" s="93"/>
      <c r="AB178" s="93"/>
      <c r="AC178" s="93"/>
      <c r="AD178" s="93"/>
    </row>
    <row r="179" spans="18:30" ht="15">
      <c r="R179" s="93"/>
      <c r="S179" s="93"/>
      <c r="T179" s="93"/>
      <c r="U179" s="93"/>
      <c r="V179" s="93"/>
      <c r="W179" s="93"/>
      <c r="X179" s="93"/>
      <c r="Y179" s="93"/>
      <c r="Z179" s="93"/>
      <c r="AA179" s="93"/>
      <c r="AB179" s="93"/>
      <c r="AC179" s="93"/>
      <c r="AD179" s="93"/>
    </row>
    <row r="180" spans="18:30" ht="15">
      <c r="R180" s="93"/>
      <c r="S180" s="93"/>
      <c r="T180" s="93"/>
      <c r="U180" s="93"/>
      <c r="V180" s="93"/>
      <c r="W180" s="93"/>
      <c r="X180" s="93"/>
      <c r="Y180" s="93"/>
      <c r="Z180" s="93"/>
      <c r="AA180" s="93"/>
      <c r="AB180" s="93"/>
      <c r="AC180" s="93"/>
      <c r="AD180" s="93"/>
    </row>
    <row r="181" spans="18:30" ht="15">
      <c r="R181" s="93"/>
      <c r="S181" s="93"/>
      <c r="T181" s="93"/>
      <c r="U181" s="93"/>
      <c r="V181" s="93"/>
      <c r="W181" s="93"/>
      <c r="X181" s="93"/>
      <c r="Y181" s="93"/>
      <c r="Z181" s="93"/>
      <c r="AA181" s="93"/>
      <c r="AB181" s="93"/>
      <c r="AC181" s="93"/>
      <c r="AD181" s="93"/>
    </row>
    <row r="182" spans="18:30" ht="15">
      <c r="R182" s="93"/>
      <c r="S182" s="93"/>
      <c r="T182" s="93"/>
      <c r="U182" s="93"/>
      <c r="V182" s="93"/>
      <c r="W182" s="93"/>
      <c r="X182" s="93"/>
      <c r="Y182" s="93"/>
      <c r="Z182" s="93"/>
      <c r="AA182" s="93"/>
      <c r="AB182" s="93"/>
      <c r="AC182" s="93"/>
      <c r="AD182" s="93"/>
    </row>
    <row r="183" spans="18:30" ht="15">
      <c r="R183" s="93"/>
      <c r="S183" s="93"/>
      <c r="T183" s="93"/>
      <c r="U183" s="93"/>
      <c r="V183" s="93"/>
      <c r="W183" s="93"/>
      <c r="X183" s="93"/>
      <c r="Y183" s="93"/>
      <c r="Z183" s="93"/>
      <c r="AA183" s="93"/>
      <c r="AB183" s="93"/>
      <c r="AC183" s="93"/>
      <c r="AD183" s="93"/>
    </row>
    <row r="184" spans="18:30" ht="15">
      <c r="R184" s="93"/>
      <c r="S184" s="93"/>
      <c r="T184" s="93"/>
      <c r="U184" s="93"/>
      <c r="V184" s="93"/>
      <c r="W184" s="93"/>
      <c r="X184" s="93"/>
      <c r="Y184" s="93"/>
      <c r="Z184" s="93"/>
      <c r="AA184" s="93"/>
      <c r="AB184" s="93"/>
      <c r="AC184" s="93"/>
      <c r="AD184" s="93"/>
    </row>
    <row r="185" spans="18:30" ht="15">
      <c r="R185" s="93"/>
      <c r="S185" s="93"/>
      <c r="T185" s="93"/>
      <c r="U185" s="93"/>
      <c r="V185" s="93"/>
      <c r="W185" s="93"/>
      <c r="X185" s="93"/>
      <c r="Y185" s="93"/>
      <c r="Z185" s="93"/>
      <c r="AA185" s="93"/>
      <c r="AB185" s="93"/>
      <c r="AC185" s="93"/>
      <c r="AD185" s="93"/>
    </row>
    <row r="186" spans="18:30" ht="15">
      <c r="R186" s="93"/>
      <c r="S186" s="93"/>
      <c r="T186" s="93"/>
      <c r="U186" s="93"/>
      <c r="V186" s="93"/>
      <c r="W186" s="93"/>
      <c r="X186" s="93"/>
      <c r="Y186" s="93"/>
      <c r="Z186" s="93"/>
      <c r="AA186" s="93"/>
      <c r="AB186" s="93"/>
      <c r="AC186" s="93"/>
      <c r="AD186" s="93"/>
    </row>
    <row r="187" spans="18:30" ht="15">
      <c r="R187" s="93"/>
      <c r="S187" s="93"/>
      <c r="T187" s="93"/>
      <c r="U187" s="93"/>
      <c r="V187" s="93"/>
      <c r="W187" s="93"/>
      <c r="X187" s="93"/>
      <c r="Y187" s="93"/>
      <c r="Z187" s="93"/>
      <c r="AA187" s="93"/>
      <c r="AB187" s="93"/>
      <c r="AC187" s="93"/>
      <c r="AD187" s="93"/>
    </row>
    <row r="188" spans="18:30" ht="15">
      <c r="R188" s="93"/>
      <c r="S188" s="93"/>
      <c r="T188" s="93"/>
      <c r="U188" s="93"/>
      <c r="V188" s="93"/>
      <c r="W188" s="93"/>
      <c r="X188" s="93"/>
      <c r="Y188" s="93"/>
      <c r="Z188" s="93"/>
      <c r="AA188" s="93"/>
      <c r="AB188" s="93"/>
      <c r="AC188" s="93"/>
      <c r="AD188" s="93"/>
    </row>
    <row r="189" spans="18:30" ht="15">
      <c r="R189" s="93"/>
      <c r="S189" s="93"/>
      <c r="T189" s="93"/>
      <c r="U189" s="93"/>
      <c r="V189" s="93"/>
      <c r="W189" s="93"/>
      <c r="X189" s="93"/>
      <c r="Y189" s="93"/>
      <c r="Z189" s="93"/>
      <c r="AA189" s="93"/>
      <c r="AB189" s="93"/>
      <c r="AC189" s="93"/>
      <c r="AD189" s="93"/>
    </row>
    <row r="190" spans="18:30" ht="15">
      <c r="R190" s="93"/>
      <c r="S190" s="93"/>
      <c r="T190" s="93"/>
      <c r="U190" s="93"/>
      <c r="V190" s="93"/>
      <c r="W190" s="93"/>
      <c r="X190" s="93"/>
      <c r="Y190" s="93"/>
      <c r="Z190" s="93"/>
      <c r="AA190" s="93"/>
      <c r="AB190" s="93"/>
      <c r="AC190" s="93"/>
      <c r="AD190" s="93"/>
    </row>
    <row r="191" spans="18:30" ht="15">
      <c r="R191" s="93"/>
      <c r="S191" s="93"/>
      <c r="T191" s="93"/>
      <c r="U191" s="93"/>
      <c r="V191" s="93"/>
      <c r="W191" s="93"/>
      <c r="X191" s="93"/>
      <c r="Y191" s="93"/>
      <c r="Z191" s="93"/>
      <c r="AA191" s="93"/>
      <c r="AB191" s="93"/>
      <c r="AC191" s="93"/>
      <c r="AD191" s="93"/>
    </row>
    <row r="192" spans="18:30" ht="15">
      <c r="R192" s="93"/>
      <c r="S192" s="93"/>
      <c r="T192" s="93"/>
      <c r="U192" s="93"/>
      <c r="V192" s="93"/>
      <c r="W192" s="93"/>
      <c r="X192" s="93"/>
      <c r="Y192" s="93"/>
      <c r="Z192" s="93"/>
      <c r="AA192" s="93"/>
      <c r="AB192" s="93"/>
      <c r="AC192" s="93"/>
      <c r="AD192" s="93"/>
    </row>
    <row r="193" spans="18:30" ht="15">
      <c r="R193" s="93"/>
      <c r="S193" s="93"/>
      <c r="T193" s="93"/>
      <c r="U193" s="93"/>
      <c r="V193" s="93"/>
      <c r="W193" s="93"/>
      <c r="X193" s="93"/>
      <c r="Y193" s="93"/>
      <c r="Z193" s="93"/>
      <c r="AA193" s="93"/>
      <c r="AB193" s="93"/>
      <c r="AC193" s="93"/>
      <c r="AD193" s="93"/>
    </row>
    <row r="194" spans="18:30" ht="15">
      <c r="R194" s="93"/>
      <c r="S194" s="93"/>
      <c r="T194" s="93"/>
      <c r="U194" s="93"/>
      <c r="V194" s="93"/>
      <c r="W194" s="93"/>
      <c r="X194" s="93"/>
      <c r="Y194" s="93"/>
      <c r="Z194" s="93"/>
      <c r="AA194" s="93"/>
      <c r="AB194" s="93"/>
      <c r="AC194" s="93"/>
      <c r="AD194" s="93"/>
    </row>
    <row r="195" spans="18:30" ht="15">
      <c r="R195" s="93"/>
      <c r="S195" s="93"/>
      <c r="T195" s="93"/>
      <c r="U195" s="93"/>
      <c r="V195" s="93"/>
      <c r="W195" s="93"/>
      <c r="X195" s="93"/>
      <c r="Y195" s="93"/>
      <c r="Z195" s="93"/>
      <c r="AA195" s="93"/>
      <c r="AB195" s="93"/>
      <c r="AC195" s="93"/>
      <c r="AD195" s="93"/>
    </row>
    <row r="196" spans="18:30" ht="15">
      <c r="R196" s="93"/>
      <c r="S196" s="93"/>
      <c r="T196" s="93"/>
      <c r="U196" s="93"/>
      <c r="V196" s="93"/>
      <c r="W196" s="93"/>
      <c r="X196" s="93"/>
      <c r="Y196" s="93"/>
      <c r="Z196" s="93"/>
      <c r="AA196" s="93"/>
      <c r="AB196" s="93"/>
      <c r="AC196" s="93"/>
      <c r="AD196" s="93"/>
    </row>
    <row r="197" spans="18:30" ht="15">
      <c r="R197" s="93"/>
      <c r="S197" s="93"/>
      <c r="T197" s="93"/>
      <c r="U197" s="93"/>
      <c r="V197" s="93"/>
      <c r="W197" s="93"/>
      <c r="X197" s="93"/>
      <c r="Y197" s="93"/>
      <c r="Z197" s="93"/>
      <c r="AA197" s="93"/>
      <c r="AB197" s="93"/>
      <c r="AC197" s="93"/>
      <c r="AD197" s="93"/>
    </row>
    <row r="198" spans="18:30" ht="15">
      <c r="R198" s="93"/>
      <c r="S198" s="93"/>
      <c r="T198" s="93"/>
      <c r="U198" s="93"/>
      <c r="V198" s="93"/>
      <c r="W198" s="93"/>
      <c r="X198" s="93"/>
      <c r="Y198" s="93"/>
      <c r="Z198" s="93"/>
      <c r="AA198" s="93"/>
      <c r="AB198" s="93"/>
      <c r="AC198" s="93"/>
      <c r="AD198" s="93"/>
    </row>
    <row r="199" spans="18:30" ht="15">
      <c r="R199" s="93"/>
      <c r="S199" s="93"/>
      <c r="T199" s="93"/>
      <c r="U199" s="93"/>
      <c r="V199" s="93"/>
      <c r="W199" s="93"/>
      <c r="X199" s="93"/>
      <c r="Y199" s="93"/>
      <c r="Z199" s="93"/>
      <c r="AA199" s="93"/>
      <c r="AB199" s="93"/>
      <c r="AC199" s="93"/>
      <c r="AD199" s="93"/>
    </row>
    <row r="200" spans="18:30" ht="15">
      <c r="R200" s="93"/>
      <c r="S200" s="93"/>
      <c r="T200" s="93"/>
      <c r="U200" s="93"/>
      <c r="V200" s="93"/>
      <c r="W200" s="93"/>
      <c r="X200" s="93"/>
      <c r="Y200" s="93"/>
      <c r="Z200" s="93"/>
      <c r="AA200" s="93"/>
      <c r="AB200" s="93"/>
      <c r="AC200" s="93"/>
      <c r="AD200" s="93"/>
    </row>
    <row r="201" spans="18:30" ht="15">
      <c r="R201" s="93"/>
      <c r="S201" s="93"/>
      <c r="T201" s="93"/>
      <c r="U201" s="93"/>
      <c r="V201" s="93"/>
      <c r="W201" s="93"/>
      <c r="X201" s="93"/>
      <c r="Y201" s="93"/>
      <c r="Z201" s="93"/>
      <c r="AA201" s="93"/>
      <c r="AB201" s="93"/>
      <c r="AC201" s="93"/>
      <c r="AD201" s="93"/>
    </row>
    <row r="202" spans="18:30" ht="15">
      <c r="R202" s="93"/>
      <c r="S202" s="93"/>
      <c r="T202" s="93"/>
      <c r="U202" s="93"/>
      <c r="V202" s="93"/>
      <c r="W202" s="93"/>
      <c r="X202" s="93"/>
      <c r="Y202" s="93"/>
      <c r="Z202" s="93"/>
      <c r="AA202" s="93"/>
      <c r="AB202" s="93"/>
      <c r="AC202" s="93"/>
      <c r="AD202" s="93"/>
    </row>
    <row r="203" spans="18:30" ht="15">
      <c r="R203" s="93"/>
      <c r="S203" s="93"/>
      <c r="T203" s="93"/>
      <c r="U203" s="93"/>
      <c r="V203" s="93"/>
      <c r="W203" s="93"/>
      <c r="X203" s="93"/>
      <c r="Y203" s="93"/>
      <c r="Z203" s="93"/>
      <c r="AA203" s="93"/>
      <c r="AB203" s="93"/>
      <c r="AC203" s="93"/>
      <c r="AD203" s="93"/>
    </row>
    <row r="204" spans="18:30" ht="15">
      <c r="R204" s="93"/>
      <c r="S204" s="93"/>
      <c r="T204" s="93"/>
      <c r="U204" s="93"/>
      <c r="V204" s="93"/>
      <c r="W204" s="93"/>
      <c r="X204" s="93"/>
      <c r="Y204" s="93"/>
      <c r="Z204" s="93"/>
      <c r="AA204" s="93"/>
      <c r="AB204" s="93"/>
      <c r="AC204" s="93"/>
      <c r="AD204" s="93"/>
    </row>
    <row r="205" spans="18:30" ht="15">
      <c r="R205" s="93"/>
      <c r="S205" s="93"/>
      <c r="T205" s="93"/>
      <c r="U205" s="93"/>
      <c r="V205" s="93"/>
      <c r="W205" s="93"/>
      <c r="X205" s="93"/>
      <c r="Y205" s="93"/>
      <c r="Z205" s="93"/>
      <c r="AA205" s="93"/>
      <c r="AB205" s="93"/>
      <c r="AC205" s="93"/>
      <c r="AD205" s="93"/>
    </row>
    <row r="206" spans="18:30" ht="15">
      <c r="R206" s="93"/>
      <c r="S206" s="93"/>
      <c r="T206" s="93"/>
      <c r="U206" s="93"/>
      <c r="V206" s="93"/>
      <c r="W206" s="93"/>
      <c r="X206" s="93"/>
      <c r="Y206" s="93"/>
      <c r="Z206" s="93"/>
      <c r="AA206" s="93"/>
      <c r="AB206" s="93"/>
      <c r="AC206" s="93"/>
      <c r="AD206" s="93"/>
    </row>
    <row r="207" spans="18:30" ht="15">
      <c r="R207" s="93"/>
      <c r="S207" s="93"/>
      <c r="T207" s="93"/>
      <c r="U207" s="93"/>
      <c r="V207" s="93"/>
      <c r="W207" s="93"/>
      <c r="X207" s="93"/>
      <c r="Y207" s="93"/>
      <c r="Z207" s="93"/>
      <c r="AA207" s="93"/>
      <c r="AB207" s="93"/>
      <c r="AC207" s="93"/>
      <c r="AD207" s="93"/>
    </row>
    <row r="208" spans="18:30" ht="15">
      <c r="R208" s="93"/>
      <c r="S208" s="93"/>
      <c r="T208" s="93"/>
      <c r="U208" s="93"/>
      <c r="V208" s="93"/>
      <c r="W208" s="93"/>
      <c r="X208" s="93"/>
      <c r="Y208" s="93"/>
      <c r="Z208" s="93"/>
      <c r="AA208" s="93"/>
      <c r="AB208" s="93"/>
      <c r="AC208" s="93"/>
      <c r="AD208" s="93"/>
    </row>
    <row r="209" spans="18:30" ht="15">
      <c r="R209" s="93"/>
      <c r="S209" s="93"/>
      <c r="T209" s="93"/>
      <c r="U209" s="93"/>
      <c r="V209" s="93"/>
      <c r="W209" s="93"/>
      <c r="X209" s="93"/>
      <c r="Y209" s="93"/>
      <c r="Z209" s="93"/>
      <c r="AA209" s="93"/>
      <c r="AB209" s="93"/>
      <c r="AC209" s="93"/>
      <c r="AD209" s="93"/>
    </row>
    <row r="210" spans="18:30" ht="15">
      <c r="R210" s="93"/>
      <c r="S210" s="93"/>
      <c r="T210" s="93"/>
      <c r="U210" s="93"/>
      <c r="V210" s="93"/>
      <c r="W210" s="93"/>
      <c r="X210" s="93"/>
      <c r="Y210" s="93"/>
      <c r="Z210" s="93"/>
      <c r="AA210" s="93"/>
      <c r="AB210" s="93"/>
      <c r="AC210" s="93"/>
      <c r="AD210" s="93"/>
    </row>
    <row r="211" spans="18:30" ht="15">
      <c r="R211" s="93"/>
      <c r="S211" s="93"/>
      <c r="T211" s="93"/>
      <c r="U211" s="93"/>
      <c r="V211" s="93"/>
      <c r="W211" s="93"/>
      <c r="X211" s="93"/>
      <c r="Y211" s="93"/>
      <c r="Z211" s="93"/>
      <c r="AA211" s="93"/>
      <c r="AB211" s="93"/>
      <c r="AC211" s="93"/>
      <c r="AD211" s="93"/>
    </row>
    <row r="212" spans="18:30" ht="15">
      <c r="R212" s="93"/>
      <c r="S212" s="93"/>
      <c r="T212" s="93"/>
      <c r="U212" s="93"/>
      <c r="V212" s="93"/>
      <c r="W212" s="93"/>
      <c r="X212" s="93"/>
      <c r="Y212" s="93"/>
      <c r="Z212" s="93"/>
      <c r="AA212" s="93"/>
      <c r="AB212" s="93"/>
      <c r="AC212" s="93"/>
      <c r="AD212" s="93"/>
    </row>
    <row r="213" spans="18:30" ht="15">
      <c r="R213" s="93"/>
      <c r="S213" s="93"/>
      <c r="T213" s="93"/>
      <c r="U213" s="93"/>
      <c r="V213" s="93"/>
      <c r="W213" s="93"/>
      <c r="X213" s="93"/>
      <c r="Y213" s="93"/>
      <c r="Z213" s="93"/>
      <c r="AA213" s="93"/>
      <c r="AB213" s="93"/>
      <c r="AC213" s="93"/>
      <c r="AD213" s="93"/>
    </row>
    <row r="214" spans="18:30" ht="15">
      <c r="R214" s="93"/>
      <c r="S214" s="93"/>
      <c r="T214" s="93"/>
      <c r="U214" s="93"/>
      <c r="V214" s="93"/>
      <c r="W214" s="93"/>
      <c r="X214" s="93"/>
      <c r="Y214" s="93"/>
      <c r="Z214" s="93"/>
      <c r="AA214" s="93"/>
      <c r="AB214" s="93"/>
      <c r="AC214" s="93"/>
      <c r="AD214" s="93"/>
    </row>
    <row r="215" spans="18:30" ht="15">
      <c r="R215" s="93"/>
      <c r="S215" s="93"/>
      <c r="T215" s="93"/>
      <c r="U215" s="93"/>
      <c r="V215" s="93"/>
      <c r="W215" s="93"/>
      <c r="X215" s="93"/>
      <c r="Y215" s="93"/>
      <c r="Z215" s="93"/>
      <c r="AA215" s="93"/>
      <c r="AB215" s="93"/>
      <c r="AC215" s="93"/>
      <c r="AD215" s="93"/>
    </row>
    <row r="216" spans="18:30" ht="15">
      <c r="R216" s="93"/>
      <c r="S216" s="93"/>
      <c r="T216" s="93"/>
      <c r="U216" s="93"/>
      <c r="V216" s="93"/>
      <c r="W216" s="93"/>
      <c r="X216" s="93"/>
      <c r="Y216" s="93"/>
      <c r="Z216" s="93"/>
      <c r="AA216" s="93"/>
      <c r="AB216" s="93"/>
      <c r="AC216" s="93"/>
      <c r="AD216" s="93"/>
    </row>
    <row r="217" spans="18:30" ht="15">
      <c r="R217" s="93"/>
      <c r="S217" s="93"/>
      <c r="T217" s="93"/>
      <c r="U217" s="93"/>
      <c r="V217" s="93"/>
      <c r="W217" s="93"/>
      <c r="X217" s="93"/>
      <c r="Y217" s="93"/>
      <c r="Z217" s="93"/>
      <c r="AA217" s="93"/>
      <c r="AB217" s="93"/>
      <c r="AC217" s="93"/>
      <c r="AD217" s="93"/>
    </row>
    <row r="218" spans="18:30" ht="15">
      <c r="R218" s="93"/>
      <c r="S218" s="93"/>
      <c r="T218" s="93"/>
      <c r="U218" s="93"/>
      <c r="V218" s="93"/>
      <c r="W218" s="93"/>
      <c r="X218" s="93"/>
      <c r="Y218" s="93"/>
      <c r="Z218" s="93"/>
      <c r="AA218" s="93"/>
      <c r="AB218" s="93"/>
      <c r="AC218" s="93"/>
      <c r="AD218" s="93"/>
    </row>
    <row r="219" spans="18:30" ht="15">
      <c r="R219" s="93"/>
      <c r="S219" s="93"/>
      <c r="T219" s="93"/>
      <c r="U219" s="93"/>
      <c r="V219" s="93"/>
      <c r="W219" s="93"/>
      <c r="X219" s="93"/>
      <c r="Y219" s="93"/>
      <c r="Z219" s="93"/>
      <c r="AA219" s="93"/>
      <c r="AB219" s="93"/>
      <c r="AC219" s="93"/>
      <c r="AD219" s="93"/>
    </row>
    <row r="220" spans="18:30" ht="15">
      <c r="R220" s="93"/>
      <c r="S220" s="93"/>
      <c r="T220" s="93"/>
      <c r="U220" s="93"/>
      <c r="V220" s="93"/>
      <c r="W220" s="93"/>
      <c r="X220" s="93"/>
      <c r="Y220" s="93"/>
      <c r="Z220" s="93"/>
      <c r="AA220" s="93"/>
      <c r="AB220" s="93"/>
      <c r="AC220" s="93"/>
      <c r="AD220" s="93"/>
    </row>
    <row r="221" spans="18:30" ht="15">
      <c r="R221" s="93"/>
      <c r="S221" s="93"/>
      <c r="T221" s="93"/>
      <c r="U221" s="93"/>
      <c r="V221" s="93"/>
      <c r="W221" s="93"/>
      <c r="X221" s="93"/>
      <c r="Y221" s="93"/>
      <c r="Z221" s="93"/>
      <c r="AA221" s="93"/>
      <c r="AB221" s="93"/>
      <c r="AC221" s="93"/>
      <c r="AD221" s="93"/>
    </row>
    <row r="222" spans="18:30" ht="15">
      <c r="R222" s="93"/>
      <c r="S222" s="93"/>
      <c r="T222" s="93"/>
      <c r="U222" s="93"/>
      <c r="V222" s="93"/>
      <c r="W222" s="93"/>
      <c r="X222" s="93"/>
      <c r="Y222" s="93"/>
      <c r="Z222" s="93"/>
      <c r="AA222" s="93"/>
      <c r="AB222" s="93"/>
      <c r="AC222" s="93"/>
      <c r="AD222" s="93"/>
    </row>
    <row r="223" spans="18:30" ht="15">
      <c r="R223" s="93"/>
      <c r="S223" s="93"/>
      <c r="T223" s="93"/>
      <c r="U223" s="93"/>
      <c r="V223" s="93"/>
      <c r="W223" s="93"/>
      <c r="X223" s="93"/>
      <c r="Y223" s="93"/>
      <c r="Z223" s="93"/>
      <c r="AA223" s="93"/>
      <c r="AB223" s="93"/>
      <c r="AC223" s="93"/>
      <c r="AD223" s="93"/>
    </row>
    <row r="224" spans="18:30" ht="15">
      <c r="R224" s="93"/>
      <c r="S224" s="93"/>
      <c r="T224" s="93"/>
      <c r="U224" s="93"/>
      <c r="V224" s="93"/>
      <c r="W224" s="93"/>
      <c r="X224" s="93"/>
      <c r="Y224" s="93"/>
      <c r="Z224" s="93"/>
      <c r="AA224" s="93"/>
      <c r="AB224" s="93"/>
      <c r="AC224" s="93"/>
      <c r="AD224" s="93"/>
    </row>
    <row r="225" spans="18:30" ht="15">
      <c r="R225" s="93"/>
      <c r="S225" s="93"/>
      <c r="T225" s="93"/>
      <c r="U225" s="93"/>
      <c r="V225" s="93"/>
      <c r="W225" s="93"/>
      <c r="X225" s="93"/>
      <c r="Y225" s="93"/>
      <c r="Z225" s="93"/>
      <c r="AA225" s="93"/>
      <c r="AB225" s="93"/>
      <c r="AC225" s="93"/>
      <c r="AD225" s="93"/>
    </row>
    <row r="226" spans="18:30" ht="15">
      <c r="R226" s="93"/>
      <c r="S226" s="93"/>
      <c r="T226" s="93"/>
      <c r="U226" s="93"/>
      <c r="V226" s="93"/>
      <c r="W226" s="93"/>
      <c r="X226" s="93"/>
      <c r="Y226" s="93"/>
      <c r="Z226" s="93"/>
      <c r="AA226" s="93"/>
      <c r="AB226" s="93"/>
      <c r="AC226" s="93"/>
      <c r="AD226" s="93"/>
    </row>
    <row r="227" spans="18:30" ht="15">
      <c r="R227" s="93"/>
      <c r="S227" s="93"/>
      <c r="T227" s="93"/>
      <c r="U227" s="93"/>
      <c r="V227" s="93"/>
      <c r="W227" s="93"/>
      <c r="X227" s="93"/>
      <c r="Y227" s="93"/>
      <c r="Z227" s="93"/>
      <c r="AA227" s="93"/>
      <c r="AB227" s="93"/>
      <c r="AC227" s="93"/>
      <c r="AD227" s="93"/>
    </row>
    <row r="228" spans="18:30" ht="15">
      <c r="R228" s="93"/>
      <c r="S228" s="93"/>
      <c r="T228" s="93"/>
      <c r="U228" s="93"/>
      <c r="V228" s="93"/>
      <c r="W228" s="93"/>
      <c r="X228" s="93"/>
      <c r="Y228" s="93"/>
      <c r="Z228" s="93"/>
      <c r="AA228" s="93"/>
      <c r="AB228" s="93"/>
      <c r="AC228" s="93"/>
      <c r="AD228" s="93"/>
    </row>
    <row r="229" spans="18:30" ht="15">
      <c r="R229" s="93"/>
      <c r="S229" s="93"/>
      <c r="T229" s="93"/>
      <c r="U229" s="93"/>
      <c r="V229" s="93"/>
      <c r="W229" s="93"/>
      <c r="X229" s="93"/>
      <c r="Y229" s="93"/>
      <c r="Z229" s="93"/>
      <c r="AA229" s="93"/>
      <c r="AB229" s="93"/>
      <c r="AC229" s="93"/>
      <c r="AD229" s="93"/>
    </row>
    <row r="230" spans="18:30" ht="15">
      <c r="R230" s="93"/>
      <c r="S230" s="93"/>
      <c r="T230" s="93"/>
      <c r="U230" s="93"/>
      <c r="V230" s="93"/>
      <c r="W230" s="93"/>
      <c r="X230" s="93"/>
      <c r="Y230" s="93"/>
      <c r="Z230" s="93"/>
      <c r="AA230" s="93"/>
      <c r="AB230" s="93"/>
      <c r="AC230" s="93"/>
      <c r="AD230" s="93"/>
    </row>
    <row r="231" spans="18:30" ht="15">
      <c r="R231" s="93"/>
      <c r="S231" s="93"/>
      <c r="T231" s="93"/>
      <c r="U231" s="93"/>
      <c r="V231" s="93"/>
      <c r="W231" s="93"/>
      <c r="X231" s="93"/>
      <c r="Y231" s="93"/>
      <c r="Z231" s="93"/>
      <c r="AA231" s="93"/>
      <c r="AB231" s="93"/>
      <c r="AC231" s="93"/>
      <c r="AD231" s="93"/>
    </row>
    <row r="232" spans="18:30" ht="15">
      <c r="R232" s="93"/>
      <c r="S232" s="93"/>
      <c r="T232" s="93"/>
      <c r="U232" s="93"/>
      <c r="V232" s="93"/>
      <c r="W232" s="93"/>
      <c r="X232" s="93"/>
      <c r="Y232" s="93"/>
      <c r="Z232" s="93"/>
      <c r="AA232" s="93"/>
      <c r="AB232" s="93"/>
      <c r="AC232" s="93"/>
      <c r="AD232" s="93"/>
    </row>
    <row r="233" spans="18:30" ht="15">
      <c r="R233" s="93"/>
      <c r="S233" s="93"/>
      <c r="T233" s="93"/>
      <c r="U233" s="93"/>
      <c r="V233" s="93"/>
      <c r="W233" s="93"/>
      <c r="X233" s="93"/>
      <c r="Y233" s="93"/>
      <c r="Z233" s="93"/>
      <c r="AA233" s="93"/>
      <c r="AB233" s="93"/>
      <c r="AC233" s="93"/>
      <c r="AD233" s="93"/>
    </row>
    <row r="234" spans="18:30" ht="15">
      <c r="R234" s="93"/>
      <c r="S234" s="93"/>
      <c r="T234" s="93"/>
      <c r="U234" s="93"/>
      <c r="V234" s="93"/>
      <c r="W234" s="93"/>
      <c r="X234" s="93"/>
      <c r="Y234" s="93"/>
      <c r="Z234" s="93"/>
      <c r="AA234" s="93"/>
      <c r="AB234" s="93"/>
      <c r="AC234" s="93"/>
      <c r="AD234" s="93"/>
    </row>
    <row r="235" spans="18:30" ht="15">
      <c r="R235" s="93"/>
      <c r="S235" s="93"/>
      <c r="T235" s="93"/>
      <c r="U235" s="93"/>
      <c r="V235" s="93"/>
      <c r="W235" s="93"/>
      <c r="X235" s="93"/>
      <c r="Y235" s="93"/>
      <c r="Z235" s="93"/>
      <c r="AA235" s="93"/>
      <c r="AB235" s="93"/>
      <c r="AC235" s="93"/>
      <c r="AD235" s="93"/>
    </row>
    <row r="236" spans="18:30" ht="15">
      <c r="R236" s="93"/>
      <c r="S236" s="93"/>
      <c r="T236" s="93"/>
      <c r="U236" s="93"/>
      <c r="V236" s="93"/>
      <c r="W236" s="93"/>
      <c r="X236" s="93"/>
      <c r="Y236" s="93"/>
      <c r="Z236" s="93"/>
      <c r="AA236" s="93"/>
      <c r="AB236" s="93"/>
      <c r="AC236" s="93"/>
      <c r="AD236" s="93"/>
    </row>
    <row r="237" spans="18:30" ht="15">
      <c r="R237" s="93"/>
      <c r="S237" s="93"/>
      <c r="T237" s="93"/>
      <c r="U237" s="93"/>
      <c r="V237" s="93"/>
      <c r="W237" s="93"/>
      <c r="X237" s="93"/>
      <c r="Y237" s="93"/>
      <c r="Z237" s="93"/>
      <c r="AA237" s="93"/>
      <c r="AB237" s="93"/>
      <c r="AC237" s="93"/>
      <c r="AD237" s="93"/>
    </row>
    <row r="238" spans="18:30" ht="15">
      <c r="R238" s="93"/>
      <c r="S238" s="93"/>
      <c r="T238" s="93"/>
      <c r="U238" s="93"/>
      <c r="V238" s="93"/>
      <c r="W238" s="93"/>
      <c r="X238" s="93"/>
      <c r="Y238" s="93"/>
      <c r="Z238" s="93"/>
      <c r="AA238" s="93"/>
      <c r="AB238" s="93"/>
      <c r="AC238" s="93"/>
      <c r="AD238" s="93"/>
    </row>
    <row r="239" spans="18:30" ht="15">
      <c r="R239" s="93"/>
      <c r="S239" s="93"/>
      <c r="T239" s="93"/>
      <c r="U239" s="93"/>
      <c r="V239" s="93"/>
      <c r="W239" s="93"/>
      <c r="X239" s="93"/>
      <c r="Y239" s="93"/>
      <c r="Z239" s="93"/>
      <c r="AA239" s="93"/>
      <c r="AB239" s="93"/>
      <c r="AC239" s="93"/>
      <c r="AD239" s="93"/>
    </row>
    <row r="240" spans="18:30" ht="15">
      <c r="R240" s="93"/>
      <c r="S240" s="93"/>
      <c r="T240" s="93"/>
      <c r="U240" s="93"/>
      <c r="V240" s="93"/>
      <c r="W240" s="93"/>
      <c r="X240" s="93"/>
      <c r="Y240" s="93"/>
      <c r="Z240" s="93"/>
      <c r="AA240" s="93"/>
      <c r="AB240" s="93"/>
      <c r="AC240" s="93"/>
      <c r="AD240" s="93"/>
    </row>
    <row r="241" spans="18:30" ht="15">
      <c r="R241" s="93"/>
      <c r="S241" s="93"/>
      <c r="T241" s="93"/>
      <c r="U241" s="93"/>
      <c r="V241" s="93"/>
      <c r="W241" s="93"/>
      <c r="X241" s="93"/>
      <c r="Y241" s="93"/>
      <c r="Z241" s="93"/>
      <c r="AA241" s="93"/>
      <c r="AB241" s="93"/>
      <c r="AC241" s="93"/>
      <c r="AD241" s="93"/>
    </row>
    <row r="242" spans="18:30" ht="15">
      <c r="R242" s="93"/>
      <c r="S242" s="93"/>
      <c r="T242" s="93"/>
      <c r="U242" s="93"/>
      <c r="V242" s="93"/>
      <c r="W242" s="93"/>
      <c r="X242" s="93"/>
      <c r="Y242" s="93"/>
      <c r="Z242" s="93"/>
      <c r="AA242" s="93"/>
      <c r="AB242" s="93"/>
      <c r="AC242" s="93"/>
      <c r="AD242" s="93"/>
    </row>
    <row r="243" spans="18:30" ht="15">
      <c r="R243" s="93"/>
      <c r="S243" s="93"/>
      <c r="T243" s="93"/>
      <c r="U243" s="93"/>
      <c r="V243" s="93"/>
      <c r="W243" s="93"/>
      <c r="X243" s="93"/>
      <c r="Y243" s="93"/>
      <c r="Z243" s="93"/>
      <c r="AA243" s="93"/>
      <c r="AB243" s="93"/>
      <c r="AC243" s="93"/>
      <c r="AD243" s="93"/>
    </row>
    <row r="244" spans="18:30" ht="15">
      <c r="R244" s="93"/>
      <c r="S244" s="93"/>
      <c r="T244" s="93"/>
      <c r="U244" s="93"/>
      <c r="V244" s="93"/>
      <c r="W244" s="93"/>
      <c r="X244" s="93"/>
      <c r="Y244" s="93"/>
      <c r="Z244" s="93"/>
      <c r="AA244" s="93"/>
      <c r="AB244" s="93"/>
      <c r="AC244" s="93"/>
      <c r="AD244" s="93"/>
    </row>
    <row r="245" spans="18:30" ht="15">
      <c r="R245" s="93"/>
      <c r="S245" s="93"/>
      <c r="T245" s="93"/>
      <c r="U245" s="93"/>
      <c r="V245" s="93"/>
      <c r="W245" s="93"/>
      <c r="X245" s="93"/>
      <c r="Y245" s="93"/>
      <c r="Z245" s="93"/>
      <c r="AA245" s="93"/>
      <c r="AB245" s="93"/>
      <c r="AC245" s="93"/>
      <c r="AD245" s="93"/>
    </row>
    <row r="246" spans="18:30" ht="15">
      <c r="R246" s="93"/>
      <c r="S246" s="93"/>
      <c r="T246" s="93"/>
      <c r="U246" s="93"/>
      <c r="V246" s="93"/>
      <c r="W246" s="93"/>
      <c r="X246" s="93"/>
      <c r="Y246" s="93"/>
      <c r="Z246" s="93"/>
      <c r="AA246" s="93"/>
      <c r="AB246" s="93"/>
      <c r="AC246" s="93"/>
      <c r="AD246" s="93"/>
    </row>
    <row r="247" spans="18:30" ht="15">
      <c r="R247" s="93"/>
      <c r="S247" s="93"/>
      <c r="T247" s="93"/>
      <c r="U247" s="93"/>
      <c r="V247" s="93"/>
      <c r="W247" s="93"/>
      <c r="X247" s="93"/>
      <c r="Y247" s="93"/>
      <c r="Z247" s="93"/>
      <c r="AA247" s="93"/>
      <c r="AB247" s="93"/>
      <c r="AC247" s="93"/>
      <c r="AD247" s="93"/>
    </row>
    <row r="248" spans="18:30" ht="15">
      <c r="R248" s="93"/>
      <c r="S248" s="93"/>
      <c r="T248" s="93"/>
      <c r="U248" s="93"/>
      <c r="V248" s="93"/>
      <c r="W248" s="93"/>
      <c r="X248" s="93"/>
      <c r="Y248" s="93"/>
      <c r="Z248" s="93"/>
      <c r="AA248" s="93"/>
      <c r="AB248" s="93"/>
      <c r="AC248" s="93"/>
      <c r="AD248" s="93"/>
    </row>
    <row r="249" spans="18:30" ht="15">
      <c r="R249" s="93"/>
      <c r="S249" s="93"/>
      <c r="T249" s="93"/>
      <c r="U249" s="93"/>
      <c r="V249" s="93"/>
      <c r="W249" s="93"/>
      <c r="X249" s="93"/>
      <c r="Y249" s="93"/>
      <c r="Z249" s="93"/>
      <c r="AA249" s="93"/>
      <c r="AB249" s="93"/>
      <c r="AC249" s="93"/>
      <c r="AD249" s="93"/>
    </row>
    <row r="250" spans="18:30" ht="15">
      <c r="R250" s="93"/>
      <c r="S250" s="93"/>
      <c r="T250" s="93"/>
      <c r="U250" s="93"/>
      <c r="V250" s="93"/>
      <c r="W250" s="93"/>
      <c r="X250" s="93"/>
      <c r="Y250" s="93"/>
      <c r="Z250" s="93"/>
      <c r="AA250" s="93"/>
      <c r="AB250" s="93"/>
      <c r="AC250" s="93"/>
      <c r="AD250" s="93"/>
    </row>
    <row r="251" spans="18:30" ht="15">
      <c r="R251" s="93"/>
      <c r="S251" s="93"/>
      <c r="T251" s="93"/>
      <c r="U251" s="93"/>
      <c r="V251" s="93"/>
      <c r="W251" s="93"/>
      <c r="X251" s="93"/>
      <c r="Y251" s="93"/>
      <c r="Z251" s="93"/>
      <c r="AA251" s="93"/>
      <c r="AB251" s="93"/>
      <c r="AC251" s="93"/>
      <c r="AD251" s="93"/>
    </row>
    <row r="252" spans="18:30" ht="15">
      <c r="R252" s="93"/>
      <c r="S252" s="93"/>
      <c r="T252" s="93"/>
      <c r="U252" s="93"/>
      <c r="V252" s="93"/>
      <c r="W252" s="93"/>
      <c r="X252" s="93"/>
      <c r="Y252" s="93"/>
      <c r="Z252" s="93"/>
      <c r="AA252" s="93"/>
      <c r="AB252" s="93"/>
      <c r="AC252" s="93"/>
      <c r="AD252" s="93"/>
    </row>
    <row r="253" spans="18:30" ht="15">
      <c r="R253" s="93"/>
      <c r="S253" s="93"/>
      <c r="T253" s="93"/>
      <c r="U253" s="93"/>
      <c r="V253" s="93"/>
      <c r="W253" s="93"/>
      <c r="X253" s="93"/>
      <c r="Y253" s="93"/>
      <c r="Z253" s="93"/>
      <c r="AA253" s="93"/>
      <c r="AB253" s="93"/>
      <c r="AC253" s="93"/>
      <c r="AD253" s="93"/>
    </row>
    <row r="254" spans="18:30" ht="15">
      <c r="R254" s="93"/>
      <c r="S254" s="93"/>
      <c r="T254" s="93"/>
      <c r="U254" s="93"/>
      <c r="V254" s="93"/>
      <c r="W254" s="93"/>
      <c r="X254" s="93"/>
      <c r="Y254" s="93"/>
      <c r="Z254" s="93"/>
      <c r="AA254" s="93"/>
      <c r="AB254" s="93"/>
      <c r="AC254" s="93"/>
      <c r="AD254" s="93"/>
    </row>
    <row r="255" spans="18:30" ht="15">
      <c r="R255" s="93"/>
      <c r="S255" s="93"/>
      <c r="T255" s="93"/>
      <c r="U255" s="93"/>
      <c r="V255" s="93"/>
      <c r="W255" s="93"/>
      <c r="X255" s="93"/>
      <c r="Y255" s="93"/>
      <c r="Z255" s="93"/>
      <c r="AA255" s="93"/>
      <c r="AB255" s="93"/>
      <c r="AC255" s="93"/>
      <c r="AD255" s="93"/>
    </row>
    <row r="256" spans="18:30" ht="15">
      <c r="R256" s="93"/>
      <c r="S256" s="93"/>
      <c r="T256" s="93"/>
      <c r="U256" s="93"/>
      <c r="V256" s="93"/>
      <c r="W256" s="93"/>
      <c r="X256" s="93"/>
      <c r="Y256" s="93"/>
      <c r="Z256" s="93"/>
      <c r="AA256" s="93"/>
      <c r="AB256" s="93"/>
      <c r="AC256" s="93"/>
      <c r="AD256" s="93"/>
    </row>
    <row r="257" spans="18:30" ht="15">
      <c r="R257" s="93"/>
      <c r="S257" s="93"/>
      <c r="T257" s="93"/>
      <c r="U257" s="93"/>
      <c r="V257" s="93"/>
      <c r="W257" s="93"/>
      <c r="X257" s="93"/>
      <c r="Y257" s="93"/>
      <c r="Z257" s="93"/>
      <c r="AA257" s="93"/>
      <c r="AB257" s="93"/>
      <c r="AC257" s="93"/>
      <c r="AD257" s="93"/>
    </row>
    <row r="258" spans="18:30" ht="15">
      <c r="R258" s="93"/>
      <c r="S258" s="93"/>
      <c r="T258" s="93"/>
      <c r="U258" s="93"/>
      <c r="V258" s="93"/>
      <c r="W258" s="93"/>
      <c r="X258" s="93"/>
      <c r="Y258" s="93"/>
      <c r="Z258" s="93"/>
      <c r="AA258" s="93"/>
      <c r="AB258" s="93"/>
      <c r="AC258" s="93"/>
      <c r="AD258" s="93"/>
    </row>
    <row r="259" spans="18:30" ht="15">
      <c r="R259" s="93"/>
      <c r="S259" s="93"/>
      <c r="T259" s="93"/>
      <c r="U259" s="93"/>
      <c r="V259" s="93"/>
      <c r="W259" s="93"/>
      <c r="X259" s="93"/>
      <c r="Y259" s="93"/>
      <c r="Z259" s="93"/>
      <c r="AA259" s="93"/>
      <c r="AB259" s="93"/>
      <c r="AC259" s="93"/>
      <c r="AD259" s="93"/>
    </row>
    <row r="260" spans="18:30" ht="15">
      <c r="R260" s="93"/>
      <c r="S260" s="93"/>
      <c r="T260" s="93"/>
      <c r="U260" s="93"/>
      <c r="V260" s="93"/>
      <c r="W260" s="93"/>
      <c r="X260" s="93"/>
      <c r="Y260" s="93"/>
      <c r="Z260" s="93"/>
      <c r="AA260" s="93"/>
      <c r="AB260" s="93"/>
      <c r="AC260" s="93"/>
      <c r="AD260" s="93"/>
    </row>
    <row r="261" spans="18:30" ht="15">
      <c r="R261" s="93"/>
      <c r="S261" s="93"/>
      <c r="T261" s="93"/>
      <c r="U261" s="93"/>
      <c r="V261" s="93"/>
      <c r="W261" s="93"/>
      <c r="X261" s="93"/>
      <c r="Y261" s="93"/>
      <c r="Z261" s="93"/>
      <c r="AA261" s="93"/>
      <c r="AB261" s="93"/>
      <c r="AC261" s="93"/>
      <c r="AD261" s="93"/>
    </row>
    <row r="262" spans="18:30" ht="15">
      <c r="R262" s="93"/>
      <c r="S262" s="93"/>
      <c r="T262" s="93"/>
      <c r="U262" s="93"/>
      <c r="V262" s="93"/>
      <c r="W262" s="93"/>
      <c r="X262" s="93"/>
      <c r="Y262" s="93"/>
      <c r="Z262" s="93"/>
      <c r="AA262" s="93"/>
      <c r="AB262" s="93"/>
      <c r="AC262" s="93"/>
      <c r="AD262" s="93"/>
    </row>
    <row r="263" spans="18:30" ht="15">
      <c r="R263" s="93"/>
      <c r="S263" s="93"/>
      <c r="T263" s="93"/>
      <c r="U263" s="93"/>
      <c r="V263" s="93"/>
      <c r="W263" s="93"/>
      <c r="X263" s="93"/>
      <c r="Y263" s="93"/>
      <c r="Z263" s="93"/>
      <c r="AA263" s="93"/>
      <c r="AB263" s="93"/>
      <c r="AC263" s="93"/>
      <c r="AD263" s="93"/>
    </row>
    <row r="264" spans="18:30" ht="15">
      <c r="R264" s="93"/>
      <c r="S264" s="93"/>
      <c r="T264" s="93"/>
      <c r="U264" s="93"/>
      <c r="V264" s="93"/>
      <c r="W264" s="93"/>
      <c r="X264" s="93"/>
      <c r="Y264" s="93"/>
      <c r="Z264" s="93"/>
      <c r="AA264" s="93"/>
      <c r="AB264" s="93"/>
      <c r="AC264" s="93"/>
      <c r="AD264" s="93"/>
    </row>
    <row r="265" spans="18:30" ht="15">
      <c r="R265" s="93"/>
      <c r="S265" s="93"/>
      <c r="T265" s="93"/>
      <c r="U265" s="93"/>
      <c r="V265" s="93"/>
      <c r="W265" s="93"/>
      <c r="X265" s="93"/>
      <c r="Y265" s="93"/>
      <c r="Z265" s="93"/>
      <c r="AA265" s="93"/>
      <c r="AB265" s="93"/>
      <c r="AC265" s="93"/>
      <c r="AD265" s="93"/>
    </row>
    <row r="266" spans="18:30" ht="15">
      <c r="R266" s="93"/>
      <c r="S266" s="93"/>
      <c r="T266" s="93"/>
      <c r="U266" s="93"/>
      <c r="V266" s="93"/>
      <c r="W266" s="93"/>
      <c r="X266" s="93"/>
      <c r="Y266" s="93"/>
      <c r="Z266" s="93"/>
      <c r="AA266" s="93"/>
      <c r="AB266" s="93"/>
      <c r="AC266" s="93"/>
      <c r="AD266" s="93"/>
    </row>
    <row r="267" spans="18:30" ht="15">
      <c r="R267" s="93"/>
      <c r="S267" s="93"/>
      <c r="T267" s="93"/>
      <c r="U267" s="93"/>
      <c r="V267" s="93"/>
      <c r="W267" s="93"/>
      <c r="X267" s="93"/>
      <c r="Y267" s="93"/>
      <c r="Z267" s="93"/>
      <c r="AA267" s="93"/>
      <c r="AB267" s="93"/>
      <c r="AC267" s="93"/>
      <c r="AD267" s="93"/>
    </row>
    <row r="268" spans="18:30" ht="15">
      <c r="R268" s="93"/>
      <c r="S268" s="93"/>
      <c r="T268" s="93"/>
      <c r="U268" s="93"/>
      <c r="V268" s="93"/>
      <c r="W268" s="93"/>
      <c r="X268" s="93"/>
      <c r="Y268" s="93"/>
      <c r="Z268" s="93"/>
      <c r="AA268" s="93"/>
      <c r="AB268" s="93"/>
      <c r="AC268" s="93"/>
      <c r="AD268" s="93"/>
    </row>
    <row r="269" spans="18:30" ht="15">
      <c r="R269" s="93"/>
      <c r="S269" s="93"/>
      <c r="T269" s="93"/>
      <c r="U269" s="93"/>
      <c r="V269" s="93"/>
      <c r="W269" s="93"/>
      <c r="X269" s="93"/>
      <c r="Y269" s="93"/>
      <c r="Z269" s="93"/>
      <c r="AA269" s="93"/>
      <c r="AB269" s="93"/>
      <c r="AC269" s="93"/>
      <c r="AD269" s="93"/>
    </row>
    <row r="270" spans="18:30" ht="15">
      <c r="R270" s="93"/>
      <c r="S270" s="93"/>
      <c r="T270" s="93"/>
      <c r="U270" s="93"/>
      <c r="V270" s="93"/>
      <c r="W270" s="93"/>
      <c r="X270" s="93"/>
      <c r="Y270" s="93"/>
      <c r="Z270" s="93"/>
      <c r="AA270" s="93"/>
      <c r="AB270" s="93"/>
      <c r="AC270" s="93"/>
      <c r="AD270" s="93"/>
    </row>
    <row r="271" spans="18:30" ht="15">
      <c r="R271" s="93"/>
      <c r="S271" s="93"/>
      <c r="T271" s="93"/>
      <c r="U271" s="93"/>
      <c r="V271" s="93"/>
      <c r="W271" s="93"/>
      <c r="X271" s="93"/>
      <c r="Y271" s="93"/>
      <c r="Z271" s="93"/>
      <c r="AA271" s="93"/>
      <c r="AB271" s="93"/>
      <c r="AC271" s="93"/>
      <c r="AD271" s="93"/>
    </row>
    <row r="272" spans="18:30" ht="15">
      <c r="R272" s="93"/>
      <c r="S272" s="93"/>
      <c r="T272" s="93"/>
      <c r="U272" s="93"/>
      <c r="V272" s="93"/>
      <c r="W272" s="93"/>
      <c r="X272" s="93"/>
      <c r="Y272" s="93"/>
      <c r="Z272" s="93"/>
      <c r="AA272" s="93"/>
      <c r="AB272" s="93"/>
      <c r="AC272" s="93"/>
      <c r="AD272" s="93"/>
    </row>
    <row r="273" spans="18:30" ht="15">
      <c r="R273" s="93"/>
      <c r="S273" s="93"/>
      <c r="T273" s="93"/>
      <c r="U273" s="93"/>
      <c r="V273" s="93"/>
      <c r="W273" s="93"/>
      <c r="X273" s="93"/>
      <c r="Y273" s="93"/>
      <c r="Z273" s="93"/>
      <c r="AA273" s="93"/>
      <c r="AB273" s="93"/>
      <c r="AC273" s="93"/>
      <c r="AD273" s="93"/>
    </row>
    <row r="274" spans="18:30" ht="15">
      <c r="R274" s="93"/>
      <c r="S274" s="93"/>
      <c r="T274" s="93"/>
      <c r="U274" s="93"/>
      <c r="V274" s="93"/>
      <c r="W274" s="93"/>
      <c r="X274" s="93"/>
      <c r="Y274" s="93"/>
      <c r="Z274" s="93"/>
      <c r="AA274" s="93"/>
      <c r="AB274" s="93"/>
      <c r="AC274" s="93"/>
      <c r="AD274" s="93"/>
    </row>
    <row r="275" spans="18:30" ht="15">
      <c r="R275" s="93"/>
      <c r="S275" s="93"/>
      <c r="T275" s="93"/>
      <c r="U275" s="93"/>
      <c r="V275" s="93"/>
      <c r="W275" s="93"/>
      <c r="X275" s="93"/>
      <c r="Y275" s="93"/>
      <c r="Z275" s="93"/>
      <c r="AA275" s="93"/>
      <c r="AB275" s="93"/>
      <c r="AC275" s="93"/>
      <c r="AD275" s="93"/>
    </row>
    <row r="276" spans="18:30" ht="15">
      <c r="R276" s="93"/>
      <c r="S276" s="93"/>
      <c r="T276" s="93"/>
      <c r="U276" s="93"/>
      <c r="V276" s="93"/>
      <c r="W276" s="93"/>
      <c r="X276" s="93"/>
      <c r="Y276" s="93"/>
      <c r="Z276" s="93"/>
      <c r="AA276" s="93"/>
      <c r="AB276" s="93"/>
      <c r="AC276" s="93"/>
      <c r="AD276" s="93"/>
    </row>
    <row r="277" spans="18:30" ht="15">
      <c r="R277" s="93"/>
      <c r="S277" s="93"/>
      <c r="T277" s="93"/>
      <c r="U277" s="93"/>
      <c r="V277" s="93"/>
      <c r="W277" s="93"/>
      <c r="X277" s="93"/>
      <c r="Y277" s="93"/>
      <c r="Z277" s="93"/>
      <c r="AA277" s="93"/>
      <c r="AB277" s="93"/>
      <c r="AC277" s="93"/>
      <c r="AD277" s="93"/>
    </row>
    <row r="278" spans="18:30" ht="15">
      <c r="R278" s="93"/>
      <c r="S278" s="93"/>
      <c r="T278" s="93"/>
      <c r="U278" s="93"/>
      <c r="V278" s="93"/>
      <c r="W278" s="93"/>
      <c r="X278" s="93"/>
      <c r="Y278" s="93"/>
      <c r="Z278" s="93"/>
      <c r="AA278" s="93"/>
      <c r="AB278" s="93"/>
      <c r="AC278" s="93"/>
      <c r="AD278" s="93"/>
    </row>
    <row r="279" spans="18:30" ht="15">
      <c r="R279" s="93"/>
      <c r="S279" s="93"/>
      <c r="T279" s="93"/>
      <c r="U279" s="93"/>
      <c r="V279" s="93"/>
      <c r="W279" s="93"/>
      <c r="X279" s="93"/>
      <c r="Y279" s="93"/>
      <c r="Z279" s="93"/>
      <c r="AA279" s="93"/>
      <c r="AB279" s="93"/>
      <c r="AC279" s="93"/>
      <c r="AD279" s="93"/>
    </row>
    <row r="280" spans="18:30" ht="15">
      <c r="R280" s="93"/>
      <c r="S280" s="93"/>
      <c r="T280" s="93"/>
      <c r="U280" s="93"/>
      <c r="V280" s="93"/>
      <c r="W280" s="93"/>
      <c r="X280" s="93"/>
      <c r="Y280" s="93"/>
      <c r="Z280" s="93"/>
      <c r="AA280" s="93"/>
      <c r="AB280" s="93"/>
      <c r="AC280" s="93"/>
      <c r="AD280" s="93"/>
    </row>
    <row r="281" spans="18:30" ht="15">
      <c r="R281" s="93"/>
      <c r="S281" s="93"/>
      <c r="T281" s="93"/>
      <c r="U281" s="93"/>
      <c r="V281" s="93"/>
      <c r="W281" s="93"/>
      <c r="X281" s="93"/>
      <c r="Y281" s="93"/>
      <c r="Z281" s="93"/>
      <c r="AA281" s="93"/>
      <c r="AB281" s="93"/>
      <c r="AC281" s="93"/>
      <c r="AD281" s="93"/>
    </row>
    <row r="282" spans="18:30" ht="15">
      <c r="R282" s="93"/>
      <c r="S282" s="93"/>
      <c r="T282" s="93"/>
      <c r="U282" s="93"/>
      <c r="V282" s="93"/>
      <c r="W282" s="93"/>
      <c r="X282" s="93"/>
      <c r="Y282" s="93"/>
      <c r="Z282" s="93"/>
      <c r="AA282" s="93"/>
      <c r="AB282" s="93"/>
      <c r="AC282" s="93"/>
      <c r="AD282" s="93"/>
    </row>
    <row r="283" spans="18:30" ht="15">
      <c r="R283" s="93"/>
      <c r="S283" s="93"/>
      <c r="T283" s="93"/>
      <c r="U283" s="93"/>
      <c r="V283" s="93"/>
      <c r="W283" s="93"/>
      <c r="X283" s="93"/>
      <c r="Y283" s="93"/>
      <c r="Z283" s="93"/>
      <c r="AA283" s="93"/>
      <c r="AB283" s="93"/>
      <c r="AC283" s="93"/>
      <c r="AD283" s="93"/>
    </row>
    <row r="284" spans="18:30" ht="15">
      <c r="R284" s="93"/>
      <c r="S284" s="93"/>
      <c r="T284" s="93"/>
      <c r="U284" s="93"/>
      <c r="V284" s="93"/>
      <c r="W284" s="93"/>
      <c r="X284" s="93"/>
      <c r="Y284" s="93"/>
      <c r="Z284" s="93"/>
      <c r="AA284" s="93"/>
      <c r="AB284" s="93"/>
      <c r="AC284" s="93"/>
      <c r="AD284" s="93"/>
    </row>
    <row r="285" spans="18:30" ht="15">
      <c r="R285" s="93"/>
      <c r="S285" s="93"/>
      <c r="T285" s="93"/>
      <c r="U285" s="93"/>
      <c r="V285" s="93"/>
      <c r="W285" s="93"/>
      <c r="X285" s="93"/>
      <c r="Y285" s="93"/>
      <c r="Z285" s="93"/>
      <c r="AA285" s="93"/>
      <c r="AB285" s="93"/>
      <c r="AC285" s="93"/>
      <c r="AD285" s="93"/>
    </row>
    <row r="286" spans="18:30" ht="15">
      <c r="R286" s="93"/>
      <c r="S286" s="93"/>
      <c r="T286" s="93"/>
      <c r="U286" s="93"/>
      <c r="V286" s="93"/>
      <c r="W286" s="93"/>
      <c r="X286" s="93"/>
      <c r="Y286" s="93"/>
      <c r="Z286" s="93"/>
      <c r="AA286" s="93"/>
      <c r="AB286" s="93"/>
      <c r="AC286" s="93"/>
      <c r="AD286" s="93"/>
    </row>
    <row r="287" spans="18:30" ht="15">
      <c r="R287" s="93"/>
      <c r="S287" s="93"/>
      <c r="T287" s="93"/>
      <c r="U287" s="93"/>
      <c r="V287" s="93"/>
      <c r="W287" s="93"/>
      <c r="X287" s="93"/>
      <c r="Y287" s="93"/>
      <c r="Z287" s="93"/>
      <c r="AA287" s="93"/>
      <c r="AB287" s="93"/>
      <c r="AC287" s="93"/>
      <c r="AD287" s="93"/>
    </row>
    <row r="288" spans="18:30" ht="15">
      <c r="R288" s="93"/>
      <c r="S288" s="93"/>
      <c r="T288" s="93"/>
      <c r="U288" s="93"/>
      <c r="V288" s="93"/>
      <c r="W288" s="93"/>
      <c r="X288" s="93"/>
      <c r="Y288" s="93"/>
      <c r="Z288" s="93"/>
      <c r="AA288" s="93"/>
      <c r="AB288" s="93"/>
      <c r="AC288" s="93"/>
      <c r="AD288" s="93"/>
    </row>
    <row r="289" spans="18:30" ht="15">
      <c r="R289" s="93"/>
      <c r="S289" s="93"/>
      <c r="T289" s="93"/>
      <c r="U289" s="93"/>
      <c r="V289" s="93"/>
      <c r="W289" s="93"/>
      <c r="X289" s="93"/>
      <c r="Y289" s="93"/>
      <c r="Z289" s="93"/>
      <c r="AA289" s="93"/>
      <c r="AB289" s="93"/>
      <c r="AC289" s="93"/>
      <c r="AD289" s="93"/>
    </row>
    <row r="290" spans="18:30" ht="15">
      <c r="R290" s="93"/>
      <c r="S290" s="93"/>
      <c r="T290" s="93"/>
      <c r="U290" s="93"/>
      <c r="V290" s="93"/>
      <c r="W290" s="93"/>
      <c r="X290" s="93"/>
      <c r="Y290" s="93"/>
      <c r="Z290" s="93"/>
      <c r="AA290" s="93"/>
      <c r="AB290" s="93"/>
      <c r="AC290" s="93"/>
      <c r="AD290" s="93"/>
    </row>
    <row r="291" spans="18:30" ht="15">
      <c r="R291" s="93"/>
      <c r="S291" s="93"/>
      <c r="T291" s="93"/>
      <c r="U291" s="93"/>
      <c r="V291" s="93"/>
      <c r="W291" s="93"/>
      <c r="X291" s="93"/>
      <c r="Y291" s="93"/>
      <c r="Z291" s="93"/>
      <c r="AA291" s="93"/>
      <c r="AB291" s="93"/>
      <c r="AC291" s="93"/>
      <c r="AD291" s="93"/>
    </row>
    <row r="292" spans="18:30" ht="15">
      <c r="R292" s="93"/>
      <c r="S292" s="93"/>
      <c r="T292" s="93"/>
      <c r="U292" s="93"/>
      <c r="V292" s="93"/>
      <c r="W292" s="93"/>
      <c r="X292" s="93"/>
      <c r="Y292" s="93"/>
      <c r="Z292" s="93"/>
      <c r="AA292" s="93"/>
      <c r="AB292" s="93"/>
      <c r="AC292" s="93"/>
      <c r="AD292" s="93"/>
    </row>
    <row r="293" spans="18:30" ht="15">
      <c r="R293" s="93"/>
      <c r="S293" s="93"/>
      <c r="T293" s="93"/>
      <c r="U293" s="93"/>
      <c r="V293" s="93"/>
      <c r="W293" s="93"/>
      <c r="X293" s="93"/>
      <c r="Y293" s="93"/>
      <c r="Z293" s="93"/>
      <c r="AA293" s="93"/>
      <c r="AB293" s="93"/>
      <c r="AC293" s="93"/>
      <c r="AD293" s="93"/>
    </row>
    <row r="294" spans="18:30" ht="15">
      <c r="R294" s="93"/>
      <c r="S294" s="93"/>
      <c r="T294" s="93"/>
      <c r="U294" s="93"/>
      <c r="V294" s="93"/>
      <c r="W294" s="93"/>
      <c r="X294" s="93"/>
      <c r="Y294" s="93"/>
      <c r="Z294" s="93"/>
      <c r="AA294" s="93"/>
      <c r="AB294" s="93"/>
      <c r="AC294" s="93"/>
      <c r="AD294" s="93"/>
    </row>
    <row r="295" spans="18:30" ht="15">
      <c r="R295" s="93"/>
      <c r="S295" s="93"/>
      <c r="T295" s="93"/>
      <c r="U295" s="93"/>
      <c r="V295" s="93"/>
      <c r="W295" s="93"/>
      <c r="X295" s="93"/>
      <c r="Y295" s="93"/>
      <c r="Z295" s="93"/>
      <c r="AA295" s="93"/>
      <c r="AB295" s="93"/>
      <c r="AC295" s="93"/>
      <c r="AD295" s="93"/>
    </row>
    <row r="296" spans="18:30" ht="15">
      <c r="R296" s="93"/>
      <c r="S296" s="93"/>
      <c r="T296" s="93"/>
      <c r="U296" s="93"/>
      <c r="V296" s="93"/>
      <c r="W296" s="93"/>
      <c r="X296" s="93"/>
      <c r="Y296" s="93"/>
      <c r="Z296" s="93"/>
      <c r="AA296" s="93"/>
      <c r="AB296" s="93"/>
      <c r="AC296" s="93"/>
      <c r="AD296" s="93"/>
    </row>
    <row r="297" spans="18:30" ht="15">
      <c r="R297" s="93"/>
      <c r="S297" s="93"/>
      <c r="T297" s="93"/>
      <c r="U297" s="93"/>
      <c r="V297" s="93"/>
      <c r="W297" s="93"/>
      <c r="X297" s="93"/>
      <c r="Y297" s="93"/>
      <c r="Z297" s="93"/>
      <c r="AA297" s="93"/>
      <c r="AB297" s="93"/>
      <c r="AC297" s="93"/>
      <c r="AD297" s="93"/>
    </row>
    <row r="298" spans="18:30" ht="15">
      <c r="R298" s="93"/>
      <c r="S298" s="93"/>
      <c r="T298" s="93"/>
      <c r="U298" s="93"/>
      <c r="V298" s="93"/>
      <c r="W298" s="93"/>
      <c r="X298" s="93"/>
      <c r="Y298" s="93"/>
      <c r="Z298" s="93"/>
      <c r="AA298" s="93"/>
      <c r="AB298" s="93"/>
      <c r="AC298" s="93"/>
      <c r="AD298" s="93"/>
    </row>
    <row r="299" spans="18:30" ht="15">
      <c r="R299" s="93"/>
      <c r="S299" s="93"/>
      <c r="T299" s="93"/>
      <c r="U299" s="93"/>
      <c r="V299" s="93"/>
      <c r="W299" s="93"/>
      <c r="X299" s="93"/>
      <c r="Y299" s="93"/>
      <c r="Z299" s="93"/>
      <c r="AA299" s="93"/>
      <c r="AB299" s="93"/>
      <c r="AC299" s="93"/>
      <c r="AD299" s="93"/>
    </row>
    <row r="300" spans="18:30" ht="15">
      <c r="R300" s="93"/>
      <c r="S300" s="93"/>
      <c r="T300" s="93"/>
      <c r="U300" s="93"/>
      <c r="V300" s="93"/>
      <c r="W300" s="93"/>
      <c r="X300" s="93"/>
      <c r="Y300" s="93"/>
      <c r="Z300" s="93"/>
      <c r="AA300" s="93"/>
      <c r="AB300" s="93"/>
      <c r="AC300" s="93"/>
      <c r="AD300" s="93"/>
    </row>
    <row r="301" spans="18:30" ht="15">
      <c r="R301" s="93"/>
      <c r="S301" s="93"/>
      <c r="T301" s="93"/>
      <c r="U301" s="93"/>
      <c r="V301" s="93"/>
      <c r="W301" s="93"/>
      <c r="X301" s="93"/>
      <c r="Y301" s="93"/>
      <c r="Z301" s="93"/>
      <c r="AA301" s="93"/>
      <c r="AB301" s="93"/>
      <c r="AC301" s="93"/>
      <c r="AD301" s="93"/>
    </row>
    <row r="302" spans="18:30" ht="15">
      <c r="R302" s="93"/>
      <c r="S302" s="93"/>
      <c r="T302" s="93"/>
      <c r="U302" s="93"/>
      <c r="V302" s="93"/>
      <c r="W302" s="93"/>
      <c r="X302" s="93"/>
      <c r="Y302" s="93"/>
      <c r="Z302" s="93"/>
      <c r="AA302" s="93"/>
      <c r="AB302" s="93"/>
      <c r="AC302" s="93"/>
      <c r="AD302" s="93"/>
    </row>
    <row r="303" spans="18:30" ht="15">
      <c r="R303" s="93"/>
      <c r="S303" s="93"/>
      <c r="T303" s="93"/>
      <c r="U303" s="93"/>
      <c r="V303" s="93"/>
      <c r="W303" s="93"/>
      <c r="X303" s="93"/>
      <c r="Y303" s="93"/>
      <c r="Z303" s="93"/>
      <c r="AA303" s="93"/>
      <c r="AB303" s="93"/>
      <c r="AC303" s="93"/>
      <c r="AD303" s="93"/>
    </row>
    <row r="304" spans="18:30" ht="15">
      <c r="R304" s="93"/>
      <c r="S304" s="93"/>
      <c r="T304" s="93"/>
      <c r="U304" s="93"/>
      <c r="V304" s="93"/>
      <c r="W304" s="93"/>
      <c r="X304" s="93"/>
      <c r="Y304" s="93"/>
      <c r="Z304" s="93"/>
      <c r="AA304" s="93"/>
      <c r="AB304" s="93"/>
      <c r="AC304" s="93"/>
      <c r="AD304" s="93"/>
    </row>
    <row r="305" spans="18:30" ht="15">
      <c r="R305" s="93"/>
      <c r="S305" s="93"/>
      <c r="T305" s="93"/>
      <c r="U305" s="93"/>
      <c r="V305" s="93"/>
      <c r="W305" s="93"/>
      <c r="X305" s="93"/>
      <c r="Y305" s="93"/>
      <c r="Z305" s="93"/>
      <c r="AA305" s="93"/>
      <c r="AB305" s="93"/>
      <c r="AC305" s="93"/>
      <c r="AD305" s="93"/>
    </row>
    <row r="306" spans="18:30" ht="15">
      <c r="R306" s="93"/>
      <c r="S306" s="93"/>
      <c r="T306" s="93"/>
      <c r="U306" s="93"/>
      <c r="V306" s="93"/>
      <c r="W306" s="93"/>
      <c r="X306" s="93"/>
      <c r="Y306" s="93"/>
      <c r="Z306" s="93"/>
      <c r="AA306" s="93"/>
      <c r="AB306" s="93"/>
      <c r="AC306" s="93"/>
      <c r="AD306" s="93"/>
    </row>
    <row r="307" spans="18:30" ht="15">
      <c r="R307" s="93"/>
      <c r="S307" s="93"/>
      <c r="T307" s="93"/>
      <c r="U307" s="93"/>
      <c r="V307" s="93"/>
      <c r="W307" s="93"/>
      <c r="X307" s="93"/>
      <c r="Y307" s="93"/>
      <c r="Z307" s="93"/>
      <c r="AA307" s="93"/>
      <c r="AB307" s="93"/>
      <c r="AC307" s="93"/>
      <c r="AD307" s="93"/>
    </row>
    <row r="308" spans="18:30" ht="15">
      <c r="R308" s="93"/>
      <c r="S308" s="93"/>
      <c r="T308" s="93"/>
      <c r="U308" s="93"/>
      <c r="V308" s="93"/>
      <c r="W308" s="93"/>
      <c r="X308" s="93"/>
      <c r="Y308" s="93"/>
      <c r="Z308" s="93"/>
      <c r="AA308" s="93"/>
      <c r="AB308" s="93"/>
      <c r="AC308" s="93"/>
      <c r="AD308" s="93"/>
    </row>
    <row r="309" spans="18:30" ht="15">
      <c r="R309" s="93"/>
      <c r="S309" s="93"/>
      <c r="T309" s="93"/>
      <c r="U309" s="93"/>
      <c r="V309" s="93"/>
      <c r="W309" s="93"/>
      <c r="X309" s="93"/>
      <c r="Y309" s="93"/>
      <c r="Z309" s="93"/>
      <c r="AA309" s="93"/>
      <c r="AB309" s="93"/>
      <c r="AC309" s="93"/>
      <c r="AD309" s="93"/>
    </row>
    <row r="310" spans="18:30" ht="15">
      <c r="R310" s="93"/>
      <c r="S310" s="93"/>
      <c r="T310" s="93"/>
      <c r="U310" s="93"/>
      <c r="V310" s="93"/>
      <c r="W310" s="93"/>
      <c r="X310" s="93"/>
      <c r="Y310" s="93"/>
      <c r="Z310" s="93"/>
      <c r="AA310" s="93"/>
      <c r="AB310" s="93"/>
      <c r="AC310" s="93"/>
      <c r="AD310" s="93"/>
    </row>
    <row r="311" spans="18:30" ht="15">
      <c r="R311" s="93"/>
      <c r="S311" s="93"/>
      <c r="T311" s="93"/>
      <c r="U311" s="93"/>
      <c r="V311" s="93"/>
      <c r="W311" s="93"/>
      <c r="X311" s="93"/>
      <c r="Y311" s="93"/>
      <c r="Z311" s="93"/>
      <c r="AA311" s="93"/>
      <c r="AB311" s="93"/>
      <c r="AC311" s="93"/>
      <c r="AD311" s="93"/>
    </row>
    <row r="312" spans="18:30" ht="15">
      <c r="R312" s="93"/>
      <c r="S312" s="93"/>
      <c r="T312" s="93"/>
      <c r="U312" s="93"/>
      <c r="V312" s="93"/>
      <c r="W312" s="93"/>
      <c r="X312" s="93"/>
      <c r="Y312" s="93"/>
      <c r="Z312" s="93"/>
      <c r="AA312" s="93"/>
      <c r="AB312" s="93"/>
      <c r="AC312" s="93"/>
      <c r="AD312" s="93"/>
    </row>
    <row r="313" spans="18:30" ht="15">
      <c r="R313" s="93"/>
      <c r="S313" s="93"/>
      <c r="T313" s="93"/>
      <c r="U313" s="93"/>
      <c r="V313" s="93"/>
      <c r="W313" s="93"/>
      <c r="X313" s="93"/>
      <c r="Y313" s="93"/>
      <c r="Z313" s="93"/>
      <c r="AA313" s="93"/>
      <c r="AB313" s="93"/>
      <c r="AC313" s="93"/>
      <c r="AD313" s="93"/>
    </row>
    <row r="314" spans="18:30" ht="15">
      <c r="R314" s="93"/>
      <c r="S314" s="93"/>
      <c r="T314" s="93"/>
      <c r="U314" s="93"/>
      <c r="V314" s="93"/>
      <c r="W314" s="93"/>
      <c r="X314" s="93"/>
      <c r="Y314" s="93"/>
      <c r="Z314" s="93"/>
      <c r="AA314" s="93"/>
      <c r="AB314" s="93"/>
      <c r="AC314" s="93"/>
      <c r="AD314" s="93"/>
    </row>
    <row r="315" spans="18:30" ht="15">
      <c r="R315" s="93"/>
      <c r="S315" s="93"/>
      <c r="T315" s="93"/>
      <c r="U315" s="93"/>
      <c r="V315" s="93"/>
      <c r="W315" s="93"/>
      <c r="X315" s="93"/>
      <c r="Y315" s="93"/>
      <c r="Z315" s="93"/>
      <c r="AA315" s="93"/>
      <c r="AB315" s="93"/>
      <c r="AC315" s="93"/>
      <c r="AD315" s="93"/>
    </row>
    <row r="316" spans="18:30" ht="15">
      <c r="R316" s="93"/>
      <c r="S316" s="93"/>
      <c r="T316" s="93"/>
      <c r="U316" s="93"/>
      <c r="V316" s="93"/>
      <c r="W316" s="93"/>
      <c r="X316" s="93"/>
      <c r="Y316" s="93"/>
      <c r="Z316" s="93"/>
      <c r="AA316" s="93"/>
      <c r="AB316" s="93"/>
      <c r="AC316" s="93"/>
      <c r="AD316" s="93"/>
    </row>
    <row r="317" spans="18:30" ht="15">
      <c r="R317" s="93"/>
      <c r="S317" s="93"/>
      <c r="T317" s="93"/>
      <c r="U317" s="93"/>
      <c r="V317" s="93"/>
      <c r="W317" s="93"/>
      <c r="X317" s="93"/>
      <c r="Y317" s="93"/>
      <c r="Z317" s="93"/>
      <c r="AA317" s="93"/>
      <c r="AB317" s="93"/>
      <c r="AC317" s="93"/>
      <c r="AD317" s="93"/>
    </row>
    <row r="318" spans="18:30" ht="15">
      <c r="R318" s="93"/>
      <c r="S318" s="93"/>
      <c r="T318" s="93"/>
      <c r="U318" s="93"/>
      <c r="V318" s="93"/>
      <c r="W318" s="93"/>
      <c r="X318" s="93"/>
      <c r="Y318" s="93"/>
      <c r="Z318" s="93"/>
      <c r="AA318" s="93"/>
      <c r="AB318" s="93"/>
      <c r="AC318" s="93"/>
      <c r="AD318" s="93"/>
    </row>
    <row r="319" spans="18:30" ht="15">
      <c r="R319" s="93"/>
      <c r="S319" s="93"/>
      <c r="T319" s="93"/>
      <c r="U319" s="93"/>
      <c r="V319" s="93"/>
      <c r="W319" s="93"/>
      <c r="X319" s="93"/>
      <c r="Y319" s="93"/>
      <c r="Z319" s="93"/>
      <c r="AA319" s="93"/>
      <c r="AB319" s="93"/>
      <c r="AC319" s="93"/>
      <c r="AD319" s="93"/>
    </row>
    <row r="320" spans="18:30" ht="15">
      <c r="R320" s="93"/>
      <c r="S320" s="93"/>
      <c r="T320" s="93"/>
      <c r="U320" s="93"/>
      <c r="V320" s="93"/>
      <c r="W320" s="93"/>
      <c r="X320" s="93"/>
      <c r="Y320" s="93"/>
      <c r="Z320" s="93"/>
      <c r="AA320" s="93"/>
      <c r="AB320" s="93"/>
      <c r="AC320" s="93"/>
      <c r="AD320" s="93"/>
    </row>
    <row r="321" spans="18:30" ht="15">
      <c r="R321" s="93"/>
      <c r="S321" s="93"/>
      <c r="T321" s="93"/>
      <c r="U321" s="93"/>
      <c r="V321" s="93"/>
      <c r="W321" s="93"/>
      <c r="X321" s="93"/>
      <c r="Y321" s="93"/>
      <c r="Z321" s="93"/>
      <c r="AA321" s="93"/>
      <c r="AB321" s="93"/>
      <c r="AC321" s="93"/>
      <c r="AD321" s="93"/>
    </row>
    <row r="322" spans="18:30" ht="15">
      <c r="R322" s="93"/>
      <c r="S322" s="93"/>
      <c r="T322" s="93"/>
      <c r="U322" s="93"/>
      <c r="V322" s="93"/>
      <c r="W322" s="93"/>
      <c r="X322" s="93"/>
      <c r="Y322" s="93"/>
      <c r="Z322" s="93"/>
      <c r="AA322" s="93"/>
      <c r="AB322" s="93"/>
      <c r="AC322" s="93"/>
      <c r="AD322" s="93"/>
    </row>
    <row r="323" spans="18:30" ht="15">
      <c r="R323" s="93"/>
      <c r="S323" s="93"/>
      <c r="T323" s="93"/>
      <c r="U323" s="93"/>
      <c r="V323" s="93"/>
      <c r="W323" s="93"/>
      <c r="X323" s="93"/>
      <c r="Y323" s="93"/>
      <c r="Z323" s="93"/>
      <c r="AA323" s="93"/>
      <c r="AB323" s="93"/>
      <c r="AC323" s="93"/>
      <c r="AD323" s="93"/>
    </row>
    <row r="324" spans="18:30" ht="15">
      <c r="R324" s="93"/>
      <c r="S324" s="93"/>
      <c r="T324" s="93"/>
      <c r="U324" s="93"/>
      <c r="V324" s="93"/>
      <c r="W324" s="93"/>
      <c r="X324" s="93"/>
      <c r="Y324" s="93"/>
      <c r="Z324" s="93"/>
      <c r="AA324" s="93"/>
      <c r="AB324" s="93"/>
      <c r="AC324" s="93"/>
      <c r="AD324" s="93"/>
    </row>
    <row r="325" spans="18:30" ht="15">
      <c r="R325" s="93"/>
      <c r="S325" s="93"/>
      <c r="T325" s="93"/>
      <c r="U325" s="93"/>
      <c r="V325" s="93"/>
      <c r="W325" s="93"/>
      <c r="X325" s="93"/>
      <c r="Y325" s="93"/>
      <c r="Z325" s="93"/>
      <c r="AA325" s="93"/>
      <c r="AB325" s="93"/>
      <c r="AC325" s="93"/>
      <c r="AD325" s="93"/>
    </row>
    <row r="326" spans="18:30" ht="15">
      <c r="R326" s="93"/>
      <c r="S326" s="93"/>
      <c r="T326" s="93"/>
      <c r="U326" s="93"/>
      <c r="V326" s="93"/>
      <c r="W326" s="93"/>
      <c r="X326" s="93"/>
      <c r="Y326" s="93"/>
      <c r="Z326" s="93"/>
      <c r="AA326" s="93"/>
      <c r="AB326" s="93"/>
      <c r="AC326" s="93"/>
      <c r="AD326" s="93"/>
    </row>
    <row r="327" spans="18:30" ht="15">
      <c r="R327" s="93"/>
      <c r="S327" s="93"/>
      <c r="T327" s="93"/>
      <c r="U327" s="93"/>
      <c r="V327" s="93"/>
      <c r="W327" s="93"/>
      <c r="X327" s="93"/>
      <c r="Y327" s="93"/>
      <c r="Z327" s="93"/>
      <c r="AA327" s="93"/>
      <c r="AB327" s="93"/>
      <c r="AC327" s="93"/>
      <c r="AD327" s="93"/>
    </row>
    <row r="328" spans="18:30" ht="15">
      <c r="R328" s="93"/>
      <c r="S328" s="93"/>
      <c r="T328" s="93"/>
      <c r="U328" s="93"/>
      <c r="V328" s="93"/>
      <c r="W328" s="93"/>
      <c r="X328" s="93"/>
      <c r="Y328" s="93"/>
      <c r="Z328" s="93"/>
      <c r="AA328" s="93"/>
      <c r="AB328" s="93"/>
      <c r="AC328" s="93"/>
      <c r="AD328" s="93"/>
    </row>
    <row r="329" spans="18:30" ht="15">
      <c r="R329" s="93"/>
      <c r="S329" s="93"/>
      <c r="T329" s="93"/>
      <c r="U329" s="93"/>
      <c r="V329" s="93"/>
      <c r="W329" s="93"/>
      <c r="X329" s="93"/>
      <c r="Y329" s="93"/>
      <c r="Z329" s="93"/>
      <c r="AA329" s="93"/>
      <c r="AB329" s="93"/>
      <c r="AC329" s="93"/>
      <c r="AD329" s="93"/>
    </row>
    <row r="330" spans="18:30" ht="15">
      <c r="R330" s="93"/>
      <c r="S330" s="93"/>
      <c r="T330" s="93"/>
      <c r="U330" s="93"/>
      <c r="V330" s="93"/>
      <c r="W330" s="93"/>
      <c r="X330" s="93"/>
      <c r="Y330" s="93"/>
      <c r="Z330" s="93"/>
      <c r="AA330" s="93"/>
      <c r="AB330" s="93"/>
      <c r="AC330" s="93"/>
      <c r="AD330" s="93"/>
    </row>
    <row r="331" spans="18:30" ht="15">
      <c r="R331" s="93"/>
      <c r="S331" s="93"/>
      <c r="T331" s="93"/>
      <c r="U331" s="93"/>
      <c r="V331" s="93"/>
      <c r="W331" s="93"/>
      <c r="X331" s="93"/>
      <c r="Y331" s="93"/>
      <c r="Z331" s="93"/>
      <c r="AA331" s="93"/>
      <c r="AB331" s="93"/>
      <c r="AC331" s="93"/>
      <c r="AD331" s="93"/>
    </row>
    <row r="332" spans="18:30" ht="15">
      <c r="R332" s="93"/>
      <c r="S332" s="93"/>
      <c r="T332" s="93"/>
      <c r="U332" s="93"/>
      <c r="V332" s="93"/>
      <c r="W332" s="93"/>
      <c r="X332" s="93"/>
      <c r="Y332" s="93"/>
      <c r="Z332" s="93"/>
      <c r="AA332" s="93"/>
      <c r="AB332" s="93"/>
      <c r="AC332" s="93"/>
      <c r="AD332" s="93"/>
    </row>
    <row r="333" spans="18:30" ht="15">
      <c r="R333" s="93"/>
      <c r="S333" s="93"/>
      <c r="T333" s="93"/>
      <c r="U333" s="93"/>
      <c r="V333" s="93"/>
      <c r="W333" s="93"/>
      <c r="X333" s="93"/>
      <c r="Y333" s="93"/>
      <c r="Z333" s="93"/>
      <c r="AA333" s="93"/>
      <c r="AB333" s="93"/>
      <c r="AC333" s="93"/>
      <c r="AD333" s="93"/>
    </row>
    <row r="334" spans="18:30" ht="15">
      <c r="R334" s="93"/>
      <c r="S334" s="93"/>
      <c r="T334" s="93"/>
      <c r="U334" s="93"/>
      <c r="V334" s="93"/>
      <c r="W334" s="93"/>
      <c r="X334" s="93"/>
      <c r="Y334" s="93"/>
      <c r="Z334" s="93"/>
      <c r="AA334" s="93"/>
      <c r="AB334" s="93"/>
      <c r="AC334" s="93"/>
      <c r="AD334" s="93"/>
    </row>
    <row r="335" spans="18:30" ht="15">
      <c r="R335" s="93"/>
      <c r="S335" s="93"/>
      <c r="T335" s="93"/>
      <c r="U335" s="93"/>
      <c r="V335" s="93"/>
      <c r="W335" s="93"/>
      <c r="X335" s="93"/>
      <c r="Y335" s="93"/>
      <c r="Z335" s="93"/>
      <c r="AA335" s="93"/>
      <c r="AB335" s="93"/>
      <c r="AC335" s="93"/>
      <c r="AD335" s="93"/>
    </row>
    <row r="336" spans="18:30" ht="15">
      <c r="R336" s="93"/>
      <c r="S336" s="93"/>
      <c r="T336" s="93"/>
      <c r="U336" s="93"/>
      <c r="V336" s="93"/>
      <c r="W336" s="93"/>
      <c r="X336" s="93"/>
      <c r="Y336" s="93"/>
      <c r="Z336" s="93"/>
      <c r="AA336" s="93"/>
      <c r="AB336" s="93"/>
      <c r="AC336" s="93"/>
      <c r="AD336" s="93"/>
    </row>
    <row r="337" spans="18:30" ht="15">
      <c r="R337" s="93"/>
      <c r="S337" s="93"/>
      <c r="T337" s="93"/>
      <c r="U337" s="93"/>
      <c r="V337" s="93"/>
      <c r="W337" s="93"/>
      <c r="X337" s="93"/>
      <c r="Y337" s="93"/>
      <c r="Z337" s="93"/>
      <c r="AA337" s="93"/>
      <c r="AB337" s="93"/>
      <c r="AC337" s="93"/>
      <c r="AD337" s="93"/>
    </row>
    <row r="338" spans="18:30" ht="15">
      <c r="R338" s="93"/>
      <c r="S338" s="93"/>
      <c r="T338" s="93"/>
      <c r="U338" s="93"/>
      <c r="V338" s="93"/>
      <c r="W338" s="93"/>
      <c r="X338" s="93"/>
      <c r="Y338" s="93"/>
      <c r="Z338" s="93"/>
      <c r="AA338" s="93"/>
      <c r="AB338" s="93"/>
      <c r="AC338" s="93"/>
      <c r="AD338" s="93"/>
    </row>
    <row r="339" spans="18:30" ht="15">
      <c r="R339" s="93"/>
      <c r="S339" s="93"/>
      <c r="T339" s="93"/>
      <c r="U339" s="93"/>
      <c r="V339" s="93"/>
      <c r="W339" s="93"/>
      <c r="X339" s="93"/>
      <c r="Y339" s="93"/>
      <c r="Z339" s="93"/>
      <c r="AA339" s="93"/>
      <c r="AB339" s="93"/>
      <c r="AC339" s="93"/>
      <c r="AD339" s="93"/>
    </row>
    <row r="340" spans="18:30" ht="15">
      <c r="R340" s="93"/>
      <c r="S340" s="93"/>
      <c r="T340" s="93"/>
      <c r="U340" s="93"/>
      <c r="V340" s="93"/>
      <c r="W340" s="93"/>
      <c r="X340" s="93"/>
      <c r="Y340" s="93"/>
      <c r="Z340" s="93"/>
      <c r="AA340" s="93"/>
      <c r="AB340" s="93"/>
      <c r="AC340" s="93"/>
      <c r="AD340" s="93"/>
    </row>
    <row r="341" spans="18:30" ht="15">
      <c r="R341" s="93"/>
      <c r="S341" s="93"/>
      <c r="T341" s="93"/>
      <c r="U341" s="93"/>
      <c r="V341" s="93"/>
      <c r="W341" s="93"/>
      <c r="X341" s="93"/>
      <c r="Y341" s="93"/>
      <c r="Z341" s="93"/>
      <c r="AA341" s="93"/>
      <c r="AB341" s="93"/>
      <c r="AC341" s="93"/>
      <c r="AD341" s="93"/>
    </row>
    <row r="342" spans="18:30" ht="15">
      <c r="R342" s="93"/>
      <c r="S342" s="93"/>
      <c r="T342" s="93"/>
      <c r="U342" s="93"/>
      <c r="V342" s="93"/>
      <c r="W342" s="93"/>
      <c r="X342" s="93"/>
      <c r="Y342" s="93"/>
      <c r="Z342" s="93"/>
      <c r="AA342" s="93"/>
      <c r="AB342" s="93"/>
      <c r="AC342" s="93"/>
      <c r="AD342" s="93"/>
    </row>
    <row r="343" spans="18:30" ht="15">
      <c r="R343" s="93"/>
      <c r="S343" s="93"/>
      <c r="T343" s="93"/>
      <c r="U343" s="93"/>
      <c r="V343" s="93"/>
      <c r="W343" s="93"/>
      <c r="X343" s="93"/>
      <c r="Y343" s="93"/>
      <c r="Z343" s="93"/>
      <c r="AA343" s="93"/>
      <c r="AB343" s="93"/>
      <c r="AC343" s="93"/>
      <c r="AD343" s="93"/>
    </row>
    <row r="344" spans="18:30" ht="15">
      <c r="R344" s="93"/>
      <c r="S344" s="93"/>
      <c r="T344" s="93"/>
      <c r="U344" s="93"/>
      <c r="V344" s="93"/>
      <c r="W344" s="93"/>
      <c r="X344" s="93"/>
      <c r="Y344" s="93"/>
      <c r="Z344" s="93"/>
      <c r="AA344" s="93"/>
      <c r="AB344" s="93"/>
      <c r="AC344" s="93"/>
      <c r="AD344" s="93"/>
    </row>
    <row r="345" spans="18:30" ht="15">
      <c r="R345" s="93"/>
      <c r="S345" s="93"/>
      <c r="T345" s="93"/>
      <c r="U345" s="93"/>
      <c r="V345" s="93"/>
      <c r="W345" s="93"/>
      <c r="X345" s="93"/>
      <c r="Y345" s="93"/>
      <c r="Z345" s="93"/>
      <c r="AA345" s="93"/>
      <c r="AB345" s="93"/>
      <c r="AC345" s="93"/>
      <c r="AD345" s="93"/>
    </row>
    <row r="346" spans="18:30" ht="15">
      <c r="R346" s="93"/>
      <c r="S346" s="93"/>
      <c r="T346" s="93"/>
      <c r="U346" s="93"/>
      <c r="V346" s="93"/>
      <c r="W346" s="93"/>
      <c r="X346" s="93"/>
      <c r="Y346" s="93"/>
      <c r="Z346" s="93"/>
      <c r="AA346" s="93"/>
      <c r="AB346" s="93"/>
      <c r="AC346" s="93"/>
      <c r="AD346" s="93"/>
    </row>
    <row r="347" spans="18:30" ht="15">
      <c r="R347" s="93"/>
      <c r="S347" s="93"/>
      <c r="T347" s="93"/>
      <c r="U347" s="93"/>
      <c r="V347" s="93"/>
      <c r="W347" s="93"/>
      <c r="X347" s="93"/>
      <c r="Y347" s="93"/>
      <c r="Z347" s="93"/>
      <c r="AA347" s="93"/>
      <c r="AB347" s="93"/>
      <c r="AC347" s="93"/>
      <c r="AD347" s="93"/>
    </row>
    <row r="348" spans="18:30" ht="15">
      <c r="R348" s="93"/>
      <c r="S348" s="93"/>
      <c r="T348" s="93"/>
      <c r="U348" s="93"/>
      <c r="V348" s="93"/>
      <c r="W348" s="93"/>
      <c r="X348" s="93"/>
      <c r="Y348" s="93"/>
      <c r="Z348" s="93"/>
      <c r="AA348" s="93"/>
      <c r="AB348" s="93"/>
      <c r="AC348" s="93"/>
      <c r="AD348" s="93"/>
    </row>
    <row r="349" spans="18:30" ht="15">
      <c r="R349" s="93"/>
      <c r="S349" s="93"/>
      <c r="T349" s="93"/>
      <c r="U349" s="93"/>
      <c r="V349" s="93"/>
      <c r="W349" s="93"/>
      <c r="X349" s="93"/>
      <c r="Y349" s="93"/>
      <c r="Z349" s="93"/>
      <c r="AA349" s="93"/>
      <c r="AB349" s="93"/>
      <c r="AC349" s="93"/>
      <c r="AD349" s="93"/>
    </row>
    <row r="350" spans="18:30" ht="15">
      <c r="R350" s="93"/>
      <c r="S350" s="93"/>
      <c r="T350" s="93"/>
      <c r="U350" s="93"/>
      <c r="V350" s="93"/>
      <c r="W350" s="93"/>
      <c r="X350" s="93"/>
      <c r="Y350" s="93"/>
      <c r="Z350" s="93"/>
      <c r="AA350" s="93"/>
      <c r="AB350" s="93"/>
      <c r="AC350" s="93"/>
      <c r="AD350" s="93"/>
    </row>
    <row r="351" spans="18:30" ht="15">
      <c r="R351" s="93"/>
      <c r="S351" s="93"/>
      <c r="T351" s="93"/>
      <c r="U351" s="93"/>
      <c r="V351" s="93"/>
      <c r="W351" s="93"/>
      <c r="X351" s="93"/>
      <c r="Y351" s="93"/>
      <c r="Z351" s="93"/>
      <c r="AA351" s="93"/>
      <c r="AB351" s="93"/>
      <c r="AC351" s="93"/>
      <c r="AD351" s="93"/>
    </row>
    <row r="352" spans="18:30" ht="15">
      <c r="R352" s="93"/>
      <c r="S352" s="93"/>
      <c r="T352" s="93"/>
      <c r="U352" s="93"/>
      <c r="V352" s="93"/>
      <c r="W352" s="93"/>
      <c r="X352" s="93"/>
      <c r="Y352" s="93"/>
      <c r="Z352" s="93"/>
      <c r="AA352" s="93"/>
      <c r="AB352" s="93"/>
      <c r="AC352" s="93"/>
      <c r="AD352" s="93"/>
    </row>
    <row r="353" spans="18:30" ht="15">
      <c r="R353" s="93"/>
      <c r="S353" s="93"/>
      <c r="T353" s="93"/>
      <c r="U353" s="93"/>
      <c r="V353" s="93"/>
      <c r="W353" s="93"/>
      <c r="X353" s="93"/>
      <c r="Y353" s="93"/>
      <c r="Z353" s="93"/>
      <c r="AA353" s="93"/>
      <c r="AB353" s="93"/>
      <c r="AC353" s="93"/>
      <c r="AD353" s="93"/>
    </row>
    <row r="354" spans="18:30" ht="15">
      <c r="R354" s="93"/>
      <c r="S354" s="93"/>
      <c r="T354" s="93"/>
      <c r="U354" s="93"/>
      <c r="V354" s="93"/>
      <c r="W354" s="93"/>
      <c r="X354" s="93"/>
      <c r="Y354" s="93"/>
      <c r="Z354" s="93"/>
      <c r="AA354" s="93"/>
      <c r="AB354" s="93"/>
      <c r="AC354" s="93"/>
      <c r="AD354" s="93"/>
    </row>
    <row r="355" spans="18:30" ht="15">
      <c r="R355" s="93"/>
      <c r="S355" s="93"/>
      <c r="T355" s="93"/>
      <c r="U355" s="93"/>
      <c r="V355" s="93"/>
      <c r="W355" s="93"/>
      <c r="X355" s="93"/>
      <c r="Y355" s="93"/>
      <c r="Z355" s="93"/>
      <c r="AA355" s="93"/>
      <c r="AB355" s="93"/>
      <c r="AC355" s="93"/>
      <c r="AD355" s="93"/>
    </row>
    <row r="356" spans="18:30" ht="15">
      <c r="R356" s="93"/>
      <c r="S356" s="93"/>
      <c r="T356" s="93"/>
      <c r="U356" s="93"/>
      <c r="V356" s="93"/>
      <c r="W356" s="93"/>
      <c r="X356" s="93"/>
      <c r="Y356" s="93"/>
      <c r="Z356" s="93"/>
      <c r="AA356" s="93"/>
      <c r="AB356" s="93"/>
      <c r="AC356" s="93"/>
      <c r="AD356" s="93"/>
    </row>
    <row r="357" spans="18:30" ht="15">
      <c r="R357" s="93"/>
      <c r="S357" s="93"/>
      <c r="T357" s="93"/>
      <c r="U357" s="93"/>
      <c r="V357" s="93"/>
      <c r="W357" s="93"/>
      <c r="X357" s="93"/>
      <c r="Y357" s="93"/>
      <c r="Z357" s="93"/>
      <c r="AA357" s="93"/>
      <c r="AB357" s="93"/>
      <c r="AC357" s="93"/>
      <c r="AD357" s="93"/>
    </row>
    <row r="358" spans="18:30" ht="15">
      <c r="R358" s="93"/>
      <c r="S358" s="93"/>
      <c r="T358" s="93"/>
      <c r="U358" s="93"/>
      <c r="V358" s="93"/>
      <c r="W358" s="93"/>
      <c r="X358" s="93"/>
      <c r="Y358" s="93"/>
      <c r="Z358" s="93"/>
      <c r="AA358" s="93"/>
      <c r="AB358" s="93"/>
      <c r="AC358" s="93"/>
      <c r="AD358" s="93"/>
    </row>
    <row r="359" spans="18:30" ht="15">
      <c r="R359" s="93"/>
      <c r="S359" s="93"/>
      <c r="T359" s="93"/>
      <c r="U359" s="93"/>
      <c r="V359" s="93"/>
      <c r="W359" s="93"/>
      <c r="X359" s="93"/>
      <c r="Y359" s="93"/>
      <c r="Z359" s="93"/>
      <c r="AA359" s="93"/>
      <c r="AB359" s="93"/>
      <c r="AC359" s="93"/>
      <c r="AD359" s="93"/>
    </row>
    <row r="360" spans="18:30" ht="15">
      <c r="R360" s="93"/>
      <c r="S360" s="93"/>
      <c r="T360" s="93"/>
      <c r="U360" s="93"/>
      <c r="V360" s="93"/>
      <c r="W360" s="93"/>
      <c r="X360" s="93"/>
      <c r="Y360" s="93"/>
      <c r="Z360" s="93"/>
      <c r="AA360" s="93"/>
      <c r="AB360" s="93"/>
      <c r="AC360" s="93"/>
      <c r="AD360" s="93"/>
    </row>
    <row r="361" spans="18:30" ht="15">
      <c r="R361" s="93"/>
      <c r="S361" s="93"/>
      <c r="T361" s="93"/>
      <c r="U361" s="93"/>
      <c r="V361" s="93"/>
      <c r="W361" s="93"/>
      <c r="X361" s="93"/>
      <c r="Y361" s="93"/>
      <c r="Z361" s="93"/>
      <c r="AA361" s="93"/>
      <c r="AB361" s="93"/>
      <c r="AC361" s="93"/>
      <c r="AD361" s="93"/>
    </row>
    <row r="362" spans="18:30" ht="15">
      <c r="R362" s="93"/>
      <c r="S362" s="93"/>
      <c r="T362" s="93"/>
      <c r="U362" s="93"/>
      <c r="V362" s="93"/>
      <c r="W362" s="93"/>
      <c r="X362" s="93"/>
      <c r="Y362" s="93"/>
      <c r="Z362" s="93"/>
      <c r="AA362" s="93"/>
      <c r="AB362" s="93"/>
      <c r="AC362" s="93"/>
      <c r="AD362" s="93"/>
    </row>
    <row r="363" spans="18:30" ht="15">
      <c r="R363" s="93"/>
      <c r="S363" s="93"/>
      <c r="T363" s="93"/>
      <c r="U363" s="93"/>
      <c r="V363" s="93"/>
      <c r="W363" s="93"/>
      <c r="X363" s="93"/>
      <c r="Y363" s="93"/>
      <c r="Z363" s="93"/>
      <c r="AA363" s="93"/>
      <c r="AB363" s="93"/>
      <c r="AC363" s="93"/>
      <c r="AD363" s="93"/>
    </row>
    <row r="364" spans="18:30" ht="15">
      <c r="R364" s="93"/>
      <c r="S364" s="93"/>
      <c r="T364" s="93"/>
      <c r="U364" s="93"/>
      <c r="V364" s="93"/>
      <c r="W364" s="93"/>
      <c r="X364" s="93"/>
      <c r="Y364" s="93"/>
      <c r="Z364" s="93"/>
      <c r="AA364" s="93"/>
      <c r="AB364" s="93"/>
      <c r="AC364" s="93"/>
      <c r="AD364" s="93"/>
    </row>
    <row r="365" spans="18:30" ht="15">
      <c r="R365" s="93"/>
      <c r="S365" s="93"/>
      <c r="T365" s="93"/>
      <c r="U365" s="93"/>
      <c r="V365" s="93"/>
      <c r="W365" s="93"/>
      <c r="X365" s="93"/>
      <c r="Y365" s="93"/>
      <c r="Z365" s="93"/>
      <c r="AA365" s="93"/>
      <c r="AB365" s="93"/>
      <c r="AC365" s="93"/>
      <c r="AD365" s="93"/>
    </row>
    <row r="366" spans="18:30" ht="15">
      <c r="R366" s="93"/>
      <c r="S366" s="93"/>
      <c r="T366" s="93"/>
      <c r="U366" s="93"/>
      <c r="V366" s="93"/>
      <c r="W366" s="93"/>
      <c r="X366" s="93"/>
      <c r="Y366" s="93"/>
      <c r="Z366" s="93"/>
      <c r="AA366" s="93"/>
      <c r="AB366" s="93"/>
      <c r="AC366" s="93"/>
      <c r="AD366" s="93"/>
    </row>
    <row r="367" spans="18:30" ht="15">
      <c r="R367" s="93"/>
      <c r="S367" s="93"/>
      <c r="T367" s="93"/>
      <c r="U367" s="93"/>
      <c r="V367" s="93"/>
      <c r="W367" s="93"/>
      <c r="X367" s="93"/>
      <c r="Y367" s="93"/>
      <c r="Z367" s="93"/>
      <c r="AA367" s="93"/>
      <c r="AB367" s="93"/>
      <c r="AC367" s="93"/>
      <c r="AD367" s="93"/>
    </row>
    <row r="368" spans="18:30" ht="15">
      <c r="R368" s="93"/>
      <c r="S368" s="93"/>
      <c r="T368" s="93"/>
      <c r="U368" s="93"/>
      <c r="V368" s="93"/>
      <c r="W368" s="93"/>
      <c r="X368" s="93"/>
      <c r="Y368" s="93"/>
      <c r="Z368" s="93"/>
      <c r="AA368" s="93"/>
      <c r="AB368" s="93"/>
      <c r="AC368" s="93"/>
      <c r="AD368" s="93"/>
    </row>
    <row r="369" spans="18:30" ht="15">
      <c r="R369" s="93"/>
      <c r="S369" s="93"/>
      <c r="T369" s="93"/>
      <c r="U369" s="93"/>
      <c r="V369" s="93"/>
      <c r="W369" s="93"/>
      <c r="X369" s="93"/>
      <c r="Y369" s="93"/>
      <c r="Z369" s="93"/>
      <c r="AA369" s="93"/>
      <c r="AB369" s="93"/>
      <c r="AC369" s="93"/>
      <c r="AD369" s="93"/>
    </row>
    <row r="370" spans="18:30" ht="15">
      <c r="R370" s="93"/>
      <c r="S370" s="93"/>
      <c r="T370" s="93"/>
      <c r="U370" s="93"/>
      <c r="V370" s="93"/>
      <c r="W370" s="93"/>
      <c r="X370" s="93"/>
      <c r="Y370" s="93"/>
      <c r="Z370" s="93"/>
      <c r="AA370" s="93"/>
      <c r="AB370" s="93"/>
      <c r="AC370" s="93"/>
      <c r="AD370" s="93"/>
    </row>
    <row r="371" spans="18:30" ht="15">
      <c r="R371" s="93"/>
      <c r="S371" s="93"/>
      <c r="T371" s="93"/>
      <c r="U371" s="93"/>
      <c r="V371" s="93"/>
      <c r="W371" s="93"/>
      <c r="X371" s="93"/>
      <c r="Y371" s="93"/>
      <c r="Z371" s="93"/>
      <c r="AA371" s="93"/>
      <c r="AB371" s="93"/>
      <c r="AC371" s="93"/>
      <c r="AD371" s="93"/>
    </row>
    <row r="372" spans="18:30" ht="15">
      <c r="R372" s="93"/>
      <c r="S372" s="93"/>
      <c r="T372" s="93"/>
      <c r="U372" s="93"/>
      <c r="V372" s="93"/>
      <c r="W372" s="93"/>
      <c r="X372" s="93"/>
      <c r="Y372" s="93"/>
      <c r="Z372" s="93"/>
      <c r="AA372" s="93"/>
      <c r="AB372" s="93"/>
      <c r="AC372" s="93"/>
      <c r="AD372" s="93"/>
    </row>
    <row r="373" spans="18:30" ht="15">
      <c r="R373" s="93"/>
      <c r="S373" s="93"/>
      <c r="T373" s="93"/>
      <c r="U373" s="93"/>
      <c r="V373" s="93"/>
      <c r="W373" s="93"/>
      <c r="X373" s="93"/>
      <c r="Y373" s="93"/>
      <c r="Z373" s="93"/>
      <c r="AA373" s="93"/>
      <c r="AB373" s="93"/>
      <c r="AC373" s="93"/>
      <c r="AD373" s="93"/>
    </row>
    <row r="374" spans="18:30" ht="15">
      <c r="R374" s="93"/>
      <c r="S374" s="93"/>
      <c r="T374" s="93"/>
      <c r="U374" s="93"/>
      <c r="V374" s="93"/>
      <c r="W374" s="93"/>
      <c r="X374" s="93"/>
      <c r="Y374" s="93"/>
      <c r="Z374" s="93"/>
      <c r="AA374" s="93"/>
      <c r="AB374" s="93"/>
      <c r="AC374" s="93"/>
      <c r="AD374" s="93"/>
    </row>
    <row r="375" spans="18:30" ht="15">
      <c r="R375" s="93"/>
      <c r="S375" s="93"/>
      <c r="T375" s="93"/>
      <c r="U375" s="93"/>
      <c r="V375" s="93"/>
      <c r="W375" s="93"/>
      <c r="X375" s="93"/>
      <c r="Y375" s="93"/>
      <c r="Z375" s="93"/>
      <c r="AA375" s="93"/>
      <c r="AB375" s="93"/>
      <c r="AC375" s="93"/>
      <c r="AD375" s="93"/>
    </row>
    <row r="376" spans="18:30" ht="15">
      <c r="R376" s="93"/>
      <c r="S376" s="93"/>
      <c r="T376" s="93"/>
      <c r="U376" s="93"/>
      <c r="V376" s="93"/>
      <c r="W376" s="93"/>
      <c r="X376" s="93"/>
      <c r="Y376" s="93"/>
      <c r="Z376" s="93"/>
      <c r="AA376" s="93"/>
      <c r="AB376" s="93"/>
      <c r="AC376" s="93"/>
      <c r="AD376" s="93"/>
    </row>
    <row r="377" spans="18:30" ht="15">
      <c r="R377" s="93"/>
      <c r="S377" s="93"/>
      <c r="T377" s="93"/>
      <c r="U377" s="93"/>
      <c r="V377" s="93"/>
      <c r="W377" s="93"/>
      <c r="X377" s="93"/>
      <c r="Y377" s="93"/>
      <c r="Z377" s="93"/>
      <c r="AA377" s="93"/>
      <c r="AB377" s="93"/>
      <c r="AC377" s="93"/>
      <c r="AD377" s="93"/>
    </row>
    <row r="378" spans="18:30" ht="15">
      <c r="R378" s="93"/>
      <c r="S378" s="93"/>
      <c r="T378" s="93"/>
      <c r="U378" s="93"/>
      <c r="V378" s="93"/>
      <c r="W378" s="93"/>
      <c r="X378" s="93"/>
      <c r="Y378" s="93"/>
      <c r="Z378" s="93"/>
      <c r="AA378" s="93"/>
      <c r="AB378" s="93"/>
      <c r="AC378" s="93"/>
      <c r="AD378" s="93"/>
    </row>
    <row r="379" spans="18:30" ht="15">
      <c r="R379" s="93"/>
      <c r="S379" s="93"/>
      <c r="T379" s="93"/>
      <c r="U379" s="93"/>
      <c r="V379" s="93"/>
      <c r="W379" s="93"/>
      <c r="X379" s="93"/>
      <c r="Y379" s="93"/>
      <c r="Z379" s="93"/>
      <c r="AA379" s="93"/>
      <c r="AB379" s="93"/>
      <c r="AC379" s="93"/>
      <c r="AD379" s="93"/>
    </row>
    <row r="380" spans="18:30" ht="15">
      <c r="R380" s="93"/>
      <c r="S380" s="93"/>
      <c r="T380" s="93"/>
      <c r="U380" s="93"/>
      <c r="V380" s="93"/>
      <c r="W380" s="93"/>
      <c r="X380" s="93"/>
      <c r="Y380" s="93"/>
      <c r="Z380" s="93"/>
      <c r="AA380" s="93"/>
      <c r="AB380" s="93"/>
      <c r="AC380" s="93"/>
      <c r="AD380" s="93"/>
    </row>
    <row r="381" spans="18:30" ht="15">
      <c r="R381" s="93"/>
      <c r="S381" s="93"/>
      <c r="T381" s="93"/>
      <c r="U381" s="93"/>
      <c r="V381" s="93"/>
      <c r="W381" s="93"/>
      <c r="X381" s="93"/>
      <c r="Y381" s="93"/>
      <c r="Z381" s="93"/>
      <c r="AA381" s="93"/>
      <c r="AB381" s="93"/>
      <c r="AC381" s="93"/>
      <c r="AD381" s="93"/>
    </row>
    <row r="382" spans="18:30" ht="15">
      <c r="R382" s="93"/>
      <c r="S382" s="93"/>
      <c r="T382" s="93"/>
      <c r="U382" s="93"/>
      <c r="V382" s="93"/>
      <c r="W382" s="93"/>
      <c r="X382" s="93"/>
      <c r="Y382" s="93"/>
      <c r="Z382" s="93"/>
      <c r="AA382" s="93"/>
      <c r="AB382" s="93"/>
      <c r="AC382" s="93"/>
      <c r="AD382" s="93"/>
    </row>
    <row r="383" spans="18:30" ht="15">
      <c r="R383" s="93"/>
      <c r="S383" s="93"/>
      <c r="T383" s="93"/>
      <c r="U383" s="93"/>
      <c r="V383" s="93"/>
      <c r="W383" s="93"/>
      <c r="X383" s="93"/>
      <c r="Y383" s="93"/>
      <c r="Z383" s="93"/>
      <c r="AA383" s="93"/>
      <c r="AB383" s="93"/>
      <c r="AC383" s="93"/>
      <c r="AD383" s="93"/>
    </row>
    <row r="384" spans="18:30" ht="15">
      <c r="R384" s="93"/>
      <c r="S384" s="93"/>
      <c r="T384" s="93"/>
      <c r="U384" s="93"/>
      <c r="V384" s="93"/>
      <c r="W384" s="93"/>
      <c r="X384" s="93"/>
      <c r="Y384" s="93"/>
      <c r="Z384" s="93"/>
      <c r="AA384" s="93"/>
      <c r="AB384" s="93"/>
      <c r="AC384" s="93"/>
      <c r="AD384" s="93"/>
    </row>
    <row r="385" spans="18:30" ht="15">
      <c r="R385" s="93"/>
      <c r="S385" s="93"/>
      <c r="T385" s="93"/>
      <c r="U385" s="93"/>
      <c r="V385" s="93"/>
      <c r="W385" s="93"/>
      <c r="X385" s="93"/>
      <c r="Y385" s="93"/>
      <c r="Z385" s="93"/>
      <c r="AA385" s="93"/>
      <c r="AB385" s="93"/>
      <c r="AC385" s="93"/>
      <c r="AD385" s="93"/>
    </row>
    <row r="386" spans="18:30" ht="15">
      <c r="R386" s="93"/>
      <c r="S386" s="93"/>
      <c r="T386" s="93"/>
      <c r="U386" s="93"/>
      <c r="V386" s="93"/>
      <c r="W386" s="93"/>
      <c r="X386" s="93"/>
      <c r="Y386" s="93"/>
      <c r="Z386" s="93"/>
      <c r="AA386" s="93"/>
      <c r="AB386" s="93"/>
      <c r="AC386" s="93"/>
      <c r="AD386" s="93"/>
    </row>
    <row r="387" spans="18:30" ht="15">
      <c r="R387" s="93"/>
      <c r="S387" s="93"/>
      <c r="T387" s="93"/>
      <c r="U387" s="93"/>
      <c r="V387" s="93"/>
      <c r="W387" s="93"/>
      <c r="X387" s="93"/>
      <c r="Y387" s="93"/>
      <c r="Z387" s="93"/>
      <c r="AA387" s="93"/>
      <c r="AB387" s="93"/>
      <c r="AC387" s="93"/>
      <c r="AD387" s="93"/>
    </row>
    <row r="388" spans="18:30" ht="15">
      <c r="R388" s="93"/>
      <c r="S388" s="93"/>
      <c r="T388" s="93"/>
      <c r="U388" s="93"/>
      <c r="V388" s="93"/>
      <c r="W388" s="93"/>
      <c r="X388" s="93"/>
      <c r="Y388" s="93"/>
      <c r="Z388" s="93"/>
      <c r="AA388" s="93"/>
      <c r="AB388" s="93"/>
      <c r="AC388" s="93"/>
      <c r="AD388" s="93"/>
    </row>
    <row r="389" spans="18:30" ht="15">
      <c r="R389" s="93"/>
      <c r="S389" s="93"/>
      <c r="T389" s="93"/>
      <c r="U389" s="93"/>
      <c r="V389" s="93"/>
      <c r="W389" s="93"/>
      <c r="X389" s="93"/>
      <c r="Y389" s="93"/>
      <c r="Z389" s="93"/>
      <c r="AA389" s="93"/>
      <c r="AB389" s="93"/>
      <c r="AC389" s="93"/>
      <c r="AD389" s="93"/>
    </row>
    <row r="390" spans="18:30" ht="15">
      <c r="R390" s="93"/>
      <c r="S390" s="93"/>
      <c r="T390" s="93"/>
      <c r="U390" s="93"/>
      <c r="V390" s="93"/>
      <c r="W390" s="93"/>
      <c r="X390" s="93"/>
      <c r="Y390" s="93"/>
      <c r="Z390" s="93"/>
      <c r="AA390" s="93"/>
      <c r="AB390" s="93"/>
      <c r="AC390" s="93"/>
      <c r="AD390" s="93"/>
    </row>
    <row r="391" spans="18:30" ht="15">
      <c r="R391" s="93"/>
      <c r="S391" s="93"/>
      <c r="T391" s="93"/>
      <c r="U391" s="93"/>
      <c r="V391" s="93"/>
      <c r="W391" s="93"/>
      <c r="X391" s="93"/>
      <c r="Y391" s="93"/>
      <c r="Z391" s="93"/>
      <c r="AA391" s="93"/>
      <c r="AB391" s="93"/>
      <c r="AC391" s="93"/>
      <c r="AD391" s="93"/>
    </row>
    <row r="392" spans="18:30" ht="15">
      <c r="R392" s="93"/>
      <c r="S392" s="93"/>
      <c r="T392" s="93"/>
      <c r="U392" s="93"/>
      <c r="V392" s="93"/>
      <c r="W392" s="93"/>
      <c r="X392" s="93"/>
      <c r="Y392" s="93"/>
      <c r="Z392" s="93"/>
      <c r="AA392" s="93"/>
      <c r="AB392" s="93"/>
      <c r="AC392" s="93"/>
      <c r="AD392" s="93"/>
    </row>
    <row r="393" spans="18:30" ht="15">
      <c r="R393" s="93"/>
      <c r="S393" s="93"/>
      <c r="T393" s="93"/>
      <c r="U393" s="93"/>
      <c r="V393" s="93"/>
      <c r="W393" s="93"/>
      <c r="X393" s="93"/>
      <c r="Y393" s="93"/>
      <c r="Z393" s="93"/>
      <c r="AA393" s="93"/>
      <c r="AB393" s="93"/>
      <c r="AC393" s="93"/>
      <c r="AD393" s="93"/>
    </row>
    <row r="394" spans="18:30" ht="15">
      <c r="R394" s="93"/>
      <c r="S394" s="93"/>
      <c r="T394" s="93"/>
      <c r="U394" s="93"/>
      <c r="V394" s="93"/>
      <c r="W394" s="93"/>
      <c r="X394" s="93"/>
      <c r="Y394" s="93"/>
      <c r="Z394" s="93"/>
      <c r="AA394" s="93"/>
      <c r="AB394" s="93"/>
      <c r="AC394" s="93"/>
      <c r="AD394" s="93"/>
    </row>
    <row r="395" spans="18:30" ht="15">
      <c r="R395" s="93"/>
      <c r="S395" s="93"/>
      <c r="T395" s="93"/>
      <c r="U395" s="93"/>
      <c r="V395" s="93"/>
      <c r="W395" s="93"/>
      <c r="X395" s="93"/>
      <c r="Y395" s="93"/>
      <c r="Z395" s="93"/>
      <c r="AA395" s="93"/>
      <c r="AB395" s="93"/>
      <c r="AC395" s="93"/>
      <c r="AD395" s="93"/>
    </row>
    <row r="396" spans="18:30" ht="15">
      <c r="R396" s="93"/>
      <c r="S396" s="93"/>
      <c r="T396" s="93"/>
      <c r="U396" s="93"/>
      <c r="V396" s="93"/>
      <c r="W396" s="93"/>
      <c r="X396" s="93"/>
      <c r="Y396" s="93"/>
      <c r="Z396" s="93"/>
      <c r="AA396" s="93"/>
      <c r="AB396" s="93"/>
      <c r="AC396" s="93"/>
      <c r="AD396" s="93"/>
    </row>
    <row r="397" spans="18:30" ht="15">
      <c r="R397" s="93"/>
      <c r="S397" s="93"/>
      <c r="T397" s="93"/>
      <c r="U397" s="93"/>
      <c r="V397" s="93"/>
      <c r="W397" s="93"/>
      <c r="X397" s="93"/>
      <c r="Y397" s="93"/>
      <c r="Z397" s="93"/>
      <c r="AA397" s="93"/>
      <c r="AB397" s="93"/>
      <c r="AC397" s="93"/>
      <c r="AD397" s="93"/>
    </row>
    <row r="398" spans="18:30" ht="15">
      <c r="R398" s="93"/>
      <c r="S398" s="93"/>
      <c r="T398" s="93"/>
      <c r="U398" s="93"/>
      <c r="V398" s="93"/>
      <c r="W398" s="93"/>
      <c r="X398" s="93"/>
      <c r="Y398" s="93"/>
      <c r="Z398" s="93"/>
      <c r="AA398" s="93"/>
      <c r="AB398" s="93"/>
      <c r="AC398" s="93"/>
      <c r="AD398" s="93"/>
    </row>
    <row r="399" spans="18:30" ht="15">
      <c r="R399" s="93"/>
      <c r="S399" s="93"/>
      <c r="T399" s="93"/>
      <c r="U399" s="93"/>
      <c r="V399" s="93"/>
      <c r="W399" s="93"/>
      <c r="X399" s="93"/>
      <c r="Y399" s="93"/>
      <c r="Z399" s="93"/>
      <c r="AA399" s="93"/>
      <c r="AB399" s="93"/>
      <c r="AC399" s="93"/>
      <c r="AD399" s="93"/>
    </row>
    <row r="400" spans="18:30" ht="15">
      <c r="R400" s="93"/>
      <c r="S400" s="93"/>
      <c r="T400" s="93"/>
      <c r="U400" s="93"/>
      <c r="V400" s="93"/>
      <c r="W400" s="93"/>
      <c r="X400" s="93"/>
      <c r="Y400" s="93"/>
      <c r="Z400" s="93"/>
      <c r="AA400" s="93"/>
      <c r="AB400" s="93"/>
      <c r="AC400" s="93"/>
      <c r="AD400" s="93"/>
    </row>
    <row r="401" spans="18:30" ht="15">
      <c r="R401" s="93"/>
      <c r="S401" s="93"/>
      <c r="T401" s="93"/>
      <c r="U401" s="93"/>
      <c r="V401" s="93"/>
      <c r="W401" s="93"/>
      <c r="X401" s="93"/>
      <c r="Y401" s="93"/>
      <c r="Z401" s="93"/>
      <c r="AA401" s="93"/>
      <c r="AB401" s="93"/>
      <c r="AC401" s="93"/>
      <c r="AD401" s="93"/>
    </row>
    <row r="402" spans="18:30" ht="15">
      <c r="R402" s="93"/>
      <c r="S402" s="93"/>
      <c r="T402" s="93"/>
      <c r="U402" s="93"/>
      <c r="V402" s="93"/>
      <c r="W402" s="93"/>
      <c r="X402" s="93"/>
      <c r="Y402" s="93"/>
      <c r="Z402" s="93"/>
      <c r="AA402" s="93"/>
      <c r="AB402" s="93"/>
      <c r="AC402" s="93"/>
      <c r="AD402" s="93"/>
    </row>
    <row r="403" spans="18:30" ht="15">
      <c r="R403" s="93"/>
      <c r="S403" s="93"/>
      <c r="T403" s="93"/>
      <c r="U403" s="93"/>
      <c r="V403" s="93"/>
      <c r="W403" s="93"/>
      <c r="X403" s="93"/>
      <c r="Y403" s="93"/>
      <c r="Z403" s="93"/>
      <c r="AA403" s="93"/>
      <c r="AB403" s="93"/>
      <c r="AC403" s="93"/>
      <c r="AD403" s="93"/>
    </row>
    <row r="404" spans="18:30" ht="15">
      <c r="R404" s="93"/>
      <c r="S404" s="93"/>
      <c r="T404" s="93"/>
      <c r="U404" s="93"/>
      <c r="V404" s="93"/>
      <c r="W404" s="93"/>
      <c r="X404" s="93"/>
      <c r="Y404" s="93"/>
      <c r="Z404" s="93"/>
      <c r="AA404" s="93"/>
      <c r="AB404" s="93"/>
      <c r="AC404" s="93"/>
      <c r="AD404" s="93"/>
    </row>
    <row r="405" spans="18:30" ht="15">
      <c r="R405" s="93"/>
      <c r="S405" s="93"/>
      <c r="T405" s="93"/>
      <c r="U405" s="93"/>
      <c r="V405" s="93"/>
      <c r="W405" s="93"/>
      <c r="X405" s="93"/>
      <c r="Y405" s="93"/>
      <c r="Z405" s="93"/>
      <c r="AA405" s="93"/>
      <c r="AB405" s="93"/>
      <c r="AC405" s="93"/>
      <c r="AD405" s="93"/>
    </row>
    <row r="406" spans="18:30" ht="15">
      <c r="R406" s="93"/>
      <c r="S406" s="93"/>
      <c r="T406" s="93"/>
      <c r="U406" s="93"/>
      <c r="V406" s="93"/>
      <c r="W406" s="93"/>
      <c r="X406" s="93"/>
      <c r="Y406" s="93"/>
      <c r="Z406" s="93"/>
      <c r="AA406" s="93"/>
      <c r="AB406" s="93"/>
      <c r="AC406" s="93"/>
      <c r="AD406" s="93"/>
    </row>
    <row r="407" spans="18:30" ht="15">
      <c r="R407" s="93"/>
      <c r="S407" s="93"/>
      <c r="T407" s="93"/>
      <c r="U407" s="93"/>
      <c r="V407" s="93"/>
      <c r="W407" s="93"/>
      <c r="X407" s="93"/>
      <c r="Y407" s="93"/>
      <c r="Z407" s="93"/>
      <c r="AA407" s="93"/>
      <c r="AB407" s="93"/>
      <c r="AC407" s="93"/>
      <c r="AD407" s="93"/>
    </row>
    <row r="408" spans="18:30" ht="15">
      <c r="R408" s="93"/>
      <c r="S408" s="93"/>
      <c r="T408" s="93"/>
      <c r="U408" s="93"/>
      <c r="V408" s="93"/>
      <c r="W408" s="93"/>
      <c r="X408" s="93"/>
      <c r="Y408" s="93"/>
      <c r="Z408" s="93"/>
      <c r="AA408" s="93"/>
      <c r="AB408" s="93"/>
      <c r="AC408" s="93"/>
      <c r="AD408" s="93"/>
    </row>
    <row r="409" spans="18:30" ht="15">
      <c r="R409" s="93"/>
      <c r="S409" s="93"/>
      <c r="T409" s="93"/>
      <c r="U409" s="93"/>
      <c r="V409" s="93"/>
      <c r="W409" s="93"/>
      <c r="X409" s="93"/>
      <c r="Y409" s="93"/>
      <c r="Z409" s="93"/>
      <c r="AA409" s="93"/>
      <c r="AB409" s="93"/>
      <c r="AC409" s="93"/>
      <c r="AD409" s="93"/>
    </row>
    <row r="410" spans="18:30" ht="15">
      <c r="R410" s="93"/>
      <c r="S410" s="93"/>
      <c r="T410" s="93"/>
      <c r="U410" s="93"/>
      <c r="V410" s="93"/>
      <c r="W410" s="93"/>
      <c r="X410" s="93"/>
      <c r="Y410" s="93"/>
      <c r="Z410" s="93"/>
      <c r="AA410" s="93"/>
      <c r="AB410" s="93"/>
      <c r="AC410" s="93"/>
      <c r="AD410" s="93"/>
    </row>
    <row r="411" spans="18:30" ht="15">
      <c r="R411" s="93"/>
      <c r="S411" s="93"/>
      <c r="T411" s="93"/>
      <c r="U411" s="93"/>
      <c r="V411" s="93"/>
      <c r="W411" s="93"/>
      <c r="X411" s="93"/>
      <c r="Y411" s="93"/>
      <c r="Z411" s="93"/>
      <c r="AA411" s="93"/>
      <c r="AB411" s="93"/>
      <c r="AC411" s="93"/>
      <c r="AD411" s="93"/>
    </row>
    <row r="412" spans="18:30" ht="15">
      <c r="R412" s="93"/>
      <c r="S412" s="93"/>
      <c r="T412" s="93"/>
      <c r="U412" s="93"/>
      <c r="V412" s="93"/>
      <c r="W412" s="93"/>
      <c r="X412" s="93"/>
      <c r="Y412" s="93"/>
      <c r="Z412" s="93"/>
      <c r="AA412" s="93"/>
      <c r="AB412" s="93"/>
      <c r="AC412" s="93"/>
      <c r="AD412" s="93"/>
    </row>
    <row r="413" spans="18:30" ht="15">
      <c r="R413" s="93"/>
      <c r="S413" s="93"/>
      <c r="T413" s="93"/>
      <c r="U413" s="93"/>
      <c r="V413" s="93"/>
      <c r="W413" s="93"/>
      <c r="X413" s="93"/>
      <c r="Y413" s="93"/>
      <c r="Z413" s="93"/>
      <c r="AA413" s="93"/>
      <c r="AB413" s="93"/>
      <c r="AC413" s="93"/>
      <c r="AD413" s="93"/>
    </row>
    <row r="414" spans="18:30" ht="15">
      <c r="R414" s="93"/>
      <c r="S414" s="93"/>
      <c r="T414" s="93"/>
      <c r="U414" s="93"/>
      <c r="V414" s="93"/>
      <c r="W414" s="93"/>
      <c r="X414" s="93"/>
      <c r="Y414" s="93"/>
      <c r="Z414" s="93"/>
      <c r="AA414" s="93"/>
      <c r="AB414" s="93"/>
      <c r="AC414" s="93"/>
      <c r="AD414" s="93"/>
    </row>
    <row r="415" spans="18:30" ht="15">
      <c r="R415" s="93"/>
      <c r="S415" s="93"/>
      <c r="T415" s="93"/>
      <c r="U415" s="93"/>
      <c r="V415" s="93"/>
      <c r="W415" s="93"/>
      <c r="X415" s="93"/>
      <c r="Y415" s="93"/>
      <c r="Z415" s="93"/>
      <c r="AA415" s="93"/>
      <c r="AB415" s="93"/>
      <c r="AC415" s="93"/>
      <c r="AD415" s="93"/>
    </row>
    <row r="416" spans="18:30" ht="15">
      <c r="R416" s="93"/>
      <c r="S416" s="93"/>
      <c r="T416" s="93"/>
      <c r="U416" s="93"/>
      <c r="V416" s="93"/>
      <c r="W416" s="93"/>
      <c r="X416" s="93"/>
      <c r="Y416" s="93"/>
      <c r="Z416" s="93"/>
      <c r="AA416" s="93"/>
      <c r="AB416" s="93"/>
      <c r="AC416" s="93"/>
      <c r="AD416" s="93"/>
    </row>
    <row r="417" spans="18:30" ht="15">
      <c r="R417" s="93"/>
      <c r="S417" s="93"/>
      <c r="T417" s="93"/>
      <c r="U417" s="93"/>
      <c r="V417" s="93"/>
      <c r="W417" s="93"/>
      <c r="X417" s="93"/>
      <c r="Y417" s="93"/>
      <c r="Z417" s="93"/>
      <c r="AA417" s="93"/>
      <c r="AB417" s="93"/>
      <c r="AC417" s="93"/>
      <c r="AD417" s="93"/>
    </row>
    <row r="418" spans="18:30" ht="15">
      <c r="R418" s="93"/>
      <c r="S418" s="93"/>
      <c r="T418" s="93"/>
      <c r="U418" s="93"/>
      <c r="V418" s="93"/>
      <c r="W418" s="93"/>
      <c r="X418" s="93"/>
      <c r="Y418" s="93"/>
      <c r="Z418" s="93"/>
      <c r="AA418" s="93"/>
      <c r="AB418" s="93"/>
      <c r="AC418" s="93"/>
      <c r="AD418" s="93"/>
    </row>
    <row r="419" spans="18:30" ht="15">
      <c r="R419" s="93"/>
      <c r="S419" s="93"/>
      <c r="T419" s="93"/>
      <c r="U419" s="93"/>
      <c r="V419" s="93"/>
      <c r="W419" s="93"/>
      <c r="X419" s="93"/>
      <c r="Y419" s="93"/>
      <c r="Z419" s="93"/>
      <c r="AA419" s="93"/>
      <c r="AB419" s="93"/>
      <c r="AC419" s="93"/>
      <c r="AD419" s="93"/>
    </row>
    <row r="420" spans="18:30" ht="15">
      <c r="R420" s="93"/>
      <c r="S420" s="93"/>
      <c r="T420" s="93"/>
      <c r="U420" s="93"/>
      <c r="V420" s="93"/>
      <c r="W420" s="93"/>
      <c r="X420" s="93"/>
      <c r="Y420" s="93"/>
      <c r="Z420" s="93"/>
      <c r="AA420" s="93"/>
      <c r="AB420" s="93"/>
      <c r="AC420" s="93"/>
      <c r="AD420" s="93"/>
    </row>
    <row r="421" spans="18:30" ht="15">
      <c r="R421" s="93"/>
      <c r="S421" s="93"/>
      <c r="T421" s="93"/>
      <c r="U421" s="93"/>
      <c r="V421" s="93"/>
      <c r="W421" s="93"/>
      <c r="X421" s="93"/>
      <c r="Y421" s="93"/>
      <c r="Z421" s="93"/>
      <c r="AA421" s="93"/>
      <c r="AB421" s="93"/>
      <c r="AC421" s="93"/>
      <c r="AD421" s="93"/>
    </row>
    <row r="422" spans="18:30" ht="15">
      <c r="R422" s="93"/>
      <c r="S422" s="93"/>
      <c r="T422" s="93"/>
      <c r="U422" s="93"/>
      <c r="V422" s="93"/>
      <c r="W422" s="93"/>
      <c r="X422" s="93"/>
      <c r="Y422" s="93"/>
      <c r="Z422" s="93"/>
      <c r="AA422" s="93"/>
      <c r="AB422" s="93"/>
      <c r="AC422" s="93"/>
      <c r="AD422" s="93"/>
    </row>
    <row r="423" spans="18:30" ht="15">
      <c r="R423" s="93"/>
      <c r="S423" s="93"/>
      <c r="T423" s="93"/>
      <c r="U423" s="93"/>
      <c r="V423" s="93"/>
      <c r="W423" s="93"/>
      <c r="X423" s="93"/>
      <c r="Y423" s="93"/>
      <c r="Z423" s="93"/>
      <c r="AA423" s="93"/>
      <c r="AB423" s="93"/>
      <c r="AC423" s="93"/>
      <c r="AD423" s="93"/>
    </row>
    <row r="424" spans="18:30" ht="15">
      <c r="R424" s="93"/>
      <c r="S424" s="93"/>
      <c r="T424" s="93"/>
      <c r="U424" s="93"/>
      <c r="V424" s="93"/>
      <c r="W424" s="93"/>
      <c r="X424" s="93"/>
      <c r="Y424" s="93"/>
      <c r="Z424" s="93"/>
      <c r="AA424" s="93"/>
      <c r="AB424" s="93"/>
      <c r="AC424" s="93"/>
      <c r="AD424" s="93"/>
    </row>
    <row r="425" spans="18:30" ht="15">
      <c r="R425" s="93"/>
      <c r="S425" s="93"/>
      <c r="T425" s="93"/>
      <c r="U425" s="93"/>
      <c r="V425" s="93"/>
      <c r="W425" s="93"/>
      <c r="X425" s="93"/>
      <c r="Y425" s="93"/>
      <c r="Z425" s="93"/>
      <c r="AA425" s="93"/>
      <c r="AB425" s="93"/>
      <c r="AC425" s="93"/>
      <c r="AD425" s="93"/>
    </row>
    <row r="426" spans="18:30" ht="15">
      <c r="R426" s="93"/>
      <c r="S426" s="93"/>
      <c r="T426" s="93"/>
      <c r="U426" s="93"/>
      <c r="V426" s="93"/>
      <c r="W426" s="93"/>
      <c r="X426" s="93"/>
      <c r="Y426" s="93"/>
      <c r="Z426" s="93"/>
      <c r="AA426" s="93"/>
      <c r="AB426" s="93"/>
      <c r="AC426" s="93"/>
      <c r="AD426" s="93"/>
    </row>
    <row r="427" spans="18:30" ht="15">
      <c r="R427" s="93"/>
      <c r="S427" s="93"/>
      <c r="T427" s="93"/>
      <c r="U427" s="93"/>
      <c r="V427" s="93"/>
      <c r="W427" s="93"/>
      <c r="X427" s="93"/>
      <c r="Y427" s="93"/>
      <c r="Z427" s="93"/>
      <c r="AA427" s="93"/>
      <c r="AB427" s="93"/>
      <c r="AC427" s="93"/>
      <c r="AD427" s="93"/>
    </row>
    <row r="428" spans="18:30" ht="15">
      <c r="R428" s="93"/>
      <c r="S428" s="93"/>
      <c r="T428" s="93"/>
      <c r="U428" s="93"/>
      <c r="V428" s="93"/>
      <c r="W428" s="93"/>
      <c r="X428" s="93"/>
      <c r="Y428" s="93"/>
      <c r="Z428" s="93"/>
      <c r="AA428" s="93"/>
      <c r="AB428" s="93"/>
      <c r="AC428" s="93"/>
      <c r="AD428" s="93"/>
    </row>
    <row r="429" spans="18:30" ht="15">
      <c r="R429" s="93"/>
      <c r="S429" s="93"/>
      <c r="T429" s="93"/>
      <c r="U429" s="93"/>
      <c r="V429" s="93"/>
      <c r="W429" s="93"/>
      <c r="X429" s="93"/>
      <c r="Y429" s="93"/>
      <c r="Z429" s="93"/>
      <c r="AA429" s="93"/>
      <c r="AB429" s="93"/>
      <c r="AC429" s="93"/>
      <c r="AD429" s="93"/>
    </row>
    <row r="430" spans="18:30" ht="15">
      <c r="R430" s="93"/>
      <c r="S430" s="93"/>
      <c r="T430" s="93"/>
      <c r="U430" s="93"/>
      <c r="V430" s="93"/>
      <c r="W430" s="93"/>
      <c r="X430" s="93"/>
      <c r="Y430" s="93"/>
      <c r="Z430" s="93"/>
      <c r="AA430" s="93"/>
      <c r="AB430" s="93"/>
      <c r="AC430" s="93"/>
      <c r="AD430" s="93"/>
    </row>
    <row r="431" spans="18:30" ht="15">
      <c r="R431" s="93"/>
      <c r="S431" s="93"/>
      <c r="T431" s="93"/>
      <c r="U431" s="93"/>
      <c r="V431" s="93"/>
      <c r="W431" s="93"/>
      <c r="X431" s="93"/>
      <c r="Y431" s="93"/>
      <c r="Z431" s="93"/>
      <c r="AA431" s="93"/>
      <c r="AB431" s="93"/>
      <c r="AC431" s="93"/>
      <c r="AD431" s="93"/>
    </row>
    <row r="432" spans="18:30" ht="15">
      <c r="R432" s="93"/>
      <c r="S432" s="93"/>
      <c r="T432" s="93"/>
      <c r="U432" s="93"/>
      <c r="V432" s="93"/>
      <c r="W432" s="93"/>
      <c r="X432" s="93"/>
      <c r="Y432" s="93"/>
      <c r="Z432" s="93"/>
      <c r="AA432" s="93"/>
      <c r="AB432" s="93"/>
      <c r="AC432" s="93"/>
      <c r="AD432" s="93"/>
    </row>
    <row r="433" spans="18:30" ht="15">
      <c r="R433" s="93"/>
      <c r="S433" s="93"/>
      <c r="T433" s="93"/>
      <c r="U433" s="93"/>
      <c r="V433" s="93"/>
      <c r="W433" s="93"/>
      <c r="X433" s="93"/>
      <c r="Y433" s="93"/>
      <c r="Z433" s="93"/>
      <c r="AA433" s="93"/>
      <c r="AB433" s="93"/>
      <c r="AC433" s="93"/>
      <c r="AD433" s="93"/>
    </row>
    <row r="434" spans="18:30" ht="15">
      <c r="R434" s="93"/>
      <c r="S434" s="93"/>
      <c r="T434" s="93"/>
      <c r="U434" s="93"/>
      <c r="V434" s="93"/>
      <c r="W434" s="93"/>
      <c r="X434" s="93"/>
      <c r="Y434" s="93"/>
      <c r="Z434" s="93"/>
      <c r="AA434" s="93"/>
      <c r="AB434" s="93"/>
      <c r="AC434" s="93"/>
      <c r="AD434" s="93"/>
    </row>
    <row r="435" spans="18:30" ht="15">
      <c r="R435" s="93"/>
      <c r="S435" s="93"/>
      <c r="T435" s="93"/>
      <c r="U435" s="93"/>
      <c r="V435" s="93"/>
      <c r="W435" s="93"/>
      <c r="X435" s="93"/>
      <c r="Y435" s="93"/>
      <c r="Z435" s="93"/>
      <c r="AA435" s="93"/>
      <c r="AB435" s="93"/>
      <c r="AC435" s="93"/>
      <c r="AD435" s="93"/>
    </row>
    <row r="436" spans="18:30" ht="15">
      <c r="R436" s="93"/>
      <c r="S436" s="93"/>
      <c r="T436" s="93"/>
      <c r="U436" s="93"/>
      <c r="V436" s="93"/>
      <c r="W436" s="93"/>
      <c r="X436" s="93"/>
      <c r="Y436" s="93"/>
      <c r="Z436" s="93"/>
      <c r="AA436" s="93"/>
      <c r="AB436" s="93"/>
      <c r="AC436" s="93"/>
      <c r="AD436" s="93"/>
    </row>
    <row r="437" spans="18:30" ht="15">
      <c r="R437" s="93"/>
      <c r="S437" s="93"/>
      <c r="T437" s="93"/>
      <c r="U437" s="93"/>
      <c r="V437" s="93"/>
      <c r="W437" s="93"/>
      <c r="X437" s="93"/>
      <c r="Y437" s="93"/>
      <c r="Z437" s="93"/>
      <c r="AA437" s="93"/>
      <c r="AB437" s="93"/>
      <c r="AC437" s="93"/>
      <c r="AD437" s="93"/>
    </row>
    <row r="438" spans="18:30" ht="15">
      <c r="R438" s="93"/>
      <c r="S438" s="93"/>
      <c r="T438" s="93"/>
      <c r="U438" s="93"/>
      <c r="V438" s="93"/>
      <c r="W438" s="93"/>
      <c r="X438" s="93"/>
      <c r="Y438" s="93"/>
      <c r="Z438" s="93"/>
      <c r="AA438" s="93"/>
      <c r="AB438" s="93"/>
      <c r="AC438" s="93"/>
      <c r="AD438" s="93"/>
    </row>
    <row r="439" spans="18:30" ht="15">
      <c r="R439" s="93"/>
      <c r="S439" s="93"/>
      <c r="T439" s="93"/>
      <c r="U439" s="93"/>
      <c r="V439" s="93"/>
      <c r="W439" s="93"/>
      <c r="X439" s="93"/>
      <c r="Y439" s="93"/>
      <c r="Z439" s="93"/>
      <c r="AA439" s="93"/>
      <c r="AB439" s="93"/>
      <c r="AC439" s="93"/>
      <c r="AD439" s="93"/>
    </row>
    <row r="440" spans="18:30" ht="15">
      <c r="R440" s="93"/>
      <c r="S440" s="93"/>
      <c r="T440" s="93"/>
      <c r="U440" s="93"/>
      <c r="V440" s="93"/>
      <c r="W440" s="93"/>
      <c r="X440" s="93"/>
      <c r="Y440" s="93"/>
      <c r="Z440" s="93"/>
      <c r="AA440" s="93"/>
      <c r="AB440" s="93"/>
      <c r="AC440" s="93"/>
      <c r="AD440" s="93"/>
    </row>
    <row r="441" spans="18:30" ht="15">
      <c r="R441" s="93"/>
      <c r="S441" s="93"/>
      <c r="T441" s="93"/>
      <c r="U441" s="93"/>
      <c r="V441" s="93"/>
      <c r="W441" s="93"/>
      <c r="X441" s="93"/>
      <c r="Y441" s="93"/>
      <c r="Z441" s="93"/>
      <c r="AA441" s="93"/>
      <c r="AB441" s="93"/>
      <c r="AC441" s="93"/>
      <c r="AD441" s="93"/>
    </row>
    <row r="442" spans="18:30" ht="15">
      <c r="R442" s="93"/>
      <c r="S442" s="93"/>
      <c r="T442" s="93"/>
      <c r="U442" s="93"/>
      <c r="V442" s="93"/>
      <c r="W442" s="93"/>
      <c r="X442" s="93"/>
      <c r="Y442" s="93"/>
      <c r="Z442" s="93"/>
      <c r="AA442" s="93"/>
      <c r="AB442" s="93"/>
      <c r="AC442" s="93"/>
      <c r="AD442" s="93"/>
    </row>
    <row r="443" spans="18:30" ht="15">
      <c r="R443" s="93"/>
      <c r="S443" s="93"/>
      <c r="T443" s="93"/>
      <c r="U443" s="93"/>
      <c r="V443" s="93"/>
      <c r="W443" s="93"/>
      <c r="X443" s="93"/>
      <c r="Y443" s="93"/>
      <c r="Z443" s="93"/>
      <c r="AA443" s="93"/>
      <c r="AB443" s="93"/>
      <c r="AC443" s="93"/>
      <c r="AD443" s="93"/>
    </row>
    <row r="444" spans="18:30" ht="15">
      <c r="R444" s="93"/>
      <c r="S444" s="93"/>
      <c r="T444" s="93"/>
      <c r="U444" s="93"/>
      <c r="V444" s="93"/>
      <c r="W444" s="93"/>
      <c r="X444" s="93"/>
      <c r="Y444" s="93"/>
      <c r="Z444" s="93"/>
      <c r="AA444" s="93"/>
      <c r="AB444" s="93"/>
      <c r="AC444" s="93"/>
      <c r="AD444" s="93"/>
    </row>
    <row r="445" spans="18:30" ht="15">
      <c r="R445" s="93"/>
      <c r="S445" s="93"/>
      <c r="T445" s="93"/>
      <c r="U445" s="93"/>
      <c r="V445" s="93"/>
      <c r="W445" s="93"/>
      <c r="X445" s="93"/>
      <c r="Y445" s="93"/>
      <c r="Z445" s="93"/>
      <c r="AA445" s="93"/>
      <c r="AB445" s="93"/>
      <c r="AC445" s="93"/>
      <c r="AD445" s="93"/>
    </row>
    <row r="446" spans="18:30" ht="15">
      <c r="R446" s="93"/>
      <c r="S446" s="93"/>
      <c r="T446" s="93"/>
      <c r="U446" s="93"/>
      <c r="V446" s="93"/>
      <c r="W446" s="93"/>
      <c r="X446" s="93"/>
      <c r="Y446" s="93"/>
      <c r="Z446" s="93"/>
      <c r="AA446" s="93"/>
      <c r="AB446" s="93"/>
      <c r="AC446" s="93"/>
      <c r="AD446" s="93"/>
    </row>
    <row r="447" spans="18:30" ht="15">
      <c r="R447" s="93"/>
      <c r="S447" s="93"/>
      <c r="T447" s="93"/>
      <c r="U447" s="93"/>
      <c r="V447" s="93"/>
      <c r="W447" s="93"/>
      <c r="X447" s="93"/>
      <c r="Y447" s="93"/>
      <c r="Z447" s="93"/>
      <c r="AA447" s="93"/>
      <c r="AB447" s="93"/>
      <c r="AC447" s="93"/>
      <c r="AD447" s="93"/>
    </row>
    <row r="448" spans="18:30" ht="15">
      <c r="R448" s="93"/>
      <c r="S448" s="93"/>
      <c r="T448" s="93"/>
      <c r="U448" s="93"/>
      <c r="V448" s="93"/>
      <c r="W448" s="93"/>
      <c r="X448" s="93"/>
      <c r="Y448" s="93"/>
      <c r="Z448" s="93"/>
      <c r="AA448" s="93"/>
      <c r="AB448" s="93"/>
      <c r="AC448" s="93"/>
      <c r="AD448" s="93"/>
    </row>
    <row r="449" spans="18:30" ht="15">
      <c r="R449" s="93"/>
      <c r="S449" s="93"/>
      <c r="T449" s="93"/>
      <c r="U449" s="93"/>
      <c r="V449" s="93"/>
      <c r="W449" s="93"/>
      <c r="X449" s="93"/>
      <c r="Y449" s="93"/>
      <c r="Z449" s="93"/>
      <c r="AA449" s="93"/>
      <c r="AB449" s="93"/>
      <c r="AC449" s="93"/>
      <c r="AD449" s="93"/>
    </row>
    <row r="450" spans="18:30" ht="15">
      <c r="R450" s="93"/>
      <c r="S450" s="93"/>
      <c r="T450" s="93"/>
      <c r="U450" s="93"/>
      <c r="V450" s="93"/>
      <c r="W450" s="93"/>
      <c r="X450" s="93"/>
      <c r="Y450" s="93"/>
      <c r="Z450" s="93"/>
      <c r="AA450" s="93"/>
      <c r="AB450" s="93"/>
      <c r="AC450" s="93"/>
      <c r="AD450" s="93"/>
    </row>
    <row r="451" spans="18:30" ht="15">
      <c r="R451" s="93"/>
      <c r="S451" s="93"/>
      <c r="T451" s="93"/>
      <c r="U451" s="93"/>
      <c r="V451" s="93"/>
      <c r="W451" s="93"/>
      <c r="X451" s="93"/>
      <c r="Y451" s="93"/>
      <c r="Z451" s="93"/>
      <c r="AA451" s="93"/>
      <c r="AB451" s="93"/>
      <c r="AC451" s="93"/>
      <c r="AD451" s="93"/>
    </row>
    <row r="452" spans="18:30" ht="15">
      <c r="R452" s="93"/>
      <c r="S452" s="93"/>
      <c r="T452" s="93"/>
      <c r="U452" s="93"/>
      <c r="V452" s="93"/>
      <c r="W452" s="93"/>
      <c r="X452" s="93"/>
      <c r="Y452" s="93"/>
      <c r="Z452" s="93"/>
      <c r="AA452" s="93"/>
      <c r="AB452" s="93"/>
      <c r="AC452" s="93"/>
      <c r="AD452" s="93"/>
    </row>
    <row r="453" spans="18:30" ht="15">
      <c r="R453" s="93"/>
      <c r="S453" s="93"/>
      <c r="T453" s="93"/>
      <c r="U453" s="93"/>
      <c r="V453" s="93"/>
      <c r="W453" s="93"/>
      <c r="X453" s="93"/>
      <c r="Y453" s="93"/>
      <c r="Z453" s="93"/>
      <c r="AA453" s="93"/>
      <c r="AB453" s="93"/>
      <c r="AC453" s="93"/>
      <c r="AD453" s="93"/>
    </row>
    <row r="454" spans="18:30" ht="15">
      <c r="R454" s="93"/>
      <c r="S454" s="93"/>
      <c r="T454" s="93"/>
      <c r="U454" s="93"/>
      <c r="V454" s="93"/>
      <c r="W454" s="93"/>
      <c r="X454" s="93"/>
      <c r="Y454" s="93"/>
      <c r="Z454" s="93"/>
      <c r="AA454" s="93"/>
      <c r="AB454" s="93"/>
      <c r="AC454" s="93"/>
      <c r="AD454" s="93"/>
    </row>
    <row r="455" spans="18:30" ht="15">
      <c r="R455" s="93"/>
      <c r="S455" s="93"/>
      <c r="T455" s="93"/>
      <c r="U455" s="93"/>
      <c r="V455" s="93"/>
      <c r="W455" s="93"/>
      <c r="X455" s="93"/>
      <c r="Y455" s="93"/>
      <c r="Z455" s="93"/>
      <c r="AA455" s="93"/>
      <c r="AB455" s="93"/>
      <c r="AC455" s="93"/>
      <c r="AD455" s="93"/>
    </row>
    <row r="456" spans="18:30" ht="15">
      <c r="R456" s="93"/>
      <c r="S456" s="93"/>
      <c r="T456" s="93"/>
      <c r="U456" s="93"/>
      <c r="V456" s="93"/>
      <c r="W456" s="93"/>
      <c r="X456" s="93"/>
      <c r="Y456" s="93"/>
      <c r="Z456" s="93"/>
      <c r="AA456" s="93"/>
      <c r="AB456" s="93"/>
      <c r="AC456" s="93"/>
      <c r="AD456" s="93"/>
    </row>
    <row r="457" spans="18:30" ht="15">
      <c r="R457" s="93"/>
      <c r="S457" s="93"/>
      <c r="T457" s="93"/>
      <c r="U457" s="93"/>
      <c r="V457" s="93"/>
      <c r="W457" s="93"/>
      <c r="X457" s="93"/>
      <c r="Y457" s="93"/>
      <c r="Z457" s="93"/>
      <c r="AA457" s="93"/>
      <c r="AB457" s="93"/>
      <c r="AC457" s="93"/>
      <c r="AD457" s="93"/>
    </row>
    <row r="458" spans="18:30" ht="15">
      <c r="R458" s="93"/>
      <c r="S458" s="93"/>
      <c r="T458" s="93"/>
      <c r="U458" s="93"/>
      <c r="V458" s="93"/>
      <c r="W458" s="93"/>
      <c r="X458" s="93"/>
      <c r="Y458" s="93"/>
      <c r="Z458" s="93"/>
      <c r="AA458" s="93"/>
      <c r="AB458" s="93"/>
      <c r="AC458" s="93"/>
      <c r="AD458" s="93"/>
    </row>
    <row r="459" spans="18:30" ht="15">
      <c r="R459" s="93"/>
      <c r="S459" s="93"/>
      <c r="T459" s="93"/>
      <c r="U459" s="93"/>
      <c r="V459" s="93"/>
      <c r="W459" s="93"/>
      <c r="X459" s="93"/>
      <c r="Y459" s="93"/>
      <c r="Z459" s="93"/>
      <c r="AA459" s="93"/>
      <c r="AB459" s="93"/>
      <c r="AC459" s="93"/>
      <c r="AD459" s="93"/>
    </row>
    <row r="460" spans="18:30" ht="15">
      <c r="R460" s="93"/>
      <c r="S460" s="93"/>
      <c r="T460" s="93"/>
      <c r="U460" s="93"/>
      <c r="V460" s="93"/>
      <c r="W460" s="93"/>
      <c r="X460" s="93"/>
      <c r="Y460" s="93"/>
      <c r="Z460" s="93"/>
      <c r="AA460" s="93"/>
      <c r="AB460" s="93"/>
      <c r="AC460" s="93"/>
      <c r="AD460" s="93"/>
    </row>
    <row r="461" spans="18:30" ht="15">
      <c r="R461" s="93"/>
      <c r="S461" s="93"/>
      <c r="T461" s="93"/>
      <c r="U461" s="93"/>
      <c r="V461" s="93"/>
      <c r="W461" s="93"/>
      <c r="X461" s="93"/>
      <c r="Y461" s="93"/>
      <c r="Z461" s="93"/>
      <c r="AA461" s="93"/>
      <c r="AB461" s="93"/>
      <c r="AC461" s="93"/>
      <c r="AD461" s="93"/>
    </row>
    <row r="462" spans="18:30" ht="15">
      <c r="R462" s="93"/>
      <c r="S462" s="93"/>
      <c r="T462" s="93"/>
      <c r="U462" s="93"/>
      <c r="V462" s="93"/>
      <c r="W462" s="93"/>
      <c r="X462" s="93"/>
      <c r="Y462" s="93"/>
      <c r="Z462" s="93"/>
      <c r="AA462" s="93"/>
      <c r="AB462" s="93"/>
      <c r="AC462" s="93"/>
      <c r="AD462" s="93"/>
    </row>
    <row r="463" spans="18:30" ht="15">
      <c r="R463" s="93"/>
      <c r="S463" s="93"/>
      <c r="T463" s="93"/>
      <c r="U463" s="93"/>
      <c r="V463" s="93"/>
      <c r="W463" s="93"/>
      <c r="X463" s="93"/>
      <c r="Y463" s="93"/>
      <c r="Z463" s="93"/>
      <c r="AA463" s="93"/>
      <c r="AB463" s="93"/>
      <c r="AC463" s="93"/>
      <c r="AD463" s="93"/>
    </row>
    <row r="464" spans="18:30" ht="15">
      <c r="R464" s="93"/>
      <c r="S464" s="93"/>
      <c r="T464" s="93"/>
      <c r="U464" s="93"/>
      <c r="V464" s="93"/>
      <c r="W464" s="93"/>
      <c r="X464" s="93"/>
      <c r="Y464" s="93"/>
      <c r="Z464" s="93"/>
      <c r="AA464" s="93"/>
      <c r="AB464" s="93"/>
      <c r="AC464" s="93"/>
      <c r="AD464" s="93"/>
    </row>
    <row r="465" spans="18:30" ht="15">
      <c r="R465" s="93"/>
      <c r="S465" s="93"/>
      <c r="T465" s="93"/>
      <c r="U465" s="93"/>
      <c r="V465" s="93"/>
      <c r="W465" s="93"/>
      <c r="X465" s="93"/>
      <c r="Y465" s="93"/>
      <c r="Z465" s="93"/>
      <c r="AA465" s="93"/>
      <c r="AB465" s="93"/>
      <c r="AC465" s="93"/>
      <c r="AD465" s="93"/>
    </row>
    <row r="466" spans="18:30" ht="15">
      <c r="R466" s="93"/>
      <c r="S466" s="93"/>
      <c r="T466" s="93"/>
      <c r="U466" s="93"/>
      <c r="V466" s="93"/>
      <c r="W466" s="93"/>
      <c r="X466" s="93"/>
      <c r="Y466" s="93"/>
      <c r="Z466" s="93"/>
      <c r="AA466" s="93"/>
      <c r="AB466" s="93"/>
      <c r="AC466" s="93"/>
      <c r="AD466" s="93"/>
    </row>
    <row r="467" spans="18:30" ht="15">
      <c r="R467" s="93"/>
      <c r="S467" s="93"/>
      <c r="T467" s="93"/>
      <c r="U467" s="93"/>
      <c r="V467" s="93"/>
      <c r="W467" s="93"/>
      <c r="X467" s="93"/>
      <c r="Y467" s="93"/>
      <c r="Z467" s="93"/>
      <c r="AA467" s="93"/>
      <c r="AB467" s="93"/>
      <c r="AC467" s="93"/>
      <c r="AD467" s="93"/>
    </row>
    <row r="468" spans="18:30" ht="15">
      <c r="R468" s="93"/>
      <c r="S468" s="93"/>
      <c r="T468" s="93"/>
      <c r="U468" s="93"/>
      <c r="V468" s="93"/>
      <c r="W468" s="93"/>
      <c r="X468" s="93"/>
      <c r="Y468" s="93"/>
      <c r="Z468" s="93"/>
      <c r="AA468" s="93"/>
      <c r="AB468" s="93"/>
      <c r="AC468" s="93"/>
      <c r="AD468" s="93"/>
    </row>
    <row r="469" spans="18:30" ht="15">
      <c r="R469" s="93"/>
      <c r="S469" s="93"/>
      <c r="T469" s="93"/>
      <c r="U469" s="93"/>
      <c r="V469" s="93"/>
      <c r="W469" s="93"/>
      <c r="X469" s="93"/>
      <c r="Y469" s="93"/>
      <c r="Z469" s="93"/>
      <c r="AA469" s="93"/>
      <c r="AB469" s="93"/>
      <c r="AC469" s="93"/>
      <c r="AD469" s="93"/>
    </row>
    <row r="470" spans="18:30" ht="15">
      <c r="R470" s="93"/>
      <c r="S470" s="93"/>
      <c r="T470" s="93"/>
      <c r="U470" s="93"/>
      <c r="V470" s="93"/>
      <c r="W470" s="93"/>
      <c r="X470" s="93"/>
      <c r="Y470" s="93"/>
      <c r="Z470" s="93"/>
      <c r="AA470" s="93"/>
      <c r="AB470" s="93"/>
      <c r="AC470" s="93"/>
      <c r="AD470" s="93"/>
    </row>
    <row r="471" spans="18:30" ht="15">
      <c r="R471" s="93"/>
      <c r="S471" s="93"/>
      <c r="T471" s="93"/>
      <c r="U471" s="93"/>
      <c r="V471" s="93"/>
      <c r="W471" s="93"/>
      <c r="X471" s="93"/>
      <c r="Y471" s="93"/>
      <c r="Z471" s="93"/>
      <c r="AA471" s="93"/>
      <c r="AB471" s="93"/>
      <c r="AC471" s="93"/>
      <c r="AD471" s="93"/>
    </row>
    <row r="472" spans="18:30" ht="15">
      <c r="R472" s="93"/>
      <c r="S472" s="93"/>
      <c r="T472" s="93"/>
      <c r="U472" s="93"/>
      <c r="V472" s="93"/>
      <c r="W472" s="93"/>
      <c r="X472" s="93"/>
      <c r="Y472" s="93"/>
      <c r="Z472" s="93"/>
      <c r="AA472" s="93"/>
      <c r="AB472" s="93"/>
      <c r="AC472" s="93"/>
      <c r="AD472" s="93"/>
    </row>
    <row r="473" spans="18:30" ht="15">
      <c r="R473" s="93"/>
      <c r="S473" s="93"/>
      <c r="T473" s="93"/>
      <c r="U473" s="93"/>
      <c r="V473" s="93"/>
      <c r="W473" s="93"/>
      <c r="X473" s="93"/>
      <c r="Y473" s="93"/>
      <c r="Z473" s="93"/>
      <c r="AA473" s="93"/>
      <c r="AB473" s="93"/>
      <c r="AC473" s="93"/>
      <c r="AD473" s="93"/>
    </row>
    <row r="474" spans="18:30" ht="15">
      <c r="R474" s="93"/>
      <c r="S474" s="93"/>
      <c r="T474" s="93"/>
      <c r="U474" s="93"/>
      <c r="V474" s="93"/>
      <c r="W474" s="93"/>
      <c r="X474" s="93"/>
      <c r="Y474" s="93"/>
      <c r="Z474" s="93"/>
      <c r="AA474" s="93"/>
      <c r="AB474" s="93"/>
      <c r="AC474" s="93"/>
      <c r="AD474" s="93"/>
    </row>
    <row r="475" spans="18:30" ht="15">
      <c r="R475" s="93"/>
      <c r="S475" s="93"/>
      <c r="T475" s="93"/>
      <c r="U475" s="93"/>
      <c r="V475" s="93"/>
      <c r="W475" s="93"/>
      <c r="X475" s="93"/>
      <c r="Y475" s="93"/>
      <c r="Z475" s="93"/>
      <c r="AA475" s="93"/>
      <c r="AB475" s="93"/>
      <c r="AC475" s="93"/>
      <c r="AD475" s="93"/>
    </row>
    <row r="476" spans="18:30" ht="15">
      <c r="R476" s="93"/>
      <c r="S476" s="93"/>
      <c r="T476" s="93"/>
      <c r="U476" s="93"/>
      <c r="V476" s="93"/>
      <c r="W476" s="93"/>
      <c r="X476" s="93"/>
      <c r="Y476" s="93"/>
      <c r="Z476" s="93"/>
      <c r="AA476" s="93"/>
      <c r="AB476" s="93"/>
      <c r="AC476" s="93"/>
      <c r="AD476" s="93"/>
    </row>
    <row r="477" spans="18:30" ht="15">
      <c r="R477" s="93"/>
      <c r="S477" s="93"/>
      <c r="T477" s="93"/>
      <c r="U477" s="93"/>
      <c r="V477" s="93"/>
      <c r="W477" s="93"/>
      <c r="X477" s="93"/>
      <c r="Y477" s="93"/>
      <c r="Z477" s="93"/>
      <c r="AA477" s="93"/>
      <c r="AB477" s="93"/>
      <c r="AC477" s="93"/>
      <c r="AD477" s="93"/>
    </row>
    <row r="478" spans="18:30" ht="15">
      <c r="R478" s="93"/>
      <c r="S478" s="93"/>
      <c r="T478" s="93"/>
      <c r="U478" s="93"/>
      <c r="V478" s="93"/>
      <c r="W478" s="93"/>
      <c r="X478" s="93"/>
      <c r="Y478" s="93"/>
      <c r="Z478" s="93"/>
      <c r="AA478" s="93"/>
      <c r="AB478" s="93"/>
      <c r="AC478" s="93"/>
      <c r="AD478" s="93"/>
    </row>
    <row r="479" spans="18:30" ht="15">
      <c r="R479" s="93"/>
      <c r="S479" s="93"/>
      <c r="T479" s="93"/>
      <c r="U479" s="93"/>
      <c r="V479" s="93"/>
      <c r="W479" s="93"/>
      <c r="X479" s="93"/>
      <c r="Y479" s="93"/>
      <c r="Z479" s="93"/>
      <c r="AA479" s="93"/>
      <c r="AB479" s="93"/>
      <c r="AC479" s="93"/>
      <c r="AD479" s="93"/>
    </row>
    <row r="480" spans="18:30" ht="15">
      <c r="R480" s="93"/>
      <c r="S480" s="93"/>
      <c r="T480" s="93"/>
      <c r="U480" s="93"/>
      <c r="V480" s="93"/>
      <c r="W480" s="93"/>
      <c r="X480" s="93"/>
      <c r="Y480" s="93"/>
      <c r="Z480" s="93"/>
      <c r="AA480" s="93"/>
      <c r="AB480" s="93"/>
      <c r="AC480" s="93"/>
      <c r="AD480" s="93"/>
    </row>
    <row r="481" spans="18:30" ht="15">
      <c r="R481" s="93"/>
      <c r="S481" s="93"/>
      <c r="T481" s="93"/>
      <c r="U481" s="93"/>
      <c r="V481" s="93"/>
      <c r="W481" s="93"/>
      <c r="X481" s="93"/>
      <c r="Y481" s="93"/>
      <c r="Z481" s="93"/>
      <c r="AA481" s="93"/>
      <c r="AB481" s="93"/>
      <c r="AC481" s="93"/>
      <c r="AD481" s="93"/>
    </row>
    <row r="482" spans="18:30" ht="15">
      <c r="R482" s="93"/>
      <c r="S482" s="93"/>
      <c r="T482" s="93"/>
      <c r="U482" s="93"/>
      <c r="V482" s="93"/>
      <c r="W482" s="93"/>
      <c r="X482" s="93"/>
      <c r="Y482" s="93"/>
      <c r="Z482" s="93"/>
      <c r="AA482" s="93"/>
      <c r="AB482" s="93"/>
      <c r="AC482" s="93"/>
      <c r="AD482" s="93"/>
    </row>
    <row r="483" spans="18:30" ht="15">
      <c r="R483" s="93"/>
      <c r="S483" s="93"/>
      <c r="T483" s="93"/>
      <c r="U483" s="93"/>
      <c r="V483" s="93"/>
      <c r="W483" s="93"/>
      <c r="X483" s="93"/>
      <c r="Y483" s="93"/>
      <c r="Z483" s="93"/>
      <c r="AA483" s="93"/>
      <c r="AB483" s="93"/>
      <c r="AC483" s="93"/>
      <c r="AD483" s="93"/>
    </row>
    <row r="484" spans="18:30" ht="15">
      <c r="R484" s="93"/>
      <c r="S484" s="93"/>
      <c r="T484" s="93"/>
      <c r="U484" s="93"/>
      <c r="V484" s="93"/>
      <c r="W484" s="93"/>
      <c r="X484" s="93"/>
      <c r="Y484" s="93"/>
      <c r="Z484" s="93"/>
      <c r="AA484" s="93"/>
      <c r="AB484" s="93"/>
      <c r="AC484" s="93"/>
      <c r="AD484" s="93"/>
    </row>
    <row r="485" spans="18:30" ht="15">
      <c r="R485" s="93"/>
      <c r="S485" s="93"/>
      <c r="T485" s="93"/>
      <c r="U485" s="93"/>
      <c r="V485" s="93"/>
      <c r="W485" s="93"/>
      <c r="X485" s="93"/>
      <c r="Y485" s="93"/>
      <c r="Z485" s="93"/>
      <c r="AA485" s="93"/>
      <c r="AB485" s="93"/>
      <c r="AC485" s="93"/>
      <c r="AD485" s="93"/>
    </row>
    <row r="486" spans="18:30" ht="15">
      <c r="R486" s="93"/>
      <c r="S486" s="93"/>
      <c r="T486" s="93"/>
      <c r="U486" s="93"/>
      <c r="V486" s="93"/>
      <c r="W486" s="93"/>
      <c r="X486" s="93"/>
      <c r="Y486" s="93"/>
      <c r="Z486" s="93"/>
      <c r="AA486" s="93"/>
      <c r="AB486" s="93"/>
      <c r="AC486" s="93"/>
      <c r="AD486" s="93"/>
    </row>
    <row r="487" spans="18:30" ht="15">
      <c r="R487" s="93"/>
      <c r="S487" s="93"/>
      <c r="T487" s="93"/>
      <c r="U487" s="93"/>
      <c r="V487" s="93"/>
      <c r="W487" s="93"/>
      <c r="X487" s="93"/>
      <c r="Y487" s="93"/>
      <c r="Z487" s="93"/>
      <c r="AA487" s="93"/>
      <c r="AB487" s="93"/>
      <c r="AC487" s="93"/>
      <c r="AD487" s="93"/>
    </row>
    <row r="488" spans="18:30" ht="15">
      <c r="R488" s="93"/>
      <c r="S488" s="93"/>
      <c r="T488" s="93"/>
      <c r="U488" s="93"/>
      <c r="V488" s="93"/>
      <c r="W488" s="93"/>
      <c r="X488" s="93"/>
      <c r="Y488" s="93"/>
      <c r="Z488" s="93"/>
      <c r="AA488" s="93"/>
      <c r="AB488" s="93"/>
      <c r="AC488" s="93"/>
      <c r="AD488" s="93"/>
    </row>
    <row r="489" spans="18:30" ht="15">
      <c r="R489" s="93"/>
      <c r="S489" s="93"/>
      <c r="T489" s="93"/>
      <c r="U489" s="93"/>
      <c r="V489" s="93"/>
      <c r="W489" s="93"/>
      <c r="X489" s="93"/>
      <c r="Y489" s="93"/>
      <c r="Z489" s="93"/>
      <c r="AA489" s="93"/>
      <c r="AB489" s="93"/>
      <c r="AC489" s="93"/>
      <c r="AD489" s="93"/>
    </row>
    <row r="490" spans="18:30" ht="15">
      <c r="R490" s="93"/>
      <c r="S490" s="93"/>
      <c r="T490" s="93"/>
      <c r="U490" s="93"/>
      <c r="V490" s="93"/>
      <c r="W490" s="93"/>
      <c r="X490" s="93"/>
      <c r="Y490" s="93"/>
      <c r="Z490" s="93"/>
      <c r="AA490" s="93"/>
      <c r="AB490" s="93"/>
      <c r="AC490" s="93"/>
      <c r="AD490" s="93"/>
    </row>
    <row r="491" spans="18:30" ht="15">
      <c r="R491" s="93"/>
      <c r="S491" s="93"/>
      <c r="T491" s="93"/>
      <c r="U491" s="93"/>
      <c r="V491" s="93"/>
      <c r="W491" s="93"/>
      <c r="X491" s="93"/>
      <c r="Y491" s="93"/>
      <c r="Z491" s="93"/>
      <c r="AA491" s="93"/>
      <c r="AB491" s="93"/>
      <c r="AC491" s="93"/>
      <c r="AD491" s="93"/>
    </row>
    <row r="492" spans="18:30" ht="15">
      <c r="R492" s="93"/>
      <c r="S492" s="93"/>
      <c r="T492" s="93"/>
      <c r="U492" s="93"/>
      <c r="V492" s="93"/>
      <c r="W492" s="93"/>
      <c r="X492" s="93"/>
      <c r="Y492" s="93"/>
      <c r="Z492" s="93"/>
      <c r="AA492" s="93"/>
      <c r="AB492" s="93"/>
      <c r="AC492" s="93"/>
      <c r="AD492" s="93"/>
    </row>
    <row r="493" spans="18:30" ht="15">
      <c r="R493" s="93"/>
      <c r="S493" s="93"/>
      <c r="T493" s="93"/>
      <c r="U493" s="93"/>
      <c r="V493" s="93"/>
      <c r="W493" s="93"/>
      <c r="X493" s="93"/>
      <c r="Y493" s="93"/>
      <c r="Z493" s="93"/>
      <c r="AA493" s="93"/>
      <c r="AB493" s="93"/>
      <c r="AC493" s="93"/>
      <c r="AD493" s="93"/>
    </row>
    <row r="494" spans="18:30" ht="15">
      <c r="R494" s="93"/>
      <c r="S494" s="93"/>
      <c r="T494" s="93"/>
      <c r="U494" s="93"/>
      <c r="V494" s="93"/>
      <c r="W494" s="93"/>
      <c r="X494" s="93"/>
      <c r="Y494" s="93"/>
      <c r="Z494" s="93"/>
      <c r="AA494" s="93"/>
      <c r="AB494" s="93"/>
      <c r="AC494" s="93"/>
      <c r="AD494" s="93"/>
    </row>
    <row r="495" spans="18:30" ht="15">
      <c r="R495" s="93"/>
      <c r="S495" s="93"/>
      <c r="T495" s="93"/>
      <c r="U495" s="93"/>
      <c r="V495" s="93"/>
      <c r="W495" s="93"/>
      <c r="X495" s="93"/>
      <c r="Y495" s="93"/>
      <c r="Z495" s="93"/>
      <c r="AA495" s="93"/>
      <c r="AB495" s="93"/>
      <c r="AC495" s="93"/>
      <c r="AD495" s="93"/>
    </row>
    <row r="496" spans="18:30" ht="15">
      <c r="R496" s="93"/>
      <c r="S496" s="93"/>
      <c r="T496" s="93"/>
      <c r="U496" s="93"/>
      <c r="V496" s="93"/>
      <c r="W496" s="93"/>
      <c r="X496" s="93"/>
      <c r="Y496" s="93"/>
      <c r="Z496" s="93"/>
      <c r="AA496" s="93"/>
      <c r="AB496" s="93"/>
      <c r="AC496" s="93"/>
      <c r="AD496" s="93"/>
    </row>
    <row r="497" spans="18:30" ht="15">
      <c r="R497" s="93"/>
      <c r="S497" s="93"/>
      <c r="T497" s="93"/>
      <c r="U497" s="93"/>
      <c r="V497" s="93"/>
      <c r="W497" s="93"/>
      <c r="X497" s="93"/>
      <c r="Y497" s="93"/>
      <c r="Z497" s="93"/>
      <c r="AA497" s="93"/>
      <c r="AB497" s="93"/>
      <c r="AC497" s="93"/>
      <c r="AD497" s="93"/>
    </row>
    <row r="498" spans="18:30" ht="15">
      <c r="R498" s="93"/>
      <c r="S498" s="93"/>
      <c r="T498" s="93"/>
      <c r="U498" s="93"/>
      <c r="V498" s="93"/>
      <c r="W498" s="93"/>
      <c r="X498" s="93"/>
      <c r="Y498" s="93"/>
      <c r="Z498" s="93"/>
      <c r="AA498" s="93"/>
      <c r="AB498" s="93"/>
      <c r="AC498" s="93"/>
      <c r="AD498" s="93"/>
    </row>
    <row r="499" spans="18:30" ht="15">
      <c r="R499" s="93"/>
      <c r="S499" s="93"/>
      <c r="T499" s="93"/>
      <c r="U499" s="93"/>
      <c r="V499" s="93"/>
      <c r="W499" s="93"/>
      <c r="X499" s="93"/>
      <c r="Y499" s="93"/>
      <c r="Z499" s="93"/>
      <c r="AA499" s="93"/>
      <c r="AB499" s="93"/>
      <c r="AC499" s="93"/>
      <c r="AD499" s="93"/>
    </row>
    <row r="500" spans="18:30" ht="15">
      <c r="R500" s="93"/>
      <c r="S500" s="93"/>
      <c r="T500" s="93"/>
      <c r="U500" s="93"/>
      <c r="V500" s="93"/>
      <c r="W500" s="93"/>
      <c r="X500" s="93"/>
      <c r="Y500" s="93"/>
      <c r="Z500" s="93"/>
      <c r="AA500" s="93"/>
      <c r="AB500" s="93"/>
      <c r="AC500" s="93"/>
      <c r="AD500" s="93"/>
    </row>
    <row r="501" spans="18:30" ht="15">
      <c r="R501" s="93"/>
      <c r="S501" s="93"/>
      <c r="T501" s="93"/>
      <c r="U501" s="93"/>
      <c r="V501" s="93"/>
      <c r="W501" s="93"/>
      <c r="X501" s="93"/>
      <c r="Y501" s="93"/>
      <c r="Z501" s="93"/>
      <c r="AA501" s="93"/>
      <c r="AB501" s="93"/>
      <c r="AC501" s="93"/>
      <c r="AD501" s="93"/>
    </row>
    <row r="502" spans="18:30" ht="15">
      <c r="R502" s="93"/>
      <c r="S502" s="93"/>
      <c r="T502" s="93"/>
      <c r="U502" s="93"/>
      <c r="V502" s="93"/>
      <c r="W502" s="93"/>
      <c r="X502" s="93"/>
      <c r="Y502" s="93"/>
      <c r="Z502" s="93"/>
      <c r="AA502" s="93"/>
      <c r="AB502" s="93"/>
      <c r="AC502" s="93"/>
      <c r="AD502" s="93"/>
    </row>
    <row r="503" spans="18:30" ht="15">
      <c r="R503" s="93"/>
      <c r="S503" s="93"/>
      <c r="T503" s="93"/>
      <c r="U503" s="93"/>
      <c r="V503" s="93"/>
      <c r="W503" s="93"/>
      <c r="X503" s="93"/>
      <c r="Y503" s="93"/>
      <c r="Z503" s="93"/>
      <c r="AA503" s="93"/>
      <c r="AB503" s="93"/>
      <c r="AC503" s="93"/>
      <c r="AD503" s="93"/>
    </row>
    <row r="504" spans="18:30" ht="15">
      <c r="R504" s="93"/>
      <c r="S504" s="93"/>
      <c r="T504" s="93"/>
      <c r="U504" s="93"/>
      <c r="V504" s="93"/>
      <c r="W504" s="93"/>
      <c r="X504" s="93"/>
      <c r="Y504" s="93"/>
      <c r="Z504" s="93"/>
      <c r="AA504" s="93"/>
      <c r="AB504" s="93"/>
      <c r="AC504" s="93"/>
      <c r="AD504" s="93"/>
    </row>
    <row r="505" spans="18:30" ht="15">
      <c r="R505" s="93"/>
      <c r="S505" s="93"/>
      <c r="T505" s="93"/>
      <c r="U505" s="93"/>
      <c r="V505" s="93"/>
      <c r="W505" s="93"/>
      <c r="X505" s="93"/>
      <c r="Y505" s="93"/>
      <c r="Z505" s="93"/>
      <c r="AA505" s="93"/>
      <c r="AB505" s="93"/>
      <c r="AC505" s="93"/>
      <c r="AD505" s="93"/>
    </row>
    <row r="506" spans="18:30" ht="15">
      <c r="R506" s="93"/>
      <c r="S506" s="93"/>
      <c r="T506" s="93"/>
      <c r="U506" s="93"/>
      <c r="V506" s="93"/>
      <c r="W506" s="93"/>
      <c r="X506" s="93"/>
      <c r="Y506" s="93"/>
      <c r="Z506" s="93"/>
      <c r="AA506" s="93"/>
      <c r="AB506" s="93"/>
      <c r="AC506" s="93"/>
      <c r="AD506" s="93"/>
    </row>
    <row r="507" spans="18:30" ht="15">
      <c r="R507" s="93"/>
      <c r="S507" s="93"/>
      <c r="T507" s="93"/>
      <c r="U507" s="93"/>
      <c r="V507" s="93"/>
      <c r="W507" s="93"/>
      <c r="X507" s="93"/>
      <c r="Y507" s="93"/>
      <c r="Z507" s="93"/>
      <c r="AA507" s="93"/>
      <c r="AB507" s="93"/>
      <c r="AC507" s="93"/>
      <c r="AD507" s="93"/>
    </row>
    <row r="508" spans="18:30" ht="15">
      <c r="R508" s="93"/>
      <c r="S508" s="93"/>
      <c r="T508" s="93"/>
      <c r="U508" s="93"/>
      <c r="V508" s="93"/>
      <c r="W508" s="93"/>
      <c r="X508" s="93"/>
      <c r="Y508" s="93"/>
      <c r="Z508" s="93"/>
      <c r="AA508" s="93"/>
      <c r="AB508" s="93"/>
      <c r="AC508" s="93"/>
      <c r="AD508" s="93"/>
    </row>
    <row r="509" spans="18:30" ht="15">
      <c r="R509" s="93"/>
      <c r="S509" s="93"/>
      <c r="T509" s="93"/>
      <c r="U509" s="93"/>
      <c r="V509" s="93"/>
      <c r="W509" s="93"/>
      <c r="X509" s="93"/>
      <c r="Y509" s="93"/>
      <c r="Z509" s="93"/>
      <c r="AA509" s="93"/>
      <c r="AB509" s="93"/>
      <c r="AC509" s="93"/>
      <c r="AD509" s="93"/>
    </row>
    <row r="510" spans="18:30" ht="15">
      <c r="R510" s="93"/>
      <c r="S510" s="93"/>
      <c r="T510" s="93"/>
      <c r="U510" s="93"/>
      <c r="V510" s="93"/>
      <c r="W510" s="93"/>
      <c r="X510" s="93"/>
      <c r="Y510" s="93"/>
      <c r="Z510" s="93"/>
      <c r="AA510" s="93"/>
      <c r="AB510" s="93"/>
      <c r="AC510" s="93"/>
      <c r="AD510" s="93"/>
    </row>
    <row r="511" spans="18:30" ht="15">
      <c r="R511" s="93"/>
      <c r="S511" s="93"/>
      <c r="T511" s="93"/>
      <c r="U511" s="93"/>
      <c r="V511" s="93"/>
      <c r="W511" s="93"/>
      <c r="X511" s="93"/>
      <c r="Y511" s="93"/>
      <c r="Z511" s="93"/>
      <c r="AA511" s="93"/>
      <c r="AB511" s="93"/>
      <c r="AC511" s="93"/>
      <c r="AD511" s="93"/>
    </row>
    <row r="512" spans="18:30" ht="15">
      <c r="R512" s="93"/>
      <c r="S512" s="93"/>
      <c r="T512" s="93"/>
      <c r="U512" s="93"/>
      <c r="V512" s="93"/>
      <c r="W512" s="93"/>
      <c r="X512" s="93"/>
      <c r="Y512" s="93"/>
      <c r="Z512" s="93"/>
      <c r="AA512" s="93"/>
      <c r="AB512" s="93"/>
      <c r="AC512" s="93"/>
      <c r="AD512" s="93"/>
    </row>
    <row r="513" spans="18:30" ht="15">
      <c r="R513" s="93"/>
      <c r="S513" s="93"/>
      <c r="T513" s="93"/>
      <c r="U513" s="93"/>
      <c r="V513" s="93"/>
      <c r="W513" s="93"/>
      <c r="X513" s="93"/>
      <c r="Y513" s="93"/>
      <c r="Z513" s="93"/>
      <c r="AA513" s="93"/>
      <c r="AB513" s="93"/>
      <c r="AC513" s="93"/>
      <c r="AD513" s="93"/>
    </row>
    <row r="514" spans="18:30" ht="15">
      <c r="R514" s="93"/>
      <c r="S514" s="93"/>
      <c r="T514" s="93"/>
      <c r="U514" s="93"/>
      <c r="V514" s="93"/>
      <c r="W514" s="93"/>
      <c r="X514" s="93"/>
      <c r="Y514" s="93"/>
      <c r="Z514" s="93"/>
      <c r="AA514" s="93"/>
      <c r="AB514" s="93"/>
      <c r="AC514" s="93"/>
      <c r="AD514" s="93"/>
    </row>
    <row r="515" spans="18:30" ht="15">
      <c r="R515" s="93"/>
      <c r="S515" s="93"/>
      <c r="T515" s="93"/>
      <c r="U515" s="93"/>
      <c r="V515" s="93"/>
      <c r="W515" s="93"/>
      <c r="X515" s="93"/>
      <c r="Y515" s="93"/>
      <c r="Z515" s="93"/>
      <c r="AA515" s="93"/>
      <c r="AB515" s="93"/>
      <c r="AC515" s="93"/>
      <c r="AD515" s="93"/>
    </row>
    <row r="516" spans="18:30" ht="15">
      <c r="R516" s="93"/>
      <c r="S516" s="93"/>
      <c r="T516" s="93"/>
      <c r="U516" s="93"/>
      <c r="V516" s="93"/>
      <c r="W516" s="93"/>
      <c r="X516" s="93"/>
      <c r="Y516" s="93"/>
      <c r="Z516" s="93"/>
      <c r="AA516" s="93"/>
      <c r="AB516" s="93"/>
      <c r="AC516" s="93"/>
      <c r="AD516" s="93"/>
    </row>
    <row r="517" spans="18:30" ht="15">
      <c r="R517" s="93"/>
      <c r="S517" s="93"/>
      <c r="T517" s="93"/>
      <c r="U517" s="93"/>
      <c r="V517" s="93"/>
      <c r="W517" s="93"/>
      <c r="X517" s="93"/>
      <c r="Y517" s="93"/>
      <c r="Z517" s="93"/>
      <c r="AA517" s="93"/>
      <c r="AB517" s="93"/>
      <c r="AC517" s="93"/>
      <c r="AD517" s="93"/>
    </row>
    <row r="518" spans="18:30" ht="15">
      <c r="R518" s="93"/>
      <c r="S518" s="93"/>
      <c r="T518" s="93"/>
      <c r="U518" s="93"/>
      <c r="V518" s="93"/>
      <c r="W518" s="93"/>
      <c r="X518" s="93"/>
      <c r="Y518" s="93"/>
      <c r="Z518" s="93"/>
      <c r="AA518" s="93"/>
      <c r="AB518" s="93"/>
      <c r="AC518" s="93"/>
      <c r="AD518" s="93"/>
    </row>
    <row r="519" spans="18:30" ht="15">
      <c r="R519" s="93"/>
      <c r="S519" s="93"/>
      <c r="T519" s="93"/>
      <c r="U519" s="93"/>
      <c r="V519" s="93"/>
      <c r="W519" s="93"/>
      <c r="X519" s="93"/>
      <c r="Y519" s="93"/>
      <c r="Z519" s="93"/>
      <c r="AA519" s="93"/>
      <c r="AB519" s="93"/>
      <c r="AC519" s="93"/>
      <c r="AD519" s="93"/>
    </row>
    <row r="520" spans="18:30" ht="15">
      <c r="R520" s="93"/>
      <c r="S520" s="93"/>
      <c r="T520" s="93"/>
      <c r="U520" s="93"/>
      <c r="V520" s="93"/>
      <c r="W520" s="93"/>
      <c r="X520" s="93"/>
      <c r="Y520" s="93"/>
      <c r="Z520" s="93"/>
      <c r="AA520" s="93"/>
      <c r="AB520" s="93"/>
      <c r="AC520" s="93"/>
      <c r="AD520" s="93"/>
    </row>
    <row r="521" spans="18:30" ht="15">
      <c r="R521" s="93"/>
      <c r="S521" s="93"/>
      <c r="T521" s="93"/>
      <c r="U521" s="93"/>
      <c r="V521" s="93"/>
      <c r="W521" s="93"/>
      <c r="X521" s="93"/>
      <c r="Y521" s="93"/>
      <c r="Z521" s="93"/>
      <c r="AA521" s="93"/>
      <c r="AB521" s="93"/>
      <c r="AC521" s="93"/>
      <c r="AD521" s="93"/>
    </row>
    <row r="522" spans="18:30" ht="15">
      <c r="R522" s="93"/>
      <c r="S522" s="93"/>
      <c r="T522" s="93"/>
      <c r="U522" s="93"/>
      <c r="V522" s="93"/>
      <c r="W522" s="93"/>
      <c r="X522" s="93"/>
      <c r="Y522" s="93"/>
      <c r="Z522" s="93"/>
      <c r="AA522" s="93"/>
      <c r="AB522" s="93"/>
      <c r="AC522" s="93"/>
      <c r="AD522" s="93"/>
    </row>
    <row r="523" spans="18:30" ht="15">
      <c r="R523" s="93"/>
      <c r="S523" s="93"/>
      <c r="T523" s="93"/>
      <c r="U523" s="93"/>
      <c r="V523" s="93"/>
      <c r="W523" s="93"/>
      <c r="X523" s="93"/>
      <c r="Y523" s="93"/>
      <c r="Z523" s="93"/>
      <c r="AA523" s="93"/>
      <c r="AB523" s="93"/>
      <c r="AC523" s="93"/>
      <c r="AD523" s="93"/>
    </row>
    <row r="524" spans="18:30" ht="15">
      <c r="R524" s="93"/>
      <c r="S524" s="93"/>
      <c r="T524" s="93"/>
      <c r="U524" s="93"/>
      <c r="V524" s="93"/>
      <c r="W524" s="93"/>
      <c r="X524" s="93"/>
      <c r="Y524" s="93"/>
      <c r="Z524" s="93"/>
      <c r="AA524" s="93"/>
      <c r="AB524" s="93"/>
      <c r="AC524" s="93"/>
      <c r="AD524" s="93"/>
    </row>
    <row r="525" spans="18:30" ht="15">
      <c r="R525" s="93"/>
      <c r="S525" s="93"/>
      <c r="T525" s="93"/>
      <c r="U525" s="93"/>
      <c r="V525" s="93"/>
      <c r="W525" s="93"/>
      <c r="X525" s="93"/>
      <c r="Y525" s="93"/>
      <c r="Z525" s="93"/>
      <c r="AA525" s="93"/>
      <c r="AB525" s="93"/>
      <c r="AC525" s="93"/>
      <c r="AD525" s="93"/>
    </row>
    <row r="526" spans="18:30" ht="15">
      <c r="R526" s="93"/>
      <c r="S526" s="93"/>
      <c r="T526" s="93"/>
      <c r="U526" s="93"/>
      <c r="V526" s="93"/>
      <c r="W526" s="93"/>
      <c r="X526" s="93"/>
      <c r="Y526" s="93"/>
      <c r="Z526" s="93"/>
      <c r="AA526" s="93"/>
      <c r="AB526" s="93"/>
      <c r="AC526" s="93"/>
      <c r="AD526" s="93"/>
    </row>
    <row r="527" spans="18:30" ht="15">
      <c r="R527" s="93"/>
      <c r="S527" s="93"/>
      <c r="T527" s="93"/>
      <c r="U527" s="93"/>
      <c r="V527" s="93"/>
      <c r="W527" s="93"/>
      <c r="X527" s="93"/>
      <c r="Y527" s="93"/>
      <c r="Z527" s="93"/>
      <c r="AA527" s="93"/>
      <c r="AB527" s="93"/>
      <c r="AC527" s="93"/>
      <c r="AD527" s="93"/>
    </row>
    <row r="528" spans="18:30" ht="15">
      <c r="R528" s="93"/>
      <c r="S528" s="93"/>
      <c r="T528" s="93"/>
      <c r="U528" s="93"/>
      <c r="V528" s="93"/>
      <c r="W528" s="93"/>
      <c r="X528" s="93"/>
      <c r="Y528" s="93"/>
      <c r="Z528" s="93"/>
      <c r="AA528" s="93"/>
      <c r="AB528" s="93"/>
      <c r="AC528" s="93"/>
      <c r="AD528" s="93"/>
    </row>
    <row r="529" spans="18:30" ht="15">
      <c r="R529" s="93"/>
      <c r="S529" s="93"/>
      <c r="T529" s="93"/>
      <c r="U529" s="93"/>
      <c r="V529" s="93"/>
      <c r="W529" s="93"/>
      <c r="X529" s="93"/>
      <c r="Y529" s="93"/>
      <c r="Z529" s="93"/>
      <c r="AA529" s="93"/>
      <c r="AB529" s="93"/>
      <c r="AC529" s="93"/>
      <c r="AD529" s="93"/>
    </row>
    <row r="530" spans="18:30" ht="15">
      <c r="R530" s="93"/>
      <c r="S530" s="93"/>
      <c r="T530" s="93"/>
      <c r="U530" s="93"/>
      <c r="V530" s="93"/>
      <c r="W530" s="93"/>
      <c r="X530" s="93"/>
      <c r="Y530" s="93"/>
      <c r="Z530" s="93"/>
      <c r="AA530" s="93"/>
      <c r="AB530" s="93"/>
      <c r="AC530" s="93"/>
      <c r="AD530" s="93"/>
    </row>
    <row r="531" spans="18:30" ht="15">
      <c r="R531" s="93"/>
      <c r="S531" s="93"/>
      <c r="T531" s="93"/>
      <c r="U531" s="93"/>
      <c r="V531" s="93"/>
      <c r="W531" s="93"/>
      <c r="X531" s="93"/>
      <c r="Y531" s="93"/>
      <c r="Z531" s="93"/>
      <c r="AA531" s="93"/>
      <c r="AB531" s="93"/>
      <c r="AC531" s="93"/>
      <c r="AD531" s="93"/>
    </row>
    <row r="532" spans="18:30" ht="15">
      <c r="R532" s="93"/>
      <c r="S532" s="93"/>
      <c r="T532" s="93"/>
      <c r="U532" s="93"/>
      <c r="V532" s="93"/>
      <c r="W532" s="93"/>
      <c r="X532" s="93"/>
      <c r="Y532" s="93"/>
      <c r="Z532" s="93"/>
      <c r="AA532" s="93"/>
      <c r="AB532" s="93"/>
      <c r="AC532" s="93"/>
      <c r="AD532" s="93"/>
    </row>
    <row r="533" spans="18:30" ht="15">
      <c r="R533" s="93"/>
      <c r="S533" s="93"/>
      <c r="T533" s="93"/>
      <c r="U533" s="93"/>
      <c r="V533" s="93"/>
      <c r="W533" s="93"/>
      <c r="X533" s="93"/>
      <c r="Y533" s="93"/>
      <c r="Z533" s="93"/>
      <c r="AA533" s="93"/>
      <c r="AB533" s="93"/>
      <c r="AC533" s="93"/>
      <c r="AD533" s="93"/>
    </row>
    <row r="534" spans="18:30" ht="15">
      <c r="R534" s="93"/>
      <c r="S534" s="93"/>
      <c r="T534" s="93"/>
      <c r="U534" s="93"/>
      <c r="V534" s="93"/>
      <c r="W534" s="93"/>
      <c r="X534" s="93"/>
      <c r="Y534" s="93"/>
      <c r="Z534" s="93"/>
      <c r="AA534" s="93"/>
      <c r="AB534" s="93"/>
      <c r="AC534" s="93"/>
      <c r="AD534" s="93"/>
    </row>
    <row r="535" spans="18:30" ht="15">
      <c r="R535" s="93"/>
      <c r="S535" s="93"/>
      <c r="T535" s="93"/>
      <c r="U535" s="93"/>
      <c r="V535" s="93"/>
      <c r="W535" s="93"/>
      <c r="X535" s="93"/>
      <c r="Y535" s="93"/>
      <c r="Z535" s="93"/>
      <c r="AA535" s="93"/>
      <c r="AB535" s="93"/>
      <c r="AC535" s="93"/>
      <c r="AD535" s="93"/>
    </row>
    <row r="536" spans="18:30" ht="15">
      <c r="R536" s="93"/>
      <c r="S536" s="93"/>
      <c r="T536" s="93"/>
      <c r="U536" s="93"/>
      <c r="V536" s="93"/>
      <c r="W536" s="93"/>
      <c r="X536" s="93"/>
      <c r="Y536" s="93"/>
      <c r="Z536" s="93"/>
      <c r="AA536" s="93"/>
      <c r="AB536" s="93"/>
      <c r="AC536" s="93"/>
      <c r="AD536" s="93"/>
    </row>
    <row r="537" spans="18:30" ht="15">
      <c r="R537" s="93"/>
      <c r="S537" s="93"/>
      <c r="T537" s="93"/>
      <c r="U537" s="93"/>
      <c r="V537" s="93"/>
      <c r="W537" s="93"/>
      <c r="X537" s="93"/>
      <c r="Y537" s="93"/>
      <c r="Z537" s="93"/>
      <c r="AA537" s="93"/>
      <c r="AB537" s="93"/>
      <c r="AC537" s="93"/>
      <c r="AD537" s="93"/>
    </row>
    <row r="538" spans="18:30" ht="15">
      <c r="R538" s="93"/>
      <c r="S538" s="93"/>
      <c r="T538" s="93"/>
      <c r="U538" s="93"/>
      <c r="V538" s="93"/>
      <c r="W538" s="93"/>
      <c r="X538" s="93"/>
      <c r="Y538" s="93"/>
      <c r="Z538" s="93"/>
      <c r="AA538" s="93"/>
      <c r="AB538" s="93"/>
      <c r="AC538" s="93"/>
      <c r="AD538" s="93"/>
    </row>
    <row r="539" spans="18:30" ht="15">
      <c r="R539" s="93"/>
      <c r="S539" s="93"/>
      <c r="T539" s="93"/>
      <c r="U539" s="93"/>
      <c r="V539" s="93"/>
      <c r="W539" s="93"/>
      <c r="X539" s="93"/>
      <c r="Y539" s="93"/>
      <c r="Z539" s="93"/>
      <c r="AA539" s="93"/>
      <c r="AB539" s="93"/>
      <c r="AC539" s="93"/>
      <c r="AD539" s="93"/>
    </row>
    <row r="540" spans="18:30" ht="15">
      <c r="R540" s="93"/>
      <c r="S540" s="93"/>
      <c r="T540" s="93"/>
      <c r="U540" s="93"/>
      <c r="V540" s="93"/>
      <c r="W540" s="93"/>
      <c r="X540" s="93"/>
      <c r="Y540" s="93"/>
      <c r="Z540" s="93"/>
      <c r="AA540" s="93"/>
      <c r="AB540" s="93"/>
      <c r="AC540" s="93"/>
      <c r="AD540" s="93"/>
    </row>
    <row r="541" spans="18:30" ht="15">
      <c r="R541" s="93"/>
      <c r="S541" s="93"/>
      <c r="T541" s="93"/>
      <c r="U541" s="93"/>
      <c r="V541" s="93"/>
      <c r="W541" s="93"/>
      <c r="X541" s="93"/>
      <c r="Y541" s="93"/>
      <c r="Z541" s="93"/>
      <c r="AA541" s="93"/>
      <c r="AB541" s="93"/>
      <c r="AC541" s="93"/>
      <c r="AD541" s="93"/>
    </row>
    <row r="542" spans="18:30" ht="15">
      <c r="R542" s="93"/>
      <c r="S542" s="93"/>
      <c r="T542" s="93"/>
      <c r="U542" s="93"/>
      <c r="V542" s="93"/>
      <c r="W542" s="93"/>
      <c r="X542" s="93"/>
      <c r="Y542" s="93"/>
      <c r="Z542" s="93"/>
      <c r="AA542" s="93"/>
      <c r="AB542" s="93"/>
      <c r="AC542" s="93"/>
      <c r="AD542" s="93"/>
    </row>
    <row r="543" spans="18:30" ht="15">
      <c r="R543" s="93"/>
      <c r="S543" s="93"/>
      <c r="T543" s="93"/>
      <c r="U543" s="93"/>
      <c r="V543" s="93"/>
      <c r="W543" s="93"/>
      <c r="X543" s="93"/>
      <c r="Y543" s="93"/>
      <c r="Z543" s="93"/>
      <c r="AA543" s="93"/>
      <c r="AB543" s="93"/>
      <c r="AC543" s="93"/>
      <c r="AD543" s="93"/>
    </row>
    <row r="544" spans="18:30" ht="15">
      <c r="R544" s="93"/>
      <c r="S544" s="93"/>
      <c r="T544" s="93"/>
      <c r="U544" s="93"/>
      <c r="V544" s="93"/>
      <c r="W544" s="93"/>
      <c r="X544" s="93"/>
      <c r="Y544" s="93"/>
      <c r="Z544" s="93"/>
      <c r="AA544" s="93"/>
      <c r="AB544" s="93"/>
      <c r="AC544" s="93"/>
      <c r="AD544" s="93"/>
    </row>
    <row r="545" spans="18:30" ht="15">
      <c r="R545" s="93"/>
      <c r="S545" s="93"/>
      <c r="T545" s="93"/>
      <c r="U545" s="93"/>
      <c r="V545" s="93"/>
      <c r="W545" s="93"/>
      <c r="X545" s="93"/>
      <c r="Y545" s="93"/>
      <c r="Z545" s="93"/>
      <c r="AA545" s="93"/>
      <c r="AB545" s="93"/>
      <c r="AC545" s="93"/>
      <c r="AD545" s="93"/>
    </row>
    <row r="546" spans="18:30" ht="15">
      <c r="R546" s="93"/>
      <c r="S546" s="93"/>
      <c r="T546" s="93"/>
      <c r="U546" s="93"/>
      <c r="V546" s="93"/>
      <c r="W546" s="93"/>
      <c r="X546" s="93"/>
      <c r="Y546" s="93"/>
      <c r="Z546" s="93"/>
      <c r="AA546" s="93"/>
      <c r="AB546" s="93"/>
      <c r="AC546" s="93"/>
      <c r="AD546" s="93"/>
    </row>
    <row r="547" spans="18:30" ht="15">
      <c r="R547" s="93"/>
      <c r="S547" s="93"/>
      <c r="T547" s="93"/>
      <c r="U547" s="93"/>
      <c r="V547" s="93"/>
      <c r="W547" s="93"/>
      <c r="X547" s="93"/>
      <c r="Y547" s="93"/>
      <c r="Z547" s="93"/>
      <c r="AA547" s="93"/>
      <c r="AB547" s="93"/>
      <c r="AC547" s="93"/>
      <c r="AD547" s="93"/>
    </row>
    <row r="548" spans="18:30" ht="15">
      <c r="R548" s="93"/>
      <c r="S548" s="93"/>
      <c r="T548" s="93"/>
      <c r="U548" s="93"/>
      <c r="V548" s="93"/>
      <c r="W548" s="93"/>
      <c r="X548" s="93"/>
      <c r="Y548" s="93"/>
      <c r="Z548" s="93"/>
      <c r="AA548" s="93"/>
      <c r="AB548" s="93"/>
      <c r="AC548" s="93"/>
      <c r="AD548" s="93"/>
    </row>
    <row r="549" spans="18:30" ht="15">
      <c r="R549" s="93"/>
      <c r="S549" s="93"/>
      <c r="T549" s="93"/>
      <c r="U549" s="93"/>
      <c r="V549" s="93"/>
      <c r="W549" s="93"/>
      <c r="X549" s="93"/>
      <c r="Y549" s="93"/>
      <c r="Z549" s="93"/>
      <c r="AA549" s="93"/>
      <c r="AB549" s="93"/>
      <c r="AC549" s="93"/>
      <c r="AD549" s="93"/>
    </row>
    <row r="550" spans="18:30" ht="15">
      <c r="R550" s="93"/>
      <c r="S550" s="93"/>
      <c r="T550" s="93"/>
      <c r="U550" s="93"/>
      <c r="V550" s="93"/>
      <c r="W550" s="93"/>
      <c r="X550" s="93"/>
      <c r="Y550" s="93"/>
      <c r="Z550" s="93"/>
      <c r="AA550" s="93"/>
      <c r="AB550" s="93"/>
      <c r="AC550" s="93"/>
      <c r="AD550" s="93"/>
    </row>
    <row r="551" spans="18:30" ht="15">
      <c r="R551" s="93"/>
      <c r="S551" s="93"/>
      <c r="T551" s="93"/>
      <c r="U551" s="93"/>
      <c r="V551" s="93"/>
      <c r="W551" s="93"/>
      <c r="X551" s="93"/>
      <c r="Y551" s="93"/>
      <c r="Z551" s="93"/>
      <c r="AA551" s="93"/>
      <c r="AB551" s="93"/>
      <c r="AC551" s="93"/>
      <c r="AD551" s="93"/>
    </row>
    <row r="552" spans="18:30" ht="15">
      <c r="R552" s="93"/>
      <c r="S552" s="93"/>
      <c r="T552" s="93"/>
      <c r="U552" s="93"/>
      <c r="V552" s="93"/>
      <c r="W552" s="93"/>
      <c r="X552" s="93"/>
      <c r="Y552" s="93"/>
      <c r="Z552" s="93"/>
      <c r="AA552" s="93"/>
      <c r="AB552" s="93"/>
      <c r="AC552" s="93"/>
      <c r="AD552" s="93"/>
    </row>
    <row r="553" spans="18:30" ht="15">
      <c r="R553" s="93"/>
      <c r="S553" s="93"/>
      <c r="T553" s="93"/>
      <c r="U553" s="93"/>
      <c r="V553" s="93"/>
      <c r="W553" s="93"/>
      <c r="X553" s="93"/>
      <c r="Y553" s="93"/>
      <c r="Z553" s="93"/>
      <c r="AA553" s="93"/>
      <c r="AB553" s="93"/>
      <c r="AC553" s="93"/>
      <c r="AD553" s="93"/>
    </row>
    <row r="554" spans="18:30" ht="15">
      <c r="R554" s="93"/>
      <c r="S554" s="93"/>
      <c r="T554" s="93"/>
      <c r="U554" s="93"/>
      <c r="V554" s="93"/>
      <c r="W554" s="93"/>
      <c r="X554" s="93"/>
      <c r="Y554" s="93"/>
      <c r="Z554" s="93"/>
      <c r="AA554" s="93"/>
      <c r="AB554" s="93"/>
      <c r="AC554" s="93"/>
      <c r="AD554" s="93"/>
    </row>
    <row r="555" spans="18:30" ht="15">
      <c r="R555" s="93"/>
      <c r="S555" s="93"/>
      <c r="T555" s="93"/>
      <c r="U555" s="93"/>
      <c r="V555" s="93"/>
      <c r="W555" s="93"/>
      <c r="X555" s="93"/>
      <c r="Y555" s="93"/>
      <c r="Z555" s="93"/>
      <c r="AA555" s="93"/>
      <c r="AB555" s="93"/>
      <c r="AC555" s="93"/>
      <c r="AD555" s="93"/>
    </row>
    <row r="556" spans="18:30" ht="15">
      <c r="R556" s="93"/>
      <c r="S556" s="93"/>
      <c r="T556" s="93"/>
      <c r="U556" s="93"/>
      <c r="V556" s="93"/>
      <c r="W556" s="93"/>
      <c r="X556" s="93"/>
      <c r="Y556" s="93"/>
      <c r="Z556" s="93"/>
      <c r="AA556" s="93"/>
      <c r="AB556" s="93"/>
      <c r="AC556" s="93"/>
      <c r="AD556" s="93"/>
    </row>
    <row r="557" spans="18:30" ht="15">
      <c r="R557" s="93"/>
      <c r="S557" s="93"/>
      <c r="T557" s="93"/>
      <c r="U557" s="93"/>
      <c r="V557" s="93"/>
      <c r="W557" s="93"/>
      <c r="X557" s="93"/>
      <c r="Y557" s="93"/>
      <c r="Z557" s="93"/>
      <c r="AA557" s="93"/>
      <c r="AB557" s="93"/>
      <c r="AC557" s="93"/>
      <c r="AD557" s="93"/>
    </row>
    <row r="558" spans="18:30" ht="15">
      <c r="R558" s="93"/>
      <c r="S558" s="93"/>
      <c r="T558" s="93"/>
      <c r="U558" s="93"/>
      <c r="V558" s="93"/>
      <c r="W558" s="93"/>
      <c r="X558" s="93"/>
      <c r="Y558" s="93"/>
      <c r="Z558" s="93"/>
      <c r="AA558" s="93"/>
      <c r="AB558" s="93"/>
      <c r="AC558" s="93"/>
      <c r="AD558" s="93"/>
    </row>
    <row r="559" spans="18:30" ht="15">
      <c r="R559" s="93"/>
      <c r="S559" s="93"/>
      <c r="T559" s="93"/>
      <c r="U559" s="93"/>
      <c r="V559" s="93"/>
      <c r="W559" s="93"/>
      <c r="X559" s="93"/>
      <c r="Y559" s="93"/>
      <c r="Z559" s="93"/>
      <c r="AA559" s="93"/>
      <c r="AB559" s="93"/>
      <c r="AC559" s="93"/>
      <c r="AD559" s="93"/>
    </row>
    <row r="560" spans="18:30" ht="15">
      <c r="R560" s="93"/>
      <c r="S560" s="93"/>
      <c r="T560" s="93"/>
      <c r="U560" s="93"/>
      <c r="V560" s="93"/>
      <c r="W560" s="93"/>
      <c r="X560" s="93"/>
      <c r="Y560" s="93"/>
      <c r="Z560" s="93"/>
      <c r="AA560" s="93"/>
      <c r="AB560" s="93"/>
      <c r="AC560" s="93"/>
      <c r="AD560" s="93"/>
    </row>
    <row r="561" spans="18:30" ht="15">
      <c r="R561" s="93"/>
      <c r="S561" s="93"/>
      <c r="T561" s="93"/>
      <c r="U561" s="93"/>
      <c r="V561" s="93"/>
      <c r="W561" s="93"/>
      <c r="X561" s="93"/>
      <c r="Y561" s="93"/>
      <c r="Z561" s="93"/>
      <c r="AA561" s="93"/>
      <c r="AB561" s="93"/>
      <c r="AC561" s="93"/>
      <c r="AD561" s="93"/>
    </row>
    <row r="562" spans="18:30" ht="15">
      <c r="R562" s="93"/>
      <c r="S562" s="93"/>
      <c r="T562" s="93"/>
      <c r="U562" s="93"/>
      <c r="V562" s="93"/>
      <c r="W562" s="93"/>
      <c r="X562" s="93"/>
      <c r="Y562" s="93"/>
      <c r="Z562" s="93"/>
      <c r="AA562" s="93"/>
      <c r="AB562" s="93"/>
      <c r="AC562" s="93"/>
      <c r="AD562" s="93"/>
    </row>
    <row r="563" spans="18:30" ht="15">
      <c r="R563" s="93"/>
      <c r="S563" s="93"/>
      <c r="T563" s="93"/>
      <c r="U563" s="93"/>
      <c r="V563" s="93"/>
      <c r="W563" s="93"/>
      <c r="X563" s="93"/>
      <c r="Y563" s="93"/>
      <c r="Z563" s="93"/>
      <c r="AA563" s="93"/>
      <c r="AB563" s="93"/>
      <c r="AC563" s="93"/>
      <c r="AD563" s="93"/>
    </row>
    <row r="564" spans="18:30" ht="15">
      <c r="R564" s="93"/>
      <c r="S564" s="93"/>
      <c r="T564" s="93"/>
      <c r="U564" s="93"/>
      <c r="V564" s="93"/>
      <c r="W564" s="93"/>
      <c r="X564" s="93"/>
      <c r="Y564" s="93"/>
      <c r="Z564" s="93"/>
      <c r="AA564" s="93"/>
      <c r="AB564" s="93"/>
      <c r="AC564" s="93"/>
      <c r="AD564" s="93"/>
    </row>
    <row r="565" spans="18:30" ht="15">
      <c r="R565" s="93"/>
      <c r="S565" s="93"/>
      <c r="T565" s="93"/>
      <c r="U565" s="93"/>
      <c r="V565" s="93"/>
      <c r="W565" s="93"/>
      <c r="X565" s="93"/>
      <c r="Y565" s="93"/>
      <c r="Z565" s="93"/>
      <c r="AA565" s="93"/>
      <c r="AB565" s="93"/>
      <c r="AC565" s="93"/>
      <c r="AD565" s="93"/>
    </row>
    <row r="566" spans="18:30" ht="15">
      <c r="R566" s="93"/>
      <c r="S566" s="93"/>
      <c r="T566" s="93"/>
      <c r="U566" s="93"/>
      <c r="V566" s="93"/>
      <c r="W566" s="93"/>
      <c r="X566" s="93"/>
      <c r="Y566" s="93"/>
      <c r="Z566" s="93"/>
      <c r="AA566" s="93"/>
      <c r="AB566" s="93"/>
      <c r="AC566" s="93"/>
      <c r="AD566" s="93"/>
    </row>
    <row r="567" spans="18:30" ht="15">
      <c r="R567" s="93"/>
      <c r="S567" s="93"/>
      <c r="T567" s="93"/>
      <c r="U567" s="93"/>
      <c r="V567" s="93"/>
      <c r="W567" s="93"/>
      <c r="X567" s="93"/>
      <c r="Y567" s="93"/>
      <c r="Z567" s="93"/>
      <c r="AA567" s="93"/>
      <c r="AB567" s="93"/>
      <c r="AC567" s="93"/>
      <c r="AD567" s="93"/>
    </row>
    <row r="568" spans="18:30" ht="15">
      <c r="R568" s="93"/>
      <c r="S568" s="93"/>
      <c r="T568" s="93"/>
      <c r="U568" s="93"/>
      <c r="V568" s="93"/>
      <c r="W568" s="93"/>
      <c r="X568" s="93"/>
      <c r="Y568" s="93"/>
      <c r="Z568" s="93"/>
      <c r="AA568" s="93"/>
      <c r="AB568" s="93"/>
      <c r="AC568" s="93"/>
      <c r="AD568" s="93"/>
    </row>
    <row r="569" spans="18:30" ht="15">
      <c r="R569" s="93"/>
      <c r="S569" s="93"/>
      <c r="T569" s="93"/>
      <c r="U569" s="93"/>
      <c r="V569" s="93"/>
      <c r="W569" s="93"/>
      <c r="X569" s="93"/>
      <c r="Y569" s="93"/>
      <c r="Z569" s="93"/>
      <c r="AA569" s="93"/>
      <c r="AB569" s="93"/>
      <c r="AC569" s="93"/>
      <c r="AD569" s="93"/>
    </row>
    <row r="570" spans="18:30" ht="15">
      <c r="R570" s="93"/>
      <c r="S570" s="93"/>
      <c r="T570" s="93"/>
      <c r="U570" s="93"/>
      <c r="V570" s="93"/>
      <c r="W570" s="93"/>
      <c r="X570" s="93"/>
      <c r="Y570" s="93"/>
      <c r="Z570" s="93"/>
      <c r="AA570" s="93"/>
      <c r="AB570" s="93"/>
      <c r="AC570" s="93"/>
      <c r="AD570" s="93"/>
    </row>
    <row r="571" spans="18:30" ht="15">
      <c r="R571" s="93"/>
      <c r="S571" s="93"/>
      <c r="T571" s="93"/>
      <c r="U571" s="93"/>
      <c r="V571" s="93"/>
      <c r="W571" s="93"/>
      <c r="X571" s="93"/>
      <c r="Y571" s="93"/>
      <c r="Z571" s="93"/>
      <c r="AA571" s="93"/>
      <c r="AB571" s="93"/>
      <c r="AC571" s="93"/>
      <c r="AD571" s="93"/>
    </row>
    <row r="572" spans="18:30" ht="15">
      <c r="R572" s="93"/>
      <c r="S572" s="93"/>
      <c r="T572" s="93"/>
      <c r="U572" s="93"/>
      <c r="V572" s="93"/>
      <c r="W572" s="93"/>
      <c r="X572" s="93"/>
      <c r="Y572" s="93"/>
      <c r="Z572" s="93"/>
      <c r="AA572" s="93"/>
      <c r="AB572" s="93"/>
      <c r="AC572" s="93"/>
      <c r="AD572" s="93"/>
    </row>
    <row r="573" spans="18:30" ht="15">
      <c r="R573" s="93"/>
      <c r="S573" s="93"/>
      <c r="T573" s="93"/>
      <c r="U573" s="93"/>
      <c r="V573" s="93"/>
      <c r="W573" s="93"/>
      <c r="X573" s="93"/>
      <c r="Y573" s="93"/>
      <c r="Z573" s="93"/>
      <c r="AA573" s="93"/>
      <c r="AB573" s="93"/>
      <c r="AC573" s="93"/>
      <c r="AD573" s="93"/>
    </row>
    <row r="574" spans="18:30" ht="15">
      <c r="R574" s="93"/>
      <c r="S574" s="93"/>
      <c r="T574" s="93"/>
      <c r="U574" s="93"/>
      <c r="V574" s="93"/>
      <c r="W574" s="93"/>
      <c r="X574" s="93"/>
      <c r="Y574" s="93"/>
      <c r="Z574" s="93"/>
      <c r="AA574" s="93"/>
      <c r="AB574" s="93"/>
      <c r="AC574" s="93"/>
      <c r="AD574" s="93"/>
    </row>
    <row r="575" spans="18:30" ht="15">
      <c r="R575" s="93"/>
      <c r="S575" s="93"/>
      <c r="T575" s="93"/>
      <c r="U575" s="93"/>
      <c r="V575" s="93"/>
      <c r="W575" s="93"/>
      <c r="X575" s="93"/>
      <c r="Y575" s="93"/>
      <c r="Z575" s="93"/>
      <c r="AA575" s="93"/>
      <c r="AB575" s="93"/>
      <c r="AC575" s="93"/>
      <c r="AD575" s="93"/>
    </row>
    <row r="576" spans="18:30" ht="15">
      <c r="R576" s="93"/>
      <c r="S576" s="93"/>
      <c r="T576" s="93"/>
      <c r="U576" s="93"/>
      <c r="V576" s="93"/>
      <c r="W576" s="93"/>
      <c r="X576" s="93"/>
      <c r="Y576" s="93"/>
      <c r="Z576" s="93"/>
      <c r="AA576" s="93"/>
      <c r="AB576" s="93"/>
      <c r="AC576" s="93"/>
      <c r="AD576" s="93"/>
    </row>
    <row r="577" spans="18:30" ht="15">
      <c r="R577" s="93"/>
      <c r="S577" s="93"/>
      <c r="T577" s="93"/>
      <c r="U577" s="93"/>
      <c r="V577" s="93"/>
      <c r="W577" s="93"/>
      <c r="X577" s="93"/>
      <c r="Y577" s="93"/>
      <c r="Z577" s="93"/>
      <c r="AA577" s="93"/>
      <c r="AB577" s="93"/>
      <c r="AC577" s="93"/>
      <c r="AD577" s="93"/>
    </row>
    <row r="578" spans="18:30" ht="15">
      <c r="R578" s="93"/>
      <c r="S578" s="93"/>
      <c r="T578" s="93"/>
      <c r="U578" s="93"/>
      <c r="V578" s="93"/>
      <c r="W578" s="93"/>
      <c r="X578" s="93"/>
      <c r="Y578" s="93"/>
      <c r="Z578" s="93"/>
      <c r="AA578" s="93"/>
      <c r="AB578" s="93"/>
      <c r="AC578" s="93"/>
      <c r="AD578" s="93"/>
    </row>
    <row r="579" spans="18:30" ht="15">
      <c r="R579" s="93"/>
      <c r="S579" s="93"/>
      <c r="T579" s="93"/>
      <c r="U579" s="93"/>
      <c r="V579" s="93"/>
      <c r="W579" s="93"/>
      <c r="X579" s="93"/>
      <c r="Y579" s="93"/>
      <c r="Z579" s="93"/>
      <c r="AA579" s="93"/>
      <c r="AB579" s="93"/>
      <c r="AC579" s="93"/>
      <c r="AD579" s="93"/>
    </row>
    <row r="580" spans="18:30" ht="15">
      <c r="R580" s="93"/>
      <c r="S580" s="93"/>
      <c r="T580" s="93"/>
      <c r="U580" s="93"/>
      <c r="V580" s="93"/>
      <c r="W580" s="93"/>
      <c r="X580" s="93"/>
      <c r="Y580" s="93"/>
      <c r="Z580" s="93"/>
      <c r="AA580" s="93"/>
      <c r="AB580" s="93"/>
      <c r="AC580" s="93"/>
      <c r="AD580" s="93"/>
    </row>
    <row r="581" spans="18:30" ht="15">
      <c r="R581" s="93"/>
      <c r="S581" s="93"/>
      <c r="T581" s="93"/>
      <c r="U581" s="93"/>
      <c r="V581" s="93"/>
      <c r="W581" s="93"/>
      <c r="X581" s="93"/>
      <c r="Y581" s="93"/>
      <c r="Z581" s="93"/>
      <c r="AA581" s="93"/>
      <c r="AB581" s="93"/>
      <c r="AC581" s="93"/>
      <c r="AD581" s="93"/>
    </row>
    <row r="582" spans="18:30" ht="15">
      <c r="R582" s="93"/>
      <c r="S582" s="93"/>
      <c r="T582" s="93"/>
      <c r="U582" s="93"/>
      <c r="V582" s="93"/>
      <c r="W582" s="93"/>
      <c r="X582" s="93"/>
      <c r="Y582" s="93"/>
      <c r="Z582" s="93"/>
      <c r="AA582" s="93"/>
      <c r="AB582" s="93"/>
      <c r="AC582" s="93"/>
      <c r="AD582" s="93"/>
    </row>
    <row r="583" spans="18:30" ht="15">
      <c r="R583" s="93"/>
      <c r="S583" s="93"/>
      <c r="T583" s="93"/>
      <c r="U583" s="93"/>
      <c r="V583" s="93"/>
      <c r="W583" s="93"/>
      <c r="X583" s="93"/>
      <c r="Y583" s="93"/>
      <c r="Z583" s="93"/>
      <c r="AA583" s="93"/>
      <c r="AB583" s="93"/>
      <c r="AC583" s="93"/>
      <c r="AD583" s="93"/>
    </row>
    <row r="584" spans="18:30" ht="15">
      <c r="R584" s="93"/>
      <c r="S584" s="93"/>
      <c r="T584" s="93"/>
      <c r="U584" s="93"/>
      <c r="V584" s="93"/>
      <c r="W584" s="93"/>
      <c r="X584" s="93"/>
      <c r="Y584" s="93"/>
      <c r="Z584" s="93"/>
      <c r="AA584" s="93"/>
      <c r="AB584" s="93"/>
      <c r="AC584" s="93"/>
      <c r="AD584" s="93"/>
    </row>
    <row r="585" spans="18:30" ht="15">
      <c r="R585" s="93"/>
      <c r="S585" s="93"/>
      <c r="T585" s="93"/>
      <c r="U585" s="93"/>
      <c r="V585" s="93"/>
      <c r="W585" s="93"/>
      <c r="X585" s="93"/>
      <c r="Y585" s="93"/>
      <c r="Z585" s="93"/>
      <c r="AA585" s="93"/>
      <c r="AB585" s="93"/>
      <c r="AC585" s="93"/>
      <c r="AD585" s="93"/>
    </row>
    <row r="586" spans="18:30" ht="15">
      <c r="R586" s="93"/>
      <c r="S586" s="93"/>
      <c r="T586" s="93"/>
      <c r="U586" s="93"/>
      <c r="V586" s="93"/>
      <c r="W586" s="93"/>
      <c r="X586" s="93"/>
      <c r="Y586" s="93"/>
      <c r="Z586" s="93"/>
      <c r="AA586" s="93"/>
      <c r="AB586" s="93"/>
      <c r="AC586" s="93"/>
      <c r="AD586" s="93"/>
    </row>
    <row r="587" spans="18:30" ht="15">
      <c r="R587" s="93"/>
      <c r="S587" s="93"/>
      <c r="T587" s="93"/>
      <c r="U587" s="93"/>
      <c r="V587" s="93"/>
      <c r="W587" s="93"/>
      <c r="X587" s="93"/>
      <c r="Y587" s="93"/>
      <c r="Z587" s="93"/>
      <c r="AA587" s="93"/>
      <c r="AB587" s="93"/>
      <c r="AC587" s="93"/>
      <c r="AD587" s="93"/>
    </row>
    <row r="588" spans="18:30" ht="15">
      <c r="R588" s="93"/>
      <c r="S588" s="93"/>
      <c r="T588" s="93"/>
      <c r="U588" s="93"/>
      <c r="V588" s="93"/>
      <c r="W588" s="93"/>
      <c r="X588" s="93"/>
      <c r="Y588" s="93"/>
      <c r="Z588" s="93"/>
      <c r="AA588" s="93"/>
      <c r="AB588" s="93"/>
      <c r="AC588" s="93"/>
      <c r="AD588" s="93"/>
    </row>
    <row r="589" spans="18:30" ht="15">
      <c r="R589" s="93"/>
      <c r="S589" s="93"/>
      <c r="T589" s="93"/>
      <c r="U589" s="93"/>
      <c r="V589" s="93"/>
      <c r="W589" s="93"/>
      <c r="X589" s="93"/>
      <c r="Y589" s="93"/>
      <c r="Z589" s="93"/>
      <c r="AA589" s="93"/>
      <c r="AB589" s="93"/>
      <c r="AC589" s="93"/>
      <c r="AD589" s="93"/>
    </row>
    <row r="590" spans="18:30" ht="15">
      <c r="R590" s="93"/>
      <c r="S590" s="93"/>
      <c r="T590" s="93"/>
      <c r="U590" s="93"/>
      <c r="V590" s="93"/>
      <c r="W590" s="93"/>
      <c r="X590" s="93"/>
      <c r="Y590" s="93"/>
      <c r="Z590" s="93"/>
      <c r="AA590" s="93"/>
      <c r="AB590" s="93"/>
      <c r="AC590" s="93"/>
      <c r="AD590" s="93"/>
    </row>
    <row r="591" spans="18:30" ht="15">
      <c r="R591" s="93"/>
      <c r="S591" s="93"/>
      <c r="T591" s="93"/>
      <c r="U591" s="93"/>
      <c r="V591" s="93"/>
      <c r="W591" s="93"/>
      <c r="X591" s="93"/>
      <c r="Y591" s="93"/>
      <c r="Z591" s="93"/>
      <c r="AA591" s="93"/>
      <c r="AB591" s="93"/>
      <c r="AC591" s="93"/>
      <c r="AD591" s="93"/>
    </row>
    <row r="592" spans="18:30" ht="15">
      <c r="R592" s="93"/>
      <c r="S592" s="93"/>
      <c r="T592" s="93"/>
      <c r="U592" s="93"/>
      <c r="V592" s="93"/>
      <c r="W592" s="93"/>
      <c r="X592" s="93"/>
      <c r="Y592" s="93"/>
      <c r="Z592" s="93"/>
      <c r="AA592" s="93"/>
      <c r="AB592" s="93"/>
      <c r="AC592" s="93"/>
      <c r="AD592" s="93"/>
    </row>
    <row r="593" spans="18:30" ht="15">
      <c r="R593" s="93"/>
      <c r="S593" s="93"/>
      <c r="T593" s="93"/>
      <c r="U593" s="93"/>
      <c r="V593" s="93"/>
      <c r="W593" s="93"/>
      <c r="X593" s="93"/>
      <c r="Y593" s="93"/>
      <c r="Z593" s="93"/>
      <c r="AA593" s="93"/>
      <c r="AB593" s="93"/>
      <c r="AC593" s="93"/>
      <c r="AD593" s="93"/>
    </row>
    <row r="594" spans="18:30" ht="15">
      <c r="R594" s="93"/>
      <c r="S594" s="93"/>
      <c r="T594" s="93"/>
      <c r="U594" s="93"/>
      <c r="V594" s="93"/>
      <c r="W594" s="93"/>
      <c r="X594" s="93"/>
      <c r="Y594" s="93"/>
      <c r="Z594" s="93"/>
      <c r="AA594" s="93"/>
      <c r="AB594" s="93"/>
      <c r="AC594" s="93"/>
      <c r="AD594" s="93"/>
    </row>
    <row r="595" spans="18:30" ht="15">
      <c r="R595" s="93"/>
      <c r="S595" s="93"/>
      <c r="T595" s="93"/>
      <c r="U595" s="93"/>
      <c r="V595" s="93"/>
      <c r="W595" s="93"/>
      <c r="X595" s="93"/>
      <c r="Y595" s="93"/>
      <c r="Z595" s="93"/>
      <c r="AA595" s="93"/>
      <c r="AB595" s="93"/>
      <c r="AC595" s="93"/>
      <c r="AD595" s="93"/>
    </row>
    <row r="596" spans="18:30" ht="15">
      <c r="R596" s="93"/>
      <c r="S596" s="93"/>
      <c r="T596" s="93"/>
      <c r="U596" s="93"/>
      <c r="V596" s="93"/>
      <c r="W596" s="93"/>
      <c r="X596" s="93"/>
      <c r="Y596" s="93"/>
      <c r="Z596" s="93"/>
      <c r="AA596" s="93"/>
      <c r="AB596" s="93"/>
      <c r="AC596" s="93"/>
      <c r="AD596" s="93"/>
    </row>
    <row r="597" spans="18:30" ht="15">
      <c r="R597" s="93"/>
      <c r="S597" s="93"/>
      <c r="T597" s="93"/>
      <c r="U597" s="93"/>
      <c r="V597" s="93"/>
      <c r="W597" s="93"/>
      <c r="X597" s="93"/>
      <c r="Y597" s="93"/>
      <c r="Z597" s="93"/>
      <c r="AA597" s="93"/>
      <c r="AB597" s="93"/>
      <c r="AC597" s="93"/>
      <c r="AD597" s="93"/>
    </row>
    <row r="598" spans="18:30" ht="15">
      <c r="R598" s="93"/>
      <c r="S598" s="93"/>
      <c r="T598" s="93"/>
      <c r="U598" s="93"/>
      <c r="V598" s="93"/>
      <c r="W598" s="93"/>
      <c r="X598" s="93"/>
      <c r="Y598" s="93"/>
      <c r="Z598" s="93"/>
      <c r="AA598" s="93"/>
      <c r="AB598" s="93"/>
      <c r="AC598" s="93"/>
      <c r="AD598" s="93"/>
    </row>
    <row r="599" spans="18:30" ht="15">
      <c r="R599" s="93"/>
      <c r="S599" s="93"/>
      <c r="T599" s="93"/>
      <c r="U599" s="93"/>
      <c r="V599" s="93"/>
      <c r="W599" s="93"/>
      <c r="X599" s="93"/>
      <c r="Y599" s="93"/>
      <c r="Z599" s="93"/>
      <c r="AA599" s="93"/>
      <c r="AB599" s="93"/>
      <c r="AC599" s="93"/>
      <c r="AD599" s="93"/>
    </row>
    <row r="600" spans="18:30" ht="15">
      <c r="R600" s="93"/>
      <c r="S600" s="93"/>
      <c r="T600" s="93"/>
      <c r="U600" s="93"/>
      <c r="V600" s="93"/>
      <c r="W600" s="93"/>
      <c r="X600" s="93"/>
      <c r="Y600" s="93"/>
      <c r="Z600" s="93"/>
      <c r="AA600" s="93"/>
      <c r="AB600" s="93"/>
      <c r="AC600" s="93"/>
      <c r="AD600" s="93"/>
    </row>
    <row r="601" spans="18:30" ht="15">
      <c r="R601" s="93"/>
      <c r="S601" s="93"/>
      <c r="T601" s="93"/>
      <c r="U601" s="93"/>
      <c r="V601" s="93"/>
      <c r="W601" s="93"/>
      <c r="X601" s="93"/>
      <c r="Y601" s="93"/>
      <c r="Z601" s="93"/>
      <c r="AA601" s="93"/>
      <c r="AB601" s="93"/>
      <c r="AC601" s="93"/>
      <c r="AD601" s="93"/>
    </row>
    <row r="602" spans="18:30" ht="15">
      <c r="R602" s="93"/>
      <c r="S602" s="93"/>
      <c r="T602" s="93"/>
      <c r="U602" s="93"/>
      <c r="V602" s="93"/>
      <c r="W602" s="93"/>
      <c r="X602" s="93"/>
      <c r="Y602" s="93"/>
      <c r="Z602" s="93"/>
      <c r="AA602" s="93"/>
      <c r="AB602" s="93"/>
      <c r="AC602" s="93"/>
      <c r="AD602" s="93"/>
    </row>
    <row r="603" spans="18:30" ht="15">
      <c r="R603" s="93"/>
      <c r="S603" s="93"/>
      <c r="T603" s="93"/>
      <c r="U603" s="93"/>
      <c r="V603" s="93"/>
      <c r="W603" s="93"/>
      <c r="X603" s="93"/>
      <c r="Y603" s="93"/>
      <c r="Z603" s="93"/>
      <c r="AA603" s="93"/>
      <c r="AB603" s="93"/>
      <c r="AC603" s="93"/>
      <c r="AD603" s="93"/>
    </row>
    <row r="604" spans="18:30" ht="15">
      <c r="R604" s="93"/>
      <c r="S604" s="93"/>
      <c r="T604" s="93"/>
      <c r="U604" s="93"/>
      <c r="V604" s="93"/>
      <c r="W604" s="93"/>
      <c r="X604" s="93"/>
      <c r="Y604" s="93"/>
      <c r="Z604" s="93"/>
      <c r="AA604" s="93"/>
      <c r="AB604" s="93"/>
      <c r="AC604" s="93"/>
      <c r="AD604" s="93"/>
    </row>
    <row r="605" spans="18:30" ht="15">
      <c r="R605" s="93"/>
      <c r="S605" s="93"/>
      <c r="T605" s="93"/>
      <c r="U605" s="93"/>
      <c r="V605" s="93"/>
      <c r="W605" s="93"/>
      <c r="X605" s="93"/>
      <c r="Y605" s="93"/>
      <c r="Z605" s="93"/>
      <c r="AA605" s="93"/>
      <c r="AB605" s="93"/>
      <c r="AC605" s="93"/>
      <c r="AD605" s="93"/>
    </row>
    <row r="606" spans="18:30" ht="15">
      <c r="R606" s="93"/>
      <c r="S606" s="93"/>
      <c r="T606" s="93"/>
      <c r="U606" s="93"/>
      <c r="V606" s="93"/>
      <c r="W606" s="93"/>
      <c r="X606" s="93"/>
      <c r="Y606" s="93"/>
      <c r="Z606" s="93"/>
      <c r="AA606" s="93"/>
      <c r="AB606" s="93"/>
      <c r="AC606" s="93"/>
      <c r="AD606" s="93"/>
    </row>
    <row r="607" spans="18:30" ht="15">
      <c r="R607" s="93"/>
      <c r="S607" s="93"/>
      <c r="T607" s="93"/>
      <c r="U607" s="93"/>
      <c r="V607" s="93"/>
      <c r="W607" s="93"/>
      <c r="X607" s="93"/>
      <c r="Y607" s="93"/>
      <c r="Z607" s="93"/>
      <c r="AA607" s="93"/>
      <c r="AB607" s="93"/>
      <c r="AC607" s="93"/>
      <c r="AD607" s="93"/>
    </row>
    <row r="608" spans="18:30" ht="15">
      <c r="R608" s="93"/>
      <c r="S608" s="93"/>
      <c r="T608" s="93"/>
      <c r="U608" s="93"/>
      <c r="V608" s="93"/>
      <c r="W608" s="93"/>
      <c r="X608" s="93"/>
      <c r="Y608" s="93"/>
      <c r="Z608" s="93"/>
      <c r="AA608" s="93"/>
      <c r="AB608" s="93"/>
      <c r="AC608" s="93"/>
      <c r="AD608" s="93"/>
    </row>
    <row r="609" spans="18:30" ht="15">
      <c r="R609" s="93"/>
      <c r="S609" s="93"/>
      <c r="T609" s="93"/>
      <c r="U609" s="93"/>
      <c r="V609" s="93"/>
      <c r="W609" s="93"/>
      <c r="X609" s="93"/>
      <c r="Y609" s="93"/>
      <c r="Z609" s="93"/>
      <c r="AA609" s="93"/>
      <c r="AB609" s="93"/>
      <c r="AC609" s="93"/>
      <c r="AD609" s="93"/>
    </row>
    <row r="610" spans="18:30" ht="15">
      <c r="R610" s="93"/>
      <c r="S610" s="93"/>
      <c r="T610" s="93"/>
      <c r="U610" s="93"/>
      <c r="V610" s="93"/>
      <c r="W610" s="93"/>
      <c r="X610" s="93"/>
      <c r="Y610" s="93"/>
      <c r="Z610" s="93"/>
      <c r="AA610" s="93"/>
      <c r="AB610" s="93"/>
      <c r="AC610" s="93"/>
      <c r="AD610" s="93"/>
    </row>
    <row r="611" spans="18:30" ht="15">
      <c r="R611" s="93"/>
      <c r="S611" s="93"/>
      <c r="T611" s="93"/>
      <c r="U611" s="93"/>
      <c r="V611" s="93"/>
      <c r="W611" s="93"/>
      <c r="X611" s="93"/>
      <c r="Y611" s="93"/>
      <c r="Z611" s="93"/>
      <c r="AA611" s="93"/>
      <c r="AB611" s="93"/>
      <c r="AC611" s="93"/>
      <c r="AD611" s="93"/>
    </row>
    <row r="612" spans="18:30" ht="15">
      <c r="R612" s="93"/>
      <c r="S612" s="93"/>
      <c r="T612" s="93"/>
      <c r="U612" s="93"/>
      <c r="V612" s="93"/>
      <c r="W612" s="93"/>
      <c r="X612" s="93"/>
      <c r="Y612" s="93"/>
      <c r="Z612" s="93"/>
      <c r="AA612" s="93"/>
      <c r="AB612" s="93"/>
      <c r="AC612" s="93"/>
      <c r="AD612" s="93"/>
    </row>
    <row r="613" spans="18:30" ht="15">
      <c r="R613" s="93"/>
      <c r="S613" s="93"/>
      <c r="T613" s="93"/>
      <c r="U613" s="93"/>
      <c r="V613" s="93"/>
      <c r="W613" s="93"/>
      <c r="X613" s="93"/>
      <c r="Y613" s="93"/>
      <c r="Z613" s="93"/>
      <c r="AA613" s="93"/>
      <c r="AB613" s="93"/>
      <c r="AC613" s="93"/>
      <c r="AD613" s="93"/>
    </row>
    <row r="614" spans="18:30" ht="15">
      <c r="R614" s="93"/>
      <c r="S614" s="93"/>
      <c r="T614" s="93"/>
      <c r="U614" s="93"/>
      <c r="V614" s="93"/>
      <c r="W614" s="93"/>
      <c r="X614" s="93"/>
      <c r="Y614" s="93"/>
      <c r="Z614" s="93"/>
      <c r="AA614" s="93"/>
      <c r="AB614" s="93"/>
      <c r="AC614" s="93"/>
      <c r="AD614" s="93"/>
    </row>
    <row r="615" spans="18:30" ht="15">
      <c r="R615" s="93"/>
      <c r="S615" s="93"/>
      <c r="T615" s="93"/>
      <c r="U615" s="93"/>
      <c r="V615" s="93"/>
      <c r="W615" s="93"/>
      <c r="X615" s="93"/>
      <c r="Y615" s="93"/>
      <c r="Z615" s="93"/>
      <c r="AA615" s="93"/>
      <c r="AB615" s="93"/>
      <c r="AC615" s="93"/>
      <c r="AD615" s="93"/>
    </row>
    <row r="616" spans="18:30" ht="15">
      <c r="R616" s="93"/>
      <c r="S616" s="93"/>
      <c r="T616" s="93"/>
      <c r="U616" s="93"/>
      <c r="V616" s="93"/>
      <c r="W616" s="93"/>
      <c r="X616" s="93"/>
      <c r="Y616" s="93"/>
      <c r="Z616" s="93"/>
      <c r="AA616" s="93"/>
      <c r="AB616" s="93"/>
      <c r="AC616" s="93"/>
      <c r="AD616" s="93"/>
    </row>
    <row r="617" spans="18:30" ht="15">
      <c r="R617" s="93"/>
      <c r="S617" s="93"/>
      <c r="T617" s="93"/>
      <c r="U617" s="93"/>
      <c r="V617" s="93"/>
      <c r="W617" s="93"/>
      <c r="X617" s="93"/>
      <c r="Y617" s="93"/>
      <c r="Z617" s="93"/>
      <c r="AA617" s="93"/>
      <c r="AB617" s="93"/>
      <c r="AC617" s="93"/>
      <c r="AD617" s="93"/>
    </row>
    <row r="618" spans="18:30" ht="15">
      <c r="R618" s="93"/>
      <c r="S618" s="93"/>
      <c r="T618" s="93"/>
      <c r="U618" s="93"/>
      <c r="V618" s="93"/>
      <c r="W618" s="93"/>
      <c r="X618" s="93"/>
      <c r="Y618" s="93"/>
      <c r="Z618" s="93"/>
      <c r="AA618" s="93"/>
      <c r="AB618" s="93"/>
      <c r="AC618" s="93"/>
      <c r="AD618" s="93"/>
    </row>
    <row r="619" spans="18:30" ht="15">
      <c r="R619" s="93"/>
      <c r="S619" s="93"/>
      <c r="T619" s="93"/>
      <c r="U619" s="93"/>
      <c r="V619" s="93"/>
      <c r="W619" s="93"/>
      <c r="X619" s="93"/>
      <c r="Y619" s="93"/>
      <c r="Z619" s="93"/>
      <c r="AA619" s="93"/>
      <c r="AB619" s="93"/>
      <c r="AC619" s="93"/>
      <c r="AD619" s="93"/>
    </row>
    <row r="620" spans="18:30" ht="15">
      <c r="R620" s="93"/>
      <c r="S620" s="93"/>
      <c r="T620" s="93"/>
      <c r="U620" s="93"/>
      <c r="V620" s="93"/>
      <c r="W620" s="93"/>
      <c r="X620" s="93"/>
      <c r="Y620" s="93"/>
      <c r="Z620" s="93"/>
      <c r="AA620" s="93"/>
      <c r="AB620" s="93"/>
      <c r="AC620" s="93"/>
      <c r="AD620" s="93"/>
    </row>
    <row r="621" spans="18:30" ht="15">
      <c r="R621" s="93"/>
      <c r="S621" s="93"/>
      <c r="T621" s="93"/>
      <c r="U621" s="93"/>
      <c r="V621" s="93"/>
      <c r="W621" s="93"/>
      <c r="X621" s="93"/>
      <c r="Y621" s="93"/>
      <c r="Z621" s="93"/>
      <c r="AA621" s="93"/>
      <c r="AB621" s="93"/>
      <c r="AC621" s="93"/>
      <c r="AD621" s="93"/>
    </row>
    <row r="622" spans="18:30" ht="15">
      <c r="R622" s="93"/>
      <c r="S622" s="93"/>
      <c r="T622" s="93"/>
      <c r="U622" s="93"/>
      <c r="V622" s="93"/>
      <c r="W622" s="93"/>
      <c r="X622" s="93"/>
      <c r="Y622" s="93"/>
      <c r="Z622" s="93"/>
      <c r="AA622" s="93"/>
      <c r="AB622" s="93"/>
      <c r="AC622" s="93"/>
      <c r="AD622" s="93"/>
    </row>
    <row r="623" spans="18:30" ht="15">
      <c r="R623" s="93"/>
      <c r="S623" s="93"/>
      <c r="T623" s="93"/>
      <c r="U623" s="93"/>
      <c r="V623" s="93"/>
      <c r="W623" s="93"/>
      <c r="X623" s="93"/>
      <c r="Y623" s="93"/>
      <c r="Z623" s="93"/>
      <c r="AA623" s="93"/>
      <c r="AB623" s="93"/>
      <c r="AC623" s="93"/>
      <c r="AD623" s="93"/>
    </row>
    <row r="624" spans="18:30" ht="15">
      <c r="R624" s="93"/>
      <c r="S624" s="93"/>
      <c r="T624" s="93"/>
      <c r="U624" s="93"/>
      <c r="V624" s="93"/>
      <c r="W624" s="93"/>
      <c r="X624" s="93"/>
      <c r="Y624" s="93"/>
      <c r="Z624" s="93"/>
      <c r="AA624" s="93"/>
      <c r="AB624" s="93"/>
      <c r="AC624" s="93"/>
      <c r="AD624" s="93"/>
    </row>
    <row r="625" spans="18:30" ht="15">
      <c r="R625" s="93"/>
      <c r="S625" s="93"/>
      <c r="T625" s="93"/>
      <c r="U625" s="93"/>
      <c r="V625" s="93"/>
      <c r="W625" s="93"/>
      <c r="X625" s="93"/>
      <c r="Y625" s="93"/>
      <c r="Z625" s="93"/>
      <c r="AA625" s="93"/>
      <c r="AB625" s="93"/>
      <c r="AC625" s="93"/>
      <c r="AD625" s="93"/>
    </row>
    <row r="626" spans="18:30" ht="15">
      <c r="R626" s="93"/>
      <c r="S626" s="93"/>
      <c r="T626" s="93"/>
      <c r="U626" s="93"/>
      <c r="V626" s="93"/>
      <c r="W626" s="93"/>
      <c r="X626" s="93"/>
      <c r="Y626" s="93"/>
      <c r="Z626" s="93"/>
      <c r="AA626" s="93"/>
      <c r="AB626" s="93"/>
      <c r="AC626" s="93"/>
      <c r="AD626" s="93"/>
    </row>
    <row r="627" spans="18:30" ht="15">
      <c r="R627" s="93"/>
      <c r="S627" s="93"/>
      <c r="T627" s="93"/>
      <c r="U627" s="93"/>
      <c r="V627" s="93"/>
      <c r="W627" s="93"/>
      <c r="X627" s="93"/>
      <c r="Y627" s="93"/>
      <c r="Z627" s="93"/>
      <c r="AA627" s="93"/>
      <c r="AB627" s="93"/>
      <c r="AC627" s="93"/>
      <c r="AD627" s="93"/>
    </row>
    <row r="628" spans="18:30" ht="15">
      <c r="R628" s="93"/>
      <c r="S628" s="93"/>
      <c r="T628" s="93"/>
      <c r="U628" s="93"/>
      <c r="V628" s="93"/>
      <c r="W628" s="93"/>
      <c r="X628" s="93"/>
      <c r="Y628" s="93"/>
      <c r="Z628" s="93"/>
      <c r="AA628" s="93"/>
      <c r="AB628" s="93"/>
      <c r="AC628" s="93"/>
      <c r="AD628" s="93"/>
    </row>
    <row r="629" spans="18:30" ht="15">
      <c r="R629" s="93"/>
      <c r="S629" s="93"/>
      <c r="T629" s="93"/>
      <c r="U629" s="93"/>
      <c r="V629" s="93"/>
      <c r="W629" s="93"/>
      <c r="X629" s="93"/>
      <c r="Y629" s="93"/>
      <c r="Z629" s="93"/>
      <c r="AA629" s="93"/>
      <c r="AB629" s="93"/>
      <c r="AC629" s="93"/>
      <c r="AD629" s="93"/>
    </row>
    <row r="630" spans="18:30" ht="15">
      <c r="R630" s="93"/>
      <c r="S630" s="93"/>
      <c r="T630" s="93"/>
      <c r="U630" s="93"/>
      <c r="V630" s="93"/>
      <c r="W630" s="93"/>
      <c r="X630" s="93"/>
      <c r="Y630" s="93"/>
      <c r="Z630" s="93"/>
      <c r="AA630" s="93"/>
      <c r="AB630" s="93"/>
      <c r="AC630" s="93"/>
      <c r="AD630" s="93"/>
    </row>
    <row r="631" spans="18:30" ht="15">
      <c r="R631" s="93"/>
      <c r="S631" s="93"/>
      <c r="T631" s="93"/>
      <c r="U631" s="93"/>
      <c r="V631" s="93"/>
      <c r="W631" s="93"/>
      <c r="X631" s="93"/>
      <c r="Y631" s="93"/>
      <c r="Z631" s="93"/>
      <c r="AA631" s="93"/>
      <c r="AB631" s="93"/>
      <c r="AC631" s="93"/>
      <c r="AD631" s="93"/>
    </row>
    <row r="632" spans="18:30" ht="15">
      <c r="R632" s="93"/>
      <c r="S632" s="93"/>
      <c r="T632" s="93"/>
      <c r="U632" s="93"/>
      <c r="V632" s="93"/>
      <c r="W632" s="93"/>
      <c r="X632" s="93"/>
      <c r="Y632" s="93"/>
      <c r="Z632" s="93"/>
      <c r="AA632" s="93"/>
      <c r="AB632" s="93"/>
      <c r="AC632" s="93"/>
      <c r="AD632" s="93"/>
    </row>
    <row r="633" spans="18:30" ht="15">
      <c r="R633" s="93"/>
      <c r="S633" s="93"/>
      <c r="T633" s="93"/>
      <c r="U633" s="93"/>
      <c r="V633" s="93"/>
      <c r="W633" s="93"/>
      <c r="X633" s="93"/>
      <c r="Y633" s="93"/>
      <c r="Z633" s="93"/>
      <c r="AA633" s="93"/>
      <c r="AB633" s="93"/>
      <c r="AC633" s="93"/>
      <c r="AD633" s="93"/>
    </row>
    <row r="634" spans="18:30" ht="15">
      <c r="R634" s="93"/>
      <c r="S634" s="93"/>
      <c r="T634" s="93"/>
      <c r="U634" s="93"/>
      <c r="V634" s="93"/>
      <c r="W634" s="93"/>
      <c r="X634" s="93"/>
      <c r="Y634" s="93"/>
      <c r="Z634" s="93"/>
      <c r="AA634" s="93"/>
      <c r="AB634" s="93"/>
      <c r="AC634" s="93"/>
      <c r="AD634" s="93"/>
    </row>
    <row r="635" spans="18:30" ht="15">
      <c r="R635" s="93"/>
      <c r="S635" s="93"/>
      <c r="T635" s="93"/>
      <c r="U635" s="93"/>
      <c r="V635" s="93"/>
      <c r="W635" s="93"/>
      <c r="X635" s="93"/>
      <c r="Y635" s="93"/>
      <c r="Z635" s="93"/>
      <c r="AA635" s="93"/>
      <c r="AB635" s="93"/>
      <c r="AC635" s="93"/>
      <c r="AD635" s="93"/>
    </row>
    <row r="636" spans="18:30" ht="15">
      <c r="R636" s="93"/>
      <c r="S636" s="93"/>
      <c r="T636" s="93"/>
      <c r="U636" s="93"/>
      <c r="V636" s="93"/>
      <c r="W636" s="93"/>
      <c r="X636" s="93"/>
      <c r="Y636" s="93"/>
      <c r="Z636" s="93"/>
      <c r="AA636" s="93"/>
      <c r="AB636" s="93"/>
      <c r="AC636" s="93"/>
      <c r="AD636" s="93"/>
    </row>
    <row r="637" spans="18:30" ht="15">
      <c r="R637" s="93"/>
      <c r="S637" s="93"/>
      <c r="T637" s="93"/>
      <c r="U637" s="93"/>
      <c r="V637" s="93"/>
      <c r="W637" s="93"/>
      <c r="X637" s="93"/>
      <c r="Y637" s="93"/>
      <c r="Z637" s="93"/>
      <c r="AA637" s="93"/>
      <c r="AB637" s="93"/>
      <c r="AC637" s="93"/>
      <c r="AD637" s="93"/>
    </row>
    <row r="638" spans="18:30" ht="15">
      <c r="R638" s="93"/>
      <c r="S638" s="93"/>
      <c r="T638" s="93"/>
      <c r="U638" s="93"/>
      <c r="V638" s="93"/>
      <c r="W638" s="93"/>
      <c r="X638" s="93"/>
      <c r="Y638" s="93"/>
      <c r="Z638" s="93"/>
      <c r="AA638" s="93"/>
      <c r="AB638" s="93"/>
      <c r="AC638" s="93"/>
      <c r="AD638" s="93"/>
    </row>
    <row r="639" spans="18:30" ht="15">
      <c r="R639" s="93"/>
      <c r="S639" s="93"/>
      <c r="T639" s="93"/>
      <c r="U639" s="93"/>
      <c r="V639" s="93"/>
      <c r="W639" s="93"/>
      <c r="X639" s="93"/>
      <c r="Y639" s="93"/>
      <c r="Z639" s="93"/>
      <c r="AA639" s="93"/>
      <c r="AB639" s="93"/>
      <c r="AC639" s="93"/>
      <c r="AD639" s="93"/>
    </row>
    <row r="640" spans="18:30" ht="15">
      <c r="R640" s="93"/>
      <c r="S640" s="93"/>
      <c r="T640" s="93"/>
      <c r="U640" s="93"/>
      <c r="V640" s="93"/>
      <c r="W640" s="93"/>
      <c r="X640" s="93"/>
      <c r="Y640" s="93"/>
      <c r="Z640" s="93"/>
      <c r="AA640" s="93"/>
      <c r="AB640" s="93"/>
      <c r="AC640" s="93"/>
      <c r="AD640" s="93"/>
    </row>
    <row r="641" spans="18:30" ht="15">
      <c r="R641" s="93"/>
      <c r="S641" s="93"/>
      <c r="T641" s="93"/>
      <c r="U641" s="93"/>
      <c r="V641" s="93"/>
      <c r="W641" s="93"/>
      <c r="X641" s="93"/>
      <c r="Y641" s="93"/>
      <c r="Z641" s="93"/>
      <c r="AA641" s="93"/>
      <c r="AB641" s="93"/>
      <c r="AC641" s="93"/>
      <c r="AD641" s="93"/>
    </row>
    <row r="642" spans="18:30" ht="15">
      <c r="R642" s="93"/>
      <c r="S642" s="93"/>
      <c r="T642" s="93"/>
      <c r="U642" s="93"/>
      <c r="V642" s="93"/>
      <c r="W642" s="93"/>
      <c r="X642" s="93"/>
      <c r="Y642" s="93"/>
      <c r="Z642" s="93"/>
      <c r="AA642" s="93"/>
      <c r="AB642" s="93"/>
      <c r="AC642" s="93"/>
      <c r="AD642" s="93"/>
    </row>
    <row r="643" spans="18:30" ht="15">
      <c r="R643" s="93"/>
      <c r="S643" s="93"/>
      <c r="T643" s="93"/>
      <c r="U643" s="93"/>
      <c r="V643" s="93"/>
      <c r="W643" s="93"/>
      <c r="X643" s="93"/>
      <c r="Y643" s="93"/>
      <c r="Z643" s="93"/>
      <c r="AA643" s="93"/>
      <c r="AB643" s="93"/>
      <c r="AC643" s="93"/>
      <c r="AD643" s="93"/>
    </row>
    <row r="644" spans="18:30" ht="15">
      <c r="R644" s="93"/>
      <c r="S644" s="93"/>
      <c r="T644" s="93"/>
      <c r="U644" s="93"/>
      <c r="V644" s="93"/>
      <c r="W644" s="93"/>
      <c r="X644" s="93"/>
      <c r="Y644" s="93"/>
      <c r="Z644" s="93"/>
      <c r="AA644" s="93"/>
      <c r="AB644" s="93"/>
      <c r="AC644" s="93"/>
      <c r="AD644" s="93"/>
    </row>
    <row r="645" spans="18:30" ht="15">
      <c r="R645" s="93"/>
      <c r="S645" s="93"/>
      <c r="T645" s="93"/>
      <c r="U645" s="93"/>
      <c r="V645" s="93"/>
      <c r="W645" s="93"/>
      <c r="X645" s="93"/>
      <c r="Y645" s="93"/>
      <c r="Z645" s="93"/>
      <c r="AA645" s="93"/>
      <c r="AB645" s="93"/>
      <c r="AC645" s="93"/>
      <c r="AD645" s="93"/>
    </row>
    <row r="646" spans="18:30" ht="15">
      <c r="R646" s="93"/>
      <c r="S646" s="93"/>
      <c r="T646" s="93"/>
      <c r="U646" s="93"/>
      <c r="V646" s="93"/>
      <c r="W646" s="93"/>
      <c r="X646" s="93"/>
      <c r="Y646" s="93"/>
      <c r="Z646" s="93"/>
      <c r="AA646" s="93"/>
      <c r="AB646" s="93"/>
      <c r="AC646" s="93"/>
      <c r="AD646" s="93"/>
    </row>
    <row r="647" spans="18:30" ht="15">
      <c r="R647" s="93"/>
      <c r="S647" s="93"/>
      <c r="T647" s="93"/>
      <c r="U647" s="93"/>
      <c r="V647" s="93"/>
      <c r="W647" s="93"/>
      <c r="X647" s="93"/>
      <c r="Y647" s="93"/>
      <c r="Z647" s="93"/>
      <c r="AA647" s="93"/>
      <c r="AB647" s="93"/>
      <c r="AC647" s="93"/>
      <c r="AD647" s="93"/>
    </row>
    <row r="648" spans="18:30" ht="15">
      <c r="R648" s="93"/>
      <c r="S648" s="93"/>
      <c r="T648" s="93"/>
      <c r="U648" s="93"/>
      <c r="V648" s="93"/>
      <c r="W648" s="93"/>
      <c r="X648" s="93"/>
      <c r="Y648" s="93"/>
      <c r="Z648" s="93"/>
      <c r="AA648" s="93"/>
      <c r="AB648" s="93"/>
      <c r="AC648" s="93"/>
      <c r="AD648" s="93"/>
    </row>
    <row r="649" spans="18:30" ht="15">
      <c r="R649" s="93"/>
      <c r="S649" s="93"/>
      <c r="T649" s="93"/>
      <c r="U649" s="93"/>
      <c r="V649" s="93"/>
      <c r="W649" s="93"/>
      <c r="X649" s="93"/>
      <c r="Y649" s="93"/>
      <c r="Z649" s="93"/>
      <c r="AA649" s="93"/>
      <c r="AB649" s="93"/>
      <c r="AC649" s="93"/>
      <c r="AD649" s="93"/>
    </row>
    <row r="650" spans="18:30" ht="15">
      <c r="R650" s="93"/>
      <c r="S650" s="93"/>
      <c r="T650" s="93"/>
      <c r="U650" s="93"/>
      <c r="V650" s="93"/>
      <c r="W650" s="93"/>
      <c r="X650" s="93"/>
      <c r="Y650" s="93"/>
      <c r="Z650" s="93"/>
      <c r="AA650" s="93"/>
      <c r="AB650" s="93"/>
      <c r="AC650" s="93"/>
      <c r="AD650" s="93"/>
    </row>
    <row r="651" spans="18:30" ht="15">
      <c r="R651" s="93"/>
      <c r="S651" s="93"/>
      <c r="T651" s="93"/>
      <c r="U651" s="93"/>
      <c r="V651" s="93"/>
      <c r="W651" s="93"/>
      <c r="X651" s="93"/>
      <c r="Y651" s="93"/>
      <c r="Z651" s="93"/>
      <c r="AA651" s="93"/>
      <c r="AB651" s="93"/>
      <c r="AC651" s="93"/>
      <c r="AD651" s="93"/>
    </row>
    <row r="652" spans="18:30" ht="15">
      <c r="R652" s="93"/>
      <c r="S652" s="93"/>
      <c r="T652" s="93"/>
      <c r="U652" s="93"/>
      <c r="V652" s="93"/>
      <c r="W652" s="93"/>
      <c r="X652" s="93"/>
      <c r="Y652" s="93"/>
      <c r="Z652" s="93"/>
      <c r="AA652" s="93"/>
      <c r="AB652" s="93"/>
      <c r="AC652" s="93"/>
      <c r="AD652" s="93"/>
    </row>
    <row r="653" spans="18:30" ht="15">
      <c r="R653" s="93"/>
      <c r="S653" s="93"/>
      <c r="T653" s="93"/>
      <c r="U653" s="93"/>
      <c r="V653" s="93"/>
      <c r="W653" s="93"/>
      <c r="X653" s="93"/>
      <c r="Y653" s="93"/>
      <c r="Z653" s="93"/>
      <c r="AA653" s="93"/>
      <c r="AB653" s="93"/>
      <c r="AC653" s="93"/>
      <c r="AD653" s="93"/>
    </row>
    <row r="654" spans="18:30" ht="15">
      <c r="R654" s="93"/>
      <c r="S654" s="93"/>
      <c r="T654" s="93"/>
      <c r="U654" s="93"/>
      <c r="V654" s="93"/>
      <c r="W654" s="93"/>
      <c r="X654" s="93"/>
      <c r="Y654" s="93"/>
      <c r="Z654" s="93"/>
      <c r="AA654" s="93"/>
      <c r="AB654" s="93"/>
      <c r="AC654" s="93"/>
      <c r="AD654" s="93"/>
    </row>
    <row r="655" spans="18:30" ht="15">
      <c r="R655" s="93"/>
      <c r="S655" s="93"/>
      <c r="T655" s="93"/>
      <c r="U655" s="93"/>
      <c r="V655" s="93"/>
      <c r="W655" s="93"/>
      <c r="X655" s="93"/>
      <c r="Y655" s="93"/>
      <c r="Z655" s="93"/>
      <c r="AA655" s="93"/>
      <c r="AB655" s="93"/>
      <c r="AC655" s="93"/>
      <c r="AD655" s="93"/>
    </row>
    <row r="656" spans="18:30" ht="15">
      <c r="R656" s="93"/>
      <c r="S656" s="93"/>
      <c r="T656" s="93"/>
      <c r="U656" s="93"/>
      <c r="V656" s="93"/>
      <c r="W656" s="93"/>
      <c r="X656" s="93"/>
      <c r="Y656" s="93"/>
      <c r="Z656" s="93"/>
      <c r="AA656" s="93"/>
      <c r="AB656" s="93"/>
      <c r="AC656" s="93"/>
      <c r="AD656" s="93"/>
    </row>
    <row r="657" spans="18:30" ht="15">
      <c r="R657" s="93"/>
      <c r="S657" s="93"/>
      <c r="T657" s="93"/>
      <c r="U657" s="93"/>
      <c r="V657" s="93"/>
      <c r="W657" s="93"/>
      <c r="X657" s="93"/>
      <c r="Y657" s="93"/>
      <c r="Z657" s="93"/>
      <c r="AA657" s="93"/>
      <c r="AB657" s="93"/>
      <c r="AC657" s="93"/>
      <c r="AD657" s="93"/>
    </row>
    <row r="658" spans="18:30" ht="15">
      <c r="R658" s="93"/>
      <c r="S658" s="93"/>
      <c r="T658" s="93"/>
      <c r="U658" s="93"/>
      <c r="V658" s="93"/>
      <c r="W658" s="93"/>
      <c r="X658" s="93"/>
      <c r="Y658" s="93"/>
      <c r="Z658" s="93"/>
      <c r="AA658" s="93"/>
      <c r="AB658" s="93"/>
      <c r="AC658" s="93"/>
      <c r="AD658" s="93"/>
    </row>
    <row r="659" spans="18:30" ht="15">
      <c r="R659" s="93"/>
      <c r="S659" s="93"/>
      <c r="T659" s="93"/>
      <c r="U659" s="93"/>
      <c r="V659" s="93"/>
      <c r="W659" s="93"/>
      <c r="X659" s="93"/>
      <c r="Y659" s="93"/>
      <c r="Z659" s="93"/>
      <c r="AA659" s="93"/>
      <c r="AB659" s="93"/>
      <c r="AC659" s="93"/>
      <c r="AD659" s="93"/>
    </row>
    <row r="660" spans="18:30" ht="15">
      <c r="R660" s="93"/>
      <c r="S660" s="93"/>
      <c r="T660" s="93"/>
      <c r="U660" s="93"/>
      <c r="V660" s="93"/>
      <c r="W660" s="93"/>
      <c r="X660" s="93"/>
      <c r="Y660" s="93"/>
      <c r="Z660" s="93"/>
      <c r="AA660" s="93"/>
      <c r="AB660" s="93"/>
      <c r="AC660" s="93"/>
      <c r="AD660" s="93"/>
    </row>
    <row r="661" spans="18:30" ht="15">
      <c r="R661" s="93"/>
      <c r="S661" s="93"/>
      <c r="T661" s="93"/>
      <c r="U661" s="93"/>
      <c r="V661" s="93"/>
      <c r="W661" s="93"/>
      <c r="X661" s="93"/>
      <c r="Y661" s="93"/>
      <c r="Z661" s="93"/>
      <c r="AA661" s="93"/>
      <c r="AB661" s="93"/>
      <c r="AC661" s="93"/>
      <c r="AD661" s="93"/>
    </row>
    <row r="662" spans="18:30" ht="15">
      <c r="R662" s="93"/>
      <c r="S662" s="93"/>
      <c r="T662" s="93"/>
      <c r="U662" s="93"/>
      <c r="V662" s="93"/>
      <c r="W662" s="93"/>
      <c r="X662" s="93"/>
      <c r="Y662" s="93"/>
      <c r="Z662" s="93"/>
      <c r="AA662" s="93"/>
      <c r="AB662" s="93"/>
      <c r="AC662" s="93"/>
      <c r="AD662" s="93"/>
    </row>
    <row r="663" spans="18:30" ht="15">
      <c r="R663" s="93"/>
      <c r="S663" s="93"/>
      <c r="T663" s="93"/>
      <c r="U663" s="93"/>
      <c r="V663" s="93"/>
      <c r="W663" s="93"/>
      <c r="X663" s="93"/>
      <c r="Y663" s="93"/>
      <c r="Z663" s="93"/>
      <c r="AA663" s="93"/>
      <c r="AB663" s="93"/>
      <c r="AC663" s="93"/>
      <c r="AD663" s="93"/>
    </row>
    <row r="664" spans="18:30" ht="15">
      <c r="R664" s="93"/>
      <c r="S664" s="93"/>
      <c r="T664" s="93"/>
      <c r="U664" s="93"/>
      <c r="V664" s="93"/>
      <c r="W664" s="93"/>
      <c r="X664" s="93"/>
      <c r="Y664" s="93"/>
      <c r="Z664" s="93"/>
      <c r="AA664" s="93"/>
      <c r="AB664" s="93"/>
      <c r="AC664" s="93"/>
      <c r="AD664" s="93"/>
    </row>
    <row r="665" spans="18:30" ht="15">
      <c r="R665" s="93"/>
      <c r="S665" s="93"/>
      <c r="T665" s="93"/>
      <c r="U665" s="93"/>
      <c r="V665" s="93"/>
      <c r="W665" s="93"/>
      <c r="X665" s="93"/>
      <c r="Y665" s="93"/>
      <c r="Z665" s="93"/>
      <c r="AA665" s="93"/>
      <c r="AB665" s="93"/>
      <c r="AC665" s="93"/>
      <c r="AD665" s="93"/>
    </row>
    <row r="666" spans="18:30" ht="15">
      <c r="R666" s="93"/>
      <c r="S666" s="93"/>
      <c r="T666" s="93"/>
      <c r="U666" s="93"/>
      <c r="V666" s="93"/>
      <c r="W666" s="93"/>
      <c r="X666" s="93"/>
      <c r="Y666" s="93"/>
      <c r="Z666" s="93"/>
      <c r="AA666" s="93"/>
      <c r="AB666" s="93"/>
      <c r="AC666" s="93"/>
      <c r="AD666" s="93"/>
    </row>
    <row r="667" spans="18:30" ht="15">
      <c r="R667" s="93"/>
      <c r="S667" s="93"/>
      <c r="T667" s="93"/>
      <c r="U667" s="93"/>
      <c r="V667" s="93"/>
      <c r="W667" s="93"/>
      <c r="X667" s="93"/>
      <c r="Y667" s="93"/>
      <c r="Z667" s="93"/>
      <c r="AA667" s="93"/>
      <c r="AB667" s="93"/>
      <c r="AC667" s="93"/>
      <c r="AD667" s="93"/>
    </row>
    <row r="668" spans="18:30" ht="15">
      <c r="R668" s="93"/>
      <c r="S668" s="93"/>
      <c r="T668" s="93"/>
      <c r="U668" s="93"/>
      <c r="V668" s="93"/>
      <c r="W668" s="93"/>
      <c r="X668" s="93"/>
      <c r="Y668" s="93"/>
      <c r="Z668" s="93"/>
      <c r="AA668" s="93"/>
      <c r="AB668" s="93"/>
      <c r="AC668" s="93"/>
      <c r="AD668" s="93"/>
    </row>
    <row r="669" spans="18:30" ht="15">
      <c r="R669" s="93"/>
      <c r="S669" s="93"/>
      <c r="T669" s="93"/>
      <c r="U669" s="93"/>
      <c r="V669" s="93"/>
      <c r="W669" s="93"/>
      <c r="X669" s="93"/>
      <c r="Y669" s="93"/>
      <c r="Z669" s="93"/>
      <c r="AA669" s="93"/>
      <c r="AB669" s="93"/>
      <c r="AC669" s="93"/>
      <c r="AD669" s="93"/>
    </row>
    <row r="670" spans="18:30" ht="15">
      <c r="R670" s="93"/>
      <c r="S670" s="93"/>
      <c r="T670" s="93"/>
      <c r="U670" s="93"/>
      <c r="V670" s="93"/>
      <c r="W670" s="93"/>
      <c r="X670" s="93"/>
      <c r="Y670" s="93"/>
      <c r="Z670" s="93"/>
      <c r="AA670" s="93"/>
      <c r="AB670" s="93"/>
      <c r="AC670" s="93"/>
      <c r="AD670" s="93"/>
    </row>
    <row r="671" spans="18:30" ht="15">
      <c r="R671" s="93"/>
      <c r="S671" s="93"/>
      <c r="T671" s="93"/>
      <c r="U671" s="93"/>
      <c r="V671" s="93"/>
      <c r="W671" s="93"/>
      <c r="X671" s="93"/>
      <c r="Y671" s="93"/>
      <c r="Z671" s="93"/>
      <c r="AA671" s="93"/>
      <c r="AB671" s="93"/>
      <c r="AC671" s="93"/>
      <c r="AD671" s="93"/>
    </row>
    <row r="672" spans="18:30" ht="15">
      <c r="R672" s="93"/>
      <c r="S672" s="93"/>
      <c r="T672" s="93"/>
      <c r="U672" s="93"/>
      <c r="V672" s="93"/>
      <c r="W672" s="93"/>
      <c r="X672" s="93"/>
      <c r="Y672" s="93"/>
      <c r="Z672" s="93"/>
      <c r="AA672" s="93"/>
      <c r="AB672" s="93"/>
      <c r="AC672" s="93"/>
      <c r="AD672" s="93"/>
    </row>
    <row r="673" spans="18:30" ht="15">
      <c r="R673" s="93"/>
      <c r="S673" s="93"/>
      <c r="T673" s="93"/>
      <c r="U673" s="93"/>
      <c r="V673" s="93"/>
      <c r="W673" s="93"/>
      <c r="X673" s="93"/>
      <c r="Y673" s="93"/>
      <c r="Z673" s="93"/>
      <c r="AA673" s="93"/>
      <c r="AB673" s="93"/>
      <c r="AC673" s="93"/>
      <c r="AD673" s="93"/>
    </row>
    <row r="674" spans="18:30" ht="15">
      <c r="R674" s="93"/>
      <c r="S674" s="93"/>
      <c r="T674" s="93"/>
      <c r="U674" s="93"/>
      <c r="V674" s="93"/>
      <c r="W674" s="93"/>
      <c r="X674" s="93"/>
      <c r="Y674" s="93"/>
      <c r="Z674" s="93"/>
      <c r="AA674" s="93"/>
      <c r="AB674" s="93"/>
      <c r="AC674" s="93"/>
      <c r="AD674" s="93"/>
    </row>
    <row r="675" spans="18:30" ht="15">
      <c r="R675" s="93"/>
      <c r="S675" s="93"/>
      <c r="T675" s="93"/>
      <c r="U675" s="93"/>
      <c r="V675" s="93"/>
      <c r="W675" s="93"/>
      <c r="X675" s="93"/>
      <c r="Y675" s="93"/>
      <c r="Z675" s="93"/>
      <c r="AA675" s="93"/>
      <c r="AB675" s="93"/>
      <c r="AC675" s="93"/>
      <c r="AD675" s="93"/>
    </row>
    <row r="676" spans="18:30" ht="15">
      <c r="R676" s="93"/>
      <c r="S676" s="93"/>
      <c r="T676" s="93"/>
      <c r="U676" s="93"/>
      <c r="V676" s="93"/>
      <c r="W676" s="93"/>
      <c r="X676" s="93"/>
      <c r="Y676" s="93"/>
      <c r="Z676" s="93"/>
      <c r="AA676" s="93"/>
      <c r="AB676" s="93"/>
      <c r="AC676" s="93"/>
      <c r="AD676" s="93"/>
    </row>
    <row r="677" spans="18:30" ht="15">
      <c r="R677" s="93"/>
      <c r="S677" s="93"/>
      <c r="T677" s="93"/>
      <c r="U677" s="93"/>
      <c r="V677" s="93"/>
      <c r="W677" s="93"/>
      <c r="X677" s="93"/>
      <c r="Y677" s="93"/>
      <c r="Z677" s="93"/>
      <c r="AA677" s="93"/>
      <c r="AB677" s="93"/>
      <c r="AC677" s="93"/>
      <c r="AD677" s="93"/>
    </row>
    <row r="678" spans="18:30" ht="15">
      <c r="R678" s="93"/>
      <c r="S678" s="93"/>
      <c r="T678" s="93"/>
      <c r="U678" s="93"/>
      <c r="V678" s="93"/>
      <c r="W678" s="93"/>
      <c r="X678" s="93"/>
      <c r="Y678" s="93"/>
      <c r="Z678" s="93"/>
      <c r="AA678" s="93"/>
      <c r="AB678" s="93"/>
      <c r="AC678" s="93"/>
      <c r="AD678" s="93"/>
    </row>
    <row r="679" spans="18:30" ht="15">
      <c r="R679" s="93"/>
      <c r="S679" s="93"/>
      <c r="T679" s="93"/>
      <c r="U679" s="93"/>
      <c r="V679" s="93"/>
      <c r="W679" s="93"/>
      <c r="X679" s="93"/>
      <c r="Y679" s="93"/>
      <c r="Z679" s="93"/>
      <c r="AA679" s="93"/>
      <c r="AB679" s="93"/>
      <c r="AC679" s="93"/>
      <c r="AD679" s="93"/>
    </row>
    <row r="680" spans="18:30" ht="15">
      <c r="R680" s="93"/>
      <c r="S680" s="93"/>
      <c r="T680" s="93"/>
      <c r="U680" s="93"/>
      <c r="V680" s="93"/>
      <c r="W680" s="93"/>
      <c r="X680" s="93"/>
      <c r="Y680" s="93"/>
      <c r="Z680" s="93"/>
      <c r="AA680" s="93"/>
      <c r="AB680" s="93"/>
      <c r="AC680" s="93"/>
      <c r="AD680" s="93"/>
    </row>
    <row r="681" spans="18:30" ht="15">
      <c r="R681" s="93"/>
      <c r="S681" s="93"/>
      <c r="T681" s="93"/>
      <c r="U681" s="93"/>
      <c r="V681" s="93"/>
      <c r="W681" s="93"/>
      <c r="X681" s="93"/>
      <c r="Y681" s="93"/>
      <c r="Z681" s="93"/>
      <c r="AA681" s="93"/>
      <c r="AB681" s="93"/>
      <c r="AC681" s="93"/>
      <c r="AD681" s="93"/>
    </row>
    <row r="682" spans="18:30" ht="15">
      <c r="R682" s="93"/>
      <c r="S682" s="93"/>
      <c r="T682" s="93"/>
      <c r="U682" s="93"/>
      <c r="V682" s="93"/>
      <c r="W682" s="93"/>
      <c r="X682" s="93"/>
      <c r="Y682" s="93"/>
      <c r="Z682" s="93"/>
      <c r="AA682" s="93"/>
      <c r="AB682" s="93"/>
      <c r="AC682" s="93"/>
      <c r="AD682" s="93"/>
    </row>
    <row r="683" spans="18:30" ht="15">
      <c r="R683" s="93"/>
      <c r="S683" s="93"/>
      <c r="T683" s="93"/>
      <c r="U683" s="93"/>
      <c r="V683" s="93"/>
      <c r="W683" s="93"/>
      <c r="X683" s="93"/>
      <c r="Y683" s="93"/>
      <c r="Z683" s="93"/>
      <c r="AA683" s="93"/>
      <c r="AB683" s="93"/>
      <c r="AC683" s="93"/>
      <c r="AD683" s="93"/>
    </row>
    <row r="684" spans="18:30" ht="15">
      <c r="R684" s="93"/>
      <c r="S684" s="93"/>
      <c r="T684" s="93"/>
      <c r="U684" s="93"/>
      <c r="V684" s="93"/>
      <c r="W684" s="93"/>
      <c r="X684" s="93"/>
      <c r="Y684" s="93"/>
      <c r="Z684" s="93"/>
      <c r="AA684" s="93"/>
      <c r="AB684" s="93"/>
      <c r="AC684" s="93"/>
      <c r="AD684" s="93"/>
    </row>
    <row r="685" spans="18:30" ht="15">
      <c r="R685" s="93"/>
      <c r="S685" s="93"/>
      <c r="T685" s="93"/>
      <c r="U685" s="93"/>
      <c r="V685" s="93"/>
      <c r="W685" s="93"/>
      <c r="X685" s="93"/>
      <c r="Y685" s="93"/>
      <c r="Z685" s="93"/>
      <c r="AA685" s="93"/>
      <c r="AB685" s="93"/>
      <c r="AC685" s="93"/>
      <c r="AD685" s="93"/>
    </row>
    <row r="686" spans="18:30" ht="15">
      <c r="R686" s="93"/>
      <c r="S686" s="93"/>
      <c r="T686" s="93"/>
      <c r="U686" s="93"/>
      <c r="V686" s="93"/>
      <c r="W686" s="93"/>
      <c r="X686" s="93"/>
      <c r="Y686" s="93"/>
      <c r="Z686" s="93"/>
      <c r="AA686" s="93"/>
      <c r="AB686" s="93"/>
      <c r="AC686" s="93"/>
      <c r="AD686" s="93"/>
    </row>
    <row r="687" spans="18:30" ht="15">
      <c r="R687" s="93"/>
      <c r="S687" s="93"/>
      <c r="T687" s="93"/>
      <c r="U687" s="93"/>
      <c r="V687" s="93"/>
      <c r="W687" s="93"/>
      <c r="X687" s="93"/>
      <c r="Y687" s="93"/>
      <c r="Z687" s="93"/>
      <c r="AA687" s="93"/>
      <c r="AB687" s="93"/>
      <c r="AC687" s="93"/>
      <c r="AD687" s="93"/>
    </row>
    <row r="688" spans="18:30" ht="15">
      <c r="R688" s="93"/>
      <c r="S688" s="93"/>
      <c r="T688" s="93"/>
      <c r="U688" s="93"/>
      <c r="V688" s="93"/>
      <c r="W688" s="93"/>
      <c r="X688" s="93"/>
      <c r="Y688" s="93"/>
      <c r="Z688" s="93"/>
      <c r="AA688" s="93"/>
      <c r="AB688" s="93"/>
      <c r="AC688" s="93"/>
      <c r="AD688" s="93"/>
    </row>
    <row r="689" spans="18:30" ht="15">
      <c r="R689" s="93"/>
      <c r="S689" s="93"/>
      <c r="T689" s="93"/>
      <c r="U689" s="93"/>
      <c r="V689" s="93"/>
      <c r="W689" s="93"/>
      <c r="X689" s="93"/>
      <c r="Y689" s="93"/>
      <c r="Z689" s="93"/>
      <c r="AA689" s="93"/>
      <c r="AB689" s="93"/>
      <c r="AC689" s="93"/>
      <c r="AD689" s="93"/>
    </row>
    <row r="690" spans="18:30" ht="15">
      <c r="R690" s="93"/>
      <c r="S690" s="93"/>
      <c r="T690" s="93"/>
      <c r="U690" s="93"/>
      <c r="V690" s="93"/>
      <c r="W690" s="93"/>
      <c r="X690" s="93"/>
      <c r="Y690" s="93"/>
      <c r="Z690" s="93"/>
      <c r="AA690" s="93"/>
      <c r="AB690" s="93"/>
      <c r="AC690" s="93"/>
      <c r="AD690" s="93"/>
    </row>
    <row r="691" spans="18:30" ht="15">
      <c r="R691" s="93"/>
      <c r="S691" s="93"/>
      <c r="T691" s="93"/>
      <c r="U691" s="93"/>
      <c r="V691" s="93"/>
      <c r="W691" s="93"/>
      <c r="X691" s="93"/>
      <c r="Y691" s="93"/>
      <c r="Z691" s="93"/>
      <c r="AA691" s="93"/>
      <c r="AB691" s="93"/>
      <c r="AC691" s="93"/>
      <c r="AD691" s="93"/>
    </row>
    <row r="692" spans="18:30" ht="15">
      <c r="R692" s="93"/>
      <c r="S692" s="93"/>
      <c r="T692" s="93"/>
      <c r="U692" s="93"/>
      <c r="V692" s="93"/>
      <c r="W692" s="93"/>
      <c r="X692" s="93"/>
      <c r="Y692" s="93"/>
      <c r="Z692" s="93"/>
      <c r="AA692" s="93"/>
      <c r="AB692" s="93"/>
      <c r="AC692" s="93"/>
      <c r="AD692" s="93"/>
    </row>
    <row r="693" spans="18:30" ht="15">
      <c r="R693" s="93"/>
      <c r="S693" s="93"/>
      <c r="T693" s="93"/>
      <c r="U693" s="93"/>
      <c r="V693" s="93"/>
      <c r="W693" s="93"/>
      <c r="X693" s="93"/>
      <c r="Y693" s="93"/>
      <c r="Z693" s="93"/>
      <c r="AA693" s="93"/>
      <c r="AB693" s="93"/>
      <c r="AC693" s="93"/>
      <c r="AD693" s="93"/>
    </row>
    <row r="694" spans="18:30" ht="15">
      <c r="R694" s="93"/>
      <c r="S694" s="93"/>
      <c r="T694" s="93"/>
      <c r="U694" s="93"/>
      <c r="V694" s="93"/>
      <c r="W694" s="93"/>
      <c r="X694" s="93"/>
      <c r="Y694" s="93"/>
      <c r="Z694" s="93"/>
      <c r="AA694" s="93"/>
      <c r="AB694" s="93"/>
      <c r="AC694" s="93"/>
      <c r="AD694" s="93"/>
    </row>
    <row r="695" spans="18:30" ht="15">
      <c r="R695" s="93"/>
      <c r="S695" s="93"/>
      <c r="T695" s="93"/>
      <c r="U695" s="93"/>
      <c r="V695" s="93"/>
      <c r="W695" s="93"/>
      <c r="X695" s="93"/>
      <c r="Y695" s="93"/>
      <c r="Z695" s="93"/>
      <c r="AA695" s="93"/>
      <c r="AB695" s="93"/>
      <c r="AC695" s="93"/>
      <c r="AD695" s="93"/>
    </row>
    <row r="696" spans="18:30" ht="15">
      <c r="R696" s="93"/>
      <c r="S696" s="93"/>
      <c r="T696" s="93"/>
      <c r="U696" s="93"/>
      <c r="V696" s="93"/>
      <c r="W696" s="93"/>
      <c r="X696" s="93"/>
      <c r="Y696" s="93"/>
      <c r="Z696" s="93"/>
      <c r="AA696" s="93"/>
      <c r="AB696" s="93"/>
      <c r="AC696" s="93"/>
      <c r="AD696" s="93"/>
    </row>
    <row r="697" spans="18:30" ht="15">
      <c r="R697" s="93"/>
      <c r="S697" s="93"/>
      <c r="T697" s="93"/>
      <c r="U697" s="93"/>
      <c r="V697" s="93"/>
      <c r="W697" s="93"/>
      <c r="X697" s="93"/>
      <c r="Y697" s="93"/>
      <c r="Z697" s="93"/>
      <c r="AA697" s="93"/>
      <c r="AB697" s="93"/>
      <c r="AC697" s="93"/>
      <c r="AD697" s="93"/>
    </row>
    <row r="698" spans="18:30" ht="15">
      <c r="R698" s="93"/>
      <c r="S698" s="93"/>
      <c r="T698" s="93"/>
      <c r="U698" s="93"/>
      <c r="V698" s="93"/>
      <c r="W698" s="93"/>
      <c r="X698" s="93"/>
      <c r="Y698" s="93"/>
      <c r="Z698" s="93"/>
      <c r="AA698" s="93"/>
      <c r="AB698" s="93"/>
      <c r="AC698" s="93"/>
      <c r="AD698" s="93"/>
    </row>
    <row r="699" spans="18:30" ht="15">
      <c r="R699" s="93"/>
      <c r="S699" s="93"/>
      <c r="T699" s="93"/>
      <c r="U699" s="93"/>
      <c r="V699" s="93"/>
      <c r="W699" s="93"/>
      <c r="X699" s="93"/>
      <c r="Y699" s="93"/>
      <c r="Z699" s="93"/>
      <c r="AA699" s="93"/>
      <c r="AB699" s="93"/>
      <c r="AC699" s="93"/>
      <c r="AD699" s="93"/>
    </row>
    <row r="700" spans="18:30" ht="15">
      <c r="R700" s="93"/>
      <c r="S700" s="93"/>
      <c r="T700" s="93"/>
      <c r="U700" s="93"/>
      <c r="V700" s="93"/>
      <c r="W700" s="93"/>
      <c r="X700" s="93"/>
      <c r="Y700" s="93"/>
      <c r="Z700" s="93"/>
      <c r="AA700" s="93"/>
      <c r="AB700" s="93"/>
      <c r="AC700" s="93"/>
      <c r="AD700" s="93"/>
    </row>
    <row r="701" spans="18:30" ht="15">
      <c r="R701" s="93"/>
      <c r="S701" s="93"/>
      <c r="T701" s="93"/>
      <c r="U701" s="93"/>
      <c r="V701" s="93"/>
      <c r="W701" s="93"/>
      <c r="X701" s="93"/>
      <c r="Y701" s="93"/>
      <c r="Z701" s="93"/>
      <c r="AA701" s="93"/>
      <c r="AB701" s="93"/>
      <c r="AC701" s="93"/>
      <c r="AD701" s="93"/>
    </row>
    <row r="702" spans="18:30" ht="15">
      <c r="R702" s="93"/>
      <c r="S702" s="93"/>
      <c r="T702" s="93"/>
      <c r="U702" s="93"/>
      <c r="V702" s="93"/>
      <c r="W702" s="93"/>
      <c r="X702" s="93"/>
      <c r="Y702" s="93"/>
      <c r="Z702" s="93"/>
      <c r="AA702" s="93"/>
      <c r="AB702" s="93"/>
      <c r="AC702" s="93"/>
      <c r="AD702" s="93"/>
    </row>
    <row r="703" spans="18:30" ht="15">
      <c r="R703" s="93"/>
      <c r="S703" s="93"/>
      <c r="T703" s="93"/>
      <c r="U703" s="93"/>
      <c r="V703" s="93"/>
      <c r="W703" s="93"/>
      <c r="X703" s="93"/>
      <c r="Y703" s="93"/>
      <c r="Z703" s="93"/>
      <c r="AA703" s="93"/>
      <c r="AB703" s="93"/>
      <c r="AC703" s="93"/>
      <c r="AD703" s="93"/>
    </row>
    <row r="704" spans="18:30" ht="15">
      <c r="R704" s="93"/>
      <c r="S704" s="93"/>
      <c r="T704" s="93"/>
      <c r="U704" s="93"/>
      <c r="V704" s="93"/>
      <c r="W704" s="93"/>
      <c r="X704" s="93"/>
      <c r="Y704" s="93"/>
      <c r="Z704" s="93"/>
      <c r="AA704" s="93"/>
      <c r="AB704" s="93"/>
      <c r="AC704" s="93"/>
      <c r="AD704" s="93"/>
    </row>
    <row r="705" spans="18:30" ht="15">
      <c r="R705" s="93"/>
      <c r="S705" s="93"/>
      <c r="T705" s="93"/>
      <c r="U705" s="93"/>
      <c r="V705" s="93"/>
      <c r="W705" s="93"/>
      <c r="X705" s="93"/>
      <c r="Y705" s="93"/>
      <c r="Z705" s="93"/>
      <c r="AA705" s="93"/>
      <c r="AB705" s="93"/>
      <c r="AC705" s="93"/>
      <c r="AD705" s="93"/>
    </row>
    <row r="706" spans="18:30" ht="15">
      <c r="R706" s="93"/>
      <c r="S706" s="93"/>
      <c r="T706" s="93"/>
      <c r="U706" s="93"/>
      <c r="V706" s="93"/>
      <c r="W706" s="93"/>
      <c r="X706" s="93"/>
      <c r="Y706" s="93"/>
      <c r="Z706" s="93"/>
      <c r="AA706" s="93"/>
      <c r="AB706" s="93"/>
      <c r="AC706" s="93"/>
      <c r="AD706" s="93"/>
    </row>
    <row r="707" spans="18:30" ht="15">
      <c r="R707" s="93"/>
      <c r="S707" s="93"/>
      <c r="T707" s="93"/>
      <c r="U707" s="93"/>
      <c r="V707" s="93"/>
      <c r="W707" s="93"/>
      <c r="X707" s="93"/>
      <c r="Y707" s="93"/>
      <c r="Z707" s="93"/>
      <c r="AA707" s="93"/>
      <c r="AB707" s="93"/>
      <c r="AC707" s="93"/>
      <c r="AD707" s="93"/>
    </row>
    <row r="708" spans="18:30" ht="15">
      <c r="R708" s="93"/>
      <c r="S708" s="93"/>
      <c r="T708" s="93"/>
      <c r="U708" s="93"/>
      <c r="V708" s="93"/>
      <c r="W708" s="93"/>
      <c r="X708" s="93"/>
      <c r="Y708" s="93"/>
      <c r="Z708" s="93"/>
      <c r="AA708" s="93"/>
      <c r="AB708" s="93"/>
      <c r="AC708" s="93"/>
      <c r="AD708" s="93"/>
    </row>
    <row r="709" spans="18:30" ht="15">
      <c r="R709" s="93"/>
      <c r="S709" s="93"/>
      <c r="T709" s="93"/>
      <c r="U709" s="93"/>
      <c r="V709" s="93"/>
      <c r="W709" s="93"/>
      <c r="X709" s="93"/>
      <c r="Y709" s="93"/>
      <c r="Z709" s="93"/>
      <c r="AA709" s="93"/>
      <c r="AB709" s="93"/>
      <c r="AC709" s="93"/>
      <c r="AD709" s="93"/>
    </row>
    <row r="710" spans="18:30" ht="15">
      <c r="R710" s="93"/>
      <c r="S710" s="93"/>
      <c r="T710" s="93"/>
      <c r="U710" s="93"/>
      <c r="V710" s="93"/>
      <c r="W710" s="93"/>
      <c r="X710" s="93"/>
      <c r="Y710" s="93"/>
      <c r="Z710" s="93"/>
      <c r="AA710" s="93"/>
      <c r="AB710" s="93"/>
      <c r="AC710" s="93"/>
      <c r="AD710" s="93"/>
    </row>
    <row r="711" spans="18:30" ht="15">
      <c r="R711" s="93"/>
      <c r="S711" s="93"/>
      <c r="T711" s="93"/>
      <c r="U711" s="93"/>
      <c r="V711" s="93"/>
      <c r="W711" s="93"/>
      <c r="X711" s="93"/>
      <c r="Y711" s="93"/>
      <c r="Z711" s="93"/>
      <c r="AA711" s="93"/>
      <c r="AB711" s="93"/>
      <c r="AC711" s="93"/>
      <c r="AD711" s="93"/>
    </row>
    <row r="712" spans="18:30" ht="15">
      <c r="R712" s="93"/>
      <c r="S712" s="93"/>
      <c r="T712" s="93"/>
      <c r="U712" s="93"/>
      <c r="V712" s="93"/>
      <c r="W712" s="93"/>
      <c r="X712" s="93"/>
      <c r="Y712" s="93"/>
      <c r="Z712" s="93"/>
      <c r="AA712" s="93"/>
      <c r="AB712" s="93"/>
      <c r="AC712" s="93"/>
      <c r="AD712" s="93"/>
    </row>
    <row r="713" spans="18:30" ht="15">
      <c r="R713" s="93"/>
      <c r="S713" s="93"/>
      <c r="T713" s="93"/>
      <c r="U713" s="93"/>
      <c r="V713" s="93"/>
      <c r="W713" s="93"/>
      <c r="X713" s="93"/>
      <c r="Y713" s="93"/>
      <c r="Z713" s="93"/>
      <c r="AA713" s="93"/>
      <c r="AB713" s="93"/>
      <c r="AC713" s="93"/>
      <c r="AD713" s="93"/>
    </row>
    <row r="714" spans="18:30" ht="15">
      <c r="R714" s="93"/>
      <c r="S714" s="93"/>
      <c r="T714" s="93"/>
      <c r="U714" s="93"/>
      <c r="V714" s="93"/>
      <c r="W714" s="93"/>
      <c r="X714" s="93"/>
      <c r="Y714" s="93"/>
      <c r="Z714" s="93"/>
      <c r="AA714" s="93"/>
      <c r="AB714" s="93"/>
      <c r="AC714" s="93"/>
      <c r="AD714" s="93"/>
    </row>
    <row r="715" spans="18:30" ht="15">
      <c r="R715" s="93"/>
      <c r="S715" s="93"/>
      <c r="T715" s="93"/>
      <c r="U715" s="93"/>
      <c r="V715" s="93"/>
      <c r="W715" s="93"/>
      <c r="X715" s="93"/>
      <c r="Y715" s="93"/>
      <c r="Z715" s="93"/>
      <c r="AA715" s="93"/>
      <c r="AB715" s="93"/>
      <c r="AC715" s="93"/>
      <c r="AD715" s="93"/>
    </row>
    <row r="716" spans="18:30" ht="15">
      <c r="R716" s="93"/>
      <c r="S716" s="93"/>
      <c r="T716" s="93"/>
      <c r="U716" s="93"/>
      <c r="V716" s="93"/>
      <c r="W716" s="93"/>
      <c r="X716" s="93"/>
      <c r="Y716" s="93"/>
      <c r="Z716" s="93"/>
      <c r="AA716" s="93"/>
      <c r="AB716" s="93"/>
      <c r="AC716" s="93"/>
      <c r="AD716" s="93"/>
    </row>
    <row r="717" spans="18:30" ht="15">
      <c r="R717" s="93"/>
      <c r="S717" s="93"/>
      <c r="T717" s="93"/>
      <c r="U717" s="93"/>
      <c r="V717" s="93"/>
      <c r="W717" s="93"/>
      <c r="X717" s="93"/>
      <c r="Y717" s="93"/>
      <c r="Z717" s="93"/>
      <c r="AA717" s="93"/>
      <c r="AB717" s="93"/>
      <c r="AC717" s="93"/>
      <c r="AD717" s="93"/>
    </row>
    <row r="718" spans="18:30" ht="15">
      <c r="R718" s="93"/>
      <c r="S718" s="93"/>
      <c r="T718" s="93"/>
      <c r="U718" s="93"/>
      <c r="V718" s="93"/>
      <c r="W718" s="93"/>
      <c r="X718" s="93"/>
      <c r="Y718" s="93"/>
      <c r="Z718" s="93"/>
      <c r="AA718" s="93"/>
      <c r="AB718" s="93"/>
      <c r="AC718" s="93"/>
      <c r="AD718" s="93"/>
    </row>
    <row r="719" spans="18:30" ht="15">
      <c r="R719" s="93"/>
      <c r="S719" s="93"/>
      <c r="T719" s="93"/>
      <c r="U719" s="93"/>
      <c r="V719" s="93"/>
      <c r="W719" s="93"/>
      <c r="X719" s="93"/>
      <c r="Y719" s="93"/>
      <c r="Z719" s="93"/>
      <c r="AA719" s="93"/>
      <c r="AB719" s="93"/>
      <c r="AC719" s="93"/>
      <c r="AD719" s="93"/>
    </row>
    <row r="720" spans="18:30" ht="15">
      <c r="R720" s="93"/>
      <c r="S720" s="93"/>
      <c r="T720" s="93"/>
      <c r="U720" s="93"/>
      <c r="V720" s="93"/>
      <c r="W720" s="93"/>
      <c r="X720" s="93"/>
      <c r="Y720" s="93"/>
      <c r="Z720" s="93"/>
      <c r="AA720" s="93"/>
      <c r="AB720" s="93"/>
      <c r="AC720" s="93"/>
      <c r="AD720" s="93"/>
    </row>
    <row r="721" spans="18:30" ht="15">
      <c r="R721" s="93"/>
      <c r="S721" s="93"/>
      <c r="T721" s="93"/>
      <c r="U721" s="93"/>
      <c r="V721" s="93"/>
      <c r="W721" s="93"/>
      <c r="X721" s="93"/>
      <c r="Y721" s="93"/>
      <c r="Z721" s="93"/>
      <c r="AA721" s="93"/>
      <c r="AB721" s="93"/>
      <c r="AC721" s="93"/>
      <c r="AD721" s="93"/>
    </row>
    <row r="722" spans="18:30" ht="15">
      <c r="R722" s="93"/>
      <c r="S722" s="93"/>
      <c r="T722" s="93"/>
      <c r="U722" s="93"/>
      <c r="V722" s="93"/>
      <c r="W722" s="93"/>
      <c r="X722" s="93"/>
      <c r="Y722" s="93"/>
      <c r="Z722" s="93"/>
      <c r="AA722" s="93"/>
      <c r="AB722" s="93"/>
      <c r="AC722" s="93"/>
      <c r="AD722" s="93"/>
    </row>
    <row r="723" spans="18:30" ht="15">
      <c r="R723" s="93"/>
      <c r="S723" s="93"/>
      <c r="T723" s="93"/>
      <c r="U723" s="93"/>
      <c r="V723" s="93"/>
      <c r="W723" s="93"/>
      <c r="X723" s="93"/>
      <c r="Y723" s="93"/>
      <c r="Z723" s="93"/>
      <c r="AA723" s="93"/>
      <c r="AB723" s="93"/>
      <c r="AC723" s="93"/>
      <c r="AD723" s="93"/>
    </row>
    <row r="724" spans="18:30" ht="15">
      <c r="R724" s="93"/>
      <c r="S724" s="93"/>
      <c r="T724" s="93"/>
      <c r="U724" s="93"/>
      <c r="V724" s="93"/>
      <c r="W724" s="93"/>
      <c r="X724" s="93"/>
      <c r="Y724" s="93"/>
      <c r="Z724" s="93"/>
      <c r="AA724" s="93"/>
      <c r="AB724" s="93"/>
      <c r="AC724" s="93"/>
      <c r="AD724" s="93"/>
    </row>
    <row r="725" spans="18:30" ht="15">
      <c r="R725" s="93"/>
      <c r="S725" s="93"/>
      <c r="T725" s="93"/>
      <c r="U725" s="93"/>
      <c r="V725" s="93"/>
      <c r="W725" s="93"/>
      <c r="X725" s="93"/>
      <c r="Y725" s="93"/>
      <c r="Z725" s="93"/>
      <c r="AA725" s="93"/>
      <c r="AB725" s="93"/>
      <c r="AC725" s="93"/>
      <c r="AD725" s="93"/>
    </row>
    <row r="726" spans="18:30" ht="15">
      <c r="R726" s="93"/>
      <c r="S726" s="93"/>
      <c r="T726" s="93"/>
      <c r="U726" s="93"/>
      <c r="V726" s="93"/>
      <c r="W726" s="93"/>
      <c r="X726" s="93"/>
      <c r="Y726" s="93"/>
      <c r="Z726" s="93"/>
      <c r="AA726" s="93"/>
      <c r="AB726" s="93"/>
      <c r="AC726" s="93"/>
      <c r="AD726" s="93"/>
    </row>
    <row r="727" spans="18:30" ht="15">
      <c r="R727" s="93"/>
      <c r="S727" s="93"/>
      <c r="T727" s="93"/>
      <c r="U727" s="93"/>
      <c r="V727" s="93"/>
      <c r="W727" s="93"/>
      <c r="X727" s="93"/>
      <c r="Y727" s="93"/>
      <c r="Z727" s="93"/>
      <c r="AA727" s="93"/>
      <c r="AB727" s="93"/>
      <c r="AC727" s="93"/>
      <c r="AD727" s="93"/>
    </row>
    <row r="728" spans="18:30" ht="15">
      <c r="R728" s="93"/>
      <c r="S728" s="93"/>
      <c r="T728" s="93"/>
      <c r="U728" s="93"/>
      <c r="V728" s="93"/>
      <c r="W728" s="93"/>
      <c r="X728" s="93"/>
      <c r="Y728" s="93"/>
      <c r="Z728" s="93"/>
      <c r="AA728" s="93"/>
      <c r="AB728" s="93"/>
      <c r="AC728" s="93"/>
      <c r="AD728" s="93"/>
    </row>
    <row r="729" spans="18:30" ht="15">
      <c r="R729" s="93"/>
      <c r="S729" s="93"/>
      <c r="T729" s="93"/>
      <c r="U729" s="93"/>
      <c r="V729" s="93"/>
      <c r="W729" s="93"/>
      <c r="X729" s="93"/>
      <c r="Y729" s="93"/>
      <c r="Z729" s="93"/>
      <c r="AA729" s="93"/>
      <c r="AB729" s="93"/>
      <c r="AC729" s="93"/>
      <c r="AD729" s="93"/>
    </row>
    <row r="730" spans="18:30" ht="15">
      <c r="R730" s="93"/>
      <c r="S730" s="93"/>
      <c r="T730" s="93"/>
      <c r="U730" s="93"/>
      <c r="V730" s="93"/>
      <c r="W730" s="93"/>
      <c r="X730" s="93"/>
      <c r="Y730" s="93"/>
      <c r="Z730" s="93"/>
      <c r="AA730" s="93"/>
      <c r="AB730" s="93"/>
      <c r="AC730" s="93"/>
      <c r="AD730" s="93"/>
    </row>
    <row r="731" spans="18:30" ht="15">
      <c r="R731" s="93"/>
      <c r="S731" s="93"/>
      <c r="T731" s="93"/>
      <c r="U731" s="93"/>
      <c r="V731" s="93"/>
      <c r="W731" s="93"/>
      <c r="X731" s="93"/>
      <c r="Y731" s="93"/>
      <c r="Z731" s="93"/>
      <c r="AA731" s="93"/>
      <c r="AB731" s="93"/>
      <c r="AC731" s="93"/>
      <c r="AD731" s="93"/>
    </row>
    <row r="732" spans="18:30" ht="15">
      <c r="R732" s="93"/>
      <c r="S732" s="93"/>
      <c r="T732" s="93"/>
      <c r="U732" s="93"/>
      <c r="V732" s="93"/>
      <c r="W732" s="93"/>
      <c r="X732" s="93"/>
      <c r="Y732" s="93"/>
      <c r="Z732" s="93"/>
      <c r="AA732" s="93"/>
      <c r="AB732" s="93"/>
      <c r="AC732" s="93"/>
      <c r="AD732" s="93"/>
    </row>
    <row r="733" spans="18:30" ht="15">
      <c r="R733" s="93"/>
      <c r="S733" s="93"/>
      <c r="T733" s="93"/>
      <c r="U733" s="93"/>
      <c r="V733" s="93"/>
      <c r="W733" s="93"/>
      <c r="X733" s="93"/>
      <c r="Y733" s="93"/>
      <c r="Z733" s="93"/>
      <c r="AA733" s="93"/>
      <c r="AB733" s="93"/>
      <c r="AC733" s="93"/>
      <c r="AD733" s="93"/>
    </row>
    <row r="734" spans="18:30" ht="15">
      <c r="R734" s="93"/>
      <c r="S734" s="93"/>
      <c r="T734" s="93"/>
      <c r="U734" s="93"/>
      <c r="V734" s="93"/>
      <c r="W734" s="93"/>
      <c r="X734" s="93"/>
      <c r="Y734" s="93"/>
      <c r="Z734" s="93"/>
      <c r="AA734" s="93"/>
      <c r="AB734" s="93"/>
      <c r="AC734" s="93"/>
      <c r="AD734" s="93"/>
    </row>
    <row r="735" spans="18:30" ht="15">
      <c r="R735" s="93"/>
      <c r="S735" s="93"/>
      <c r="T735" s="93"/>
      <c r="U735" s="93"/>
      <c r="V735" s="93"/>
      <c r="W735" s="93"/>
      <c r="X735" s="93"/>
      <c r="Y735" s="93"/>
      <c r="Z735" s="93"/>
      <c r="AA735" s="93"/>
      <c r="AB735" s="93"/>
      <c r="AC735" s="93"/>
      <c r="AD735" s="93"/>
    </row>
    <row r="736" spans="18:30" ht="15">
      <c r="R736" s="93"/>
      <c r="S736" s="93"/>
      <c r="T736" s="93"/>
      <c r="U736" s="93"/>
      <c r="V736" s="93"/>
      <c r="W736" s="93"/>
      <c r="X736" s="93"/>
      <c r="Y736" s="93"/>
      <c r="Z736" s="93"/>
      <c r="AA736" s="93"/>
      <c r="AB736" s="93"/>
      <c r="AC736" s="93"/>
      <c r="AD736" s="93"/>
    </row>
    <row r="737" spans="18:30" ht="15">
      <c r="R737" s="93"/>
      <c r="S737" s="93"/>
      <c r="T737" s="93"/>
      <c r="U737" s="93"/>
      <c r="V737" s="93"/>
      <c r="W737" s="93"/>
      <c r="X737" s="93"/>
      <c r="Y737" s="93"/>
      <c r="Z737" s="93"/>
      <c r="AA737" s="93"/>
      <c r="AB737" s="93"/>
      <c r="AC737" s="93"/>
      <c r="AD737" s="93"/>
    </row>
    <row r="738" spans="18:30" ht="15">
      <c r="R738" s="93"/>
      <c r="S738" s="93"/>
      <c r="T738" s="93"/>
      <c r="U738" s="93"/>
      <c r="V738" s="93"/>
      <c r="W738" s="93"/>
      <c r="X738" s="93"/>
      <c r="Y738" s="93"/>
      <c r="Z738" s="93"/>
      <c r="AA738" s="93"/>
      <c r="AB738" s="93"/>
      <c r="AC738" s="93"/>
      <c r="AD738" s="93"/>
    </row>
    <row r="739" spans="18:30" ht="15">
      <c r="R739" s="93"/>
      <c r="S739" s="93"/>
      <c r="T739" s="93"/>
      <c r="U739" s="93"/>
      <c r="V739" s="93"/>
      <c r="W739" s="93"/>
      <c r="X739" s="93"/>
      <c r="Y739" s="93"/>
      <c r="Z739" s="93"/>
      <c r="AA739" s="93"/>
      <c r="AB739" s="93"/>
      <c r="AC739" s="93"/>
      <c r="AD739" s="93"/>
    </row>
    <row r="740" spans="18:30" ht="15">
      <c r="R740" s="93"/>
      <c r="S740" s="93"/>
      <c r="T740" s="93"/>
      <c r="U740" s="93"/>
      <c r="V740" s="93"/>
      <c r="W740" s="93"/>
      <c r="X740" s="93"/>
      <c r="Y740" s="93"/>
      <c r="Z740" s="93"/>
      <c r="AA740" s="93"/>
      <c r="AB740" s="93"/>
      <c r="AC740" s="93"/>
      <c r="AD740" s="93"/>
    </row>
    <row r="741" spans="18:30" ht="15">
      <c r="R741" s="93"/>
      <c r="S741" s="93"/>
      <c r="T741" s="93"/>
      <c r="U741" s="93"/>
      <c r="V741" s="93"/>
      <c r="W741" s="93"/>
      <c r="X741" s="93"/>
      <c r="Y741" s="93"/>
      <c r="Z741" s="93"/>
      <c r="AA741" s="93"/>
      <c r="AB741" s="93"/>
      <c r="AC741" s="93"/>
      <c r="AD741" s="93"/>
    </row>
    <row r="742" spans="18:30" ht="15">
      <c r="R742" s="93"/>
      <c r="S742" s="93"/>
      <c r="T742" s="93"/>
      <c r="U742" s="93"/>
      <c r="V742" s="93"/>
      <c r="W742" s="93"/>
      <c r="X742" s="93"/>
      <c r="Y742" s="93"/>
      <c r="Z742" s="93"/>
      <c r="AA742" s="93"/>
      <c r="AB742" s="93"/>
      <c r="AC742" s="93"/>
      <c r="AD742" s="93"/>
    </row>
    <row r="743" spans="18:30" ht="15">
      <c r="R743" s="93"/>
      <c r="S743" s="93"/>
      <c r="T743" s="93"/>
      <c r="U743" s="93"/>
      <c r="V743" s="93"/>
      <c r="W743" s="93"/>
      <c r="X743" s="93"/>
      <c r="Y743" s="93"/>
      <c r="Z743" s="93"/>
      <c r="AA743" s="93"/>
      <c r="AB743" s="93"/>
      <c r="AC743" s="93"/>
      <c r="AD743" s="93"/>
    </row>
    <row r="744" spans="18:30" ht="15">
      <c r="R744" s="93"/>
      <c r="S744" s="93"/>
      <c r="T744" s="93"/>
      <c r="U744" s="93"/>
      <c r="V744" s="93"/>
      <c r="W744" s="93"/>
      <c r="X744" s="93"/>
      <c r="Y744" s="93"/>
      <c r="Z744" s="93"/>
      <c r="AA744" s="93"/>
      <c r="AB744" s="93"/>
      <c r="AC744" s="93"/>
      <c r="AD744" s="93"/>
    </row>
    <row r="745" spans="18:30" ht="15">
      <c r="R745" s="93"/>
      <c r="S745" s="93"/>
      <c r="T745" s="93"/>
      <c r="U745" s="93"/>
      <c r="V745" s="93"/>
      <c r="W745" s="93"/>
      <c r="X745" s="93"/>
      <c r="Y745" s="93"/>
      <c r="Z745" s="93"/>
      <c r="AA745" s="93"/>
      <c r="AB745" s="93"/>
      <c r="AC745" s="93"/>
      <c r="AD745" s="93"/>
    </row>
    <row r="746" spans="18:30" ht="15">
      <c r="R746" s="93"/>
      <c r="S746" s="93"/>
      <c r="T746" s="93"/>
      <c r="U746" s="93"/>
      <c r="V746" s="93"/>
      <c r="W746" s="93"/>
      <c r="X746" s="93"/>
      <c r="Y746" s="93"/>
      <c r="Z746" s="93"/>
      <c r="AA746" s="93"/>
      <c r="AB746" s="93"/>
      <c r="AC746" s="93"/>
      <c r="AD746" s="93"/>
    </row>
    <row r="747" spans="18:30" ht="15">
      <c r="R747" s="93"/>
      <c r="S747" s="93"/>
      <c r="T747" s="93"/>
      <c r="U747" s="93"/>
      <c r="V747" s="93"/>
      <c r="W747" s="93"/>
      <c r="X747" s="93"/>
      <c r="Y747" s="93"/>
      <c r="Z747" s="93"/>
      <c r="AA747" s="93"/>
      <c r="AB747" s="93"/>
      <c r="AC747" s="93"/>
      <c r="AD747" s="93"/>
    </row>
    <row r="748" spans="18:30" ht="15">
      <c r="R748" s="93"/>
      <c r="S748" s="93"/>
      <c r="T748" s="93"/>
      <c r="U748" s="93"/>
      <c r="V748" s="93"/>
      <c r="W748" s="93"/>
      <c r="X748" s="93"/>
      <c r="Y748" s="93"/>
      <c r="Z748" s="93"/>
      <c r="AA748" s="93"/>
      <c r="AB748" s="93"/>
      <c r="AC748" s="93"/>
      <c r="AD748" s="93"/>
    </row>
    <row r="749" spans="18:30" ht="15">
      <c r="R749" s="93"/>
      <c r="S749" s="93"/>
      <c r="T749" s="93"/>
      <c r="U749" s="93"/>
      <c r="V749" s="93"/>
      <c r="W749" s="93"/>
      <c r="X749" s="93"/>
      <c r="Y749" s="93"/>
      <c r="Z749" s="93"/>
      <c r="AA749" s="93"/>
      <c r="AB749" s="93"/>
      <c r="AC749" s="93"/>
      <c r="AD749" s="93"/>
    </row>
    <row r="750" spans="18:30" ht="15">
      <c r="R750" s="93"/>
      <c r="S750" s="93"/>
      <c r="T750" s="93"/>
      <c r="U750" s="93"/>
      <c r="V750" s="93"/>
      <c r="W750" s="93"/>
      <c r="X750" s="93"/>
      <c r="Y750" s="93"/>
      <c r="Z750" s="93"/>
      <c r="AA750" s="93"/>
      <c r="AB750" s="93"/>
      <c r="AC750" s="93"/>
      <c r="AD750" s="93"/>
    </row>
    <row r="751" spans="18:30" ht="15">
      <c r="R751" s="93"/>
      <c r="S751" s="93"/>
      <c r="T751" s="93"/>
      <c r="U751" s="93"/>
      <c r="V751" s="93"/>
      <c r="W751" s="93"/>
      <c r="X751" s="93"/>
      <c r="Y751" s="93"/>
      <c r="Z751" s="93"/>
      <c r="AA751" s="93"/>
      <c r="AB751" s="93"/>
      <c r="AC751" s="93"/>
      <c r="AD751" s="93"/>
    </row>
    <row r="752" spans="18:30" ht="15">
      <c r="R752" s="93"/>
      <c r="S752" s="93"/>
      <c r="T752" s="93"/>
      <c r="U752" s="93"/>
      <c r="V752" s="93"/>
      <c r="W752" s="93"/>
      <c r="X752" s="93"/>
      <c r="Y752" s="93"/>
      <c r="Z752" s="93"/>
      <c r="AA752" s="93"/>
      <c r="AB752" s="93"/>
      <c r="AC752" s="93"/>
      <c r="AD752" s="93"/>
    </row>
    <row r="753" spans="18:30" ht="15">
      <c r="R753" s="93"/>
      <c r="S753" s="93"/>
      <c r="T753" s="93"/>
      <c r="U753" s="93"/>
      <c r="V753" s="93"/>
      <c r="W753" s="93"/>
      <c r="X753" s="93"/>
      <c r="Y753" s="93"/>
      <c r="Z753" s="93"/>
      <c r="AA753" s="93"/>
      <c r="AB753" s="93"/>
      <c r="AC753" s="93"/>
      <c r="AD753" s="93"/>
    </row>
    <row r="754" spans="18:30" ht="15">
      <c r="R754" s="93"/>
      <c r="S754" s="93"/>
      <c r="T754" s="93"/>
      <c r="U754" s="93"/>
      <c r="V754" s="93"/>
      <c r="W754" s="93"/>
      <c r="X754" s="93"/>
      <c r="Y754" s="93"/>
      <c r="Z754" s="93"/>
      <c r="AA754" s="93"/>
      <c r="AB754" s="93"/>
      <c r="AC754" s="93"/>
      <c r="AD754" s="93"/>
    </row>
    <row r="755" spans="18:30" ht="15">
      <c r="R755" s="93"/>
      <c r="S755" s="93"/>
      <c r="T755" s="93"/>
      <c r="U755" s="93"/>
      <c r="V755" s="93"/>
      <c r="W755" s="93"/>
      <c r="X755" s="93"/>
      <c r="Y755" s="93"/>
      <c r="Z755" s="93"/>
      <c r="AA755" s="93"/>
      <c r="AB755" s="93"/>
      <c r="AC755" s="93"/>
      <c r="AD755" s="93"/>
    </row>
    <row r="756" spans="18:30" ht="15">
      <c r="R756" s="93"/>
      <c r="S756" s="93"/>
      <c r="T756" s="93"/>
      <c r="U756" s="93"/>
      <c r="V756" s="93"/>
      <c r="W756" s="93"/>
      <c r="X756" s="93"/>
      <c r="Y756" s="93"/>
      <c r="Z756" s="93"/>
      <c r="AA756" s="93"/>
      <c r="AB756" s="93"/>
      <c r="AC756" s="93"/>
      <c r="AD756" s="93"/>
    </row>
    <row r="757" spans="18:30" ht="15">
      <c r="R757" s="93"/>
      <c r="S757" s="93"/>
      <c r="T757" s="93"/>
      <c r="U757" s="93"/>
      <c r="V757" s="93"/>
      <c r="W757" s="93"/>
      <c r="X757" s="93"/>
      <c r="Y757" s="93"/>
      <c r="Z757" s="93"/>
      <c r="AA757" s="93"/>
      <c r="AB757" s="93"/>
      <c r="AC757" s="93"/>
      <c r="AD757" s="93"/>
    </row>
    <row r="758" spans="18:30" ht="15">
      <c r="R758" s="93"/>
      <c r="S758" s="93"/>
      <c r="T758" s="93"/>
      <c r="U758" s="93"/>
      <c r="V758" s="93"/>
      <c r="W758" s="93"/>
      <c r="X758" s="93"/>
      <c r="Y758" s="93"/>
      <c r="Z758" s="93"/>
      <c r="AA758" s="93"/>
      <c r="AB758" s="93"/>
      <c r="AC758" s="93"/>
      <c r="AD758" s="93"/>
    </row>
    <row r="759" spans="18:30" ht="15">
      <c r="R759" s="93"/>
      <c r="S759" s="93"/>
      <c r="T759" s="93"/>
      <c r="U759" s="93"/>
      <c r="V759" s="93"/>
      <c r="W759" s="93"/>
      <c r="X759" s="93"/>
      <c r="Y759" s="93"/>
      <c r="Z759" s="93"/>
      <c r="AA759" s="93"/>
      <c r="AB759" s="93"/>
      <c r="AC759" s="93"/>
      <c r="AD759" s="93"/>
    </row>
    <row r="760" spans="18:30" ht="15">
      <c r="R760" s="93"/>
      <c r="S760" s="93"/>
      <c r="T760" s="93"/>
      <c r="U760" s="93"/>
      <c r="V760" s="93"/>
      <c r="W760" s="93"/>
      <c r="X760" s="93"/>
      <c r="Y760" s="93"/>
      <c r="Z760" s="93"/>
      <c r="AA760" s="93"/>
      <c r="AB760" s="93"/>
      <c r="AC760" s="93"/>
      <c r="AD760" s="93"/>
    </row>
    <row r="761" spans="18:30" ht="15">
      <c r="R761" s="93"/>
      <c r="S761" s="93"/>
      <c r="T761" s="93"/>
      <c r="U761" s="93"/>
      <c r="V761" s="93"/>
      <c r="W761" s="93"/>
      <c r="X761" s="93"/>
      <c r="Y761" s="93"/>
      <c r="Z761" s="93"/>
      <c r="AA761" s="93"/>
      <c r="AB761" s="93"/>
      <c r="AC761" s="93"/>
      <c r="AD761" s="93"/>
    </row>
    <row r="762" spans="18:30" ht="15">
      <c r="R762" s="93"/>
      <c r="S762" s="93"/>
      <c r="T762" s="93"/>
      <c r="U762" s="93"/>
      <c r="V762" s="93"/>
      <c r="W762" s="93"/>
      <c r="X762" s="93"/>
      <c r="Y762" s="93"/>
      <c r="Z762" s="93"/>
      <c r="AA762" s="93"/>
      <c r="AB762" s="93"/>
      <c r="AC762" s="93"/>
      <c r="AD762" s="93"/>
    </row>
    <row r="763" spans="18:30" ht="15">
      <c r="R763" s="93"/>
      <c r="S763" s="93"/>
      <c r="T763" s="93"/>
      <c r="U763" s="93"/>
      <c r="V763" s="93"/>
      <c r="W763" s="93"/>
      <c r="X763" s="93"/>
      <c r="Y763" s="93"/>
      <c r="Z763" s="93"/>
      <c r="AA763" s="93"/>
      <c r="AB763" s="93"/>
      <c r="AC763" s="93"/>
      <c r="AD763" s="93"/>
    </row>
    <row r="764" spans="18:30" ht="15">
      <c r="R764" s="93"/>
      <c r="S764" s="93"/>
      <c r="T764" s="93"/>
      <c r="U764" s="93"/>
      <c r="V764" s="93"/>
      <c r="W764" s="93"/>
      <c r="X764" s="93"/>
      <c r="Y764" s="93"/>
      <c r="Z764" s="93"/>
      <c r="AA764" s="93"/>
      <c r="AB764" s="93"/>
      <c r="AC764" s="93"/>
      <c r="AD764" s="93"/>
    </row>
    <row r="765" spans="18:30" ht="15">
      <c r="R765" s="93"/>
      <c r="S765" s="93"/>
      <c r="T765" s="93"/>
      <c r="U765" s="93"/>
      <c r="V765" s="93"/>
      <c r="W765" s="93"/>
      <c r="X765" s="93"/>
      <c r="Y765" s="93"/>
      <c r="Z765" s="93"/>
      <c r="AA765" s="93"/>
      <c r="AB765" s="93"/>
      <c r="AC765" s="93"/>
      <c r="AD765" s="93"/>
    </row>
    <row r="766" spans="18:30" ht="15">
      <c r="R766" s="93"/>
      <c r="S766" s="93"/>
      <c r="T766" s="93"/>
      <c r="U766" s="93"/>
      <c r="V766" s="93"/>
      <c r="W766" s="93"/>
      <c r="X766" s="93"/>
      <c r="Y766" s="93"/>
      <c r="Z766" s="93"/>
      <c r="AA766" s="93"/>
      <c r="AB766" s="93"/>
      <c r="AC766" s="93"/>
      <c r="AD766" s="93"/>
    </row>
    <row r="767" spans="18:30" ht="15">
      <c r="R767" s="93"/>
      <c r="S767" s="93"/>
      <c r="T767" s="93"/>
      <c r="U767" s="93"/>
      <c r="V767" s="93"/>
      <c r="W767" s="93"/>
      <c r="X767" s="93"/>
      <c r="Y767" s="93"/>
      <c r="Z767" s="93"/>
      <c r="AA767" s="93"/>
      <c r="AB767" s="93"/>
      <c r="AC767" s="93"/>
      <c r="AD767" s="93"/>
    </row>
    <row r="768" spans="18:30" ht="15">
      <c r="R768" s="93"/>
      <c r="S768" s="93"/>
      <c r="T768" s="93"/>
      <c r="U768" s="93"/>
      <c r="V768" s="93"/>
      <c r="W768" s="93"/>
      <c r="X768" s="93"/>
      <c r="Y768" s="93"/>
      <c r="Z768" s="93"/>
      <c r="AA768" s="93"/>
      <c r="AB768" s="93"/>
      <c r="AC768" s="93"/>
      <c r="AD768" s="93"/>
    </row>
    <row r="769" spans="18:30" ht="15">
      <c r="R769" s="93"/>
      <c r="S769" s="93"/>
      <c r="T769" s="93"/>
      <c r="U769" s="93"/>
      <c r="V769" s="93"/>
      <c r="W769" s="93"/>
      <c r="X769" s="93"/>
      <c r="Y769" s="93"/>
      <c r="Z769" s="93"/>
      <c r="AA769" s="93"/>
      <c r="AB769" s="93"/>
      <c r="AC769" s="93"/>
      <c r="AD769" s="93"/>
    </row>
    <row r="770" spans="18:30" ht="15">
      <c r="R770" s="93"/>
      <c r="S770" s="93"/>
      <c r="T770" s="93"/>
      <c r="U770" s="93"/>
      <c r="V770" s="93"/>
      <c r="W770" s="93"/>
      <c r="X770" s="93"/>
      <c r="Y770" s="93"/>
      <c r="Z770" s="93"/>
      <c r="AA770" s="93"/>
      <c r="AB770" s="93"/>
      <c r="AC770" s="93"/>
      <c r="AD770" s="93"/>
    </row>
    <row r="771" spans="18:30" ht="15">
      <c r="R771" s="93"/>
      <c r="S771" s="93"/>
      <c r="T771" s="93"/>
      <c r="U771" s="93"/>
      <c r="V771" s="93"/>
      <c r="W771" s="93"/>
      <c r="X771" s="93"/>
      <c r="Y771" s="93"/>
      <c r="Z771" s="93"/>
      <c r="AA771" s="93"/>
      <c r="AB771" s="93"/>
      <c r="AC771" s="93"/>
      <c r="AD771" s="93"/>
    </row>
    <row r="772" spans="18:30" ht="15">
      <c r="R772" s="93"/>
      <c r="S772" s="93"/>
      <c r="T772" s="93"/>
      <c r="U772" s="93"/>
      <c r="V772" s="93"/>
      <c r="W772" s="93"/>
      <c r="X772" s="93"/>
      <c r="Y772" s="93"/>
      <c r="Z772" s="93"/>
      <c r="AA772" s="93"/>
      <c r="AB772" s="93"/>
      <c r="AC772" s="93"/>
      <c r="AD772" s="93"/>
    </row>
    <row r="773" spans="18:30" ht="15">
      <c r="R773" s="93"/>
      <c r="S773" s="93"/>
      <c r="T773" s="93"/>
      <c r="U773" s="93"/>
      <c r="V773" s="93"/>
      <c r="W773" s="93"/>
      <c r="X773" s="93"/>
      <c r="Y773" s="93"/>
      <c r="Z773" s="93"/>
      <c r="AA773" s="93"/>
      <c r="AB773" s="93"/>
      <c r="AC773" s="93"/>
      <c r="AD773" s="93"/>
    </row>
    <row r="774" spans="18:30" ht="15">
      <c r="R774" s="93"/>
      <c r="S774" s="93"/>
      <c r="T774" s="93"/>
      <c r="U774" s="93"/>
      <c r="V774" s="93"/>
      <c r="W774" s="93"/>
      <c r="X774" s="93"/>
      <c r="Y774" s="93"/>
      <c r="Z774" s="93"/>
      <c r="AA774" s="93"/>
      <c r="AB774" s="93"/>
      <c r="AC774" s="93"/>
      <c r="AD774" s="93"/>
    </row>
    <row r="775" spans="18:30" ht="15">
      <c r="R775" s="93"/>
      <c r="S775" s="93"/>
      <c r="T775" s="93"/>
      <c r="U775" s="93"/>
      <c r="V775" s="93"/>
      <c r="W775" s="93"/>
      <c r="X775" s="93"/>
      <c r="Y775" s="93"/>
      <c r="Z775" s="93"/>
      <c r="AA775" s="93"/>
      <c r="AB775" s="93"/>
      <c r="AC775" s="93"/>
      <c r="AD775" s="93"/>
    </row>
    <row r="776" spans="18:30" ht="15">
      <c r="R776" s="93"/>
      <c r="S776" s="93"/>
      <c r="T776" s="93"/>
      <c r="U776" s="93"/>
      <c r="V776" s="93"/>
      <c r="W776" s="93"/>
      <c r="X776" s="93"/>
      <c r="Y776" s="93"/>
      <c r="Z776" s="93"/>
      <c r="AA776" s="93"/>
      <c r="AB776" s="93"/>
      <c r="AC776" s="93"/>
      <c r="AD776" s="93"/>
    </row>
    <row r="777" spans="18:30" ht="15">
      <c r="R777" s="93"/>
      <c r="S777" s="93"/>
      <c r="T777" s="93"/>
      <c r="U777" s="93"/>
      <c r="V777" s="93"/>
      <c r="W777" s="93"/>
      <c r="X777" s="93"/>
      <c r="Y777" s="93"/>
      <c r="Z777" s="93"/>
      <c r="AA777" s="93"/>
      <c r="AB777" s="93"/>
      <c r="AC777" s="93"/>
      <c r="AD777" s="93"/>
    </row>
    <row r="778" spans="18:30" ht="15">
      <c r="R778" s="93"/>
      <c r="S778" s="93"/>
      <c r="T778" s="93"/>
      <c r="U778" s="93"/>
      <c r="V778" s="93"/>
      <c r="W778" s="93"/>
      <c r="X778" s="93"/>
      <c r="Y778" s="93"/>
      <c r="Z778" s="93"/>
      <c r="AA778" s="93"/>
      <c r="AB778" s="93"/>
      <c r="AC778" s="93"/>
      <c r="AD778" s="93"/>
    </row>
    <row r="779" spans="18:30" ht="15">
      <c r="R779" s="93"/>
      <c r="S779" s="93"/>
      <c r="T779" s="93"/>
      <c r="U779" s="93"/>
      <c r="V779" s="93"/>
      <c r="W779" s="93"/>
      <c r="X779" s="93"/>
      <c r="Y779" s="93"/>
      <c r="Z779" s="93"/>
      <c r="AA779" s="93"/>
      <c r="AB779" s="93"/>
      <c r="AC779" s="93"/>
      <c r="AD779" s="93"/>
    </row>
    <row r="780" spans="18:30" ht="15">
      <c r="R780" s="93"/>
      <c r="S780" s="93"/>
      <c r="T780" s="93"/>
      <c r="U780" s="93"/>
      <c r="V780" s="93"/>
      <c r="W780" s="93"/>
      <c r="X780" s="93"/>
      <c r="Y780" s="93"/>
      <c r="Z780" s="93"/>
      <c r="AA780" s="93"/>
      <c r="AB780" s="93"/>
      <c r="AC780" s="93"/>
      <c r="AD780" s="93"/>
    </row>
    <row r="781" spans="18:30" ht="15">
      <c r="R781" s="93"/>
      <c r="S781" s="93"/>
      <c r="T781" s="93"/>
      <c r="U781" s="93"/>
      <c r="V781" s="93"/>
      <c r="W781" s="93"/>
      <c r="X781" s="93"/>
      <c r="Y781" s="93"/>
      <c r="Z781" s="93"/>
      <c r="AA781" s="93"/>
      <c r="AB781" s="93"/>
      <c r="AC781" s="93"/>
      <c r="AD781" s="93"/>
    </row>
    <row r="782" spans="18:30" ht="15">
      <c r="R782" s="93"/>
      <c r="S782" s="93"/>
      <c r="T782" s="93"/>
      <c r="U782" s="93"/>
      <c r="V782" s="93"/>
      <c r="W782" s="93"/>
      <c r="X782" s="93"/>
      <c r="Y782" s="93"/>
      <c r="Z782" s="93"/>
      <c r="AA782" s="93"/>
      <c r="AB782" s="93"/>
      <c r="AC782" s="93"/>
      <c r="AD782" s="93"/>
    </row>
    <row r="783" spans="18:30" ht="15">
      <c r="R783" s="93"/>
      <c r="S783" s="93"/>
      <c r="T783" s="93"/>
      <c r="U783" s="93"/>
      <c r="V783" s="93"/>
      <c r="W783" s="93"/>
      <c r="X783" s="93"/>
      <c r="Y783" s="93"/>
      <c r="Z783" s="93"/>
      <c r="AA783" s="93"/>
      <c r="AB783" s="93"/>
      <c r="AC783" s="93"/>
      <c r="AD783" s="93"/>
    </row>
    <row r="784" spans="18:30" ht="15">
      <c r="R784" s="93"/>
      <c r="S784" s="93"/>
      <c r="T784" s="93"/>
      <c r="U784" s="93"/>
      <c r="V784" s="93"/>
      <c r="W784" s="93"/>
      <c r="X784" s="93"/>
      <c r="Y784" s="93"/>
      <c r="Z784" s="93"/>
      <c r="AA784" s="93"/>
      <c r="AB784" s="93"/>
      <c r="AC784" s="93"/>
      <c r="AD784" s="93"/>
    </row>
    <row r="785" spans="18:30" ht="15">
      <c r="R785" s="93"/>
      <c r="S785" s="93"/>
      <c r="T785" s="93"/>
      <c r="U785" s="93"/>
      <c r="V785" s="93"/>
      <c r="W785" s="93"/>
      <c r="X785" s="93"/>
      <c r="Y785" s="93"/>
      <c r="Z785" s="93"/>
      <c r="AA785" s="93"/>
      <c r="AB785" s="93"/>
      <c r="AC785" s="93"/>
      <c r="AD785" s="93"/>
    </row>
    <row r="786" spans="18:30" ht="15">
      <c r="R786" s="93"/>
      <c r="S786" s="93"/>
      <c r="T786" s="93"/>
      <c r="U786" s="93"/>
      <c r="V786" s="93"/>
      <c r="W786" s="93"/>
      <c r="X786" s="93"/>
      <c r="Y786" s="93"/>
      <c r="Z786" s="93"/>
      <c r="AA786" s="93"/>
      <c r="AB786" s="93"/>
      <c r="AC786" s="93"/>
      <c r="AD786" s="93"/>
    </row>
    <row r="787" spans="18:30" ht="15">
      <c r="R787" s="93"/>
      <c r="S787" s="93"/>
      <c r="T787" s="93"/>
      <c r="U787" s="93"/>
      <c r="V787" s="93"/>
      <c r="W787" s="93"/>
      <c r="X787" s="93"/>
      <c r="Y787" s="93"/>
      <c r="Z787" s="93"/>
      <c r="AA787" s="93"/>
      <c r="AB787" s="93"/>
      <c r="AC787" s="93"/>
      <c r="AD787" s="93"/>
    </row>
    <row r="788" spans="18:30" ht="15">
      <c r="R788" s="93"/>
      <c r="S788" s="93"/>
      <c r="T788" s="93"/>
      <c r="U788" s="93"/>
      <c r="V788" s="93"/>
      <c r="W788" s="93"/>
      <c r="X788" s="93"/>
      <c r="Y788" s="93"/>
      <c r="Z788" s="93"/>
      <c r="AA788" s="93"/>
      <c r="AB788" s="93"/>
      <c r="AC788" s="93"/>
      <c r="AD788" s="93"/>
    </row>
    <row r="789" spans="18:30" ht="15">
      <c r="R789" s="93"/>
      <c r="S789" s="93"/>
      <c r="T789" s="93"/>
      <c r="U789" s="93"/>
      <c r="V789" s="93"/>
      <c r="W789" s="93"/>
      <c r="X789" s="93"/>
      <c r="Y789" s="93"/>
      <c r="Z789" s="93"/>
      <c r="AA789" s="93"/>
      <c r="AB789" s="93"/>
      <c r="AC789" s="93"/>
      <c r="AD789" s="93"/>
    </row>
    <row r="790" spans="18:30" ht="15">
      <c r="R790" s="93"/>
      <c r="S790" s="93"/>
      <c r="T790" s="93"/>
      <c r="U790" s="93"/>
      <c r="V790" s="93"/>
      <c r="W790" s="93"/>
      <c r="X790" s="93"/>
      <c r="Y790" s="93"/>
      <c r="Z790" s="93"/>
      <c r="AA790" s="93"/>
      <c r="AB790" s="93"/>
      <c r="AC790" s="93"/>
      <c r="AD790" s="93"/>
    </row>
    <row r="791" spans="18:30" ht="15">
      <c r="R791" s="93"/>
      <c r="S791" s="93"/>
      <c r="T791" s="93"/>
      <c r="U791" s="93"/>
      <c r="V791" s="93"/>
      <c r="W791" s="93"/>
      <c r="X791" s="93"/>
      <c r="Y791" s="93"/>
      <c r="Z791" s="93"/>
      <c r="AA791" s="93"/>
      <c r="AB791" s="93"/>
      <c r="AC791" s="93"/>
      <c r="AD791" s="93"/>
    </row>
    <row r="792" spans="18:30" ht="15">
      <c r="R792" s="93"/>
      <c r="S792" s="93"/>
      <c r="T792" s="93"/>
      <c r="U792" s="93"/>
      <c r="V792" s="93"/>
      <c r="W792" s="93"/>
      <c r="X792" s="93"/>
      <c r="Y792" s="93"/>
      <c r="Z792" s="93"/>
      <c r="AA792" s="93"/>
      <c r="AB792" s="93"/>
      <c r="AC792" s="93"/>
      <c r="AD792" s="93"/>
    </row>
    <row r="793" spans="18:30" ht="15">
      <c r="R793" s="93"/>
      <c r="S793" s="93"/>
      <c r="T793" s="93"/>
      <c r="U793" s="93"/>
      <c r="V793" s="93"/>
      <c r="W793" s="93"/>
      <c r="X793" s="93"/>
      <c r="Y793" s="93"/>
      <c r="Z793" s="93"/>
      <c r="AA793" s="93"/>
      <c r="AB793" s="93"/>
      <c r="AC793" s="93"/>
      <c r="AD793" s="93"/>
    </row>
    <row r="794" spans="18:30" ht="15">
      <c r="R794" s="93"/>
      <c r="S794" s="93"/>
      <c r="T794" s="93"/>
      <c r="U794" s="93"/>
      <c r="V794" s="93"/>
      <c r="W794" s="93"/>
      <c r="X794" s="93"/>
      <c r="Y794" s="93"/>
      <c r="Z794" s="93"/>
      <c r="AA794" s="93"/>
      <c r="AB794" s="93"/>
      <c r="AC794" s="93"/>
      <c r="AD794" s="93"/>
    </row>
    <row r="795" spans="18:30" ht="15">
      <c r="R795" s="93"/>
      <c r="S795" s="93"/>
      <c r="T795" s="93"/>
      <c r="U795" s="93"/>
      <c r="V795" s="93"/>
      <c r="W795" s="93"/>
      <c r="X795" s="93"/>
      <c r="Y795" s="93"/>
      <c r="Z795" s="93"/>
      <c r="AA795" s="93"/>
      <c r="AB795" s="93"/>
      <c r="AC795" s="93"/>
      <c r="AD795" s="93"/>
    </row>
    <row r="796" spans="18:30" ht="15">
      <c r="R796" s="93"/>
      <c r="S796" s="93"/>
      <c r="T796" s="93"/>
      <c r="U796" s="93"/>
      <c r="V796" s="93"/>
      <c r="W796" s="93"/>
      <c r="X796" s="93"/>
      <c r="Y796" s="93"/>
      <c r="Z796" s="93"/>
      <c r="AA796" s="93"/>
      <c r="AB796" s="93"/>
      <c r="AC796" s="93"/>
      <c r="AD796" s="93"/>
    </row>
    <row r="797" spans="18:30" ht="15">
      <c r="R797" s="93"/>
      <c r="S797" s="93"/>
      <c r="T797" s="93"/>
      <c r="U797" s="93"/>
      <c r="V797" s="93"/>
      <c r="W797" s="93"/>
      <c r="X797" s="93"/>
      <c r="Y797" s="93"/>
      <c r="Z797" s="93"/>
      <c r="AA797" s="93"/>
      <c r="AB797" s="93"/>
      <c r="AC797" s="93"/>
      <c r="AD797" s="93"/>
    </row>
    <row r="798" spans="18:30" ht="15">
      <c r="R798" s="93"/>
      <c r="S798" s="93"/>
      <c r="T798" s="93"/>
      <c r="U798" s="93"/>
      <c r="V798" s="93"/>
      <c r="W798" s="93"/>
      <c r="X798" s="93"/>
      <c r="Y798" s="93"/>
      <c r="Z798" s="93"/>
      <c r="AA798" s="93"/>
      <c r="AB798" s="93"/>
      <c r="AC798" s="93"/>
      <c r="AD798" s="93"/>
    </row>
    <row r="799" spans="18:30" ht="15">
      <c r="R799" s="93"/>
      <c r="S799" s="93"/>
      <c r="T799" s="93"/>
      <c r="U799" s="93"/>
      <c r="V799" s="93"/>
      <c r="W799" s="93"/>
      <c r="X799" s="93"/>
      <c r="Y799" s="93"/>
      <c r="Z799" s="93"/>
      <c r="AA799" s="93"/>
      <c r="AB799" s="93"/>
      <c r="AC799" s="93"/>
      <c r="AD799" s="93"/>
    </row>
    <row r="800" spans="18:30" ht="15">
      <c r="R800" s="93"/>
      <c r="S800" s="93"/>
      <c r="T800" s="93"/>
      <c r="U800" s="93"/>
      <c r="V800" s="93"/>
      <c r="W800" s="93"/>
      <c r="X800" s="93"/>
      <c r="Y800" s="93"/>
      <c r="Z800" s="93"/>
      <c r="AA800" s="93"/>
      <c r="AB800" s="93"/>
      <c r="AC800" s="93"/>
      <c r="AD800" s="93"/>
    </row>
    <row r="801" spans="18:30" ht="15">
      <c r="R801" s="93"/>
      <c r="S801" s="93"/>
      <c r="T801" s="93"/>
      <c r="U801" s="93"/>
      <c r="V801" s="93"/>
      <c r="W801" s="93"/>
      <c r="X801" s="93"/>
      <c r="Y801" s="93"/>
      <c r="Z801" s="93"/>
      <c r="AA801" s="93"/>
      <c r="AB801" s="93"/>
      <c r="AC801" s="93"/>
      <c r="AD801" s="93"/>
    </row>
    <row r="802" spans="18:30" ht="15">
      <c r="R802" s="93"/>
      <c r="S802" s="93"/>
      <c r="T802" s="93"/>
      <c r="U802" s="93"/>
      <c r="V802" s="93"/>
      <c r="W802" s="93"/>
      <c r="X802" s="93"/>
      <c r="Y802" s="93"/>
      <c r="Z802" s="93"/>
      <c r="AA802" s="93"/>
      <c r="AB802" s="93"/>
      <c r="AC802" s="93"/>
      <c r="AD802" s="93"/>
    </row>
    <row r="803" spans="18:30" ht="15">
      <c r="R803" s="93"/>
      <c r="S803" s="93"/>
      <c r="T803" s="93"/>
      <c r="U803" s="93"/>
      <c r="V803" s="93"/>
      <c r="W803" s="93"/>
      <c r="X803" s="93"/>
      <c r="Y803" s="93"/>
      <c r="Z803" s="93"/>
      <c r="AA803" s="93"/>
      <c r="AB803" s="93"/>
      <c r="AC803" s="93"/>
      <c r="AD803" s="93"/>
    </row>
    <row r="804" spans="18:30" ht="15">
      <c r="R804" s="93"/>
      <c r="S804" s="93"/>
      <c r="T804" s="93"/>
      <c r="U804" s="93"/>
      <c r="V804" s="93"/>
      <c r="W804" s="93"/>
      <c r="X804" s="93"/>
      <c r="Y804" s="93"/>
      <c r="Z804" s="93"/>
      <c r="AA804" s="93"/>
      <c r="AB804" s="93"/>
      <c r="AC804" s="93"/>
      <c r="AD804" s="93"/>
    </row>
    <row r="805" spans="18:30" ht="15">
      <c r="R805" s="93"/>
      <c r="S805" s="93"/>
      <c r="T805" s="93"/>
      <c r="U805" s="93"/>
      <c r="V805" s="93"/>
      <c r="W805" s="93"/>
      <c r="X805" s="93"/>
      <c r="Y805" s="93"/>
      <c r="Z805" s="93"/>
      <c r="AA805" s="93"/>
      <c r="AB805" s="93"/>
      <c r="AC805" s="93"/>
      <c r="AD805" s="93"/>
    </row>
    <row r="806" spans="18:30" ht="15">
      <c r="R806" s="93"/>
      <c r="S806" s="93"/>
      <c r="T806" s="93"/>
      <c r="U806" s="93"/>
      <c r="V806" s="93"/>
      <c r="W806" s="93"/>
      <c r="X806" s="93"/>
      <c r="Y806" s="93"/>
      <c r="Z806" s="93"/>
      <c r="AA806" s="93"/>
      <c r="AB806" s="93"/>
      <c r="AC806" s="93"/>
      <c r="AD806" s="93"/>
    </row>
    <row r="807" spans="18:30" ht="15">
      <c r="R807" s="93"/>
      <c r="S807" s="93"/>
      <c r="T807" s="93"/>
      <c r="U807" s="93"/>
      <c r="V807" s="93"/>
      <c r="W807" s="93"/>
      <c r="X807" s="93"/>
      <c r="Y807" s="93"/>
      <c r="Z807" s="93"/>
      <c r="AA807" s="93"/>
      <c r="AB807" s="93"/>
      <c r="AC807" s="93"/>
      <c r="AD807" s="93"/>
    </row>
    <row r="808" spans="18:30" ht="15">
      <c r="R808" s="93"/>
      <c r="S808" s="93"/>
      <c r="T808" s="93"/>
      <c r="U808" s="93"/>
      <c r="V808" s="93"/>
      <c r="W808" s="93"/>
      <c r="X808" s="93"/>
      <c r="Y808" s="93"/>
      <c r="Z808" s="93"/>
      <c r="AA808" s="93"/>
      <c r="AB808" s="93"/>
      <c r="AC808" s="93"/>
      <c r="AD808" s="93"/>
    </row>
    <row r="809" spans="18:30" ht="15">
      <c r="R809" s="93"/>
      <c r="S809" s="93"/>
      <c r="T809" s="93"/>
      <c r="U809" s="93"/>
      <c r="V809" s="93"/>
      <c r="W809" s="93"/>
      <c r="X809" s="93"/>
      <c r="Y809" s="93"/>
      <c r="Z809" s="93"/>
      <c r="AA809" s="93"/>
      <c r="AB809" s="93"/>
      <c r="AC809" s="93"/>
      <c r="AD809" s="93"/>
    </row>
    <row r="810" spans="18:30" ht="15">
      <c r="R810" s="93"/>
      <c r="S810" s="93"/>
      <c r="T810" s="93"/>
      <c r="U810" s="93"/>
      <c r="V810" s="93"/>
      <c r="W810" s="93"/>
      <c r="X810" s="93"/>
      <c r="Y810" s="93"/>
      <c r="Z810" s="93"/>
      <c r="AA810" s="93"/>
      <c r="AB810" s="93"/>
      <c r="AC810" s="93"/>
      <c r="AD810" s="93"/>
    </row>
    <row r="811" spans="18:30" ht="15">
      <c r="R811" s="93"/>
      <c r="S811" s="93"/>
      <c r="T811" s="93"/>
      <c r="U811" s="93"/>
      <c r="V811" s="93"/>
      <c r="W811" s="93"/>
      <c r="X811" s="93"/>
      <c r="Y811" s="93"/>
      <c r="Z811" s="93"/>
      <c r="AA811" s="93"/>
      <c r="AB811" s="93"/>
      <c r="AC811" s="93"/>
      <c r="AD811" s="93"/>
    </row>
    <row r="812" spans="18:30" ht="15">
      <c r="R812" s="93"/>
      <c r="S812" s="93"/>
      <c r="T812" s="93"/>
      <c r="U812" s="93"/>
      <c r="V812" s="93"/>
      <c r="W812" s="93"/>
      <c r="X812" s="93"/>
      <c r="Y812" s="93"/>
      <c r="Z812" s="93"/>
      <c r="AA812" s="93"/>
      <c r="AB812" s="93"/>
      <c r="AC812" s="93"/>
      <c r="AD812" s="93"/>
    </row>
    <row r="813" spans="18:30" ht="15">
      <c r="R813" s="93"/>
      <c r="S813" s="93"/>
      <c r="T813" s="93"/>
      <c r="U813" s="93"/>
      <c r="V813" s="93"/>
      <c r="W813" s="93"/>
      <c r="X813" s="93"/>
      <c r="Y813" s="93"/>
      <c r="Z813" s="93"/>
      <c r="AA813" s="93"/>
      <c r="AB813" s="93"/>
      <c r="AC813" s="93"/>
      <c r="AD813" s="93"/>
    </row>
    <row r="814" spans="18:30" ht="15">
      <c r="R814" s="93"/>
      <c r="S814" s="93"/>
      <c r="T814" s="93"/>
      <c r="U814" s="93"/>
      <c r="V814" s="93"/>
      <c r="W814" s="93"/>
      <c r="X814" s="93"/>
      <c r="Y814" s="93"/>
      <c r="Z814" s="93"/>
      <c r="AA814" s="93"/>
      <c r="AB814" s="93"/>
      <c r="AC814" s="93"/>
      <c r="AD814" s="93"/>
    </row>
    <row r="815" spans="18:30" ht="15">
      <c r="R815" s="93"/>
      <c r="S815" s="93"/>
      <c r="T815" s="93"/>
      <c r="U815" s="93"/>
      <c r="V815" s="93"/>
      <c r="W815" s="93"/>
      <c r="X815" s="93"/>
      <c r="Y815" s="93"/>
      <c r="Z815" s="93"/>
      <c r="AA815" s="93"/>
      <c r="AB815" s="93"/>
      <c r="AC815" s="93"/>
      <c r="AD815" s="93"/>
    </row>
    <row r="816" spans="18:30" ht="15">
      <c r="R816" s="93"/>
      <c r="S816" s="93"/>
      <c r="T816" s="93"/>
      <c r="U816" s="93"/>
      <c r="V816" s="93"/>
      <c r="W816" s="93"/>
      <c r="X816" s="93"/>
      <c r="Y816" s="93"/>
      <c r="Z816" s="93"/>
      <c r="AA816" s="93"/>
      <c r="AB816" s="93"/>
      <c r="AC816" s="93"/>
      <c r="AD816" s="93"/>
    </row>
    <row r="817" spans="18:30" ht="15">
      <c r="R817" s="93"/>
      <c r="S817" s="93"/>
      <c r="T817" s="93"/>
      <c r="U817" s="93"/>
      <c r="V817" s="93"/>
      <c r="W817" s="93"/>
      <c r="X817" s="93"/>
      <c r="Y817" s="93"/>
      <c r="Z817" s="93"/>
      <c r="AA817" s="93"/>
      <c r="AB817" s="93"/>
      <c r="AC817" s="93"/>
      <c r="AD817" s="93"/>
    </row>
    <row r="818" spans="18:30" ht="15">
      <c r="R818" s="93"/>
      <c r="S818" s="93"/>
      <c r="T818" s="93"/>
      <c r="U818" s="93"/>
      <c r="V818" s="93"/>
      <c r="W818" s="93"/>
      <c r="X818" s="93"/>
      <c r="Y818" s="93"/>
      <c r="Z818" s="93"/>
      <c r="AA818" s="93"/>
      <c r="AB818" s="93"/>
      <c r="AC818" s="93"/>
      <c r="AD818" s="93"/>
    </row>
    <row r="819" spans="18:30" ht="15">
      <c r="R819" s="93"/>
      <c r="S819" s="93"/>
      <c r="T819" s="93"/>
      <c r="U819" s="93"/>
      <c r="V819" s="93"/>
      <c r="W819" s="93"/>
      <c r="X819" s="93"/>
      <c r="Y819" s="93"/>
      <c r="Z819" s="93"/>
      <c r="AA819" s="93"/>
      <c r="AB819" s="93"/>
      <c r="AC819" s="93"/>
      <c r="AD819" s="93"/>
    </row>
    <row r="820" spans="18:30" ht="15">
      <c r="R820" s="93"/>
      <c r="S820" s="93"/>
      <c r="T820" s="93"/>
      <c r="U820" s="93"/>
      <c r="V820" s="93"/>
      <c r="W820" s="93"/>
      <c r="X820" s="93"/>
      <c r="Y820" s="93"/>
      <c r="Z820" s="93"/>
      <c r="AA820" s="93"/>
      <c r="AB820" s="93"/>
      <c r="AC820" s="93"/>
      <c r="AD820" s="93"/>
    </row>
    <row r="821" spans="18:30" ht="15">
      <c r="R821" s="93"/>
      <c r="S821" s="93"/>
      <c r="T821" s="93"/>
      <c r="U821" s="93"/>
      <c r="V821" s="93"/>
      <c r="W821" s="93"/>
      <c r="X821" s="93"/>
      <c r="Y821" s="93"/>
      <c r="Z821" s="93"/>
      <c r="AA821" s="93"/>
      <c r="AB821" s="93"/>
      <c r="AC821" s="93"/>
      <c r="AD821" s="93"/>
    </row>
    <row r="822" spans="18:30" ht="15">
      <c r="R822" s="93"/>
      <c r="S822" s="93"/>
      <c r="T822" s="93"/>
      <c r="U822" s="93"/>
      <c r="V822" s="93"/>
      <c r="W822" s="93"/>
      <c r="X822" s="93"/>
      <c r="Y822" s="93"/>
      <c r="Z822" s="93"/>
      <c r="AA822" s="93"/>
      <c r="AB822" s="93"/>
      <c r="AC822" s="93"/>
      <c r="AD822" s="93"/>
    </row>
    <row r="823" spans="18:30" ht="15">
      <c r="R823" s="93"/>
      <c r="S823" s="93"/>
      <c r="T823" s="93"/>
      <c r="U823" s="93"/>
      <c r="V823" s="93"/>
      <c r="W823" s="93"/>
      <c r="X823" s="93"/>
      <c r="Y823" s="93"/>
      <c r="Z823" s="93"/>
      <c r="AA823" s="93"/>
      <c r="AB823" s="93"/>
      <c r="AC823" s="93"/>
      <c r="AD823" s="93"/>
    </row>
    <row r="824" spans="18:30" ht="15">
      <c r="R824" s="93"/>
      <c r="S824" s="93"/>
      <c r="T824" s="93"/>
      <c r="U824" s="93"/>
      <c r="V824" s="93"/>
      <c r="W824" s="93"/>
      <c r="X824" s="93"/>
      <c r="Y824" s="93"/>
      <c r="Z824" s="93"/>
      <c r="AA824" s="93"/>
      <c r="AB824" s="93"/>
      <c r="AC824" s="93"/>
      <c r="AD824" s="93"/>
    </row>
    <row r="825" spans="18:30" ht="15">
      <c r="R825" s="93"/>
      <c r="S825" s="93"/>
      <c r="T825" s="93"/>
      <c r="U825" s="93"/>
      <c r="V825" s="93"/>
      <c r="W825" s="93"/>
      <c r="X825" s="93"/>
      <c r="Y825" s="93"/>
      <c r="Z825" s="93"/>
      <c r="AA825" s="93"/>
      <c r="AB825" s="93"/>
      <c r="AC825" s="93"/>
      <c r="AD825" s="93"/>
    </row>
    <row r="826" spans="18:30" ht="15">
      <c r="R826" s="93"/>
      <c r="S826" s="93"/>
      <c r="T826" s="93"/>
      <c r="U826" s="93"/>
      <c r="V826" s="93"/>
      <c r="W826" s="93"/>
      <c r="X826" s="93"/>
      <c r="Y826" s="93"/>
      <c r="Z826" s="93"/>
      <c r="AA826" s="93"/>
      <c r="AB826" s="93"/>
      <c r="AC826" s="93"/>
      <c r="AD826" s="93"/>
    </row>
    <row r="827" spans="18:30" ht="15">
      <c r="R827" s="93"/>
      <c r="S827" s="93"/>
      <c r="T827" s="93"/>
      <c r="U827" s="93"/>
      <c r="V827" s="93"/>
      <c r="W827" s="93"/>
      <c r="X827" s="93"/>
      <c r="Y827" s="93"/>
      <c r="Z827" s="93"/>
      <c r="AA827" s="93"/>
      <c r="AB827" s="93"/>
      <c r="AC827" s="93"/>
      <c r="AD827" s="93"/>
    </row>
    <row r="828" spans="18:30" ht="15">
      <c r="R828" s="93"/>
      <c r="S828" s="93"/>
      <c r="T828" s="93"/>
      <c r="U828" s="93"/>
      <c r="V828" s="93"/>
      <c r="W828" s="93"/>
      <c r="X828" s="93"/>
      <c r="Y828" s="93"/>
      <c r="Z828" s="93"/>
      <c r="AA828" s="93"/>
      <c r="AB828" s="93"/>
      <c r="AC828" s="93"/>
      <c r="AD828" s="93"/>
    </row>
    <row r="829" spans="18:30" ht="15">
      <c r="R829" s="93"/>
      <c r="S829" s="93"/>
      <c r="T829" s="93"/>
      <c r="U829" s="93"/>
      <c r="V829" s="93"/>
      <c r="W829" s="93"/>
      <c r="X829" s="93"/>
      <c r="Y829" s="93"/>
      <c r="Z829" s="93"/>
      <c r="AA829" s="93"/>
      <c r="AB829" s="93"/>
      <c r="AC829" s="93"/>
      <c r="AD829" s="93"/>
    </row>
    <row r="830" spans="18:30" ht="15">
      <c r="R830" s="93"/>
      <c r="S830" s="93"/>
      <c r="T830" s="93"/>
      <c r="U830" s="93"/>
      <c r="V830" s="93"/>
      <c r="W830" s="93"/>
      <c r="X830" s="93"/>
      <c r="Y830" s="93"/>
      <c r="Z830" s="93"/>
      <c r="AA830" s="93"/>
      <c r="AB830" s="93"/>
      <c r="AC830" s="93"/>
      <c r="AD830" s="93"/>
    </row>
    <row r="831" spans="18:30" ht="15">
      <c r="R831" s="93"/>
      <c r="S831" s="93"/>
      <c r="T831" s="93"/>
      <c r="U831" s="93"/>
      <c r="V831" s="93"/>
      <c r="W831" s="93"/>
      <c r="X831" s="93"/>
      <c r="Y831" s="93"/>
      <c r="Z831" s="93"/>
      <c r="AA831" s="93"/>
      <c r="AB831" s="93"/>
      <c r="AC831" s="93"/>
      <c r="AD831" s="93"/>
    </row>
    <row r="832" spans="18:30" ht="15">
      <c r="R832" s="93"/>
      <c r="S832" s="93"/>
      <c r="T832" s="93"/>
      <c r="U832" s="93"/>
      <c r="V832" s="93"/>
      <c r="W832" s="93"/>
      <c r="X832" s="93"/>
      <c r="Y832" s="93"/>
      <c r="Z832" s="93"/>
      <c r="AA832" s="93"/>
      <c r="AB832" s="93"/>
      <c r="AC832" s="93"/>
      <c r="AD832" s="93"/>
    </row>
    <row r="833" spans="18:30" ht="15">
      <c r="R833" s="93"/>
      <c r="S833" s="93"/>
      <c r="T833" s="93"/>
      <c r="U833" s="93"/>
      <c r="V833" s="93"/>
      <c r="W833" s="93"/>
      <c r="X833" s="93"/>
      <c r="Y833" s="93"/>
      <c r="Z833" s="93"/>
      <c r="AA833" s="93"/>
      <c r="AB833" s="93"/>
      <c r="AC833" s="93"/>
      <c r="AD833" s="93"/>
    </row>
    <row r="834" spans="18:30" ht="15">
      <c r="R834" s="93"/>
      <c r="S834" s="93"/>
      <c r="T834" s="93"/>
      <c r="U834" s="93"/>
      <c r="V834" s="93"/>
      <c r="W834" s="93"/>
      <c r="X834" s="93"/>
      <c r="Y834" s="93"/>
      <c r="Z834" s="93"/>
      <c r="AA834" s="93"/>
      <c r="AB834" s="93"/>
      <c r="AC834" s="93"/>
      <c r="AD834" s="93"/>
    </row>
    <row r="835" spans="18:30" ht="15">
      <c r="R835" s="93"/>
      <c r="S835" s="93"/>
      <c r="T835" s="93"/>
      <c r="U835" s="93"/>
      <c r="V835" s="93"/>
      <c r="W835" s="93"/>
      <c r="X835" s="93"/>
      <c r="Y835" s="93"/>
      <c r="Z835" s="93"/>
      <c r="AA835" s="93"/>
      <c r="AB835" s="93"/>
      <c r="AC835" s="93"/>
      <c r="AD835" s="93"/>
    </row>
    <row r="836" spans="18:30" ht="15">
      <c r="R836" s="93"/>
      <c r="S836" s="93"/>
      <c r="T836" s="93"/>
      <c r="U836" s="93"/>
      <c r="V836" s="93"/>
      <c r="W836" s="93"/>
      <c r="X836" s="93"/>
      <c r="Y836" s="93"/>
      <c r="Z836" s="93"/>
      <c r="AA836" s="93"/>
      <c r="AB836" s="93"/>
      <c r="AC836" s="93"/>
      <c r="AD836" s="93"/>
    </row>
    <row r="837" spans="18:30" ht="15">
      <c r="R837" s="93"/>
      <c r="S837" s="93"/>
      <c r="T837" s="93"/>
      <c r="U837" s="93"/>
      <c r="V837" s="93"/>
      <c r="W837" s="93"/>
      <c r="X837" s="93"/>
      <c r="Y837" s="93"/>
      <c r="Z837" s="93"/>
      <c r="AA837" s="93"/>
      <c r="AB837" s="93"/>
      <c r="AC837" s="93"/>
      <c r="AD837" s="93"/>
    </row>
    <row r="838" spans="18:30" ht="15">
      <c r="R838" s="93"/>
      <c r="S838" s="93"/>
      <c r="T838" s="93"/>
      <c r="U838" s="93"/>
      <c r="V838" s="93"/>
      <c r="W838" s="93"/>
      <c r="X838" s="93"/>
      <c r="Y838" s="93"/>
      <c r="Z838" s="93"/>
      <c r="AA838" s="93"/>
      <c r="AB838" s="93"/>
      <c r="AC838" s="93"/>
      <c r="AD838" s="93"/>
    </row>
    <row r="839" spans="18:30" ht="15">
      <c r="R839" s="93"/>
      <c r="S839" s="93"/>
      <c r="T839" s="93"/>
      <c r="U839" s="93"/>
      <c r="V839" s="93"/>
      <c r="W839" s="93"/>
      <c r="X839" s="93"/>
      <c r="Y839" s="93"/>
      <c r="Z839" s="93"/>
      <c r="AA839" s="93"/>
      <c r="AB839" s="93"/>
      <c r="AC839" s="93"/>
      <c r="AD839" s="93"/>
    </row>
    <row r="840" spans="18:30" ht="15">
      <c r="R840" s="93"/>
      <c r="S840" s="93"/>
      <c r="T840" s="93"/>
      <c r="U840" s="93"/>
      <c r="V840" s="93"/>
      <c r="W840" s="93"/>
      <c r="X840" s="93"/>
      <c r="Y840" s="93"/>
      <c r="Z840" s="93"/>
      <c r="AA840" s="93"/>
      <c r="AB840" s="93"/>
      <c r="AC840" s="93"/>
      <c r="AD840" s="93"/>
    </row>
    <row r="841" spans="18:30" ht="15">
      <c r="R841" s="93"/>
      <c r="S841" s="93"/>
      <c r="T841" s="93"/>
      <c r="U841" s="93"/>
      <c r="V841" s="93"/>
      <c r="W841" s="93"/>
      <c r="X841" s="93"/>
      <c r="Y841" s="93"/>
      <c r="Z841" s="93"/>
      <c r="AA841" s="93"/>
      <c r="AB841" s="93"/>
      <c r="AC841" s="93"/>
      <c r="AD841" s="93"/>
    </row>
    <row r="842" spans="18:30" ht="15">
      <c r="R842" s="93"/>
      <c r="S842" s="93"/>
      <c r="T842" s="93"/>
      <c r="U842" s="93"/>
      <c r="V842" s="93"/>
      <c r="W842" s="93"/>
      <c r="X842" s="93"/>
      <c r="Y842" s="93"/>
      <c r="Z842" s="93"/>
      <c r="AA842" s="93"/>
      <c r="AB842" s="93"/>
      <c r="AC842" s="93"/>
      <c r="AD842" s="93"/>
    </row>
    <row r="843" spans="18:30" ht="15">
      <c r="R843" s="93"/>
      <c r="S843" s="93"/>
      <c r="T843" s="93"/>
      <c r="U843" s="93"/>
      <c r="V843" s="93"/>
      <c r="W843" s="93"/>
      <c r="X843" s="93"/>
      <c r="Y843" s="93"/>
      <c r="Z843" s="93"/>
      <c r="AA843" s="93"/>
      <c r="AB843" s="93"/>
      <c r="AC843" s="93"/>
      <c r="AD843" s="93"/>
    </row>
    <row r="844" spans="18:30" ht="15">
      <c r="R844" s="93"/>
      <c r="S844" s="93"/>
      <c r="T844" s="93"/>
      <c r="U844" s="93"/>
      <c r="V844" s="93"/>
      <c r="W844" s="93"/>
      <c r="X844" s="93"/>
      <c r="Y844" s="93"/>
      <c r="Z844" s="93"/>
      <c r="AA844" s="93"/>
      <c r="AB844" s="93"/>
      <c r="AC844" s="93"/>
      <c r="AD844" s="93"/>
    </row>
    <row r="845" spans="18:30" ht="15">
      <c r="R845" s="93"/>
      <c r="S845" s="93"/>
      <c r="T845" s="93"/>
      <c r="U845" s="93"/>
      <c r="V845" s="93"/>
      <c r="W845" s="93"/>
      <c r="X845" s="93"/>
      <c r="Y845" s="93"/>
      <c r="Z845" s="93"/>
      <c r="AA845" s="93"/>
      <c r="AB845" s="93"/>
      <c r="AC845" s="93"/>
      <c r="AD845" s="93"/>
    </row>
    <row r="846" spans="18:30" ht="15">
      <c r="R846" s="93"/>
      <c r="S846" s="93"/>
      <c r="T846" s="93"/>
      <c r="U846" s="93"/>
      <c r="V846" s="93"/>
      <c r="W846" s="93"/>
      <c r="X846" s="93"/>
      <c r="Y846" s="93"/>
      <c r="Z846" s="93"/>
      <c r="AA846" s="93"/>
      <c r="AB846" s="93"/>
      <c r="AC846" s="93"/>
      <c r="AD846" s="93"/>
    </row>
    <row r="847" spans="18:30" ht="15">
      <c r="R847" s="93"/>
      <c r="S847" s="93"/>
      <c r="T847" s="93"/>
      <c r="U847" s="93"/>
      <c r="V847" s="93"/>
      <c r="W847" s="93"/>
      <c r="X847" s="93"/>
      <c r="Y847" s="93"/>
      <c r="Z847" s="93"/>
      <c r="AA847" s="93"/>
      <c r="AB847" s="93"/>
      <c r="AC847" s="93"/>
      <c r="AD847" s="93"/>
    </row>
    <row r="848" spans="18:30" ht="15">
      <c r="R848" s="93"/>
      <c r="S848" s="93"/>
      <c r="T848" s="93"/>
      <c r="U848" s="93"/>
      <c r="V848" s="93"/>
      <c r="W848" s="93"/>
      <c r="X848" s="93"/>
      <c r="Y848" s="93"/>
      <c r="Z848" s="93"/>
      <c r="AA848" s="93"/>
      <c r="AB848" s="93"/>
      <c r="AC848" s="93"/>
      <c r="AD848" s="93"/>
    </row>
    <row r="849" spans="18:30" ht="15">
      <c r="R849" s="93"/>
      <c r="S849" s="93"/>
      <c r="T849" s="93"/>
      <c r="U849" s="93"/>
      <c r="V849" s="93"/>
      <c r="W849" s="93"/>
      <c r="X849" s="93"/>
      <c r="Y849" s="93"/>
      <c r="Z849" s="93"/>
      <c r="AA849" s="93"/>
      <c r="AB849" s="93"/>
      <c r="AC849" s="93"/>
      <c r="AD849" s="93"/>
    </row>
    <row r="850" spans="18:30" ht="15">
      <c r="R850" s="93"/>
      <c r="S850" s="93"/>
      <c r="T850" s="93"/>
      <c r="U850" s="93"/>
      <c r="V850" s="93"/>
      <c r="W850" s="93"/>
      <c r="X850" s="93"/>
      <c r="Y850" s="93"/>
      <c r="Z850" s="93"/>
      <c r="AA850" s="93"/>
      <c r="AB850" s="93"/>
      <c r="AC850" s="93"/>
      <c r="AD850" s="93"/>
    </row>
    <row r="851" spans="18:30" ht="15">
      <c r="R851" s="93"/>
      <c r="S851" s="93"/>
      <c r="T851" s="93"/>
      <c r="U851" s="93"/>
      <c r="V851" s="93"/>
      <c r="W851" s="93"/>
      <c r="X851" s="93"/>
      <c r="Y851" s="93"/>
      <c r="Z851" s="93"/>
      <c r="AA851" s="93"/>
      <c r="AB851" s="93"/>
      <c r="AC851" s="93"/>
      <c r="AD851" s="93"/>
    </row>
    <row r="852" spans="18:30" ht="15">
      <c r="R852" s="93"/>
      <c r="S852" s="93"/>
      <c r="T852" s="93"/>
      <c r="U852" s="93"/>
      <c r="V852" s="93"/>
      <c r="W852" s="93"/>
      <c r="X852" s="93"/>
      <c r="Y852" s="93"/>
      <c r="Z852" s="93"/>
      <c r="AA852" s="93"/>
      <c r="AB852" s="93"/>
      <c r="AC852" s="93"/>
      <c r="AD852" s="93"/>
    </row>
    <row r="853" spans="18:30" ht="15">
      <c r="R853" s="93"/>
      <c r="S853" s="93"/>
      <c r="T853" s="93"/>
      <c r="U853" s="93"/>
      <c r="V853" s="93"/>
      <c r="W853" s="93"/>
      <c r="X853" s="93"/>
      <c r="Y853" s="93"/>
      <c r="Z853" s="93"/>
      <c r="AA853" s="93"/>
      <c r="AB853" s="93"/>
      <c r="AC853" s="93"/>
      <c r="AD853" s="93"/>
    </row>
    <row r="854" spans="18:30" ht="15">
      <c r="R854" s="93"/>
      <c r="S854" s="93"/>
      <c r="T854" s="93"/>
      <c r="U854" s="93"/>
      <c r="V854" s="93"/>
      <c r="W854" s="93"/>
      <c r="X854" s="93"/>
      <c r="Y854" s="93"/>
      <c r="Z854" s="93"/>
      <c r="AA854" s="93"/>
      <c r="AB854" s="93"/>
      <c r="AC854" s="93"/>
      <c r="AD854" s="93"/>
    </row>
    <row r="855" spans="18:30" ht="15">
      <c r="R855" s="93"/>
      <c r="S855" s="93"/>
      <c r="T855" s="93"/>
      <c r="U855" s="93"/>
      <c r="V855" s="93"/>
      <c r="W855" s="93"/>
      <c r="X855" s="93"/>
      <c r="Y855" s="93"/>
      <c r="Z855" s="93"/>
      <c r="AA855" s="93"/>
      <c r="AB855" s="93"/>
      <c r="AC855" s="93"/>
      <c r="AD855" s="93"/>
    </row>
    <row r="856" spans="18:30" ht="15">
      <c r="R856" s="93"/>
      <c r="S856" s="93"/>
      <c r="T856" s="93"/>
      <c r="U856" s="93"/>
      <c r="V856" s="93"/>
      <c r="W856" s="93"/>
      <c r="X856" s="93"/>
      <c r="Y856" s="93"/>
      <c r="Z856" s="93"/>
      <c r="AA856" s="93"/>
      <c r="AB856" s="93"/>
      <c r="AC856" s="93"/>
      <c r="AD856" s="93"/>
    </row>
    <row r="857" spans="18:30" ht="15">
      <c r="R857" s="93"/>
      <c r="S857" s="93"/>
      <c r="T857" s="93"/>
      <c r="U857" s="93"/>
      <c r="V857" s="93"/>
      <c r="W857" s="93"/>
      <c r="X857" s="93"/>
      <c r="Y857" s="93"/>
      <c r="Z857" s="93"/>
      <c r="AA857" s="93"/>
      <c r="AB857" s="93"/>
      <c r="AC857" s="93"/>
      <c r="AD857" s="93"/>
    </row>
    <row r="858" spans="18:30" ht="15">
      <c r="R858" s="93"/>
      <c r="S858" s="93"/>
      <c r="T858" s="93"/>
      <c r="U858" s="93"/>
      <c r="V858" s="93"/>
      <c r="W858" s="93"/>
      <c r="X858" s="93"/>
      <c r="Y858" s="93"/>
      <c r="Z858" s="93"/>
      <c r="AA858" s="93"/>
      <c r="AB858" s="93"/>
      <c r="AC858" s="93"/>
      <c r="AD858" s="93"/>
    </row>
    <row r="859" spans="18:30" ht="15">
      <c r="R859" s="93"/>
      <c r="S859" s="93"/>
      <c r="T859" s="93"/>
      <c r="U859" s="93"/>
      <c r="V859" s="93"/>
      <c r="W859" s="93"/>
      <c r="X859" s="93"/>
      <c r="Y859" s="93"/>
      <c r="Z859" s="93"/>
      <c r="AA859" s="93"/>
      <c r="AB859" s="93"/>
      <c r="AC859" s="93"/>
      <c r="AD859" s="93"/>
    </row>
    <row r="860" spans="18:30" ht="15">
      <c r="R860" s="93"/>
      <c r="S860" s="93"/>
      <c r="T860" s="93"/>
      <c r="U860" s="93"/>
      <c r="V860" s="93"/>
      <c r="W860" s="93"/>
      <c r="X860" s="93"/>
      <c r="Y860" s="93"/>
      <c r="Z860" s="93"/>
      <c r="AA860" s="93"/>
      <c r="AB860" s="93"/>
      <c r="AC860" s="93"/>
      <c r="AD860" s="93"/>
    </row>
    <row r="861" spans="18:30" ht="15">
      <c r="R861" s="93"/>
      <c r="S861" s="93"/>
      <c r="T861" s="93"/>
      <c r="U861" s="93"/>
      <c r="V861" s="93"/>
      <c r="W861" s="93"/>
      <c r="X861" s="93"/>
      <c r="Y861" s="93"/>
      <c r="Z861" s="93"/>
      <c r="AA861" s="93"/>
      <c r="AB861" s="93"/>
      <c r="AC861" s="93"/>
      <c r="AD861" s="93"/>
    </row>
    <row r="862" spans="18:30" ht="15">
      <c r="R862" s="93"/>
      <c r="S862" s="93"/>
      <c r="T862" s="93"/>
      <c r="U862" s="93"/>
      <c r="V862" s="93"/>
      <c r="W862" s="93"/>
      <c r="X862" s="93"/>
      <c r="Y862" s="93"/>
      <c r="Z862" s="93"/>
      <c r="AA862" s="93"/>
      <c r="AB862" s="93"/>
      <c r="AC862" s="93"/>
      <c r="AD862" s="93"/>
    </row>
    <row r="863" spans="18:30" ht="15">
      <c r="R863" s="93"/>
      <c r="S863" s="93"/>
      <c r="T863" s="93"/>
      <c r="U863" s="93"/>
      <c r="V863" s="93"/>
      <c r="W863" s="93"/>
      <c r="X863" s="93"/>
      <c r="Y863" s="93"/>
      <c r="Z863" s="93"/>
      <c r="AA863" s="93"/>
      <c r="AB863" s="93"/>
      <c r="AC863" s="93"/>
      <c r="AD863" s="93"/>
    </row>
    <row r="864" spans="18:30" ht="15">
      <c r="R864" s="93"/>
      <c r="S864" s="93"/>
      <c r="T864" s="93"/>
      <c r="U864" s="93"/>
      <c r="V864" s="93"/>
      <c r="W864" s="93"/>
      <c r="X864" s="93"/>
      <c r="Y864" s="93"/>
      <c r="Z864" s="93"/>
      <c r="AA864" s="93"/>
      <c r="AB864" s="93"/>
      <c r="AC864" s="93"/>
      <c r="AD864" s="93"/>
    </row>
    <row r="865" spans="18:30" ht="15">
      <c r="R865" s="93"/>
      <c r="S865" s="93"/>
      <c r="T865" s="93"/>
      <c r="U865" s="93"/>
      <c r="V865" s="93"/>
      <c r="W865" s="93"/>
      <c r="X865" s="93"/>
      <c r="Y865" s="93"/>
      <c r="Z865" s="93"/>
      <c r="AA865" s="93"/>
      <c r="AB865" s="93"/>
      <c r="AC865" s="93"/>
      <c r="AD865" s="93"/>
    </row>
    <row r="866" spans="18:30" ht="15">
      <c r="R866" s="93"/>
      <c r="S866" s="93"/>
      <c r="T866" s="93"/>
      <c r="U866" s="93"/>
      <c r="V866" s="93"/>
      <c r="W866" s="93"/>
      <c r="X866" s="93"/>
      <c r="Y866" s="93"/>
      <c r="Z866" s="93"/>
      <c r="AA866" s="93"/>
      <c r="AB866" s="93"/>
      <c r="AC866" s="93"/>
      <c r="AD866" s="93"/>
    </row>
    <row r="867" spans="18:30" ht="15">
      <c r="R867" s="93"/>
      <c r="S867" s="93"/>
      <c r="T867" s="93"/>
      <c r="U867" s="93"/>
      <c r="V867" s="93"/>
      <c r="W867" s="93"/>
      <c r="X867" s="93"/>
      <c r="Y867" s="93"/>
      <c r="Z867" s="93"/>
      <c r="AA867" s="93"/>
      <c r="AB867" s="93"/>
      <c r="AC867" s="93"/>
      <c r="AD867" s="93"/>
    </row>
    <row r="868" spans="18:30" ht="15">
      <c r="R868" s="93"/>
      <c r="S868" s="93"/>
      <c r="T868" s="93"/>
      <c r="U868" s="93"/>
      <c r="V868" s="93"/>
      <c r="W868" s="93"/>
      <c r="X868" s="93"/>
      <c r="Y868" s="93"/>
      <c r="Z868" s="93"/>
      <c r="AA868" s="93"/>
      <c r="AB868" s="93"/>
      <c r="AC868" s="93"/>
      <c r="AD868" s="93"/>
    </row>
    <row r="869" spans="18:30" ht="15">
      <c r="R869" s="93"/>
      <c r="S869" s="93"/>
      <c r="T869" s="93"/>
      <c r="U869" s="93"/>
      <c r="V869" s="93"/>
      <c r="W869" s="93"/>
      <c r="X869" s="93"/>
      <c r="Y869" s="93"/>
      <c r="Z869" s="93"/>
      <c r="AA869" s="93"/>
      <c r="AB869" s="93"/>
      <c r="AC869" s="93"/>
      <c r="AD869" s="93"/>
    </row>
    <row r="870" spans="18:30" ht="15">
      <c r="R870" s="93"/>
      <c r="S870" s="93"/>
      <c r="T870" s="93"/>
      <c r="U870" s="93"/>
      <c r="V870" s="93"/>
      <c r="W870" s="93"/>
      <c r="X870" s="93"/>
      <c r="Y870" s="93"/>
      <c r="Z870" s="93"/>
      <c r="AA870" s="93"/>
      <c r="AB870" s="93"/>
      <c r="AC870" s="93"/>
      <c r="AD870" s="93"/>
    </row>
    <row r="871" spans="18:30" ht="15">
      <c r="R871" s="93"/>
      <c r="S871" s="93"/>
      <c r="T871" s="93"/>
      <c r="U871" s="93"/>
      <c r="V871" s="93"/>
      <c r="W871" s="93"/>
      <c r="X871" s="93"/>
      <c r="Y871" s="93"/>
      <c r="Z871" s="93"/>
      <c r="AA871" s="93"/>
      <c r="AB871" s="93"/>
      <c r="AC871" s="93"/>
      <c r="AD871" s="93"/>
    </row>
    <row r="872" spans="18:30" ht="15">
      <c r="R872" s="93"/>
      <c r="S872" s="93"/>
      <c r="T872" s="93"/>
      <c r="U872" s="93"/>
      <c r="V872" s="93"/>
      <c r="W872" s="93"/>
      <c r="X872" s="93"/>
      <c r="Y872" s="93"/>
      <c r="Z872" s="93"/>
      <c r="AA872" s="93"/>
      <c r="AB872" s="93"/>
      <c r="AC872" s="93"/>
      <c r="AD872" s="93"/>
    </row>
    <row r="873" spans="18:30" ht="15">
      <c r="R873" s="93"/>
      <c r="S873" s="93"/>
      <c r="T873" s="93"/>
      <c r="U873" s="93"/>
      <c r="V873" s="93"/>
      <c r="W873" s="93"/>
      <c r="X873" s="93"/>
      <c r="Y873" s="93"/>
      <c r="Z873" s="93"/>
      <c r="AA873" s="93"/>
      <c r="AB873" s="93"/>
      <c r="AC873" s="93"/>
      <c r="AD873" s="93"/>
    </row>
    <row r="874" spans="18:30" ht="15">
      <c r="R874" s="93"/>
      <c r="S874" s="93"/>
      <c r="T874" s="93"/>
      <c r="U874" s="93"/>
      <c r="V874" s="93"/>
      <c r="W874" s="93"/>
      <c r="X874" s="93"/>
      <c r="Y874" s="93"/>
      <c r="Z874" s="93"/>
      <c r="AA874" s="93"/>
      <c r="AB874" s="93"/>
      <c r="AC874" s="93"/>
      <c r="AD874" s="93"/>
    </row>
    <row r="875" spans="18:30" ht="15">
      <c r="R875" s="93"/>
      <c r="S875" s="93"/>
      <c r="T875" s="93"/>
      <c r="U875" s="93"/>
      <c r="V875" s="93"/>
      <c r="W875" s="93"/>
      <c r="X875" s="93"/>
      <c r="Y875" s="93"/>
      <c r="Z875" s="93"/>
      <c r="AA875" s="93"/>
      <c r="AB875" s="93"/>
      <c r="AC875" s="93"/>
      <c r="AD875" s="93"/>
    </row>
    <row r="876" spans="18:30" ht="15">
      <c r="R876" s="93"/>
      <c r="S876" s="93"/>
      <c r="T876" s="93"/>
      <c r="U876" s="93"/>
      <c r="V876" s="93"/>
      <c r="W876" s="93"/>
      <c r="X876" s="93"/>
      <c r="Y876" s="93"/>
      <c r="Z876" s="93"/>
      <c r="AA876" s="93"/>
      <c r="AB876" s="93"/>
      <c r="AC876" s="93"/>
      <c r="AD876" s="93"/>
    </row>
    <row r="877" spans="18:30" ht="15">
      <c r="R877" s="93"/>
      <c r="S877" s="93"/>
      <c r="T877" s="93"/>
      <c r="U877" s="93"/>
      <c r="V877" s="93"/>
      <c r="W877" s="93"/>
      <c r="X877" s="93"/>
      <c r="Y877" s="93"/>
      <c r="Z877" s="93"/>
      <c r="AA877" s="93"/>
      <c r="AB877" s="93"/>
      <c r="AC877" s="93"/>
      <c r="AD877" s="93"/>
    </row>
    <row r="878" spans="18:30" ht="15">
      <c r="R878" s="93"/>
      <c r="S878" s="93"/>
      <c r="T878" s="93"/>
      <c r="U878" s="93"/>
      <c r="V878" s="93"/>
      <c r="W878" s="93"/>
      <c r="X878" s="93"/>
      <c r="Y878" s="93"/>
      <c r="Z878" s="93"/>
      <c r="AA878" s="93"/>
      <c r="AB878" s="93"/>
      <c r="AC878" s="93"/>
      <c r="AD878" s="93"/>
    </row>
    <row r="879" spans="18:30" ht="15">
      <c r="R879" s="93"/>
      <c r="S879" s="93"/>
      <c r="T879" s="93"/>
      <c r="U879" s="93"/>
      <c r="V879" s="93"/>
      <c r="W879" s="93"/>
      <c r="X879" s="93"/>
      <c r="Y879" s="93"/>
      <c r="Z879" s="93"/>
      <c r="AA879" s="93"/>
      <c r="AB879" s="93"/>
      <c r="AC879" s="93"/>
      <c r="AD879" s="93"/>
    </row>
    <row r="880" spans="18:30" ht="15">
      <c r="R880" s="93"/>
      <c r="S880" s="93"/>
      <c r="T880" s="93"/>
      <c r="U880" s="93"/>
      <c r="V880" s="93"/>
      <c r="W880" s="93"/>
      <c r="X880" s="93"/>
      <c r="Y880" s="93"/>
      <c r="Z880" s="93"/>
      <c r="AA880" s="93"/>
      <c r="AB880" s="93"/>
      <c r="AC880" s="93"/>
      <c r="AD880" s="93"/>
    </row>
    <row r="881" spans="18:30" ht="15">
      <c r="R881" s="93"/>
      <c r="S881" s="93"/>
      <c r="T881" s="93"/>
      <c r="U881" s="93"/>
      <c r="V881" s="93"/>
      <c r="W881" s="93"/>
      <c r="X881" s="93"/>
      <c r="Y881" s="93"/>
      <c r="Z881" s="93"/>
      <c r="AA881" s="93"/>
      <c r="AB881" s="93"/>
      <c r="AC881" s="93"/>
      <c r="AD881" s="93"/>
    </row>
    <row r="882" spans="18:30" ht="15">
      <c r="R882" s="93"/>
      <c r="S882" s="93"/>
      <c r="T882" s="93"/>
      <c r="U882" s="93"/>
      <c r="V882" s="93"/>
      <c r="W882" s="93"/>
      <c r="X882" s="93"/>
      <c r="Y882" s="93"/>
      <c r="Z882" s="93"/>
      <c r="AA882" s="93"/>
      <c r="AB882" s="93"/>
      <c r="AC882" s="93"/>
      <c r="AD882" s="93"/>
    </row>
    <row r="883" spans="18:30" ht="15">
      <c r="R883" s="93"/>
      <c r="S883" s="93"/>
      <c r="T883" s="93"/>
      <c r="U883" s="93"/>
      <c r="V883" s="93"/>
      <c r="W883" s="93"/>
      <c r="X883" s="93"/>
      <c r="Y883" s="93"/>
      <c r="Z883" s="93"/>
      <c r="AA883" s="93"/>
      <c r="AB883" s="93"/>
      <c r="AC883" s="93"/>
      <c r="AD883" s="93"/>
    </row>
    <row r="884" spans="18:30" ht="15">
      <c r="R884" s="93"/>
      <c r="S884" s="93"/>
      <c r="T884" s="93"/>
      <c r="U884" s="93"/>
      <c r="V884" s="93"/>
      <c r="W884" s="93"/>
      <c r="X884" s="93"/>
      <c r="Y884" s="93"/>
      <c r="Z884" s="93"/>
      <c r="AA884" s="93"/>
      <c r="AB884" s="93"/>
      <c r="AC884" s="93"/>
      <c r="AD884" s="93"/>
    </row>
    <row r="885" spans="18:30" ht="15">
      <c r="R885" s="93"/>
      <c r="S885" s="93"/>
      <c r="T885" s="93"/>
      <c r="U885" s="93"/>
      <c r="V885" s="93"/>
      <c r="W885" s="93"/>
      <c r="X885" s="93"/>
      <c r="Y885" s="93"/>
      <c r="Z885" s="93"/>
      <c r="AA885" s="93"/>
      <c r="AB885" s="93"/>
      <c r="AC885" s="93"/>
      <c r="AD885" s="93"/>
    </row>
    <row r="886" spans="18:30" ht="15">
      <c r="R886" s="93"/>
      <c r="S886" s="93"/>
      <c r="T886" s="93"/>
      <c r="U886" s="93"/>
      <c r="V886" s="93"/>
      <c r="W886" s="93"/>
      <c r="X886" s="93"/>
      <c r="Y886" s="93"/>
      <c r="Z886" s="93"/>
      <c r="AA886" s="93"/>
      <c r="AB886" s="93"/>
      <c r="AC886" s="93"/>
      <c r="AD886" s="93"/>
    </row>
    <row r="887" spans="18:30" ht="15">
      <c r="R887" s="93"/>
      <c r="S887" s="93"/>
      <c r="T887" s="93"/>
      <c r="U887" s="93"/>
      <c r="V887" s="93"/>
      <c r="W887" s="93"/>
      <c r="X887" s="93"/>
      <c r="Y887" s="93"/>
      <c r="Z887" s="93"/>
      <c r="AA887" s="93"/>
      <c r="AB887" s="93"/>
      <c r="AC887" s="93"/>
      <c r="AD887" s="93"/>
    </row>
    <row r="888" spans="18:30" ht="15">
      <c r="R888" s="93"/>
      <c r="S888" s="93"/>
      <c r="T888" s="93"/>
      <c r="U888" s="93"/>
      <c r="V888" s="93"/>
      <c r="W888" s="93"/>
      <c r="X888" s="93"/>
      <c r="Y888" s="93"/>
      <c r="Z888" s="93"/>
      <c r="AA888" s="93"/>
      <c r="AB888" s="93"/>
      <c r="AC888" s="93"/>
      <c r="AD888" s="93"/>
    </row>
    <row r="889" spans="18:30" ht="15">
      <c r="R889" s="93"/>
      <c r="S889" s="93"/>
      <c r="T889" s="93"/>
      <c r="U889" s="93"/>
      <c r="V889" s="93"/>
      <c r="W889" s="93"/>
      <c r="X889" s="93"/>
      <c r="Y889" s="93"/>
      <c r="Z889" s="93"/>
      <c r="AA889" s="93"/>
      <c r="AB889" s="93"/>
      <c r="AC889" s="93"/>
      <c r="AD889" s="93"/>
    </row>
    <row r="890" spans="18:30" ht="15">
      <c r="R890" s="93"/>
      <c r="S890" s="93"/>
      <c r="T890" s="93"/>
      <c r="U890" s="93"/>
      <c r="V890" s="93"/>
      <c r="W890" s="93"/>
      <c r="X890" s="93"/>
      <c r="Y890" s="93"/>
      <c r="Z890" s="93"/>
      <c r="AA890" s="93"/>
      <c r="AB890" s="93"/>
      <c r="AC890" s="93"/>
      <c r="AD890" s="93"/>
    </row>
    <row r="891" spans="18:30" ht="15">
      <c r="R891" s="93"/>
      <c r="S891" s="93"/>
      <c r="T891" s="93"/>
      <c r="U891" s="93"/>
      <c r="V891" s="93"/>
      <c r="W891" s="93"/>
      <c r="X891" s="93"/>
      <c r="Y891" s="93"/>
      <c r="Z891" s="93"/>
      <c r="AA891" s="93"/>
      <c r="AB891" s="93"/>
      <c r="AC891" s="93"/>
      <c r="AD891" s="93"/>
    </row>
    <row r="892" spans="18:30" ht="15">
      <c r="R892" s="93"/>
      <c r="S892" s="93"/>
      <c r="T892" s="93"/>
      <c r="U892" s="93"/>
      <c r="V892" s="93"/>
      <c r="W892" s="93"/>
      <c r="X892" s="93"/>
      <c r="Y892" s="93"/>
      <c r="Z892" s="93"/>
      <c r="AA892" s="93"/>
      <c r="AB892" s="93"/>
      <c r="AC892" s="93"/>
      <c r="AD892" s="93"/>
    </row>
    <row r="893" spans="18:30" ht="15">
      <c r="R893" s="93"/>
      <c r="S893" s="93"/>
      <c r="T893" s="93"/>
      <c r="U893" s="93"/>
      <c r="V893" s="93"/>
      <c r="W893" s="93"/>
      <c r="X893" s="93"/>
      <c r="Y893" s="93"/>
      <c r="Z893" s="93"/>
      <c r="AA893" s="93"/>
      <c r="AB893" s="93"/>
      <c r="AC893" s="93"/>
      <c r="AD893" s="93"/>
    </row>
    <row r="894" spans="18:30" ht="15">
      <c r="R894" s="93"/>
      <c r="S894" s="93"/>
      <c r="T894" s="93"/>
      <c r="U894" s="93"/>
      <c r="V894" s="93"/>
      <c r="W894" s="93"/>
      <c r="X894" s="93"/>
      <c r="Y894" s="93"/>
      <c r="Z894" s="93"/>
      <c r="AA894" s="93"/>
      <c r="AB894" s="93"/>
      <c r="AC894" s="93"/>
      <c r="AD894" s="93"/>
    </row>
    <row r="895" spans="18:30" ht="15">
      <c r="R895" s="93"/>
      <c r="S895" s="93"/>
      <c r="T895" s="93"/>
      <c r="U895" s="93"/>
      <c r="V895" s="93"/>
      <c r="W895" s="93"/>
      <c r="X895" s="93"/>
      <c r="Y895" s="93"/>
      <c r="Z895" s="93"/>
      <c r="AA895" s="93"/>
      <c r="AB895" s="93"/>
      <c r="AC895" s="93"/>
      <c r="AD895" s="93"/>
    </row>
    <row r="896" spans="18:30" ht="15">
      <c r="R896" s="93"/>
      <c r="S896" s="93"/>
      <c r="T896" s="93"/>
      <c r="U896" s="93"/>
      <c r="V896" s="93"/>
      <c r="W896" s="93"/>
      <c r="X896" s="93"/>
      <c r="Y896" s="93"/>
      <c r="Z896" s="93"/>
      <c r="AA896" s="93"/>
      <c r="AB896" s="93"/>
      <c r="AC896" s="93"/>
      <c r="AD896" s="93"/>
    </row>
    <row r="897" spans="18:30" ht="15">
      <c r="R897" s="93"/>
      <c r="S897" s="93"/>
      <c r="T897" s="93"/>
      <c r="U897" s="93"/>
      <c r="V897" s="93"/>
      <c r="W897" s="93"/>
      <c r="X897" s="93"/>
      <c r="Y897" s="93"/>
      <c r="Z897" s="93"/>
      <c r="AA897" s="93"/>
      <c r="AB897" s="93"/>
      <c r="AC897" s="93"/>
      <c r="AD897" s="93"/>
    </row>
    <row r="898" spans="18:30" ht="15">
      <c r="R898" s="93"/>
      <c r="S898" s="93"/>
      <c r="T898" s="93"/>
      <c r="U898" s="93"/>
      <c r="V898" s="93"/>
      <c r="W898" s="93"/>
      <c r="X898" s="93"/>
      <c r="Y898" s="93"/>
      <c r="Z898" s="93"/>
      <c r="AA898" s="93"/>
      <c r="AB898" s="93"/>
      <c r="AC898" s="93"/>
      <c r="AD898" s="93"/>
    </row>
    <row r="899" spans="18:30" ht="15">
      <c r="R899" s="93"/>
      <c r="S899" s="93"/>
      <c r="T899" s="93"/>
      <c r="U899" s="93"/>
      <c r="V899" s="93"/>
      <c r="W899" s="93"/>
      <c r="X899" s="93"/>
      <c r="Y899" s="93"/>
      <c r="Z899" s="93"/>
      <c r="AA899" s="93"/>
      <c r="AB899" s="93"/>
      <c r="AC899" s="93"/>
      <c r="AD899" s="93"/>
    </row>
    <row r="900" spans="18:30" ht="15">
      <c r="R900" s="93"/>
      <c r="S900" s="93"/>
      <c r="T900" s="93"/>
      <c r="U900" s="93"/>
      <c r="V900" s="93"/>
      <c r="W900" s="93"/>
      <c r="X900" s="93"/>
      <c r="Y900" s="93"/>
      <c r="Z900" s="93"/>
      <c r="AA900" s="93"/>
      <c r="AB900" s="93"/>
      <c r="AC900" s="93"/>
      <c r="AD900" s="93"/>
    </row>
    <row r="901" spans="18:30" ht="15">
      <c r="R901" s="93"/>
      <c r="S901" s="93"/>
      <c r="T901" s="93"/>
      <c r="U901" s="93"/>
      <c r="V901" s="93"/>
      <c r="W901" s="93"/>
      <c r="X901" s="93"/>
      <c r="Y901" s="93"/>
      <c r="Z901" s="93"/>
      <c r="AA901" s="93"/>
      <c r="AB901" s="93"/>
      <c r="AC901" s="93"/>
      <c r="AD901" s="93"/>
    </row>
    <row r="902" spans="18:30" ht="15">
      <c r="R902" s="93"/>
      <c r="S902" s="93"/>
      <c r="T902" s="93"/>
      <c r="U902" s="93"/>
      <c r="V902" s="93"/>
      <c r="W902" s="93"/>
      <c r="X902" s="93"/>
      <c r="Y902" s="93"/>
      <c r="Z902" s="93"/>
      <c r="AA902" s="93"/>
      <c r="AB902" s="93"/>
      <c r="AC902" s="93"/>
      <c r="AD902" s="93"/>
    </row>
    <row r="903" spans="18:30" ht="15">
      <c r="R903" s="93"/>
      <c r="S903" s="93"/>
      <c r="T903" s="93"/>
      <c r="U903" s="93"/>
      <c r="V903" s="93"/>
      <c r="W903" s="93"/>
      <c r="X903" s="93"/>
      <c r="Y903" s="93"/>
      <c r="Z903" s="93"/>
      <c r="AA903" s="93"/>
      <c r="AB903" s="93"/>
      <c r="AC903" s="93"/>
      <c r="AD903" s="93"/>
    </row>
    <row r="904" spans="18:30" ht="15">
      <c r="R904" s="93"/>
      <c r="S904" s="93"/>
      <c r="T904" s="93"/>
      <c r="U904" s="93"/>
      <c r="V904" s="93"/>
      <c r="W904" s="93"/>
      <c r="X904" s="93"/>
      <c r="Y904" s="93"/>
      <c r="Z904" s="93"/>
      <c r="AA904" s="93"/>
      <c r="AB904" s="93"/>
      <c r="AC904" s="93"/>
      <c r="AD904" s="93"/>
    </row>
    <row r="905" spans="18:30" ht="15">
      <c r="R905" s="93"/>
      <c r="S905" s="93"/>
      <c r="T905" s="93"/>
      <c r="U905" s="93"/>
      <c r="V905" s="93"/>
      <c r="W905" s="93"/>
      <c r="X905" s="93"/>
      <c r="Y905" s="93"/>
      <c r="Z905" s="93"/>
      <c r="AA905" s="93"/>
      <c r="AB905" s="93"/>
      <c r="AC905" s="93"/>
      <c r="AD905" s="93"/>
    </row>
    <row r="906" spans="18:30" ht="15">
      <c r="R906" s="93"/>
      <c r="S906" s="93"/>
      <c r="T906" s="93"/>
      <c r="U906" s="93"/>
      <c r="V906" s="93"/>
      <c r="W906" s="93"/>
      <c r="X906" s="93"/>
      <c r="Y906" s="93"/>
      <c r="Z906" s="93"/>
      <c r="AA906" s="93"/>
      <c r="AB906" s="93"/>
      <c r="AC906" s="93"/>
      <c r="AD906" s="93"/>
    </row>
    <row r="907" spans="18:30" ht="15">
      <c r="R907" s="93"/>
      <c r="S907" s="93"/>
      <c r="T907" s="93"/>
      <c r="U907" s="93"/>
      <c r="V907" s="93"/>
      <c r="W907" s="93"/>
      <c r="X907" s="93"/>
      <c r="Y907" s="93"/>
      <c r="Z907" s="93"/>
      <c r="AA907" s="93"/>
      <c r="AB907" s="93"/>
      <c r="AC907" s="93"/>
      <c r="AD907" s="93"/>
    </row>
    <row r="908" spans="18:30" ht="15">
      <c r="R908" s="93"/>
      <c r="S908" s="93"/>
      <c r="T908" s="93"/>
      <c r="U908" s="93"/>
      <c r="V908" s="93"/>
      <c r="W908" s="93"/>
      <c r="X908" s="93"/>
      <c r="Y908" s="93"/>
      <c r="Z908" s="93"/>
      <c r="AA908" s="93"/>
      <c r="AB908" s="93"/>
      <c r="AC908" s="93"/>
      <c r="AD908" s="93"/>
    </row>
    <row r="909" spans="18:30" ht="15">
      <c r="R909" s="93"/>
      <c r="S909" s="93"/>
      <c r="T909" s="93"/>
      <c r="U909" s="93"/>
      <c r="V909" s="93"/>
      <c r="W909" s="93"/>
      <c r="X909" s="93"/>
      <c r="Y909" s="93"/>
      <c r="Z909" s="93"/>
      <c r="AA909" s="93"/>
      <c r="AB909" s="93"/>
      <c r="AC909" s="93"/>
      <c r="AD909" s="93"/>
    </row>
    <row r="910" spans="18:30" ht="15">
      <c r="R910" s="93"/>
      <c r="S910" s="93"/>
      <c r="T910" s="93"/>
      <c r="U910" s="93"/>
      <c r="V910" s="93"/>
      <c r="W910" s="93"/>
      <c r="X910" s="93"/>
      <c r="Y910" s="93"/>
      <c r="Z910" s="93"/>
      <c r="AA910" s="93"/>
      <c r="AB910" s="93"/>
      <c r="AC910" s="93"/>
      <c r="AD910" s="93"/>
    </row>
    <row r="911" spans="18:30" ht="15">
      <c r="R911" s="93"/>
      <c r="S911" s="93"/>
      <c r="T911" s="93"/>
      <c r="U911" s="93"/>
      <c r="V911" s="93"/>
      <c r="W911" s="93"/>
      <c r="X911" s="93"/>
      <c r="Y911" s="93"/>
      <c r="Z911" s="93"/>
      <c r="AA911" s="93"/>
      <c r="AB911" s="93"/>
      <c r="AC911" s="93"/>
      <c r="AD911" s="93"/>
    </row>
    <row r="912" spans="18:30" ht="15">
      <c r="R912" s="93"/>
      <c r="S912" s="93"/>
      <c r="T912" s="93"/>
      <c r="U912" s="93"/>
      <c r="V912" s="93"/>
      <c r="W912" s="93"/>
      <c r="X912" s="93"/>
      <c r="Y912" s="93"/>
      <c r="Z912" s="93"/>
      <c r="AA912" s="93"/>
      <c r="AB912" s="93"/>
      <c r="AC912" s="93"/>
      <c r="AD912" s="93"/>
    </row>
    <row r="913" spans="18:30" ht="15">
      <c r="R913" s="93"/>
      <c r="S913" s="93"/>
      <c r="T913" s="93"/>
      <c r="U913" s="93"/>
      <c r="V913" s="93"/>
      <c r="W913" s="93"/>
      <c r="X913" s="93"/>
      <c r="Y913" s="93"/>
      <c r="Z913" s="93"/>
      <c r="AA913" s="93"/>
      <c r="AB913" s="93"/>
      <c r="AC913" s="93"/>
      <c r="AD913" s="93"/>
    </row>
    <row r="914" spans="18:30" ht="15">
      <c r="R914" s="93"/>
      <c r="S914" s="93"/>
      <c r="T914" s="93"/>
      <c r="U914" s="93"/>
      <c r="V914" s="93"/>
      <c r="W914" s="93"/>
      <c r="X914" s="93"/>
      <c r="Y914" s="93"/>
      <c r="Z914" s="93"/>
      <c r="AA914" s="93"/>
      <c r="AB914" s="93"/>
      <c r="AC914" s="93"/>
      <c r="AD914" s="93"/>
    </row>
    <row r="915" spans="18:30" ht="15">
      <c r="R915" s="93"/>
      <c r="S915" s="93"/>
      <c r="T915" s="93"/>
      <c r="U915" s="93"/>
      <c r="V915" s="93"/>
      <c r="W915" s="93"/>
      <c r="X915" s="93"/>
      <c r="Y915" s="93"/>
      <c r="Z915" s="93"/>
      <c r="AA915" s="93"/>
      <c r="AB915" s="93"/>
      <c r="AC915" s="93"/>
      <c r="AD915" s="93"/>
    </row>
    <row r="916" spans="18:30" ht="15">
      <c r="R916" s="93"/>
      <c r="S916" s="93"/>
      <c r="T916" s="93"/>
      <c r="U916" s="93"/>
      <c r="V916" s="93"/>
      <c r="W916" s="93"/>
      <c r="X916" s="93"/>
      <c r="Y916" s="93"/>
      <c r="Z916" s="93"/>
      <c r="AA916" s="93"/>
      <c r="AB916" s="93"/>
      <c r="AC916" s="93"/>
      <c r="AD916" s="93"/>
    </row>
    <row r="917" spans="18:30" ht="15">
      <c r="R917" s="93"/>
      <c r="S917" s="93"/>
      <c r="T917" s="93"/>
      <c r="U917" s="93"/>
      <c r="V917" s="93"/>
      <c r="W917" s="93"/>
      <c r="X917" s="93"/>
      <c r="Y917" s="93"/>
      <c r="Z917" s="93"/>
      <c r="AA917" s="93"/>
      <c r="AB917" s="93"/>
      <c r="AC917" s="93"/>
      <c r="AD917" s="93"/>
    </row>
    <row r="918" spans="18:30" ht="15">
      <c r="R918" s="93"/>
      <c r="S918" s="93"/>
      <c r="T918" s="93"/>
      <c r="U918" s="93"/>
      <c r="V918" s="93"/>
      <c r="W918" s="93"/>
      <c r="X918" s="93"/>
      <c r="Y918" s="93"/>
      <c r="Z918" s="93"/>
      <c r="AA918" s="93"/>
      <c r="AB918" s="93"/>
      <c r="AC918" s="93"/>
      <c r="AD918" s="93"/>
    </row>
    <row r="919" spans="18:30" ht="15">
      <c r="R919" s="93"/>
      <c r="S919" s="93"/>
      <c r="T919" s="93"/>
      <c r="U919" s="93"/>
      <c r="V919" s="93"/>
      <c r="W919" s="93"/>
      <c r="X919" s="93"/>
      <c r="Y919" s="93"/>
      <c r="Z919" s="93"/>
      <c r="AA919" s="93"/>
      <c r="AB919" s="93"/>
      <c r="AC919" s="93"/>
      <c r="AD919" s="93"/>
    </row>
    <row r="920" spans="18:30" ht="15">
      <c r="R920" s="93"/>
      <c r="S920" s="93"/>
      <c r="T920" s="93"/>
      <c r="U920" s="93"/>
      <c r="V920" s="93"/>
      <c r="W920" s="93"/>
      <c r="X920" s="93"/>
      <c r="Y920" s="93"/>
      <c r="Z920" s="93"/>
      <c r="AA920" s="93"/>
      <c r="AB920" s="93"/>
      <c r="AC920" s="93"/>
      <c r="AD920" s="93"/>
    </row>
    <row r="921" spans="18:30" ht="15">
      <c r="R921" s="93"/>
      <c r="S921" s="93"/>
      <c r="T921" s="93"/>
      <c r="U921" s="93"/>
      <c r="V921" s="93"/>
      <c r="W921" s="93"/>
      <c r="X921" s="93"/>
      <c r="Y921" s="93"/>
      <c r="Z921" s="93"/>
      <c r="AA921" s="93"/>
      <c r="AB921" s="93"/>
      <c r="AC921" s="93"/>
      <c r="AD921" s="93"/>
    </row>
    <row r="922" spans="18:30" ht="15">
      <c r="R922" s="93"/>
      <c r="S922" s="93"/>
      <c r="T922" s="93"/>
      <c r="U922" s="93"/>
      <c r="V922" s="93"/>
      <c r="W922" s="93"/>
      <c r="X922" s="93"/>
      <c r="Y922" s="93"/>
      <c r="Z922" s="93"/>
      <c r="AA922" s="93"/>
      <c r="AB922" s="93"/>
      <c r="AC922" s="93"/>
      <c r="AD922" s="93"/>
    </row>
    <row r="923" spans="18:30" ht="15">
      <c r="R923" s="93"/>
      <c r="S923" s="93"/>
      <c r="T923" s="93"/>
      <c r="U923" s="93"/>
      <c r="V923" s="93"/>
      <c r="W923" s="93"/>
      <c r="X923" s="93"/>
      <c r="Y923" s="93"/>
      <c r="Z923" s="93"/>
      <c r="AA923" s="93"/>
      <c r="AB923" s="93"/>
      <c r="AC923" s="93"/>
      <c r="AD923" s="93"/>
    </row>
    <row r="924" spans="18:30" ht="15">
      <c r="R924" s="93"/>
      <c r="S924" s="93"/>
      <c r="T924" s="93"/>
      <c r="U924" s="93"/>
      <c r="V924" s="93"/>
      <c r="W924" s="93"/>
      <c r="X924" s="93"/>
      <c r="Y924" s="93"/>
      <c r="Z924" s="93"/>
      <c r="AA924" s="93"/>
      <c r="AB924" s="93"/>
      <c r="AC924" s="93"/>
      <c r="AD924" s="93"/>
    </row>
    <row r="925" spans="18:30" ht="15">
      <c r="R925" s="93"/>
      <c r="S925" s="93"/>
      <c r="T925" s="93"/>
      <c r="U925" s="93"/>
      <c r="V925" s="93"/>
      <c r="W925" s="93"/>
      <c r="X925" s="93"/>
      <c r="Y925" s="93"/>
      <c r="Z925" s="93"/>
      <c r="AA925" s="93"/>
      <c r="AB925" s="93"/>
      <c r="AC925" s="93"/>
      <c r="AD925" s="93"/>
    </row>
    <row r="926" spans="18:30" ht="15">
      <c r="R926" s="93"/>
      <c r="S926" s="93"/>
      <c r="T926" s="93"/>
      <c r="U926" s="93"/>
      <c r="V926" s="93"/>
      <c r="W926" s="93"/>
      <c r="X926" s="93"/>
      <c r="Y926" s="93"/>
      <c r="Z926" s="93"/>
      <c r="AA926" s="93"/>
      <c r="AB926" s="93"/>
      <c r="AC926" s="93"/>
      <c r="AD926" s="93"/>
    </row>
    <row r="927" spans="18:30" ht="15">
      <c r="R927" s="93"/>
      <c r="S927" s="93"/>
      <c r="T927" s="93"/>
      <c r="U927" s="93"/>
      <c r="V927" s="93"/>
      <c r="W927" s="93"/>
      <c r="X927" s="93"/>
      <c r="Y927" s="93"/>
      <c r="Z927" s="93"/>
      <c r="AA927" s="93"/>
      <c r="AB927" s="93"/>
      <c r="AC927" s="93"/>
      <c r="AD927" s="93"/>
    </row>
    <row r="928" spans="18:30" ht="15">
      <c r="R928" s="93"/>
      <c r="S928" s="93"/>
      <c r="T928" s="93"/>
      <c r="U928" s="93"/>
      <c r="V928" s="93"/>
      <c r="W928" s="93"/>
      <c r="X928" s="93"/>
      <c r="Y928" s="93"/>
      <c r="Z928" s="93"/>
      <c r="AA928" s="93"/>
      <c r="AB928" s="93"/>
      <c r="AC928" s="93"/>
      <c r="AD928" s="93"/>
    </row>
    <row r="929" spans="18:30" ht="15">
      <c r="R929" s="93"/>
      <c r="S929" s="93"/>
      <c r="T929" s="93"/>
      <c r="U929" s="93"/>
      <c r="V929" s="93"/>
      <c r="W929" s="93"/>
      <c r="X929" s="93"/>
      <c r="Y929" s="93"/>
      <c r="Z929" s="93"/>
      <c r="AA929" s="93"/>
      <c r="AB929" s="93"/>
      <c r="AC929" s="93"/>
      <c r="AD929" s="93"/>
    </row>
    <row r="930" spans="18:30" ht="15">
      <c r="R930" s="93"/>
      <c r="S930" s="93"/>
      <c r="T930" s="93"/>
      <c r="U930" s="93"/>
      <c r="V930" s="93"/>
      <c r="W930" s="93"/>
      <c r="X930" s="93"/>
      <c r="Y930" s="93"/>
      <c r="Z930" s="93"/>
      <c r="AA930" s="93"/>
      <c r="AB930" s="93"/>
      <c r="AC930" s="93"/>
      <c r="AD930" s="93"/>
    </row>
    <row r="931" spans="18:30" ht="15">
      <c r="R931" s="93"/>
      <c r="S931" s="93"/>
      <c r="T931" s="93"/>
      <c r="U931" s="93"/>
      <c r="V931" s="93"/>
      <c r="W931" s="93"/>
      <c r="X931" s="93"/>
      <c r="Y931" s="93"/>
      <c r="Z931" s="93"/>
      <c r="AA931" s="93"/>
      <c r="AB931" s="93"/>
      <c r="AC931" s="93"/>
      <c r="AD931" s="93"/>
    </row>
    <row r="932" spans="18:30" ht="15">
      <c r="R932" s="93"/>
      <c r="S932" s="93"/>
      <c r="T932" s="93"/>
      <c r="U932" s="93"/>
      <c r="V932" s="93"/>
      <c r="W932" s="93"/>
      <c r="X932" s="93"/>
      <c r="Y932" s="93"/>
      <c r="Z932" s="93"/>
      <c r="AA932" s="93"/>
      <c r="AB932" s="93"/>
      <c r="AC932" s="93"/>
      <c r="AD932" s="93"/>
    </row>
    <row r="933" spans="18:30" ht="15">
      <c r="R933" s="93"/>
      <c r="S933" s="93"/>
      <c r="T933" s="93"/>
      <c r="U933" s="93"/>
      <c r="V933" s="93"/>
      <c r="W933" s="93"/>
      <c r="X933" s="93"/>
      <c r="Y933" s="93"/>
      <c r="Z933" s="93"/>
      <c r="AA933" s="93"/>
      <c r="AB933" s="93"/>
      <c r="AC933" s="93"/>
      <c r="AD933" s="93"/>
    </row>
    <row r="934" spans="18:30" ht="15">
      <c r="R934" s="93"/>
      <c r="S934" s="93"/>
      <c r="T934" s="93"/>
      <c r="U934" s="93"/>
      <c r="V934" s="93"/>
      <c r="W934" s="93"/>
      <c r="X934" s="93"/>
      <c r="Y934" s="93"/>
      <c r="Z934" s="93"/>
      <c r="AA934" s="93"/>
      <c r="AB934" s="93"/>
      <c r="AC934" s="93"/>
      <c r="AD934" s="93"/>
    </row>
    <row r="935" spans="18:30" ht="15">
      <c r="R935" s="93"/>
      <c r="S935" s="93"/>
      <c r="T935" s="93"/>
      <c r="U935" s="93"/>
      <c r="V935" s="93"/>
      <c r="W935" s="93"/>
      <c r="X935" s="93"/>
      <c r="Y935" s="93"/>
      <c r="Z935" s="93"/>
      <c r="AA935" s="93"/>
      <c r="AB935" s="93"/>
      <c r="AC935" s="93"/>
      <c r="AD935" s="93"/>
    </row>
    <row r="936" spans="18:30" ht="15">
      <c r="R936" s="93"/>
      <c r="S936" s="93"/>
      <c r="T936" s="93"/>
      <c r="U936" s="93"/>
      <c r="V936" s="93"/>
      <c r="W936" s="93"/>
      <c r="X936" s="93"/>
      <c r="Y936" s="93"/>
      <c r="Z936" s="93"/>
      <c r="AA936" s="93"/>
      <c r="AB936" s="93"/>
      <c r="AC936" s="93"/>
      <c r="AD936" s="93"/>
    </row>
    <row r="937" spans="18:30" ht="15">
      <c r="R937" s="93"/>
      <c r="S937" s="93"/>
      <c r="T937" s="93"/>
      <c r="U937" s="93"/>
      <c r="V937" s="93"/>
      <c r="W937" s="93"/>
      <c r="X937" s="93"/>
      <c r="Y937" s="93"/>
      <c r="Z937" s="93"/>
      <c r="AA937" s="93"/>
      <c r="AB937" s="93"/>
      <c r="AC937" s="93"/>
      <c r="AD937" s="93"/>
    </row>
    <row r="938" spans="18:30" ht="15">
      <c r="R938" s="93"/>
      <c r="S938" s="93"/>
      <c r="T938" s="93"/>
      <c r="U938" s="93"/>
      <c r="V938" s="93"/>
      <c r="W938" s="93"/>
      <c r="X938" s="93"/>
      <c r="Y938" s="93"/>
      <c r="Z938" s="93"/>
      <c r="AA938" s="93"/>
      <c r="AB938" s="93"/>
      <c r="AC938" s="93"/>
      <c r="AD938" s="93"/>
    </row>
    <row r="939" spans="18:30" ht="15">
      <c r="R939" s="93"/>
      <c r="S939" s="93"/>
      <c r="T939" s="93"/>
      <c r="U939" s="93"/>
      <c r="V939" s="93"/>
      <c r="W939" s="93"/>
      <c r="X939" s="93"/>
      <c r="Y939" s="93"/>
      <c r="Z939" s="93"/>
      <c r="AA939" s="93"/>
      <c r="AB939" s="93"/>
      <c r="AC939" s="93"/>
      <c r="AD939" s="93"/>
    </row>
    <row r="940" spans="18:30" ht="15">
      <c r="R940" s="93"/>
      <c r="S940" s="93"/>
      <c r="T940" s="93"/>
      <c r="U940" s="93"/>
      <c r="V940" s="93"/>
      <c r="W940" s="93"/>
      <c r="X940" s="93"/>
      <c r="Y940" s="93"/>
      <c r="Z940" s="93"/>
      <c r="AA940" s="93"/>
      <c r="AB940" s="93"/>
      <c r="AC940" s="93"/>
      <c r="AD940" s="93"/>
    </row>
    <row r="941" spans="18:30" ht="15">
      <c r="R941" s="93"/>
      <c r="S941" s="93"/>
      <c r="T941" s="93"/>
      <c r="U941" s="93"/>
      <c r="V941" s="93"/>
      <c r="W941" s="93"/>
      <c r="X941" s="93"/>
      <c r="Y941" s="93"/>
      <c r="Z941" s="93"/>
      <c r="AA941" s="93"/>
      <c r="AB941" s="93"/>
      <c r="AC941" s="93"/>
      <c r="AD941" s="93"/>
    </row>
    <row r="942" spans="18:30" ht="15">
      <c r="R942" s="93"/>
      <c r="S942" s="93"/>
      <c r="T942" s="93"/>
      <c r="U942" s="93"/>
      <c r="V942" s="93"/>
      <c r="W942" s="93"/>
      <c r="X942" s="93"/>
      <c r="Y942" s="93"/>
      <c r="Z942" s="93"/>
      <c r="AA942" s="93"/>
      <c r="AB942" s="93"/>
      <c r="AC942" s="93"/>
      <c r="AD942" s="93"/>
    </row>
    <row r="943" spans="18:30" ht="15">
      <c r="R943" s="93"/>
      <c r="S943" s="93"/>
      <c r="T943" s="93"/>
      <c r="U943" s="93"/>
      <c r="V943" s="93"/>
      <c r="W943" s="93"/>
      <c r="X943" s="93"/>
      <c r="Y943" s="93"/>
      <c r="Z943" s="93"/>
      <c r="AA943" s="93"/>
      <c r="AB943" s="93"/>
      <c r="AC943" s="93"/>
      <c r="AD943" s="93"/>
    </row>
    <row r="944" spans="18:30" ht="15">
      <c r="R944" s="93"/>
      <c r="S944" s="93"/>
      <c r="T944" s="93"/>
      <c r="U944" s="93"/>
      <c r="V944" s="93"/>
      <c r="W944" s="93"/>
      <c r="X944" s="93"/>
      <c r="Y944" s="93"/>
      <c r="Z944" s="93"/>
      <c r="AA944" s="93"/>
      <c r="AB944" s="93"/>
      <c r="AC944" s="93"/>
      <c r="AD944" s="93"/>
    </row>
    <row r="945" spans="18:30" ht="15">
      <c r="R945" s="93"/>
      <c r="S945" s="93"/>
      <c r="T945" s="93"/>
      <c r="U945" s="93"/>
      <c r="V945" s="93"/>
      <c r="W945" s="93"/>
      <c r="X945" s="93"/>
      <c r="Y945" s="93"/>
      <c r="Z945" s="93"/>
      <c r="AA945" s="93"/>
      <c r="AB945" s="93"/>
      <c r="AC945" s="93"/>
      <c r="AD945" s="93"/>
    </row>
    <row r="946" spans="18:30" ht="15">
      <c r="R946" s="93"/>
      <c r="S946" s="93"/>
      <c r="T946" s="93"/>
      <c r="U946" s="93"/>
      <c r="V946" s="93"/>
      <c r="W946" s="93"/>
      <c r="X946" s="93"/>
      <c r="Y946" s="93"/>
      <c r="Z946" s="93"/>
      <c r="AA946" s="93"/>
      <c r="AB946" s="93"/>
      <c r="AC946" s="93"/>
      <c r="AD946" s="93"/>
    </row>
    <row r="947" spans="18:30" ht="15">
      <c r="R947" s="93"/>
      <c r="S947" s="93"/>
      <c r="T947" s="93"/>
      <c r="U947" s="93"/>
      <c r="V947" s="93"/>
      <c r="W947" s="93"/>
      <c r="X947" s="93"/>
      <c r="Y947" s="93"/>
      <c r="Z947" s="93"/>
      <c r="AA947" s="93"/>
      <c r="AB947" s="93"/>
      <c r="AC947" s="93"/>
      <c r="AD947" s="93"/>
    </row>
    <row r="948" spans="18:30" ht="15">
      <c r="R948" s="93"/>
      <c r="S948" s="93"/>
      <c r="T948" s="93"/>
      <c r="U948" s="93"/>
      <c r="V948" s="93"/>
      <c r="W948" s="93"/>
      <c r="X948" s="93"/>
      <c r="Y948" s="93"/>
      <c r="Z948" s="93"/>
      <c r="AA948" s="93"/>
      <c r="AB948" s="93"/>
      <c r="AC948" s="93"/>
      <c r="AD948" s="93"/>
    </row>
    <row r="949" spans="18:30" ht="15">
      <c r="R949" s="93"/>
      <c r="S949" s="93"/>
      <c r="T949" s="93"/>
      <c r="U949" s="93"/>
      <c r="V949" s="93"/>
      <c r="W949" s="93"/>
      <c r="X949" s="93"/>
      <c r="Y949" s="93"/>
      <c r="Z949" s="93"/>
      <c r="AA949" s="93"/>
      <c r="AB949" s="93"/>
      <c r="AC949" s="93"/>
      <c r="AD949" s="93"/>
    </row>
    <row r="950" spans="18:30" ht="15">
      <c r="R950" s="93"/>
      <c r="S950" s="93"/>
      <c r="T950" s="93"/>
      <c r="U950" s="93"/>
      <c r="V950" s="93"/>
      <c r="W950" s="93"/>
      <c r="X950" s="93"/>
      <c r="Y950" s="93"/>
      <c r="Z950" s="93"/>
      <c r="AA950" s="93"/>
      <c r="AB950" s="93"/>
      <c r="AC950" s="93"/>
      <c r="AD950" s="93"/>
    </row>
    <row r="951" spans="18:30" ht="15">
      <c r="R951" s="93"/>
      <c r="S951" s="93"/>
      <c r="T951" s="93"/>
      <c r="U951" s="93"/>
      <c r="V951" s="93"/>
      <c r="W951" s="93"/>
      <c r="X951" s="93"/>
      <c r="Y951" s="93"/>
      <c r="Z951" s="93"/>
      <c r="AA951" s="93"/>
      <c r="AB951" s="93"/>
      <c r="AC951" s="93"/>
      <c r="AD951" s="93"/>
    </row>
    <row r="952" spans="18:30" ht="15">
      <c r="R952" s="93"/>
      <c r="S952" s="93"/>
      <c r="T952" s="93"/>
      <c r="U952" s="93"/>
      <c r="V952" s="93"/>
      <c r="W952" s="93"/>
      <c r="X952" s="93"/>
      <c r="Y952" s="93"/>
      <c r="Z952" s="93"/>
      <c r="AA952" s="93"/>
      <c r="AB952" s="93"/>
      <c r="AC952" s="93"/>
      <c r="AD952" s="93"/>
    </row>
    <row r="953" spans="18:30" ht="15">
      <c r="R953" s="93"/>
      <c r="S953" s="93"/>
      <c r="T953" s="93"/>
      <c r="U953" s="93"/>
      <c r="V953" s="93"/>
      <c r="W953" s="93"/>
      <c r="X953" s="93"/>
      <c r="Y953" s="93"/>
      <c r="Z953" s="93"/>
      <c r="AA953" s="93"/>
      <c r="AB953" s="93"/>
      <c r="AC953" s="93"/>
      <c r="AD953" s="93"/>
    </row>
    <row r="954" spans="18:30" ht="15">
      <c r="R954" s="93"/>
      <c r="S954" s="93"/>
      <c r="T954" s="93"/>
      <c r="U954" s="93"/>
      <c r="V954" s="93"/>
      <c r="W954" s="93"/>
      <c r="X954" s="93"/>
      <c r="Y954" s="93"/>
      <c r="Z954" s="93"/>
      <c r="AA954" s="93"/>
      <c r="AB954" s="93"/>
      <c r="AC954" s="93"/>
      <c r="AD954" s="93"/>
    </row>
    <row r="955" spans="18:30" ht="15">
      <c r="R955" s="93"/>
      <c r="S955" s="93"/>
      <c r="T955" s="93"/>
      <c r="U955" s="93"/>
      <c r="V955" s="93"/>
      <c r="W955" s="93"/>
      <c r="X955" s="93"/>
      <c r="Y955" s="93"/>
      <c r="Z955" s="93"/>
      <c r="AA955" s="93"/>
      <c r="AB955" s="93"/>
      <c r="AC955" s="93"/>
      <c r="AD955" s="93"/>
    </row>
    <row r="956" spans="18:30" ht="15">
      <c r="R956" s="93"/>
      <c r="S956" s="93"/>
      <c r="T956" s="93"/>
      <c r="U956" s="93"/>
      <c r="V956" s="93"/>
      <c r="W956" s="93"/>
      <c r="X956" s="93"/>
      <c r="Y956" s="93"/>
      <c r="Z956" s="93"/>
      <c r="AA956" s="93"/>
      <c r="AB956" s="93"/>
      <c r="AC956" s="93"/>
      <c r="AD956" s="93"/>
    </row>
    <row r="957" spans="18:30" ht="15">
      <c r="R957" s="93"/>
      <c r="S957" s="93"/>
      <c r="T957" s="93"/>
      <c r="U957" s="93"/>
      <c r="V957" s="93"/>
      <c r="W957" s="93"/>
      <c r="X957" s="93"/>
      <c r="Y957" s="93"/>
      <c r="Z957" s="93"/>
      <c r="AA957" s="93"/>
      <c r="AB957" s="93"/>
      <c r="AC957" s="93"/>
      <c r="AD957" s="93"/>
    </row>
    <row r="958" spans="18:30" ht="15">
      <c r="R958" s="93"/>
      <c r="S958" s="93"/>
      <c r="T958" s="93"/>
      <c r="U958" s="93"/>
      <c r="V958" s="93"/>
      <c r="W958" s="93"/>
      <c r="X958" s="93"/>
      <c r="Y958" s="93"/>
      <c r="Z958" s="93"/>
      <c r="AA958" s="93"/>
      <c r="AB958" s="93"/>
      <c r="AC958" s="93"/>
      <c r="AD958" s="93"/>
    </row>
    <row r="959" spans="18:30" ht="15">
      <c r="R959" s="93"/>
      <c r="S959" s="93"/>
      <c r="T959" s="93"/>
      <c r="U959" s="93"/>
      <c r="V959" s="93"/>
      <c r="W959" s="93"/>
      <c r="X959" s="93"/>
      <c r="Y959" s="93"/>
      <c r="Z959" s="93"/>
      <c r="AA959" s="93"/>
      <c r="AB959" s="93"/>
      <c r="AC959" s="93"/>
      <c r="AD959" s="93"/>
    </row>
    <row r="960" spans="18:30" ht="15">
      <c r="R960" s="93"/>
      <c r="S960" s="93"/>
      <c r="T960" s="93"/>
      <c r="U960" s="93"/>
      <c r="V960" s="93"/>
      <c r="W960" s="93"/>
      <c r="X960" s="93"/>
      <c r="Y960" s="93"/>
      <c r="Z960" s="93"/>
      <c r="AA960" s="93"/>
      <c r="AB960" s="93"/>
      <c r="AC960" s="93"/>
      <c r="AD960" s="93"/>
    </row>
    <row r="961" spans="18:30" ht="15">
      <c r="R961" s="93"/>
      <c r="S961" s="93"/>
      <c r="T961" s="93"/>
      <c r="U961" s="93"/>
      <c r="V961" s="93"/>
      <c r="W961" s="93"/>
      <c r="X961" s="93"/>
      <c r="Y961" s="93"/>
      <c r="Z961" s="93"/>
      <c r="AA961" s="93"/>
      <c r="AB961" s="93"/>
      <c r="AC961" s="93"/>
      <c r="AD961" s="93"/>
    </row>
    <row r="962" spans="18:30" ht="15">
      <c r="R962" s="93"/>
      <c r="S962" s="93"/>
      <c r="T962" s="93"/>
      <c r="U962" s="93"/>
      <c r="V962" s="93"/>
      <c r="W962" s="93"/>
      <c r="X962" s="93"/>
      <c r="Y962" s="93"/>
      <c r="Z962" s="93"/>
      <c r="AA962" s="93"/>
      <c r="AB962" s="93"/>
      <c r="AC962" s="93"/>
      <c r="AD962" s="93"/>
    </row>
    <row r="963" spans="18:30" ht="15">
      <c r="R963" s="93"/>
      <c r="S963" s="93"/>
      <c r="T963" s="93"/>
      <c r="U963" s="93"/>
      <c r="V963" s="93"/>
      <c r="W963" s="93"/>
      <c r="X963" s="93"/>
      <c r="Y963" s="93"/>
      <c r="Z963" s="93"/>
      <c r="AA963" s="93"/>
      <c r="AB963" s="93"/>
      <c r="AC963" s="93"/>
      <c r="AD963" s="93"/>
    </row>
    <row r="964" spans="18:30" ht="15">
      <c r="R964" s="93"/>
      <c r="S964" s="93"/>
      <c r="T964" s="93"/>
      <c r="U964" s="93"/>
      <c r="V964" s="93"/>
      <c r="W964" s="93"/>
      <c r="X964" s="93"/>
      <c r="Y964" s="93"/>
      <c r="Z964" s="93"/>
      <c r="AA964" s="93"/>
      <c r="AB964" s="93"/>
      <c r="AC964" s="93"/>
      <c r="AD964" s="93"/>
    </row>
    <row r="965" spans="18:30" ht="15">
      <c r="R965" s="93"/>
      <c r="S965" s="93"/>
      <c r="T965" s="93"/>
      <c r="U965" s="93"/>
      <c r="V965" s="93"/>
      <c r="W965" s="93"/>
      <c r="X965" s="93"/>
      <c r="Y965" s="93"/>
      <c r="Z965" s="93"/>
      <c r="AA965" s="93"/>
      <c r="AB965" s="93"/>
      <c r="AC965" s="93"/>
      <c r="AD965" s="93"/>
    </row>
    <row r="966" spans="18:30" ht="15">
      <c r="R966" s="93"/>
      <c r="S966" s="93"/>
      <c r="T966" s="93"/>
      <c r="U966" s="93"/>
      <c r="V966" s="93"/>
      <c r="W966" s="93"/>
      <c r="X966" s="93"/>
      <c r="Y966" s="93"/>
      <c r="Z966" s="93"/>
      <c r="AA966" s="93"/>
      <c r="AB966" s="93"/>
      <c r="AC966" s="93"/>
      <c r="AD966" s="93"/>
    </row>
    <row r="967" spans="18:30" ht="15">
      <c r="R967" s="93"/>
      <c r="S967" s="93"/>
      <c r="T967" s="93"/>
      <c r="U967" s="93"/>
      <c r="V967" s="93"/>
      <c r="W967" s="93"/>
      <c r="X967" s="93"/>
      <c r="Y967" s="93"/>
      <c r="Z967" s="93"/>
      <c r="AA967" s="93"/>
      <c r="AB967" s="93"/>
      <c r="AC967" s="93"/>
      <c r="AD967" s="93"/>
    </row>
    <row r="968" spans="18:30" ht="15">
      <c r="R968" s="93"/>
      <c r="S968" s="93"/>
      <c r="T968" s="93"/>
      <c r="U968" s="93"/>
      <c r="V968" s="93"/>
      <c r="W968" s="93"/>
      <c r="X968" s="93"/>
      <c r="Y968" s="93"/>
      <c r="Z968" s="93"/>
      <c r="AA968" s="93"/>
      <c r="AB968" s="93"/>
      <c r="AC968" s="93"/>
      <c r="AD968" s="93"/>
    </row>
    <row r="969" spans="18:30" ht="15">
      <c r="R969" s="93"/>
      <c r="S969" s="93"/>
      <c r="T969" s="93"/>
      <c r="U969" s="93"/>
      <c r="V969" s="93"/>
      <c r="W969" s="93"/>
      <c r="X969" s="93"/>
      <c r="Y969" s="93"/>
      <c r="Z969" s="93"/>
      <c r="AA969" s="93"/>
      <c r="AB969" s="93"/>
      <c r="AC969" s="93"/>
      <c r="AD969" s="93"/>
    </row>
    <row r="970" spans="18:30" ht="15">
      <c r="R970" s="93"/>
      <c r="S970" s="93"/>
      <c r="T970" s="93"/>
      <c r="U970" s="93"/>
      <c r="V970" s="93"/>
      <c r="W970" s="93"/>
      <c r="X970" s="93"/>
      <c r="Y970" s="93"/>
      <c r="Z970" s="93"/>
      <c r="AA970" s="93"/>
      <c r="AB970" s="93"/>
      <c r="AC970" s="93"/>
      <c r="AD970" s="93"/>
    </row>
    <row r="971" spans="18:30" ht="15">
      <c r="R971" s="93"/>
      <c r="S971" s="93"/>
      <c r="T971" s="93"/>
      <c r="U971" s="93"/>
      <c r="V971" s="93"/>
      <c r="W971" s="93"/>
      <c r="X971" s="93"/>
      <c r="Y971" s="93"/>
      <c r="Z971" s="93"/>
      <c r="AA971" s="93"/>
      <c r="AB971" s="93"/>
      <c r="AC971" s="93"/>
      <c r="AD971" s="93"/>
    </row>
    <row r="972" spans="18:30" ht="15">
      <c r="R972" s="93"/>
      <c r="S972" s="93"/>
      <c r="T972" s="93"/>
      <c r="U972" s="93"/>
      <c r="V972" s="93"/>
      <c r="W972" s="93"/>
      <c r="X972" s="93"/>
      <c r="Y972" s="93"/>
      <c r="Z972" s="93"/>
      <c r="AA972" s="93"/>
      <c r="AB972" s="93"/>
      <c r="AC972" s="93"/>
      <c r="AD972" s="93"/>
    </row>
    <row r="973" spans="18:30" ht="15">
      <c r="R973" s="93"/>
      <c r="S973" s="93"/>
      <c r="T973" s="93"/>
      <c r="U973" s="93"/>
      <c r="V973" s="93"/>
      <c r="W973" s="93"/>
      <c r="X973" s="93"/>
      <c r="Y973" s="93"/>
      <c r="Z973" s="93"/>
      <c r="AA973" s="93"/>
      <c r="AB973" s="93"/>
      <c r="AC973" s="93"/>
      <c r="AD973" s="93"/>
    </row>
    <row r="974" spans="18:30" ht="15">
      <c r="R974" s="93"/>
      <c r="S974" s="93"/>
      <c r="T974" s="93"/>
      <c r="U974" s="93"/>
      <c r="V974" s="93"/>
      <c r="W974" s="93"/>
      <c r="X974" s="93"/>
      <c r="Y974" s="93"/>
      <c r="Z974" s="93"/>
      <c r="AA974" s="93"/>
      <c r="AB974" s="93"/>
      <c r="AC974" s="93"/>
      <c r="AD974" s="93"/>
    </row>
    <row r="975" spans="18:30" ht="15">
      <c r="R975" s="93"/>
      <c r="S975" s="93"/>
      <c r="T975" s="93"/>
      <c r="U975" s="93"/>
      <c r="V975" s="93"/>
      <c r="W975" s="93"/>
      <c r="X975" s="93"/>
      <c r="Y975" s="93"/>
      <c r="Z975" s="93"/>
      <c r="AA975" s="93"/>
      <c r="AB975" s="93"/>
      <c r="AC975" s="93"/>
      <c r="AD975" s="93"/>
    </row>
    <row r="976" spans="18:30" ht="15">
      <c r="R976" s="93"/>
      <c r="S976" s="93"/>
      <c r="T976" s="93"/>
      <c r="U976" s="93"/>
      <c r="V976" s="93"/>
      <c r="W976" s="93"/>
      <c r="X976" s="93"/>
      <c r="Y976" s="93"/>
      <c r="Z976" s="93"/>
      <c r="AA976" s="93"/>
      <c r="AB976" s="93"/>
      <c r="AC976" s="93"/>
      <c r="AD976" s="93"/>
    </row>
    <row r="977" spans="18:30" ht="15">
      <c r="R977" s="93"/>
      <c r="S977" s="93"/>
      <c r="T977" s="93"/>
      <c r="U977" s="93"/>
      <c r="V977" s="93"/>
      <c r="W977" s="93"/>
      <c r="X977" s="93"/>
      <c r="Y977" s="93"/>
      <c r="Z977" s="93"/>
      <c r="AA977" s="93"/>
      <c r="AB977" s="93"/>
      <c r="AC977" s="93"/>
      <c r="AD977" s="93"/>
    </row>
    <row r="978" spans="18:30" ht="15">
      <c r="R978" s="93"/>
      <c r="S978" s="93"/>
      <c r="T978" s="93"/>
      <c r="U978" s="93"/>
      <c r="V978" s="93"/>
      <c r="W978" s="93"/>
      <c r="X978" s="93"/>
      <c r="Y978" s="93"/>
      <c r="Z978" s="93"/>
      <c r="AA978" s="93"/>
      <c r="AB978" s="93"/>
      <c r="AC978" s="93"/>
      <c r="AD978" s="93"/>
    </row>
    <row r="979" spans="18:30" ht="15">
      <c r="R979" s="93"/>
      <c r="S979" s="93"/>
      <c r="T979" s="93"/>
      <c r="U979" s="93"/>
      <c r="V979" s="93"/>
      <c r="W979" s="93"/>
      <c r="X979" s="93"/>
      <c r="Y979" s="93"/>
      <c r="Z979" s="93"/>
      <c r="AA979" s="93"/>
      <c r="AB979" s="93"/>
      <c r="AC979" s="93"/>
      <c r="AD979" s="93"/>
    </row>
    <row r="980" spans="18:30" ht="15">
      <c r="R980" s="93"/>
      <c r="S980" s="93"/>
      <c r="T980" s="93"/>
      <c r="U980" s="93"/>
      <c r="V980" s="93"/>
      <c r="W980" s="93"/>
      <c r="X980" s="93"/>
      <c r="Y980" s="93"/>
      <c r="Z980" s="93"/>
      <c r="AA980" s="93"/>
      <c r="AB980" s="93"/>
      <c r="AC980" s="93"/>
      <c r="AD980" s="93"/>
    </row>
    <row r="981" spans="18:30" ht="15">
      <c r="R981" s="93"/>
      <c r="S981" s="93"/>
      <c r="T981" s="93"/>
      <c r="U981" s="93"/>
      <c r="V981" s="93"/>
      <c r="W981" s="93"/>
      <c r="X981" s="93"/>
      <c r="Y981" s="93"/>
      <c r="Z981" s="93"/>
      <c r="AA981" s="93"/>
      <c r="AB981" s="93"/>
      <c r="AC981" s="93"/>
      <c r="AD981" s="93"/>
    </row>
    <row r="982" spans="18:30" ht="15">
      <c r="R982" s="93"/>
      <c r="S982" s="93"/>
      <c r="T982" s="93"/>
      <c r="U982" s="93"/>
      <c r="V982" s="93"/>
      <c r="W982" s="93"/>
      <c r="X982" s="93"/>
      <c r="Y982" s="93"/>
      <c r="Z982" s="93"/>
      <c r="AA982" s="93"/>
      <c r="AB982" s="93"/>
      <c r="AC982" s="93"/>
      <c r="AD982" s="93"/>
    </row>
    <row r="983" spans="18:30" ht="15">
      <c r="R983" s="93"/>
      <c r="S983" s="93"/>
      <c r="T983" s="93"/>
      <c r="U983" s="93"/>
      <c r="V983" s="93"/>
      <c r="W983" s="93"/>
      <c r="X983" s="93"/>
      <c r="Y983" s="93"/>
      <c r="Z983" s="93"/>
      <c r="AA983" s="93"/>
      <c r="AB983" s="93"/>
      <c r="AC983" s="93"/>
      <c r="AD983" s="93"/>
    </row>
    <row r="984" spans="18:30" ht="15">
      <c r="R984" s="93"/>
      <c r="S984" s="93"/>
      <c r="T984" s="93"/>
      <c r="U984" s="93"/>
      <c r="V984" s="93"/>
      <c r="W984" s="93"/>
      <c r="X984" s="93"/>
      <c r="Y984" s="93"/>
      <c r="Z984" s="93"/>
      <c r="AA984" s="93"/>
      <c r="AB984" s="93"/>
      <c r="AC984" s="93"/>
      <c r="AD984" s="93"/>
    </row>
    <row r="985" spans="18:30" ht="15">
      <c r="R985" s="93"/>
      <c r="S985" s="93"/>
      <c r="T985" s="93"/>
      <c r="U985" s="93"/>
      <c r="V985" s="93"/>
      <c r="W985" s="93"/>
      <c r="X985" s="93"/>
      <c r="Y985" s="93"/>
      <c r="Z985" s="93"/>
      <c r="AA985" s="93"/>
      <c r="AB985" s="93"/>
      <c r="AC985" s="93"/>
      <c r="AD985" s="93"/>
    </row>
    <row r="986" spans="18:30" ht="15">
      <c r="R986" s="93"/>
      <c r="S986" s="93"/>
      <c r="T986" s="93"/>
      <c r="U986" s="93"/>
      <c r="V986" s="93"/>
      <c r="W986" s="93"/>
      <c r="X986" s="93"/>
      <c r="Y986" s="93"/>
      <c r="Z986" s="93"/>
      <c r="AA986" s="93"/>
      <c r="AB986" s="93"/>
      <c r="AC986" s="93"/>
      <c r="AD986" s="93"/>
    </row>
    <row r="987" spans="18:30" ht="15">
      <c r="R987" s="93"/>
      <c r="S987" s="93"/>
      <c r="T987" s="93"/>
      <c r="U987" s="93"/>
      <c r="V987" s="93"/>
      <c r="W987" s="93"/>
      <c r="X987" s="93"/>
      <c r="Y987" s="93"/>
      <c r="Z987" s="93"/>
      <c r="AA987" s="93"/>
      <c r="AB987" s="93"/>
      <c r="AC987" s="93"/>
      <c r="AD987" s="93"/>
    </row>
    <row r="988" spans="18:30" ht="15">
      <c r="R988" s="93"/>
      <c r="S988" s="93"/>
      <c r="T988" s="93"/>
      <c r="U988" s="93"/>
      <c r="V988" s="93"/>
      <c r="W988" s="93"/>
      <c r="X988" s="93"/>
      <c r="Y988" s="93"/>
      <c r="Z988" s="93"/>
      <c r="AA988" s="93"/>
      <c r="AB988" s="93"/>
      <c r="AC988" s="93"/>
      <c r="AD988" s="93"/>
    </row>
    <row r="989" spans="18:30" ht="15">
      <c r="R989" s="93"/>
      <c r="S989" s="93"/>
      <c r="T989" s="93"/>
      <c r="U989" s="93"/>
      <c r="V989" s="93"/>
      <c r="W989" s="93"/>
      <c r="X989" s="93"/>
      <c r="Y989" s="93"/>
      <c r="Z989" s="93"/>
      <c r="AA989" s="93"/>
      <c r="AB989" s="93"/>
      <c r="AC989" s="93"/>
      <c r="AD989" s="93"/>
    </row>
    <row r="990" spans="18:30" ht="15">
      <c r="R990" s="93"/>
      <c r="S990" s="93"/>
      <c r="T990" s="93"/>
      <c r="U990" s="93"/>
      <c r="V990" s="93"/>
      <c r="W990" s="93"/>
      <c r="X990" s="93"/>
      <c r="Y990" s="93"/>
      <c r="Z990" s="93"/>
      <c r="AA990" s="93"/>
      <c r="AB990" s="93"/>
      <c r="AC990" s="93"/>
      <c r="AD990" s="93"/>
    </row>
    <row r="991" spans="18:30" ht="15">
      <c r="R991" s="93"/>
      <c r="S991" s="93"/>
      <c r="T991" s="93"/>
      <c r="U991" s="93"/>
      <c r="V991" s="93"/>
      <c r="W991" s="93"/>
      <c r="X991" s="93"/>
      <c r="Y991" s="93"/>
      <c r="Z991" s="93"/>
      <c r="AA991" s="93"/>
      <c r="AB991" s="93"/>
      <c r="AC991" s="93"/>
      <c r="AD991" s="93"/>
    </row>
    <row r="992" spans="18:30" ht="15">
      <c r="R992" s="93"/>
      <c r="S992" s="93"/>
      <c r="T992" s="93"/>
      <c r="U992" s="93"/>
      <c r="V992" s="93"/>
      <c r="W992" s="93"/>
      <c r="X992" s="93"/>
      <c r="Y992" s="93"/>
      <c r="Z992" s="93"/>
      <c r="AA992" s="93"/>
      <c r="AB992" s="93"/>
      <c r="AC992" s="93"/>
      <c r="AD992" s="93"/>
    </row>
    <row r="993" spans="18:30" ht="15">
      <c r="R993" s="93"/>
      <c r="S993" s="93"/>
      <c r="T993" s="93"/>
      <c r="U993" s="93"/>
      <c r="V993" s="93"/>
      <c r="W993" s="93"/>
      <c r="X993" s="93"/>
      <c r="Y993" s="93"/>
      <c r="Z993" s="93"/>
      <c r="AA993" s="93"/>
      <c r="AB993" s="93"/>
      <c r="AC993" s="93"/>
      <c r="AD993" s="93"/>
    </row>
    <row r="994" spans="18:30" ht="15">
      <c r="R994" s="93"/>
      <c r="S994" s="93"/>
      <c r="T994" s="93"/>
      <c r="U994" s="93"/>
      <c r="V994" s="93"/>
      <c r="W994" s="93"/>
      <c r="X994" s="93"/>
      <c r="Y994" s="93"/>
      <c r="Z994" s="93"/>
      <c r="AA994" s="93"/>
      <c r="AB994" s="93"/>
      <c r="AC994" s="93"/>
      <c r="AD994" s="93"/>
    </row>
    <row r="995" spans="18:30" ht="15">
      <c r="R995" s="93"/>
      <c r="S995" s="93"/>
      <c r="T995" s="93"/>
      <c r="U995" s="93"/>
      <c r="V995" s="93"/>
      <c r="W995" s="93"/>
      <c r="X995" s="93"/>
      <c r="Y995" s="93"/>
      <c r="Z995" s="93"/>
      <c r="AA995" s="93"/>
      <c r="AB995" s="93"/>
      <c r="AC995" s="93"/>
      <c r="AD995" s="93"/>
    </row>
    <row r="996" spans="18:30" ht="15">
      <c r="R996" s="93"/>
      <c r="S996" s="93"/>
      <c r="T996" s="93"/>
      <c r="U996" s="93"/>
      <c r="V996" s="93"/>
      <c r="W996" s="93"/>
      <c r="X996" s="93"/>
      <c r="Y996" s="93"/>
      <c r="Z996" s="93"/>
      <c r="AA996" s="93"/>
      <c r="AB996" s="93"/>
      <c r="AC996" s="93"/>
      <c r="AD996" s="93"/>
    </row>
    <row r="997" spans="18:30" ht="15">
      <c r="R997" s="93"/>
      <c r="S997" s="93"/>
      <c r="T997" s="93"/>
      <c r="U997" s="93"/>
      <c r="V997" s="93"/>
      <c r="W997" s="93"/>
      <c r="X997" s="93"/>
      <c r="Y997" s="93"/>
      <c r="Z997" s="93"/>
      <c r="AA997" s="93"/>
      <c r="AB997" s="93"/>
      <c r="AC997" s="93"/>
      <c r="AD997" s="93"/>
    </row>
    <row r="998" spans="18:30" ht="15">
      <c r="R998" s="93"/>
      <c r="S998" s="93"/>
      <c r="T998" s="93"/>
      <c r="U998" s="93"/>
      <c r="V998" s="93"/>
      <c r="W998" s="93"/>
      <c r="X998" s="93"/>
      <c r="Y998" s="93"/>
      <c r="Z998" s="93"/>
      <c r="AA998" s="93"/>
      <c r="AB998" s="93"/>
      <c r="AC998" s="93"/>
      <c r="AD998" s="93"/>
    </row>
    <row r="999" spans="18:30" ht="15">
      <c r="R999" s="93"/>
      <c r="S999" s="93"/>
      <c r="T999" s="93"/>
      <c r="U999" s="93"/>
      <c r="V999" s="93"/>
      <c r="W999" s="93"/>
      <c r="X999" s="93"/>
      <c r="Y999" s="93"/>
      <c r="Z999" s="93"/>
      <c r="AA999" s="93"/>
      <c r="AB999" s="93"/>
      <c r="AC999" s="93"/>
      <c r="AD999" s="93"/>
    </row>
    <row r="1000" spans="18:30" ht="15">
      <c r="R1000" s="93"/>
      <c r="S1000" s="93"/>
      <c r="T1000" s="93"/>
      <c r="U1000" s="93"/>
      <c r="V1000" s="93"/>
      <c r="W1000" s="93"/>
      <c r="X1000" s="93"/>
      <c r="Y1000" s="93"/>
      <c r="Z1000" s="93"/>
      <c r="AA1000" s="93"/>
      <c r="AB1000" s="93"/>
      <c r="AC1000" s="93"/>
      <c r="AD1000" s="93"/>
    </row>
    <row r="1001" spans="18:30" ht="15">
      <c r="R1001" s="93"/>
      <c r="S1001" s="93"/>
      <c r="T1001" s="93"/>
      <c r="U1001" s="93"/>
      <c r="V1001" s="93"/>
      <c r="W1001" s="93"/>
      <c r="X1001" s="93"/>
      <c r="Y1001" s="93"/>
      <c r="Z1001" s="93"/>
      <c r="AA1001" s="93"/>
      <c r="AB1001" s="93"/>
      <c r="AC1001" s="93"/>
      <c r="AD1001" s="93"/>
    </row>
    <row r="1002" spans="18:30" ht="15">
      <c r="R1002" s="93"/>
      <c r="S1002" s="93"/>
      <c r="T1002" s="93"/>
      <c r="U1002" s="93"/>
      <c r="V1002" s="93"/>
      <c r="W1002" s="93"/>
      <c r="X1002" s="93"/>
      <c r="Y1002" s="93"/>
      <c r="Z1002" s="93"/>
      <c r="AA1002" s="93"/>
      <c r="AB1002" s="93"/>
      <c r="AC1002" s="93"/>
      <c r="AD1002" s="93"/>
    </row>
    <row r="1003" spans="18:30" ht="15">
      <c r="R1003" s="93"/>
      <c r="S1003" s="93"/>
      <c r="T1003" s="93"/>
      <c r="U1003" s="93"/>
      <c r="V1003" s="93"/>
      <c r="W1003" s="93"/>
      <c r="X1003" s="93"/>
      <c r="Y1003" s="93"/>
      <c r="Z1003" s="93"/>
      <c r="AA1003" s="93"/>
      <c r="AB1003" s="93"/>
      <c r="AC1003" s="93"/>
      <c r="AD1003" s="93"/>
    </row>
    <row r="1004" spans="18:30" ht="15">
      <c r="R1004" s="93"/>
      <c r="S1004" s="93"/>
      <c r="T1004" s="93"/>
      <c r="U1004" s="93"/>
      <c r="V1004" s="93"/>
      <c r="W1004" s="93"/>
      <c r="X1004" s="93"/>
      <c r="Y1004" s="93"/>
      <c r="Z1004" s="93"/>
      <c r="AA1004" s="93"/>
      <c r="AB1004" s="93"/>
      <c r="AC1004" s="93"/>
      <c r="AD1004" s="93"/>
    </row>
    <row r="1005" spans="18:30" ht="15">
      <c r="R1005" s="93"/>
      <c r="S1005" s="93"/>
      <c r="T1005" s="93"/>
      <c r="U1005" s="93"/>
      <c r="V1005" s="93"/>
      <c r="W1005" s="93"/>
      <c r="X1005" s="93"/>
      <c r="Y1005" s="93"/>
      <c r="Z1005" s="93"/>
      <c r="AA1005" s="93"/>
      <c r="AB1005" s="93"/>
      <c r="AC1005" s="93"/>
      <c r="AD1005" s="93"/>
    </row>
    <row r="1006" spans="18:30" ht="15">
      <c r="R1006" s="93"/>
      <c r="S1006" s="93"/>
      <c r="T1006" s="93"/>
      <c r="U1006" s="93"/>
      <c r="V1006" s="93"/>
      <c r="W1006" s="93"/>
      <c r="X1006" s="93"/>
      <c r="Y1006" s="93"/>
      <c r="Z1006" s="93"/>
      <c r="AA1006" s="93"/>
      <c r="AB1006" s="93"/>
      <c r="AC1006" s="93"/>
      <c r="AD1006" s="93"/>
    </row>
    <row r="1007" spans="18:30" ht="15">
      <c r="R1007" s="93"/>
      <c r="S1007" s="93"/>
      <c r="T1007" s="93"/>
      <c r="U1007" s="93"/>
      <c r="V1007" s="93"/>
      <c r="W1007" s="93"/>
      <c r="X1007" s="93"/>
      <c r="Y1007" s="93"/>
      <c r="Z1007" s="93"/>
      <c r="AA1007" s="93"/>
      <c r="AB1007" s="93"/>
      <c r="AC1007" s="93"/>
      <c r="AD1007" s="93"/>
    </row>
    <row r="1008" spans="18:30" ht="15">
      <c r="R1008" s="93"/>
      <c r="S1008" s="93"/>
      <c r="T1008" s="93"/>
      <c r="U1008" s="93"/>
      <c r="V1008" s="93"/>
      <c r="W1008" s="93"/>
      <c r="X1008" s="93"/>
      <c r="Y1008" s="93"/>
      <c r="Z1008" s="93"/>
      <c r="AA1008" s="93"/>
      <c r="AB1008" s="93"/>
      <c r="AC1008" s="93"/>
      <c r="AD1008" s="93"/>
    </row>
    <row r="1009" spans="18:30" ht="15">
      <c r="R1009" s="93"/>
      <c r="S1009" s="93"/>
      <c r="T1009" s="93"/>
      <c r="U1009" s="93"/>
      <c r="V1009" s="93"/>
      <c r="W1009" s="93"/>
      <c r="X1009" s="93"/>
      <c r="Y1009" s="93"/>
      <c r="Z1009" s="93"/>
      <c r="AA1009" s="93"/>
      <c r="AB1009" s="93"/>
      <c r="AC1009" s="93"/>
      <c r="AD1009" s="93"/>
    </row>
    <row r="1010" spans="18:30" ht="15">
      <c r="R1010" s="93"/>
      <c r="S1010" s="93"/>
      <c r="T1010" s="93"/>
      <c r="U1010" s="93"/>
      <c r="V1010" s="93"/>
      <c r="W1010" s="93"/>
      <c r="X1010" s="93"/>
      <c r="Y1010" s="93"/>
      <c r="Z1010" s="93"/>
      <c r="AA1010" s="93"/>
      <c r="AB1010" s="93"/>
      <c r="AC1010" s="93"/>
      <c r="AD1010" s="93"/>
    </row>
    <row r="1011" spans="18:30" ht="15">
      <c r="R1011" s="93"/>
      <c r="S1011" s="93"/>
      <c r="T1011" s="93"/>
      <c r="U1011" s="93"/>
      <c r="V1011" s="93"/>
      <c r="W1011" s="93"/>
      <c r="X1011" s="93"/>
      <c r="Y1011" s="93"/>
      <c r="Z1011" s="93"/>
      <c r="AA1011" s="93"/>
      <c r="AB1011" s="93"/>
      <c r="AC1011" s="93"/>
      <c r="AD1011" s="93"/>
    </row>
    <row r="1012" spans="18:30" ht="15">
      <c r="R1012" s="93"/>
      <c r="S1012" s="93"/>
      <c r="T1012" s="93"/>
      <c r="U1012" s="93"/>
      <c r="V1012" s="93"/>
      <c r="W1012" s="93"/>
      <c r="X1012" s="93"/>
      <c r="Y1012" s="93"/>
      <c r="Z1012" s="93"/>
      <c r="AA1012" s="93"/>
      <c r="AB1012" s="93"/>
      <c r="AC1012" s="93"/>
      <c r="AD1012" s="93"/>
    </row>
    <row r="1013" spans="18:30" ht="15">
      <c r="R1013" s="93"/>
      <c r="S1013" s="93"/>
      <c r="T1013" s="93"/>
      <c r="U1013" s="93"/>
      <c r="V1013" s="93"/>
      <c r="W1013" s="93"/>
      <c r="X1013" s="93"/>
      <c r="Y1013" s="93"/>
      <c r="Z1013" s="93"/>
      <c r="AA1013" s="93"/>
      <c r="AB1013" s="93"/>
      <c r="AC1013" s="93"/>
      <c r="AD1013" s="93"/>
    </row>
    <row r="1014" spans="18:30" ht="15">
      <c r="R1014" s="93"/>
      <c r="S1014" s="93"/>
      <c r="T1014" s="93"/>
      <c r="U1014" s="93"/>
      <c r="V1014" s="93"/>
      <c r="W1014" s="93"/>
      <c r="X1014" s="93"/>
      <c r="Y1014" s="93"/>
      <c r="Z1014" s="93"/>
      <c r="AA1014" s="93"/>
      <c r="AB1014" s="93"/>
      <c r="AC1014" s="93"/>
      <c r="AD1014" s="93"/>
    </row>
    <row r="1015" spans="18:30" ht="15">
      <c r="R1015" s="93"/>
      <c r="S1015" s="93"/>
      <c r="T1015" s="93"/>
      <c r="U1015" s="93"/>
      <c r="V1015" s="93"/>
      <c r="W1015" s="93"/>
      <c r="X1015" s="93"/>
      <c r="Y1015" s="93"/>
      <c r="Z1015" s="93"/>
      <c r="AA1015" s="93"/>
      <c r="AB1015" s="93"/>
      <c r="AC1015" s="93"/>
      <c r="AD1015" s="93"/>
    </row>
    <row r="1016" spans="18:30" ht="15">
      <c r="R1016" s="93"/>
      <c r="S1016" s="93"/>
      <c r="T1016" s="93"/>
      <c r="U1016" s="93"/>
      <c r="V1016" s="93"/>
      <c r="W1016" s="93"/>
      <c r="X1016" s="93"/>
      <c r="Y1016" s="93"/>
      <c r="Z1016" s="93"/>
      <c r="AA1016" s="93"/>
      <c r="AB1016" s="93"/>
      <c r="AC1016" s="93"/>
      <c r="AD1016" s="93"/>
    </row>
    <row r="1017" spans="18:30" ht="15">
      <c r="R1017" s="93"/>
      <c r="S1017" s="93"/>
      <c r="T1017" s="93"/>
      <c r="U1017" s="93"/>
      <c r="V1017" s="93"/>
      <c r="W1017" s="93"/>
      <c r="X1017" s="93"/>
      <c r="Y1017" s="93"/>
      <c r="Z1017" s="93"/>
      <c r="AA1017" s="93"/>
      <c r="AB1017" s="93"/>
      <c r="AC1017" s="93"/>
      <c r="AD1017" s="93"/>
    </row>
    <row r="1018" spans="18:30" ht="15">
      <c r="R1018" s="93"/>
      <c r="S1018" s="93"/>
      <c r="T1018" s="93"/>
      <c r="U1018" s="93"/>
      <c r="V1018" s="93"/>
      <c r="W1018" s="93"/>
      <c r="X1018" s="93"/>
      <c r="Y1018" s="93"/>
      <c r="Z1018" s="93"/>
      <c r="AA1018" s="93"/>
      <c r="AB1018" s="93"/>
      <c r="AC1018" s="93"/>
      <c r="AD1018" s="93"/>
    </row>
    <row r="1019" spans="18:30" ht="15">
      <c r="R1019" s="93"/>
      <c r="S1019" s="93"/>
      <c r="T1019" s="93"/>
      <c r="U1019" s="93"/>
      <c r="V1019" s="93"/>
      <c r="W1019" s="93"/>
      <c r="X1019" s="93"/>
      <c r="Y1019" s="93"/>
      <c r="Z1019" s="93"/>
      <c r="AA1019" s="93"/>
      <c r="AB1019" s="93"/>
      <c r="AC1019" s="93"/>
      <c r="AD1019" s="93"/>
    </row>
    <row r="1020" spans="18:30" ht="15">
      <c r="R1020" s="93"/>
      <c r="S1020" s="93"/>
      <c r="T1020" s="93"/>
      <c r="U1020" s="93"/>
      <c r="V1020" s="93"/>
      <c r="W1020" s="93"/>
      <c r="X1020" s="93"/>
      <c r="Y1020" s="93"/>
      <c r="Z1020" s="93"/>
      <c r="AA1020" s="93"/>
      <c r="AB1020" s="93"/>
      <c r="AC1020" s="93"/>
      <c r="AD1020" s="93"/>
    </row>
    <row r="1021" spans="18:30" ht="15">
      <c r="R1021" s="93"/>
      <c r="S1021" s="93"/>
      <c r="T1021" s="93"/>
      <c r="U1021" s="93"/>
      <c r="V1021" s="93"/>
      <c r="W1021" s="93"/>
      <c r="X1021" s="93"/>
      <c r="Y1021" s="93"/>
      <c r="Z1021" s="93"/>
      <c r="AA1021" s="93"/>
      <c r="AB1021" s="93"/>
      <c r="AC1021" s="93"/>
      <c r="AD1021" s="93"/>
    </row>
    <row r="1022" spans="18:30" ht="15">
      <c r="R1022" s="93"/>
      <c r="S1022" s="93"/>
      <c r="T1022" s="93"/>
      <c r="U1022" s="93"/>
      <c r="V1022" s="93"/>
      <c r="W1022" s="93"/>
      <c r="X1022" s="93"/>
      <c r="Y1022" s="93"/>
      <c r="Z1022" s="93"/>
      <c r="AA1022" s="93"/>
      <c r="AB1022" s="93"/>
      <c r="AC1022" s="93"/>
      <c r="AD1022" s="93"/>
    </row>
    <row r="1023" spans="18:30" ht="15">
      <c r="R1023" s="93"/>
      <c r="S1023" s="93"/>
      <c r="T1023" s="93"/>
      <c r="U1023" s="93"/>
      <c r="V1023" s="93"/>
      <c r="W1023" s="93"/>
      <c r="X1023" s="93"/>
      <c r="Y1023" s="93"/>
      <c r="Z1023" s="93"/>
      <c r="AA1023" s="93"/>
      <c r="AB1023" s="93"/>
      <c r="AC1023" s="93"/>
      <c r="AD1023" s="93"/>
    </row>
    <row r="1024" spans="18:30" ht="15">
      <c r="R1024" s="93"/>
      <c r="S1024" s="93"/>
      <c r="T1024" s="93"/>
      <c r="U1024" s="93"/>
      <c r="V1024" s="93"/>
      <c r="W1024" s="93"/>
      <c r="X1024" s="93"/>
      <c r="Y1024" s="93"/>
      <c r="Z1024" s="93"/>
      <c r="AA1024" s="93"/>
      <c r="AB1024" s="93"/>
      <c r="AC1024" s="93"/>
      <c r="AD1024" s="93"/>
    </row>
    <row r="1025" spans="18:30" ht="15">
      <c r="R1025" s="93"/>
      <c r="S1025" s="93"/>
      <c r="T1025" s="93"/>
      <c r="U1025" s="93"/>
      <c r="V1025" s="93"/>
      <c r="W1025" s="93"/>
      <c r="X1025" s="93"/>
      <c r="Y1025" s="93"/>
      <c r="Z1025" s="93"/>
      <c r="AA1025" s="93"/>
      <c r="AB1025" s="93"/>
      <c r="AC1025" s="93"/>
      <c r="AD1025" s="93"/>
    </row>
    <row r="1026" spans="18:30" ht="15">
      <c r="R1026" s="93"/>
      <c r="S1026" s="93"/>
      <c r="T1026" s="93"/>
      <c r="U1026" s="93"/>
      <c r="V1026" s="93"/>
      <c r="W1026" s="93"/>
      <c r="X1026" s="93"/>
      <c r="Y1026" s="93"/>
      <c r="Z1026" s="93"/>
      <c r="AA1026" s="93"/>
      <c r="AB1026" s="93"/>
      <c r="AC1026" s="93"/>
      <c r="AD1026" s="93"/>
    </row>
    <row r="1027" spans="18:30" ht="15">
      <c r="R1027" s="93"/>
      <c r="S1027" s="93"/>
      <c r="T1027" s="93"/>
      <c r="U1027" s="93"/>
      <c r="V1027" s="93"/>
      <c r="W1027" s="93"/>
      <c r="X1027" s="93"/>
      <c r="Y1027" s="93"/>
      <c r="Z1027" s="93"/>
      <c r="AA1027" s="93"/>
      <c r="AB1027" s="93"/>
      <c r="AC1027" s="93"/>
      <c r="AD1027" s="93"/>
    </row>
    <row r="1028" spans="18:30" ht="15">
      <c r="R1028" s="93"/>
      <c r="S1028" s="93"/>
      <c r="T1028" s="93"/>
      <c r="U1028" s="93"/>
      <c r="V1028" s="93"/>
      <c r="W1028" s="93"/>
      <c r="X1028" s="93"/>
      <c r="Y1028" s="93"/>
      <c r="Z1028" s="93"/>
      <c r="AA1028" s="93"/>
      <c r="AB1028" s="93"/>
      <c r="AC1028" s="93"/>
      <c r="AD1028" s="93"/>
    </row>
    <row r="1029" spans="18:30" ht="15">
      <c r="R1029" s="93"/>
      <c r="S1029" s="93"/>
      <c r="T1029" s="93"/>
      <c r="U1029" s="93"/>
      <c r="V1029" s="93"/>
      <c r="W1029" s="93"/>
      <c r="X1029" s="93"/>
      <c r="Y1029" s="93"/>
      <c r="Z1029" s="93"/>
      <c r="AA1029" s="93"/>
      <c r="AB1029" s="93"/>
      <c r="AC1029" s="93"/>
      <c r="AD1029" s="93"/>
    </row>
  </sheetData>
  <mergeCells count="72">
    <mergeCell ref="A4:D4"/>
    <mergeCell ref="E4:AY4"/>
    <mergeCell ref="A1:D3"/>
    <mergeCell ref="E1:AY1"/>
    <mergeCell ref="E2:AY2"/>
    <mergeCell ref="E3:AD3"/>
    <mergeCell ref="AE3:AY3"/>
    <mergeCell ref="A5:D5"/>
    <mergeCell ref="E5:AY5"/>
    <mergeCell ref="A6:D6"/>
    <mergeCell ref="E6:AY6"/>
    <mergeCell ref="A7:AY7"/>
    <mergeCell ref="AP10:AP15"/>
    <mergeCell ref="AN8:AX8"/>
    <mergeCell ref="AY8:AY9"/>
    <mergeCell ref="A10:A15"/>
    <mergeCell ref="B10:B15"/>
    <mergeCell ref="C10:C15"/>
    <mergeCell ref="AF10:AF15"/>
    <mergeCell ref="AG10:AG15"/>
    <mergeCell ref="AH10:AH15"/>
    <mergeCell ref="AI10:AI15"/>
    <mergeCell ref="AJ10:AJ15"/>
    <mergeCell ref="A8:F8"/>
    <mergeCell ref="G8:S8"/>
    <mergeCell ref="T8:AF8"/>
    <mergeCell ref="AG8:AK8"/>
    <mergeCell ref="AL8:AM8"/>
    <mergeCell ref="AK10:AK15"/>
    <mergeCell ref="AL10:AL15"/>
    <mergeCell ref="AM10:AM15"/>
    <mergeCell ref="AN10:AN15"/>
    <mergeCell ref="AO10:AO15"/>
    <mergeCell ref="AW10:AW15"/>
    <mergeCell ref="AX10:AX15"/>
    <mergeCell ref="AY10:AY15"/>
    <mergeCell ref="A16:A21"/>
    <mergeCell ref="B16:B21"/>
    <mergeCell ref="C16:C21"/>
    <mergeCell ref="AF16:AF21"/>
    <mergeCell ref="AG16:AG21"/>
    <mergeCell ref="AH16:AH21"/>
    <mergeCell ref="AI16:AI21"/>
    <mergeCell ref="AQ10:AQ15"/>
    <mergeCell ref="AR10:AR15"/>
    <mergeCell ref="AS10:AS15"/>
    <mergeCell ref="AT10:AT15"/>
    <mergeCell ref="AU10:AU15"/>
    <mergeCell ref="AV10:AV15"/>
    <mergeCell ref="AW16:AW21"/>
    <mergeCell ref="AX16:AX21"/>
    <mergeCell ref="AY16:AY21"/>
    <mergeCell ref="A22:C24"/>
    <mergeCell ref="B27:D27"/>
    <mergeCell ref="E27:R27"/>
    <mergeCell ref="AP16:AP21"/>
    <mergeCell ref="AQ16:AQ21"/>
    <mergeCell ref="AR16:AR21"/>
    <mergeCell ref="AS16:AS21"/>
    <mergeCell ref="AT16:AT21"/>
    <mergeCell ref="AU16:AU21"/>
    <mergeCell ref="AJ16:AJ21"/>
    <mergeCell ref="AK16:AK21"/>
    <mergeCell ref="AL16:AL21"/>
    <mergeCell ref="AM16:AM21"/>
    <mergeCell ref="B28:D28"/>
    <mergeCell ref="E28:R28"/>
    <mergeCell ref="B29:D29"/>
    <mergeCell ref="E29:R29"/>
    <mergeCell ref="AV16:AV21"/>
    <mergeCell ref="AN16:AN21"/>
    <mergeCell ref="AO16:AO21"/>
  </mergeCells>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303"/>
  <sheetViews>
    <sheetView zoomScale="85" zoomScaleNormal="85" workbookViewId="0" topLeftCell="A1">
      <selection activeCell="A9" sqref="A9"/>
    </sheetView>
  </sheetViews>
  <sheetFormatPr defaultColWidth="10.7109375" defaultRowHeight="15"/>
  <cols>
    <col min="1" max="1" width="16.421875" style="0" customWidth="1"/>
    <col min="2" max="2" width="21.7109375" style="0" customWidth="1"/>
    <col min="3" max="3" width="19.140625" style="0" customWidth="1"/>
    <col min="4" max="4" width="22.7109375" style="0" customWidth="1"/>
    <col min="5" max="5" width="24.8515625" style="0" customWidth="1"/>
    <col min="6" max="6" width="20.28125" style="0" customWidth="1"/>
    <col min="7" max="7" width="19.421875" style="0" customWidth="1"/>
    <col min="8" max="8" width="20.28125" style="0" customWidth="1"/>
    <col min="9" max="9" width="18.421875" style="0" customWidth="1"/>
    <col min="10" max="10" width="15.140625" style="0" customWidth="1"/>
    <col min="12" max="12" width="14.57421875" style="0" customWidth="1"/>
    <col min="13" max="13" width="14.140625" style="0" customWidth="1"/>
    <col min="14" max="14" width="34.28125" style="0" customWidth="1"/>
  </cols>
  <sheetData>
    <row r="1" spans="1:14" ht="29.25" customHeight="1">
      <c r="A1" s="422"/>
      <c r="B1" s="422"/>
      <c r="C1" s="523" t="s">
        <v>0</v>
      </c>
      <c r="D1" s="523"/>
      <c r="E1" s="523"/>
      <c r="F1" s="523"/>
      <c r="G1" s="523"/>
      <c r="H1" s="523"/>
      <c r="I1" s="523"/>
      <c r="J1" s="523"/>
      <c r="K1" s="523"/>
      <c r="L1" s="523"/>
      <c r="M1" s="523"/>
      <c r="N1" s="523"/>
    </row>
    <row r="2" spans="1:14" ht="33.75" customHeight="1">
      <c r="A2" s="422"/>
      <c r="B2" s="422"/>
      <c r="C2" s="524" t="s">
        <v>229</v>
      </c>
      <c r="D2" s="524"/>
      <c r="E2" s="524"/>
      <c r="F2" s="524"/>
      <c r="G2" s="524"/>
      <c r="H2" s="524"/>
      <c r="I2" s="524"/>
      <c r="J2" s="524"/>
      <c r="K2" s="524"/>
      <c r="L2" s="524"/>
      <c r="M2" s="524"/>
      <c r="N2" s="524"/>
    </row>
    <row r="3" spans="1:14" ht="26.25">
      <c r="A3" s="422"/>
      <c r="B3" s="422"/>
      <c r="C3" s="525" t="s">
        <v>148</v>
      </c>
      <c r="D3" s="525"/>
      <c r="E3" s="525"/>
      <c r="F3" s="525"/>
      <c r="G3" s="525"/>
      <c r="H3" s="526" t="s">
        <v>3</v>
      </c>
      <c r="I3" s="526"/>
      <c r="J3" s="526"/>
      <c r="K3" s="526"/>
      <c r="L3" s="526"/>
      <c r="M3" s="526"/>
      <c r="N3" s="526"/>
    </row>
    <row r="4" spans="1:14" ht="26.25" customHeight="1">
      <c r="A4" s="519" t="s">
        <v>4</v>
      </c>
      <c r="B4" s="519"/>
      <c r="C4" s="520"/>
      <c r="D4" s="520"/>
      <c r="E4" s="520"/>
      <c r="F4" s="520"/>
      <c r="G4" s="520"/>
      <c r="H4" s="520"/>
      <c r="I4" s="520"/>
      <c r="J4" s="520"/>
      <c r="K4" s="520"/>
      <c r="L4" s="520"/>
      <c r="M4" s="520"/>
      <c r="N4" s="520"/>
    </row>
    <row r="5" spans="1:14" ht="29.25" customHeight="1">
      <c r="A5" s="521" t="s">
        <v>6</v>
      </c>
      <c r="B5" s="521"/>
      <c r="C5" s="522"/>
      <c r="D5" s="522"/>
      <c r="E5" s="522"/>
      <c r="F5" s="522"/>
      <c r="G5" s="522"/>
      <c r="H5" s="522"/>
      <c r="I5" s="522"/>
      <c r="J5" s="522"/>
      <c r="K5" s="522"/>
      <c r="L5" s="522"/>
      <c r="M5" s="522"/>
      <c r="N5" s="522"/>
    </row>
    <row r="7" spans="1:8" ht="28.5" customHeight="1">
      <c r="A7" s="518" t="s">
        <v>230</v>
      </c>
      <c r="B7" s="518"/>
      <c r="C7" s="518"/>
      <c r="D7" s="518"/>
      <c r="E7" s="518"/>
      <c r="F7" s="518"/>
      <c r="G7" s="518"/>
      <c r="H7" s="518"/>
    </row>
    <row r="8" spans="1:8" ht="33.75" customHeight="1">
      <c r="A8" s="98" t="s">
        <v>22</v>
      </c>
      <c r="B8" s="99" t="s">
        <v>231</v>
      </c>
      <c r="C8" s="99" t="s">
        <v>232</v>
      </c>
      <c r="D8" s="99" t="s">
        <v>233</v>
      </c>
      <c r="E8" s="99" t="s">
        <v>234</v>
      </c>
      <c r="F8" s="99" t="s">
        <v>235</v>
      </c>
      <c r="G8" s="99" t="s">
        <v>236</v>
      </c>
      <c r="H8" s="100" t="s">
        <v>237</v>
      </c>
    </row>
    <row r="9" spans="1:8" ht="16.5" customHeight="1">
      <c r="A9" s="101" t="s">
        <v>238</v>
      </c>
      <c r="B9" s="102" t="s">
        <v>239</v>
      </c>
      <c r="C9" s="103">
        <v>0</v>
      </c>
      <c r="D9" s="104">
        <v>911000000</v>
      </c>
      <c r="E9" s="104">
        <v>0</v>
      </c>
      <c r="F9" s="104">
        <v>0</v>
      </c>
      <c r="G9" s="102"/>
      <c r="H9" s="105" t="e">
        <f aca="true" t="shared" si="0" ref="H9:H14">G9/E9</f>
        <v>#DIV/0!</v>
      </c>
    </row>
    <row r="10" spans="1:8" ht="16.5" customHeight="1">
      <c r="A10" s="101" t="s">
        <v>240</v>
      </c>
      <c r="B10" s="102" t="s">
        <v>239</v>
      </c>
      <c r="C10" s="103">
        <v>0</v>
      </c>
      <c r="D10" s="104">
        <v>911000000</v>
      </c>
      <c r="E10" s="104">
        <v>182844000</v>
      </c>
      <c r="F10" s="104">
        <v>0</v>
      </c>
      <c r="G10" s="104">
        <v>0</v>
      </c>
      <c r="H10" s="105">
        <f t="shared" si="0"/>
        <v>0</v>
      </c>
    </row>
    <row r="11" spans="1:8" ht="16.5" customHeight="1">
      <c r="A11" s="101" t="s">
        <v>241</v>
      </c>
      <c r="B11" s="102" t="s">
        <v>239</v>
      </c>
      <c r="C11" s="103">
        <v>0</v>
      </c>
      <c r="D11" s="104">
        <v>911000000</v>
      </c>
      <c r="E11" s="104">
        <v>182844000</v>
      </c>
      <c r="F11" s="104">
        <v>2916600</v>
      </c>
      <c r="G11" s="104">
        <v>2916600</v>
      </c>
      <c r="H11" s="105">
        <f t="shared" si="0"/>
        <v>0.015951302749885148</v>
      </c>
    </row>
    <row r="12" spans="1:8" ht="16.5" customHeight="1">
      <c r="A12" s="101" t="s">
        <v>242</v>
      </c>
      <c r="B12" s="102" t="s">
        <v>239</v>
      </c>
      <c r="C12" s="103">
        <v>0</v>
      </c>
      <c r="D12" s="104">
        <v>911000000</v>
      </c>
      <c r="E12" s="104">
        <v>209904000</v>
      </c>
      <c r="F12" s="104">
        <v>24200067</v>
      </c>
      <c r="G12" s="104">
        <v>24200067</v>
      </c>
      <c r="H12" s="105">
        <f t="shared" si="0"/>
        <v>0.11529111879716442</v>
      </c>
    </row>
    <row r="13" spans="1:8" ht="16.5" customHeight="1">
      <c r="A13" s="101" t="s">
        <v>243</v>
      </c>
      <c r="B13" s="102" t="s">
        <v>239</v>
      </c>
      <c r="C13" s="103">
        <v>0</v>
      </c>
      <c r="D13" s="104">
        <v>911000000</v>
      </c>
      <c r="E13" s="104">
        <v>240594000</v>
      </c>
      <c r="F13" s="104">
        <v>74345034</v>
      </c>
      <c r="G13" s="104">
        <v>74345034</v>
      </c>
      <c r="H13" s="105">
        <f t="shared" si="0"/>
        <v>0.3090061846928851</v>
      </c>
    </row>
    <row r="14" spans="1:8" ht="16.5" customHeight="1">
      <c r="A14" s="106" t="s">
        <v>244</v>
      </c>
      <c r="B14" s="102" t="s">
        <v>239</v>
      </c>
      <c r="C14" s="103">
        <v>0</v>
      </c>
      <c r="D14" s="104">
        <v>911000000</v>
      </c>
      <c r="E14" s="104">
        <v>824933286</v>
      </c>
      <c r="F14" s="104">
        <v>164490034</v>
      </c>
      <c r="G14" s="104">
        <v>164490034</v>
      </c>
      <c r="H14" s="105">
        <f t="shared" si="0"/>
        <v>0.19939798380253504</v>
      </c>
    </row>
    <row r="15" ht="16.5" customHeight="1"/>
    <row r="16" spans="1:8" ht="26.25" customHeight="1">
      <c r="A16" s="518" t="s">
        <v>245</v>
      </c>
      <c r="B16" s="518"/>
      <c r="C16" s="518"/>
      <c r="D16" s="518"/>
      <c r="E16" s="518"/>
      <c r="F16" s="518"/>
      <c r="G16" s="518"/>
      <c r="H16" s="518"/>
    </row>
    <row r="17" spans="1:8" ht="25.5" customHeight="1">
      <c r="A17" s="98" t="s">
        <v>23</v>
      </c>
      <c r="B17" s="99" t="s">
        <v>231</v>
      </c>
      <c r="C17" s="99" t="s">
        <v>232</v>
      </c>
      <c r="D17" s="99" t="s">
        <v>233</v>
      </c>
      <c r="E17" s="99" t="s">
        <v>234</v>
      </c>
      <c r="F17" s="99" t="s">
        <v>235</v>
      </c>
      <c r="G17" s="99" t="s">
        <v>236</v>
      </c>
      <c r="H17" s="100" t="s">
        <v>237</v>
      </c>
    </row>
    <row r="18" spans="1:8" ht="16.5" customHeight="1">
      <c r="A18" s="107" t="s">
        <v>246</v>
      </c>
      <c r="B18" s="102"/>
      <c r="C18" s="102"/>
      <c r="D18" s="102"/>
      <c r="E18" s="102"/>
      <c r="F18" s="102"/>
      <c r="G18" s="102"/>
      <c r="H18" s="108" t="e">
        <f aca="true" t="shared" si="1" ref="H18:H29">G18/E18</f>
        <v>#DIV/0!</v>
      </c>
    </row>
    <row r="19" spans="1:8" ht="16.5" customHeight="1">
      <c r="A19" s="107" t="s">
        <v>247</v>
      </c>
      <c r="B19" s="102"/>
      <c r="C19" s="102"/>
      <c r="D19" s="102"/>
      <c r="E19" s="102"/>
      <c r="F19" s="102"/>
      <c r="G19" s="102"/>
      <c r="H19" s="108" t="e">
        <f t="shared" si="1"/>
        <v>#DIV/0!</v>
      </c>
    </row>
    <row r="20" spans="1:8" ht="16.5" customHeight="1">
      <c r="A20" s="107" t="s">
        <v>248</v>
      </c>
      <c r="B20" s="102"/>
      <c r="C20" s="102"/>
      <c r="D20" s="102"/>
      <c r="E20" s="102"/>
      <c r="F20" s="102"/>
      <c r="G20" s="102"/>
      <c r="H20" s="108" t="e">
        <f t="shared" si="1"/>
        <v>#DIV/0!</v>
      </c>
    </row>
    <row r="21" spans="1:8" ht="16.5" customHeight="1">
      <c r="A21" s="107" t="s">
        <v>249</v>
      </c>
      <c r="B21" s="102"/>
      <c r="C21" s="102"/>
      <c r="D21" s="102"/>
      <c r="E21" s="102"/>
      <c r="F21" s="102"/>
      <c r="G21" s="102"/>
      <c r="H21" s="108" t="e">
        <f t="shared" si="1"/>
        <v>#DIV/0!</v>
      </c>
    </row>
    <row r="22" spans="1:8" ht="16.5" customHeight="1">
      <c r="A22" s="107" t="s">
        <v>250</v>
      </c>
      <c r="B22" s="102"/>
      <c r="C22" s="102"/>
      <c r="D22" s="102"/>
      <c r="E22" s="102"/>
      <c r="F22" s="102"/>
      <c r="G22" s="102"/>
      <c r="H22" s="108" t="e">
        <f t="shared" si="1"/>
        <v>#DIV/0!</v>
      </c>
    </row>
    <row r="23" spans="1:8" ht="16.5" customHeight="1">
      <c r="A23" s="107" t="s">
        <v>251</v>
      </c>
      <c r="B23" s="102"/>
      <c r="C23" s="102"/>
      <c r="D23" s="102"/>
      <c r="E23" s="102"/>
      <c r="F23" s="102"/>
      <c r="G23" s="102"/>
      <c r="H23" s="108" t="e">
        <f t="shared" si="1"/>
        <v>#DIV/0!</v>
      </c>
    </row>
    <row r="24" spans="1:8" ht="16.5" customHeight="1">
      <c r="A24" s="107" t="s">
        <v>238</v>
      </c>
      <c r="B24" s="102"/>
      <c r="C24" s="102"/>
      <c r="D24" s="102"/>
      <c r="E24" s="102"/>
      <c r="F24" s="102"/>
      <c r="G24" s="102"/>
      <c r="H24" s="108" t="e">
        <f t="shared" si="1"/>
        <v>#DIV/0!</v>
      </c>
    </row>
    <row r="25" spans="1:8" ht="16.5" customHeight="1">
      <c r="A25" s="107" t="s">
        <v>240</v>
      </c>
      <c r="B25" s="102"/>
      <c r="C25" s="102"/>
      <c r="D25" s="102"/>
      <c r="E25" s="102"/>
      <c r="F25" s="102"/>
      <c r="G25" s="102"/>
      <c r="H25" s="108" t="e">
        <f t="shared" si="1"/>
        <v>#DIV/0!</v>
      </c>
    </row>
    <row r="26" spans="1:8" ht="16.5" customHeight="1">
      <c r="A26" s="107" t="s">
        <v>241</v>
      </c>
      <c r="B26" s="102"/>
      <c r="C26" s="102"/>
      <c r="D26" s="102"/>
      <c r="E26" s="102"/>
      <c r="F26" s="102"/>
      <c r="G26" s="102"/>
      <c r="H26" s="108" t="e">
        <f t="shared" si="1"/>
        <v>#DIV/0!</v>
      </c>
    </row>
    <row r="27" spans="1:8" ht="16.5" customHeight="1">
      <c r="A27" s="107" t="s">
        <v>242</v>
      </c>
      <c r="B27" s="102"/>
      <c r="C27" s="102"/>
      <c r="D27" s="102"/>
      <c r="E27" s="102"/>
      <c r="F27" s="102"/>
      <c r="G27" s="102"/>
      <c r="H27" s="108" t="e">
        <f t="shared" si="1"/>
        <v>#DIV/0!</v>
      </c>
    </row>
    <row r="28" spans="1:8" ht="16.5" customHeight="1">
      <c r="A28" s="107" t="s">
        <v>243</v>
      </c>
      <c r="B28" s="102"/>
      <c r="C28" s="102"/>
      <c r="D28" s="102"/>
      <c r="E28" s="102"/>
      <c r="F28" s="102"/>
      <c r="G28" s="102"/>
      <c r="H28" s="108" t="e">
        <f t="shared" si="1"/>
        <v>#DIV/0!</v>
      </c>
    </row>
    <row r="29" spans="1:8" ht="16.5" customHeight="1">
      <c r="A29" s="109" t="s">
        <v>244</v>
      </c>
      <c r="B29" s="110"/>
      <c r="C29" s="110"/>
      <c r="D29" s="110"/>
      <c r="E29" s="110"/>
      <c r="F29" s="110"/>
      <c r="G29" s="110"/>
      <c r="H29" s="108" t="e">
        <f t="shared" si="1"/>
        <v>#DIV/0!</v>
      </c>
    </row>
    <row r="30" ht="16.5" customHeight="1"/>
    <row r="31" spans="1:8" ht="24.75" customHeight="1">
      <c r="A31" s="518" t="s">
        <v>252</v>
      </c>
      <c r="B31" s="518"/>
      <c r="C31" s="518"/>
      <c r="D31" s="518"/>
      <c r="E31" s="518"/>
      <c r="F31" s="518"/>
      <c r="G31" s="518"/>
      <c r="H31" s="518"/>
    </row>
    <row r="32" spans="1:8" ht="25.5" customHeight="1">
      <c r="A32" s="98" t="s">
        <v>24</v>
      </c>
      <c r="B32" s="99" t="s">
        <v>231</v>
      </c>
      <c r="C32" s="99" t="s">
        <v>232</v>
      </c>
      <c r="D32" s="99" t="s">
        <v>233</v>
      </c>
      <c r="E32" s="99" t="s">
        <v>234</v>
      </c>
      <c r="F32" s="99" t="s">
        <v>235</v>
      </c>
      <c r="G32" s="99" t="s">
        <v>236</v>
      </c>
      <c r="H32" s="100" t="s">
        <v>237</v>
      </c>
    </row>
    <row r="33" spans="1:8" ht="16.5" customHeight="1">
      <c r="A33" s="107" t="s">
        <v>246</v>
      </c>
      <c r="B33" s="102"/>
      <c r="C33" s="102"/>
      <c r="D33" s="102"/>
      <c r="E33" s="102"/>
      <c r="F33" s="102"/>
      <c r="G33" s="102"/>
      <c r="H33" s="108" t="e">
        <f aca="true" t="shared" si="2" ref="H33:H44">G33/E33</f>
        <v>#DIV/0!</v>
      </c>
    </row>
    <row r="34" spans="1:8" ht="16.5" customHeight="1">
      <c r="A34" s="107" t="s">
        <v>247</v>
      </c>
      <c r="B34" s="102"/>
      <c r="C34" s="102"/>
      <c r="D34" s="102"/>
      <c r="E34" s="102"/>
      <c r="F34" s="102"/>
      <c r="G34" s="102"/>
      <c r="H34" s="108" t="e">
        <f t="shared" si="2"/>
        <v>#DIV/0!</v>
      </c>
    </row>
    <row r="35" spans="1:8" ht="16.5" customHeight="1">
      <c r="A35" s="107" t="s">
        <v>248</v>
      </c>
      <c r="B35" s="102"/>
      <c r="C35" s="102"/>
      <c r="D35" s="102"/>
      <c r="E35" s="102"/>
      <c r="F35" s="102"/>
      <c r="G35" s="102"/>
      <c r="H35" s="108" t="e">
        <f t="shared" si="2"/>
        <v>#DIV/0!</v>
      </c>
    </row>
    <row r="36" spans="1:8" ht="16.5" customHeight="1">
      <c r="A36" s="107" t="s">
        <v>249</v>
      </c>
      <c r="B36" s="102"/>
      <c r="C36" s="102"/>
      <c r="D36" s="102"/>
      <c r="E36" s="102"/>
      <c r="F36" s="102"/>
      <c r="G36" s="102"/>
      <c r="H36" s="108" t="e">
        <f t="shared" si="2"/>
        <v>#DIV/0!</v>
      </c>
    </row>
    <row r="37" spans="1:8" ht="16.5" customHeight="1">
      <c r="A37" s="107" t="s">
        <v>250</v>
      </c>
      <c r="B37" s="102"/>
      <c r="C37" s="102"/>
      <c r="D37" s="102"/>
      <c r="E37" s="102"/>
      <c r="F37" s="102"/>
      <c r="G37" s="102"/>
      <c r="H37" s="108" t="e">
        <f t="shared" si="2"/>
        <v>#DIV/0!</v>
      </c>
    </row>
    <row r="38" spans="1:8" ht="16.5" customHeight="1">
      <c r="A38" s="107" t="s">
        <v>251</v>
      </c>
      <c r="B38" s="102"/>
      <c r="C38" s="102"/>
      <c r="D38" s="102"/>
      <c r="E38" s="102"/>
      <c r="F38" s="102"/>
      <c r="G38" s="102"/>
      <c r="H38" s="108" t="e">
        <f t="shared" si="2"/>
        <v>#DIV/0!</v>
      </c>
    </row>
    <row r="39" spans="1:8" ht="16.5" customHeight="1">
      <c r="A39" s="107" t="s">
        <v>238</v>
      </c>
      <c r="B39" s="102"/>
      <c r="C39" s="102"/>
      <c r="D39" s="102"/>
      <c r="E39" s="102"/>
      <c r="F39" s="102"/>
      <c r="G39" s="102"/>
      <c r="H39" s="108" t="e">
        <f t="shared" si="2"/>
        <v>#DIV/0!</v>
      </c>
    </row>
    <row r="40" spans="1:8" ht="16.5" customHeight="1">
      <c r="A40" s="107" t="s">
        <v>240</v>
      </c>
      <c r="B40" s="102"/>
      <c r="C40" s="102"/>
      <c r="D40" s="102"/>
      <c r="E40" s="102"/>
      <c r="F40" s="102"/>
      <c r="G40" s="102"/>
      <c r="H40" s="108" t="e">
        <f t="shared" si="2"/>
        <v>#DIV/0!</v>
      </c>
    </row>
    <row r="41" spans="1:8" ht="16.5" customHeight="1">
      <c r="A41" s="107" t="s">
        <v>241</v>
      </c>
      <c r="B41" s="102"/>
      <c r="C41" s="102"/>
      <c r="D41" s="102"/>
      <c r="E41" s="102"/>
      <c r="F41" s="102"/>
      <c r="G41" s="102"/>
      <c r="H41" s="108" t="e">
        <f t="shared" si="2"/>
        <v>#DIV/0!</v>
      </c>
    </row>
    <row r="42" spans="1:8" ht="16.5" customHeight="1">
      <c r="A42" s="107" t="s">
        <v>242</v>
      </c>
      <c r="B42" s="102"/>
      <c r="C42" s="102"/>
      <c r="D42" s="102"/>
      <c r="E42" s="102"/>
      <c r="F42" s="102"/>
      <c r="G42" s="102"/>
      <c r="H42" s="108" t="e">
        <f t="shared" si="2"/>
        <v>#DIV/0!</v>
      </c>
    </row>
    <row r="43" spans="1:8" ht="16.5" customHeight="1">
      <c r="A43" s="107" t="s">
        <v>243</v>
      </c>
      <c r="B43" s="102"/>
      <c r="C43" s="102"/>
      <c r="D43" s="102"/>
      <c r="E43" s="102"/>
      <c r="F43" s="102"/>
      <c r="G43" s="102"/>
      <c r="H43" s="108" t="e">
        <f t="shared" si="2"/>
        <v>#DIV/0!</v>
      </c>
    </row>
    <row r="44" spans="1:8" ht="16.5" customHeight="1">
      <c r="A44" s="109" t="s">
        <v>244</v>
      </c>
      <c r="B44" s="110"/>
      <c r="C44" s="110"/>
      <c r="D44" s="110"/>
      <c r="E44" s="110"/>
      <c r="F44" s="110"/>
      <c r="G44" s="110"/>
      <c r="H44" s="108" t="e">
        <f t="shared" si="2"/>
        <v>#DIV/0!</v>
      </c>
    </row>
    <row r="45" ht="16.5" customHeight="1"/>
    <row r="46" spans="1:8" ht="27.75" customHeight="1">
      <c r="A46" s="518" t="s">
        <v>253</v>
      </c>
      <c r="B46" s="518"/>
      <c r="C46" s="518"/>
      <c r="D46" s="518"/>
      <c r="E46" s="518"/>
      <c r="F46" s="518"/>
      <c r="G46" s="518"/>
      <c r="H46" s="518"/>
    </row>
    <row r="47" spans="1:8" ht="25.5" customHeight="1">
      <c r="A47" s="98" t="s">
        <v>25</v>
      </c>
      <c r="B47" s="99" t="s">
        <v>231</v>
      </c>
      <c r="C47" s="99" t="s">
        <v>232</v>
      </c>
      <c r="D47" s="99" t="s">
        <v>233</v>
      </c>
      <c r="E47" s="99" t="s">
        <v>234</v>
      </c>
      <c r="F47" s="99" t="s">
        <v>235</v>
      </c>
      <c r="G47" s="99" t="s">
        <v>236</v>
      </c>
      <c r="H47" s="100" t="s">
        <v>237</v>
      </c>
    </row>
    <row r="48" spans="1:8" ht="16.5" customHeight="1">
      <c r="A48" s="107" t="s">
        <v>246</v>
      </c>
      <c r="B48" s="102"/>
      <c r="C48" s="102"/>
      <c r="D48" s="102"/>
      <c r="E48" s="102"/>
      <c r="F48" s="102"/>
      <c r="G48" s="102"/>
      <c r="H48" s="108" t="e">
        <f aca="true" t="shared" si="3" ref="H48:H59">G48/E48</f>
        <v>#DIV/0!</v>
      </c>
    </row>
    <row r="49" spans="1:8" ht="16.5" customHeight="1">
      <c r="A49" s="107" t="s">
        <v>247</v>
      </c>
      <c r="B49" s="102"/>
      <c r="C49" s="102"/>
      <c r="D49" s="102"/>
      <c r="E49" s="102"/>
      <c r="F49" s="102"/>
      <c r="G49" s="102"/>
      <c r="H49" s="108" t="e">
        <f t="shared" si="3"/>
        <v>#DIV/0!</v>
      </c>
    </row>
    <row r="50" spans="1:8" ht="16.5" customHeight="1">
      <c r="A50" s="107" t="s">
        <v>248</v>
      </c>
      <c r="B50" s="102"/>
      <c r="C50" s="102"/>
      <c r="D50" s="102"/>
      <c r="E50" s="102"/>
      <c r="F50" s="102"/>
      <c r="G50" s="102"/>
      <c r="H50" s="108" t="e">
        <f t="shared" si="3"/>
        <v>#DIV/0!</v>
      </c>
    </row>
    <row r="51" spans="1:8" ht="16.5" customHeight="1">
      <c r="A51" s="107" t="s">
        <v>249</v>
      </c>
      <c r="B51" s="102"/>
      <c r="C51" s="102"/>
      <c r="D51" s="102"/>
      <c r="E51" s="102"/>
      <c r="F51" s="102"/>
      <c r="G51" s="102"/>
      <c r="H51" s="108" t="e">
        <f t="shared" si="3"/>
        <v>#DIV/0!</v>
      </c>
    </row>
    <row r="52" spans="1:8" ht="16.5" customHeight="1">
      <c r="A52" s="107" t="s">
        <v>250</v>
      </c>
      <c r="B52" s="102"/>
      <c r="C52" s="102"/>
      <c r="D52" s="102"/>
      <c r="E52" s="102"/>
      <c r="F52" s="102"/>
      <c r="G52" s="102"/>
      <c r="H52" s="108" t="e">
        <f t="shared" si="3"/>
        <v>#DIV/0!</v>
      </c>
    </row>
    <row r="53" spans="1:8" ht="16.5" customHeight="1">
      <c r="A53" s="107" t="s">
        <v>251</v>
      </c>
      <c r="B53" s="102"/>
      <c r="C53" s="102"/>
      <c r="D53" s="102"/>
      <c r="E53" s="102"/>
      <c r="F53" s="102"/>
      <c r="G53" s="102"/>
      <c r="H53" s="108" t="e">
        <f t="shared" si="3"/>
        <v>#DIV/0!</v>
      </c>
    </row>
    <row r="54" spans="1:8" ht="16.5" customHeight="1">
      <c r="A54" s="107" t="s">
        <v>238</v>
      </c>
      <c r="B54" s="102"/>
      <c r="C54" s="102"/>
      <c r="D54" s="102"/>
      <c r="E54" s="102"/>
      <c r="F54" s="102"/>
      <c r="G54" s="102"/>
      <c r="H54" s="108" t="e">
        <f t="shared" si="3"/>
        <v>#DIV/0!</v>
      </c>
    </row>
    <row r="55" spans="1:8" ht="16.5" customHeight="1">
      <c r="A55" s="107" t="s">
        <v>240</v>
      </c>
      <c r="B55" s="102"/>
      <c r="C55" s="102"/>
      <c r="D55" s="102"/>
      <c r="E55" s="102"/>
      <c r="F55" s="102"/>
      <c r="G55" s="102"/>
      <c r="H55" s="108" t="e">
        <f t="shared" si="3"/>
        <v>#DIV/0!</v>
      </c>
    </row>
    <row r="56" spans="1:8" ht="16.5" customHeight="1">
      <c r="A56" s="107" t="s">
        <v>241</v>
      </c>
      <c r="B56" s="102"/>
      <c r="C56" s="102"/>
      <c r="D56" s="102"/>
      <c r="E56" s="102"/>
      <c r="F56" s="102"/>
      <c r="G56" s="102"/>
      <c r="H56" s="108" t="e">
        <f t="shared" si="3"/>
        <v>#DIV/0!</v>
      </c>
    </row>
    <row r="57" spans="1:8" ht="16.5" customHeight="1">
      <c r="A57" s="107" t="s">
        <v>242</v>
      </c>
      <c r="B57" s="102"/>
      <c r="C57" s="102"/>
      <c r="D57" s="102"/>
      <c r="E57" s="102"/>
      <c r="F57" s="102"/>
      <c r="G57" s="102"/>
      <c r="H57" s="108" t="e">
        <f t="shared" si="3"/>
        <v>#DIV/0!</v>
      </c>
    </row>
    <row r="58" spans="1:8" ht="16.5" customHeight="1">
      <c r="A58" s="107" t="s">
        <v>243</v>
      </c>
      <c r="B58" s="102"/>
      <c r="C58" s="102"/>
      <c r="D58" s="102"/>
      <c r="E58" s="102"/>
      <c r="F58" s="102"/>
      <c r="G58" s="102"/>
      <c r="H58" s="108" t="e">
        <f t="shared" si="3"/>
        <v>#DIV/0!</v>
      </c>
    </row>
    <row r="59" spans="1:8" ht="16.5" customHeight="1">
      <c r="A59" s="109" t="s">
        <v>244</v>
      </c>
      <c r="B59" s="110"/>
      <c r="C59" s="110"/>
      <c r="D59" s="110"/>
      <c r="E59" s="110"/>
      <c r="F59" s="110"/>
      <c r="G59" s="110"/>
      <c r="H59" s="108" t="e">
        <f t="shared" si="3"/>
        <v>#DIV/0!</v>
      </c>
    </row>
    <row r="60" ht="16.5" customHeight="1"/>
    <row r="61" spans="1:8" ht="23.25" customHeight="1">
      <c r="A61" s="518" t="s">
        <v>254</v>
      </c>
      <c r="B61" s="518"/>
      <c r="C61" s="518"/>
      <c r="D61" s="518"/>
      <c r="E61" s="518"/>
      <c r="F61" s="518"/>
      <c r="G61" s="518"/>
      <c r="H61" s="518"/>
    </row>
    <row r="62" spans="1:8" ht="25.5" customHeight="1">
      <c r="A62" s="98" t="s">
        <v>26</v>
      </c>
      <c r="B62" s="99" t="s">
        <v>231</v>
      </c>
      <c r="C62" s="99" t="s">
        <v>232</v>
      </c>
      <c r="D62" s="99" t="s">
        <v>233</v>
      </c>
      <c r="E62" s="99" t="s">
        <v>234</v>
      </c>
      <c r="F62" s="99" t="s">
        <v>235</v>
      </c>
      <c r="G62" s="99" t="s">
        <v>236</v>
      </c>
      <c r="H62" s="100" t="s">
        <v>237</v>
      </c>
    </row>
    <row r="63" spans="1:8" ht="16.5" customHeight="1">
      <c r="A63" s="107" t="s">
        <v>246</v>
      </c>
      <c r="B63" s="102"/>
      <c r="C63" s="102"/>
      <c r="D63" s="102"/>
      <c r="E63" s="102"/>
      <c r="F63" s="102"/>
      <c r="G63" s="102"/>
      <c r="H63" s="108" t="e">
        <f aca="true" t="shared" si="4" ref="H63:H74">G63/E63</f>
        <v>#DIV/0!</v>
      </c>
    </row>
    <row r="64" spans="1:8" ht="16.5" customHeight="1">
      <c r="A64" s="107" t="s">
        <v>247</v>
      </c>
      <c r="B64" s="102"/>
      <c r="C64" s="102"/>
      <c r="D64" s="102"/>
      <c r="E64" s="102"/>
      <c r="F64" s="102"/>
      <c r="G64" s="102"/>
      <c r="H64" s="108" t="e">
        <f t="shared" si="4"/>
        <v>#DIV/0!</v>
      </c>
    </row>
    <row r="65" spans="1:8" ht="16.5" customHeight="1">
      <c r="A65" s="107" t="s">
        <v>248</v>
      </c>
      <c r="B65" s="102"/>
      <c r="C65" s="102"/>
      <c r="D65" s="102"/>
      <c r="E65" s="102"/>
      <c r="F65" s="102"/>
      <c r="G65" s="102"/>
      <c r="H65" s="108" t="e">
        <f t="shared" si="4"/>
        <v>#DIV/0!</v>
      </c>
    </row>
    <row r="66" spans="1:8" ht="16.5" customHeight="1">
      <c r="A66" s="107" t="s">
        <v>249</v>
      </c>
      <c r="B66" s="102"/>
      <c r="C66" s="102"/>
      <c r="D66" s="102"/>
      <c r="E66" s="102"/>
      <c r="F66" s="102"/>
      <c r="G66" s="102"/>
      <c r="H66" s="108" t="e">
        <f t="shared" si="4"/>
        <v>#DIV/0!</v>
      </c>
    </row>
    <row r="67" spans="1:8" ht="16.5" customHeight="1">
      <c r="A67" s="107" t="s">
        <v>250</v>
      </c>
      <c r="B67" s="102"/>
      <c r="C67" s="102"/>
      <c r="D67" s="102"/>
      <c r="E67" s="102"/>
      <c r="F67" s="102"/>
      <c r="G67" s="102"/>
      <c r="H67" s="108" t="e">
        <f t="shared" si="4"/>
        <v>#DIV/0!</v>
      </c>
    </row>
    <row r="68" spans="1:8" ht="16.5" customHeight="1">
      <c r="A68" s="107" t="s">
        <v>251</v>
      </c>
      <c r="B68" s="102"/>
      <c r="C68" s="102"/>
      <c r="D68" s="102"/>
      <c r="E68" s="102"/>
      <c r="F68" s="102"/>
      <c r="G68" s="102"/>
      <c r="H68" s="108" t="e">
        <f t="shared" si="4"/>
        <v>#DIV/0!</v>
      </c>
    </row>
    <row r="69" spans="1:8" ht="16.5" customHeight="1">
      <c r="A69" s="107" t="s">
        <v>238</v>
      </c>
      <c r="B69" s="102"/>
      <c r="C69" s="102"/>
      <c r="D69" s="102"/>
      <c r="E69" s="102"/>
      <c r="F69" s="102"/>
      <c r="G69" s="102"/>
      <c r="H69" s="108" t="e">
        <f t="shared" si="4"/>
        <v>#DIV/0!</v>
      </c>
    </row>
    <row r="70" spans="1:8" ht="16.5" customHeight="1">
      <c r="A70" s="107" t="s">
        <v>240</v>
      </c>
      <c r="B70" s="102"/>
      <c r="C70" s="102"/>
      <c r="D70" s="102"/>
      <c r="E70" s="102"/>
      <c r="F70" s="102"/>
      <c r="G70" s="102"/>
      <c r="H70" s="108" t="e">
        <f t="shared" si="4"/>
        <v>#DIV/0!</v>
      </c>
    </row>
    <row r="71" spans="1:8" ht="16.5" customHeight="1">
      <c r="A71" s="107" t="s">
        <v>241</v>
      </c>
      <c r="B71" s="102"/>
      <c r="C71" s="102"/>
      <c r="D71" s="102"/>
      <c r="E71" s="102"/>
      <c r="F71" s="102"/>
      <c r="G71" s="102"/>
      <c r="H71" s="108" t="e">
        <f t="shared" si="4"/>
        <v>#DIV/0!</v>
      </c>
    </row>
    <row r="72" spans="1:8" ht="16.5" customHeight="1">
      <c r="A72" s="107" t="s">
        <v>242</v>
      </c>
      <c r="B72" s="102"/>
      <c r="C72" s="102"/>
      <c r="D72" s="102"/>
      <c r="E72" s="102"/>
      <c r="F72" s="102"/>
      <c r="G72" s="102"/>
      <c r="H72" s="108" t="e">
        <f t="shared" si="4"/>
        <v>#DIV/0!</v>
      </c>
    </row>
    <row r="73" spans="1:8" ht="16.5" customHeight="1">
      <c r="A73" s="107" t="s">
        <v>243</v>
      </c>
      <c r="B73" s="102"/>
      <c r="C73" s="102"/>
      <c r="D73" s="102"/>
      <c r="E73" s="102"/>
      <c r="F73" s="102"/>
      <c r="G73" s="102"/>
      <c r="H73" s="108" t="e">
        <f t="shared" si="4"/>
        <v>#DIV/0!</v>
      </c>
    </row>
    <row r="74" spans="1:8" ht="16.5" customHeight="1">
      <c r="A74" s="109" t="s">
        <v>244</v>
      </c>
      <c r="B74" s="110"/>
      <c r="C74" s="110"/>
      <c r="D74" s="110"/>
      <c r="E74" s="110"/>
      <c r="F74" s="110"/>
      <c r="G74" s="110"/>
      <c r="H74" s="108" t="e">
        <f t="shared" si="4"/>
        <v>#DIV/0!</v>
      </c>
    </row>
    <row r="75" ht="16.5" customHeight="1"/>
    <row r="76" spans="1:14" ht="23.25" customHeight="1">
      <c r="A76" s="518" t="s">
        <v>255</v>
      </c>
      <c r="B76" s="518"/>
      <c r="C76" s="518"/>
      <c r="D76" s="518"/>
      <c r="E76" s="518"/>
      <c r="F76" s="518"/>
      <c r="G76" s="518"/>
      <c r="H76" s="518"/>
      <c r="I76" s="518"/>
      <c r="J76" s="518"/>
      <c r="K76" s="518"/>
      <c r="L76" s="518"/>
      <c r="M76" s="518"/>
      <c r="N76" s="518"/>
    </row>
    <row r="77" spans="1:14" ht="44.25" customHeight="1">
      <c r="A77" s="98" t="s">
        <v>22</v>
      </c>
      <c r="B77" s="99" t="s">
        <v>256</v>
      </c>
      <c r="C77" s="99" t="s">
        <v>257</v>
      </c>
      <c r="D77" s="99" t="s">
        <v>258</v>
      </c>
      <c r="E77" s="99" t="s">
        <v>259</v>
      </c>
      <c r="F77" s="99" t="s">
        <v>260</v>
      </c>
      <c r="G77" s="99" t="s">
        <v>261</v>
      </c>
      <c r="H77" s="99" t="s">
        <v>262</v>
      </c>
      <c r="I77" s="99" t="s">
        <v>263</v>
      </c>
      <c r="J77" s="111" t="s">
        <v>264</v>
      </c>
      <c r="K77" s="99" t="s">
        <v>265</v>
      </c>
      <c r="L77" s="99" t="s">
        <v>266</v>
      </c>
      <c r="M77" s="99" t="s">
        <v>267</v>
      </c>
      <c r="N77" s="100" t="s">
        <v>268</v>
      </c>
    </row>
    <row r="78" spans="1:14" ht="15">
      <c r="A78" s="515" t="s">
        <v>238</v>
      </c>
      <c r="B78" s="102" t="s">
        <v>269</v>
      </c>
      <c r="C78" s="102" t="s">
        <v>270</v>
      </c>
      <c r="D78" s="102" t="s">
        <v>271</v>
      </c>
      <c r="E78" s="102" t="s">
        <v>272</v>
      </c>
      <c r="F78" s="102">
        <v>100</v>
      </c>
      <c r="G78" s="102">
        <v>2</v>
      </c>
      <c r="H78" s="102">
        <v>0.1</v>
      </c>
      <c r="I78" s="102">
        <v>0</v>
      </c>
      <c r="J78" s="112">
        <f aca="true" t="shared" si="5" ref="J78:J89">I78/H78</f>
        <v>0</v>
      </c>
      <c r="K78" s="102"/>
      <c r="L78" s="102"/>
      <c r="M78" s="102" t="e">
        <f aca="true" t="shared" si="6" ref="M78:M89">L78/K78</f>
        <v>#DIV/0!</v>
      </c>
      <c r="N78" s="108"/>
    </row>
    <row r="79" spans="1:14" ht="90">
      <c r="A79" s="515"/>
      <c r="B79" t="s">
        <v>273</v>
      </c>
      <c r="C79" s="113" t="s">
        <v>274</v>
      </c>
      <c r="D79" s="102" t="s">
        <v>275</v>
      </c>
      <c r="E79" s="102" t="s">
        <v>272</v>
      </c>
      <c r="F79" s="102">
        <v>100</v>
      </c>
      <c r="G79" s="102">
        <v>8</v>
      </c>
      <c r="H79" s="102">
        <v>0.5</v>
      </c>
      <c r="I79" s="102">
        <v>0</v>
      </c>
      <c r="J79" s="112">
        <f t="shared" si="5"/>
        <v>0</v>
      </c>
      <c r="K79" s="102"/>
      <c r="L79" s="102"/>
      <c r="M79" s="102" t="e">
        <f t="shared" si="6"/>
        <v>#DIV/0!</v>
      </c>
      <c r="N79" s="108"/>
    </row>
    <row r="80" spans="1:14" ht="15">
      <c r="A80" s="515" t="s">
        <v>240</v>
      </c>
      <c r="B80" s="102" t="s">
        <v>269</v>
      </c>
      <c r="C80" s="102" t="s">
        <v>270</v>
      </c>
      <c r="D80" s="102" t="s">
        <v>271</v>
      </c>
      <c r="E80" s="102" t="s">
        <v>272</v>
      </c>
      <c r="F80" s="102">
        <v>100</v>
      </c>
      <c r="G80" s="102">
        <v>2</v>
      </c>
      <c r="H80" s="102">
        <v>0.1</v>
      </c>
      <c r="I80" s="102">
        <v>0.01</v>
      </c>
      <c r="J80" s="112">
        <f t="shared" si="5"/>
        <v>0.09999999999999999</v>
      </c>
      <c r="K80" s="102"/>
      <c r="L80" s="102"/>
      <c r="M80" s="102" t="e">
        <f t="shared" si="6"/>
        <v>#DIV/0!</v>
      </c>
      <c r="N80" s="108"/>
    </row>
    <row r="81" spans="1:14" ht="90">
      <c r="A81" s="515"/>
      <c r="B81" t="s">
        <v>273</v>
      </c>
      <c r="C81" s="113" t="s">
        <v>274</v>
      </c>
      <c r="D81" s="102" t="s">
        <v>275</v>
      </c>
      <c r="E81" s="102" t="s">
        <v>272</v>
      </c>
      <c r="F81" s="102">
        <v>100</v>
      </c>
      <c r="G81" s="102">
        <v>8</v>
      </c>
      <c r="H81" s="102">
        <v>0.5</v>
      </c>
      <c r="I81" s="102">
        <v>0.1</v>
      </c>
      <c r="J81" s="112">
        <f t="shared" si="5"/>
        <v>0.2</v>
      </c>
      <c r="K81" s="102"/>
      <c r="L81" s="102"/>
      <c r="M81" s="102" t="e">
        <f t="shared" si="6"/>
        <v>#DIV/0!</v>
      </c>
      <c r="N81" s="108"/>
    </row>
    <row r="82" spans="1:14" ht="15">
      <c r="A82" s="515" t="s">
        <v>241</v>
      </c>
      <c r="B82" s="102" t="s">
        <v>269</v>
      </c>
      <c r="C82" s="102" t="s">
        <v>270</v>
      </c>
      <c r="D82" s="102" t="s">
        <v>271</v>
      </c>
      <c r="E82" s="102" t="s">
        <v>272</v>
      </c>
      <c r="F82" s="102">
        <v>100</v>
      </c>
      <c r="G82" s="102">
        <v>2</v>
      </c>
      <c r="H82" s="102">
        <v>0.1</v>
      </c>
      <c r="I82" s="102">
        <v>0.02</v>
      </c>
      <c r="J82" s="112">
        <f t="shared" si="5"/>
        <v>0.19999999999999998</v>
      </c>
      <c r="K82" s="102"/>
      <c r="L82" s="102"/>
      <c r="M82" s="102" t="e">
        <f t="shared" si="6"/>
        <v>#DIV/0!</v>
      </c>
      <c r="N82" s="108"/>
    </row>
    <row r="83" spans="1:14" ht="90">
      <c r="A83" s="515"/>
      <c r="B83" t="s">
        <v>273</v>
      </c>
      <c r="C83" s="113" t="s">
        <v>274</v>
      </c>
      <c r="D83" s="102" t="s">
        <v>275</v>
      </c>
      <c r="E83" s="102" t="s">
        <v>272</v>
      </c>
      <c r="F83" s="102">
        <v>100</v>
      </c>
      <c r="G83" s="102">
        <v>8</v>
      </c>
      <c r="H83" s="102">
        <v>0.5</v>
      </c>
      <c r="I83" s="102">
        <v>0.2</v>
      </c>
      <c r="J83" s="112">
        <f t="shared" si="5"/>
        <v>0.4</v>
      </c>
      <c r="K83" s="102"/>
      <c r="L83" s="102"/>
      <c r="M83" s="102" t="e">
        <f t="shared" si="6"/>
        <v>#DIV/0!</v>
      </c>
      <c r="N83" s="108"/>
    </row>
    <row r="84" spans="1:14" ht="15">
      <c r="A84" s="515" t="s">
        <v>242</v>
      </c>
      <c r="B84" s="102" t="s">
        <v>269</v>
      </c>
      <c r="C84" s="102" t="s">
        <v>270</v>
      </c>
      <c r="D84" s="102" t="s">
        <v>271</v>
      </c>
      <c r="E84" s="102" t="s">
        <v>272</v>
      </c>
      <c r="F84" s="102">
        <v>100</v>
      </c>
      <c r="G84" s="102">
        <v>2</v>
      </c>
      <c r="H84" s="102">
        <v>0.1</v>
      </c>
      <c r="I84" s="102">
        <v>0.05</v>
      </c>
      <c r="J84" s="112">
        <f t="shared" si="5"/>
        <v>0.5</v>
      </c>
      <c r="K84" s="102"/>
      <c r="L84" s="102"/>
      <c r="M84" s="102" t="e">
        <f t="shared" si="6"/>
        <v>#DIV/0!</v>
      </c>
      <c r="N84" s="108"/>
    </row>
    <row r="85" spans="1:14" ht="90">
      <c r="A85" s="515"/>
      <c r="B85" t="s">
        <v>273</v>
      </c>
      <c r="C85" s="113" t="s">
        <v>274</v>
      </c>
      <c r="D85" s="102" t="s">
        <v>275</v>
      </c>
      <c r="E85" s="102" t="s">
        <v>272</v>
      </c>
      <c r="F85" s="102">
        <v>100</v>
      </c>
      <c r="G85" s="102">
        <v>8</v>
      </c>
      <c r="H85" s="102">
        <v>0.5</v>
      </c>
      <c r="I85" s="102">
        <v>0.25</v>
      </c>
      <c r="J85" s="112">
        <f t="shared" si="5"/>
        <v>0.5</v>
      </c>
      <c r="K85" s="102"/>
      <c r="L85" s="102"/>
      <c r="M85" s="102" t="e">
        <f t="shared" si="6"/>
        <v>#DIV/0!</v>
      </c>
      <c r="N85" s="108"/>
    </row>
    <row r="86" spans="1:14" ht="15">
      <c r="A86" s="515" t="s">
        <v>243</v>
      </c>
      <c r="B86" s="102" t="s">
        <v>269</v>
      </c>
      <c r="C86" s="102" t="s">
        <v>270</v>
      </c>
      <c r="D86" s="102" t="s">
        <v>271</v>
      </c>
      <c r="E86" s="102" t="s">
        <v>272</v>
      </c>
      <c r="F86" s="102">
        <v>100</v>
      </c>
      <c r="G86" s="102">
        <v>2</v>
      </c>
      <c r="H86" s="102">
        <v>0.1</v>
      </c>
      <c r="I86" s="102">
        <v>0.07</v>
      </c>
      <c r="J86" s="112">
        <f t="shared" si="5"/>
        <v>0.7000000000000001</v>
      </c>
      <c r="K86" s="102"/>
      <c r="L86" s="102"/>
      <c r="M86" s="102" t="e">
        <f t="shared" si="6"/>
        <v>#DIV/0!</v>
      </c>
      <c r="N86" s="108"/>
    </row>
    <row r="87" spans="1:14" ht="90">
      <c r="A87" s="515"/>
      <c r="B87" t="s">
        <v>273</v>
      </c>
      <c r="C87" s="113" t="s">
        <v>274</v>
      </c>
      <c r="D87" s="102" t="s">
        <v>275</v>
      </c>
      <c r="E87" s="102" t="s">
        <v>272</v>
      </c>
      <c r="F87" s="102">
        <v>100</v>
      </c>
      <c r="G87" s="102">
        <v>8</v>
      </c>
      <c r="H87" s="102">
        <v>0.5</v>
      </c>
      <c r="I87" s="102">
        <v>0.3</v>
      </c>
      <c r="J87" s="112">
        <f t="shared" si="5"/>
        <v>0.6</v>
      </c>
      <c r="K87" s="114"/>
      <c r="L87" s="114"/>
      <c r="M87" s="102" t="e">
        <f t="shared" si="6"/>
        <v>#DIV/0!</v>
      </c>
      <c r="N87" s="115"/>
    </row>
    <row r="88" spans="1:15" ht="15">
      <c r="A88" s="515" t="s">
        <v>244</v>
      </c>
      <c r="B88" s="102" t="s">
        <v>269</v>
      </c>
      <c r="C88" s="102" t="s">
        <v>270</v>
      </c>
      <c r="D88" s="102" t="s">
        <v>271</v>
      </c>
      <c r="E88" s="102" t="s">
        <v>272</v>
      </c>
      <c r="F88" s="102">
        <v>100</v>
      </c>
      <c r="G88" s="102">
        <v>2</v>
      </c>
      <c r="H88" s="102">
        <v>0.2</v>
      </c>
      <c r="I88" s="102">
        <v>0.12</v>
      </c>
      <c r="J88" s="112">
        <f t="shared" si="5"/>
        <v>0.6</v>
      </c>
      <c r="K88" s="114"/>
      <c r="L88" s="114"/>
      <c r="M88" s="102" t="e">
        <f t="shared" si="6"/>
        <v>#DIV/0!</v>
      </c>
      <c r="N88" s="115" t="s">
        <v>276</v>
      </c>
      <c r="O88">
        <f>LEN(N88)</f>
        <v>197</v>
      </c>
    </row>
    <row r="89" spans="1:15" ht="90">
      <c r="A89" s="515" t="s">
        <v>244</v>
      </c>
      <c r="B89" t="s">
        <v>273</v>
      </c>
      <c r="C89" s="113" t="s">
        <v>274</v>
      </c>
      <c r="D89" s="102" t="s">
        <v>275</v>
      </c>
      <c r="E89" s="102" t="s">
        <v>272</v>
      </c>
      <c r="F89" s="102">
        <v>100</v>
      </c>
      <c r="G89" s="102">
        <v>8</v>
      </c>
      <c r="H89" s="102">
        <v>0.4</v>
      </c>
      <c r="I89" s="102">
        <v>0.38</v>
      </c>
      <c r="J89" s="112">
        <f t="shared" si="5"/>
        <v>0.95</v>
      </c>
      <c r="K89" s="110"/>
      <c r="L89" s="110"/>
      <c r="M89" s="110" t="e">
        <f t="shared" si="6"/>
        <v>#DIV/0!</v>
      </c>
      <c r="N89" s="116" t="s">
        <v>277</v>
      </c>
      <c r="O89">
        <f>LEN(N89)</f>
        <v>198</v>
      </c>
    </row>
    <row r="91" spans="1:14" ht="20.25">
      <c r="A91" s="518" t="s">
        <v>278</v>
      </c>
      <c r="B91" s="518"/>
      <c r="C91" s="518"/>
      <c r="D91" s="518"/>
      <c r="E91" s="518"/>
      <c r="F91" s="518"/>
      <c r="G91" s="518"/>
      <c r="H91" s="518"/>
      <c r="I91" s="518"/>
      <c r="J91" s="518"/>
      <c r="K91" s="518"/>
      <c r="L91" s="518"/>
      <c r="M91" s="518"/>
      <c r="N91" s="518"/>
    </row>
    <row r="92" spans="1:14" ht="44.25" customHeight="1">
      <c r="A92" s="98" t="s">
        <v>23</v>
      </c>
      <c r="B92" s="99" t="s">
        <v>256</v>
      </c>
      <c r="C92" s="99" t="s">
        <v>257</v>
      </c>
      <c r="D92" s="99" t="s">
        <v>258</v>
      </c>
      <c r="E92" s="99" t="s">
        <v>259</v>
      </c>
      <c r="F92" s="99" t="s">
        <v>279</v>
      </c>
      <c r="G92" s="99" t="s">
        <v>261</v>
      </c>
      <c r="H92" s="99" t="s">
        <v>280</v>
      </c>
      <c r="I92" s="99" t="s">
        <v>281</v>
      </c>
      <c r="J92" s="111" t="s">
        <v>282</v>
      </c>
      <c r="K92" s="99" t="s">
        <v>265</v>
      </c>
      <c r="L92" s="99" t="s">
        <v>266</v>
      </c>
      <c r="M92" s="99" t="s">
        <v>267</v>
      </c>
      <c r="N92" s="100" t="s">
        <v>268</v>
      </c>
    </row>
    <row r="93" spans="1:14" ht="16.5" customHeight="1">
      <c r="A93" s="107" t="s">
        <v>246</v>
      </c>
      <c r="B93" s="102"/>
      <c r="C93" s="102"/>
      <c r="D93" s="102"/>
      <c r="E93" s="102"/>
      <c r="F93" s="102"/>
      <c r="G93" s="102"/>
      <c r="H93" s="102"/>
      <c r="I93" s="102"/>
      <c r="J93" s="102" t="e">
        <f aca="true" t="shared" si="7" ref="J93:J104">I93/H93</f>
        <v>#DIV/0!</v>
      </c>
      <c r="K93" s="102"/>
      <c r="L93" s="102"/>
      <c r="M93" s="102" t="e">
        <f aca="true" t="shared" si="8" ref="M93:M104">L93/K93</f>
        <v>#DIV/0!</v>
      </c>
      <c r="N93" s="108"/>
    </row>
    <row r="94" spans="1:14" ht="16.5" customHeight="1">
      <c r="A94" s="107" t="s">
        <v>247</v>
      </c>
      <c r="B94" s="102"/>
      <c r="C94" s="102"/>
      <c r="D94" s="102"/>
      <c r="E94" s="102"/>
      <c r="F94" s="102"/>
      <c r="G94" s="102"/>
      <c r="H94" s="102"/>
      <c r="I94" s="102"/>
      <c r="J94" s="102" t="e">
        <f t="shared" si="7"/>
        <v>#DIV/0!</v>
      </c>
      <c r="K94" s="102"/>
      <c r="L94" s="102"/>
      <c r="M94" s="102" t="e">
        <f t="shared" si="8"/>
        <v>#DIV/0!</v>
      </c>
      <c r="N94" s="108"/>
    </row>
    <row r="95" spans="1:14" ht="16.5" customHeight="1">
      <c r="A95" s="107" t="s">
        <v>248</v>
      </c>
      <c r="B95" s="102"/>
      <c r="C95" s="102"/>
      <c r="D95" s="102"/>
      <c r="E95" s="102"/>
      <c r="F95" s="102"/>
      <c r="G95" s="102"/>
      <c r="H95" s="102"/>
      <c r="I95" s="102"/>
      <c r="J95" s="102" t="e">
        <f t="shared" si="7"/>
        <v>#DIV/0!</v>
      </c>
      <c r="K95" s="102"/>
      <c r="L95" s="102"/>
      <c r="M95" s="102" t="e">
        <f t="shared" si="8"/>
        <v>#DIV/0!</v>
      </c>
      <c r="N95" s="108"/>
    </row>
    <row r="96" spans="1:14" ht="16.5" customHeight="1">
      <c r="A96" s="107" t="s">
        <v>249</v>
      </c>
      <c r="B96" s="102"/>
      <c r="C96" s="102"/>
      <c r="D96" s="102"/>
      <c r="E96" s="102"/>
      <c r="F96" s="102"/>
      <c r="G96" s="102"/>
      <c r="H96" s="102"/>
      <c r="I96" s="102"/>
      <c r="J96" s="102" t="e">
        <f t="shared" si="7"/>
        <v>#DIV/0!</v>
      </c>
      <c r="K96" s="102"/>
      <c r="L96" s="102"/>
      <c r="M96" s="102" t="e">
        <f t="shared" si="8"/>
        <v>#DIV/0!</v>
      </c>
      <c r="N96" s="108"/>
    </row>
    <row r="97" spans="1:14" ht="16.5" customHeight="1">
      <c r="A97" s="107" t="s">
        <v>250</v>
      </c>
      <c r="B97" s="102"/>
      <c r="C97" s="102"/>
      <c r="D97" s="102"/>
      <c r="E97" s="102"/>
      <c r="F97" s="102"/>
      <c r="G97" s="102"/>
      <c r="H97" s="102"/>
      <c r="I97" s="102"/>
      <c r="J97" s="102" t="e">
        <f t="shared" si="7"/>
        <v>#DIV/0!</v>
      </c>
      <c r="K97" s="102"/>
      <c r="L97" s="102"/>
      <c r="M97" s="102" t="e">
        <f t="shared" si="8"/>
        <v>#DIV/0!</v>
      </c>
      <c r="N97" s="108"/>
    </row>
    <row r="98" spans="1:14" ht="16.5" customHeight="1">
      <c r="A98" s="107" t="s">
        <v>251</v>
      </c>
      <c r="B98" s="102"/>
      <c r="C98" s="102"/>
      <c r="D98" s="102"/>
      <c r="E98" s="102"/>
      <c r="F98" s="102"/>
      <c r="G98" s="102"/>
      <c r="H98" s="102"/>
      <c r="I98" s="102"/>
      <c r="J98" s="102" t="e">
        <f t="shared" si="7"/>
        <v>#DIV/0!</v>
      </c>
      <c r="K98" s="102"/>
      <c r="L98" s="102"/>
      <c r="M98" s="102" t="e">
        <f t="shared" si="8"/>
        <v>#DIV/0!</v>
      </c>
      <c r="N98" s="108"/>
    </row>
    <row r="99" spans="1:14" ht="15">
      <c r="A99" s="107" t="s">
        <v>238</v>
      </c>
      <c r="B99" s="102"/>
      <c r="C99" s="102"/>
      <c r="D99" s="102"/>
      <c r="E99" s="102"/>
      <c r="F99" s="102"/>
      <c r="G99" s="102"/>
      <c r="H99" s="102"/>
      <c r="I99" s="102"/>
      <c r="J99" s="102" t="e">
        <f t="shared" si="7"/>
        <v>#DIV/0!</v>
      </c>
      <c r="K99" s="102"/>
      <c r="L99" s="102"/>
      <c r="M99" s="102" t="e">
        <f t="shared" si="8"/>
        <v>#DIV/0!</v>
      </c>
      <c r="N99" s="108"/>
    </row>
    <row r="100" spans="1:14" ht="15">
      <c r="A100" s="107" t="s">
        <v>240</v>
      </c>
      <c r="B100" s="102"/>
      <c r="C100" s="102"/>
      <c r="D100" s="102"/>
      <c r="E100" s="102"/>
      <c r="F100" s="102"/>
      <c r="G100" s="102"/>
      <c r="H100" s="102"/>
      <c r="I100" s="102"/>
      <c r="J100" s="102" t="e">
        <f t="shared" si="7"/>
        <v>#DIV/0!</v>
      </c>
      <c r="K100" s="102"/>
      <c r="L100" s="102"/>
      <c r="M100" s="102" t="e">
        <f t="shared" si="8"/>
        <v>#DIV/0!</v>
      </c>
      <c r="N100" s="108"/>
    </row>
    <row r="101" spans="1:14" ht="15">
      <c r="A101" s="107" t="s">
        <v>241</v>
      </c>
      <c r="B101" s="102"/>
      <c r="C101" s="102"/>
      <c r="D101" s="102"/>
      <c r="E101" s="102"/>
      <c r="F101" s="102"/>
      <c r="G101" s="102"/>
      <c r="H101" s="102"/>
      <c r="I101" s="102"/>
      <c r="J101" s="102" t="e">
        <f t="shared" si="7"/>
        <v>#DIV/0!</v>
      </c>
      <c r="K101" s="102"/>
      <c r="L101" s="102"/>
      <c r="M101" s="102" t="e">
        <f t="shared" si="8"/>
        <v>#DIV/0!</v>
      </c>
      <c r="N101" s="108"/>
    </row>
    <row r="102" spans="1:14" ht="15">
      <c r="A102" s="107" t="s">
        <v>242</v>
      </c>
      <c r="B102" s="102"/>
      <c r="C102" s="102"/>
      <c r="D102" s="102"/>
      <c r="E102" s="102"/>
      <c r="F102" s="102"/>
      <c r="G102" s="102"/>
      <c r="H102" s="102"/>
      <c r="I102" s="102"/>
      <c r="J102" s="102" t="e">
        <f t="shared" si="7"/>
        <v>#DIV/0!</v>
      </c>
      <c r="K102" s="102"/>
      <c r="L102" s="102"/>
      <c r="M102" s="102" t="e">
        <f t="shared" si="8"/>
        <v>#DIV/0!</v>
      </c>
      <c r="N102" s="108"/>
    </row>
    <row r="103" spans="1:14" ht="15">
      <c r="A103" s="107" t="s">
        <v>243</v>
      </c>
      <c r="B103" s="102"/>
      <c r="C103" s="102"/>
      <c r="D103" s="102"/>
      <c r="E103" s="102"/>
      <c r="F103" s="102"/>
      <c r="G103" s="102"/>
      <c r="H103" s="102"/>
      <c r="I103" s="102"/>
      <c r="J103" s="102" t="e">
        <f t="shared" si="7"/>
        <v>#DIV/0!</v>
      </c>
      <c r="K103" s="102"/>
      <c r="L103" s="102"/>
      <c r="M103" s="102" t="e">
        <f t="shared" si="8"/>
        <v>#DIV/0!</v>
      </c>
      <c r="N103" s="108"/>
    </row>
    <row r="104" spans="1:14" ht="15">
      <c r="A104" s="109" t="s">
        <v>244</v>
      </c>
      <c r="B104" s="110"/>
      <c r="C104" s="110"/>
      <c r="D104" s="110"/>
      <c r="E104" s="110"/>
      <c r="F104" s="110"/>
      <c r="G104" s="110"/>
      <c r="H104" s="110"/>
      <c r="I104" s="110"/>
      <c r="J104" s="110" t="e">
        <f t="shared" si="7"/>
        <v>#DIV/0!</v>
      </c>
      <c r="K104" s="110"/>
      <c r="L104" s="110"/>
      <c r="M104" s="110" t="e">
        <f t="shared" si="8"/>
        <v>#DIV/0!</v>
      </c>
      <c r="N104" s="116"/>
    </row>
    <row r="106" spans="1:14" ht="20.25">
      <c r="A106" s="518" t="s">
        <v>283</v>
      </c>
      <c r="B106" s="518"/>
      <c r="C106" s="518"/>
      <c r="D106" s="518"/>
      <c r="E106" s="518"/>
      <c r="F106" s="518"/>
      <c r="G106" s="518"/>
      <c r="H106" s="518"/>
      <c r="I106" s="518"/>
      <c r="J106" s="518"/>
      <c r="K106" s="518"/>
      <c r="L106" s="518"/>
      <c r="M106" s="518"/>
      <c r="N106" s="518"/>
    </row>
    <row r="107" spans="1:14" ht="44.25" customHeight="1">
      <c r="A107" s="98" t="s">
        <v>24</v>
      </c>
      <c r="B107" s="99" t="s">
        <v>256</v>
      </c>
      <c r="C107" s="99" t="s">
        <v>257</v>
      </c>
      <c r="D107" s="99" t="s">
        <v>258</v>
      </c>
      <c r="E107" s="99" t="s">
        <v>259</v>
      </c>
      <c r="F107" s="99" t="s">
        <v>284</v>
      </c>
      <c r="G107" s="99" t="s">
        <v>261</v>
      </c>
      <c r="H107" s="99" t="s">
        <v>285</v>
      </c>
      <c r="I107" s="99" t="s">
        <v>286</v>
      </c>
      <c r="J107" s="111" t="s">
        <v>287</v>
      </c>
      <c r="K107" s="99" t="s">
        <v>265</v>
      </c>
      <c r="L107" s="99" t="s">
        <v>266</v>
      </c>
      <c r="M107" s="99" t="s">
        <v>267</v>
      </c>
      <c r="N107" s="100" t="s">
        <v>268</v>
      </c>
    </row>
    <row r="108" spans="1:14" ht="16.5" customHeight="1">
      <c r="A108" s="107" t="s">
        <v>246</v>
      </c>
      <c r="B108" s="102"/>
      <c r="C108" s="102"/>
      <c r="D108" s="102"/>
      <c r="E108" s="102"/>
      <c r="F108" s="102"/>
      <c r="G108" s="102"/>
      <c r="H108" s="102"/>
      <c r="I108" s="102"/>
      <c r="J108" s="102" t="e">
        <f aca="true" t="shared" si="9" ref="J108:J119">I108/H108</f>
        <v>#DIV/0!</v>
      </c>
      <c r="K108" s="102"/>
      <c r="L108" s="102"/>
      <c r="M108" s="102" t="e">
        <f aca="true" t="shared" si="10" ref="M108:M119">L108/K108</f>
        <v>#DIV/0!</v>
      </c>
      <c r="N108" s="108"/>
    </row>
    <row r="109" spans="1:14" ht="16.5" customHeight="1">
      <c r="A109" s="107" t="s">
        <v>247</v>
      </c>
      <c r="B109" s="102"/>
      <c r="C109" s="102"/>
      <c r="D109" s="102"/>
      <c r="E109" s="102"/>
      <c r="F109" s="102"/>
      <c r="G109" s="102"/>
      <c r="H109" s="102"/>
      <c r="I109" s="102"/>
      <c r="J109" s="102" t="e">
        <f t="shared" si="9"/>
        <v>#DIV/0!</v>
      </c>
      <c r="K109" s="102"/>
      <c r="L109" s="102"/>
      <c r="M109" s="102" t="e">
        <f t="shared" si="10"/>
        <v>#DIV/0!</v>
      </c>
      <c r="N109" s="108"/>
    </row>
    <row r="110" spans="1:14" ht="16.5" customHeight="1">
      <c r="A110" s="107" t="s">
        <v>248</v>
      </c>
      <c r="B110" s="102"/>
      <c r="C110" s="102"/>
      <c r="D110" s="102"/>
      <c r="E110" s="102"/>
      <c r="F110" s="102"/>
      <c r="G110" s="102"/>
      <c r="H110" s="102"/>
      <c r="I110" s="102"/>
      <c r="J110" s="102" t="e">
        <f t="shared" si="9"/>
        <v>#DIV/0!</v>
      </c>
      <c r="K110" s="102"/>
      <c r="L110" s="102"/>
      <c r="M110" s="102" t="e">
        <f t="shared" si="10"/>
        <v>#DIV/0!</v>
      </c>
      <c r="N110" s="108"/>
    </row>
    <row r="111" spans="1:14" ht="16.5" customHeight="1">
      <c r="A111" s="107" t="s">
        <v>249</v>
      </c>
      <c r="B111" s="102"/>
      <c r="C111" s="102"/>
      <c r="D111" s="102"/>
      <c r="E111" s="102"/>
      <c r="F111" s="102"/>
      <c r="G111" s="102"/>
      <c r="H111" s="102"/>
      <c r="I111" s="102"/>
      <c r="J111" s="102" t="e">
        <f t="shared" si="9"/>
        <v>#DIV/0!</v>
      </c>
      <c r="K111" s="102"/>
      <c r="L111" s="102"/>
      <c r="M111" s="102" t="e">
        <f t="shared" si="10"/>
        <v>#DIV/0!</v>
      </c>
      <c r="N111" s="108"/>
    </row>
    <row r="112" spans="1:14" ht="16.5" customHeight="1">
      <c r="A112" s="107" t="s">
        <v>250</v>
      </c>
      <c r="B112" s="102"/>
      <c r="C112" s="102"/>
      <c r="D112" s="102"/>
      <c r="E112" s="102"/>
      <c r="F112" s="102"/>
      <c r="G112" s="102"/>
      <c r="H112" s="102"/>
      <c r="I112" s="102"/>
      <c r="J112" s="102" t="e">
        <f t="shared" si="9"/>
        <v>#DIV/0!</v>
      </c>
      <c r="K112" s="102"/>
      <c r="L112" s="102"/>
      <c r="M112" s="102" t="e">
        <f t="shared" si="10"/>
        <v>#DIV/0!</v>
      </c>
      <c r="N112" s="108"/>
    </row>
    <row r="113" spans="1:14" ht="16.5" customHeight="1">
      <c r="A113" s="107" t="s">
        <v>251</v>
      </c>
      <c r="B113" s="102"/>
      <c r="C113" s="102"/>
      <c r="D113" s="102"/>
      <c r="E113" s="102"/>
      <c r="F113" s="102"/>
      <c r="G113" s="102"/>
      <c r="H113" s="102"/>
      <c r="I113" s="102"/>
      <c r="J113" s="102" t="e">
        <f t="shared" si="9"/>
        <v>#DIV/0!</v>
      </c>
      <c r="K113" s="102"/>
      <c r="L113" s="102"/>
      <c r="M113" s="102" t="e">
        <f t="shared" si="10"/>
        <v>#DIV/0!</v>
      </c>
      <c r="N113" s="108"/>
    </row>
    <row r="114" spans="1:14" ht="15">
      <c r="A114" s="107" t="s">
        <v>238</v>
      </c>
      <c r="B114" s="102"/>
      <c r="C114" s="102"/>
      <c r="D114" s="102"/>
      <c r="E114" s="102"/>
      <c r="F114" s="102"/>
      <c r="G114" s="102"/>
      <c r="H114" s="102"/>
      <c r="I114" s="102"/>
      <c r="J114" s="102" t="e">
        <f t="shared" si="9"/>
        <v>#DIV/0!</v>
      </c>
      <c r="K114" s="102"/>
      <c r="L114" s="102"/>
      <c r="M114" s="102" t="e">
        <f t="shared" si="10"/>
        <v>#DIV/0!</v>
      </c>
      <c r="N114" s="108"/>
    </row>
    <row r="115" spans="1:14" ht="15">
      <c r="A115" s="107" t="s">
        <v>240</v>
      </c>
      <c r="B115" s="102"/>
      <c r="C115" s="102"/>
      <c r="D115" s="102"/>
      <c r="E115" s="102"/>
      <c r="F115" s="102"/>
      <c r="G115" s="102"/>
      <c r="H115" s="102"/>
      <c r="I115" s="102"/>
      <c r="J115" s="102" t="e">
        <f t="shared" si="9"/>
        <v>#DIV/0!</v>
      </c>
      <c r="K115" s="102"/>
      <c r="L115" s="102"/>
      <c r="M115" s="102" t="e">
        <f t="shared" si="10"/>
        <v>#DIV/0!</v>
      </c>
      <c r="N115" s="108"/>
    </row>
    <row r="116" spans="1:14" ht="15">
      <c r="A116" s="107" t="s">
        <v>241</v>
      </c>
      <c r="B116" s="102"/>
      <c r="C116" s="102"/>
      <c r="D116" s="102"/>
      <c r="E116" s="102"/>
      <c r="F116" s="102"/>
      <c r="G116" s="102"/>
      <c r="H116" s="102"/>
      <c r="I116" s="102"/>
      <c r="J116" s="102" t="e">
        <f t="shared" si="9"/>
        <v>#DIV/0!</v>
      </c>
      <c r="K116" s="102"/>
      <c r="L116" s="102"/>
      <c r="M116" s="102" t="e">
        <f t="shared" si="10"/>
        <v>#DIV/0!</v>
      </c>
      <c r="N116" s="108"/>
    </row>
    <row r="117" spans="1:14" ht="15">
      <c r="A117" s="107" t="s">
        <v>242</v>
      </c>
      <c r="B117" s="102"/>
      <c r="C117" s="102"/>
      <c r="D117" s="102"/>
      <c r="E117" s="102"/>
      <c r="F117" s="102"/>
      <c r="G117" s="102"/>
      <c r="H117" s="102"/>
      <c r="I117" s="102"/>
      <c r="J117" s="102" t="e">
        <f t="shared" si="9"/>
        <v>#DIV/0!</v>
      </c>
      <c r="K117" s="102"/>
      <c r="L117" s="102"/>
      <c r="M117" s="102" t="e">
        <f t="shared" si="10"/>
        <v>#DIV/0!</v>
      </c>
      <c r="N117" s="108"/>
    </row>
    <row r="118" spans="1:14" ht="15">
      <c r="A118" s="107" t="s">
        <v>243</v>
      </c>
      <c r="B118" s="102"/>
      <c r="C118" s="102"/>
      <c r="D118" s="102"/>
      <c r="E118" s="102"/>
      <c r="F118" s="102"/>
      <c r="G118" s="102"/>
      <c r="H118" s="102"/>
      <c r="I118" s="102"/>
      <c r="J118" s="102" t="e">
        <f t="shared" si="9"/>
        <v>#DIV/0!</v>
      </c>
      <c r="K118" s="102"/>
      <c r="L118" s="102"/>
      <c r="M118" s="102" t="e">
        <f t="shared" si="10"/>
        <v>#DIV/0!</v>
      </c>
      <c r="N118" s="108"/>
    </row>
    <row r="119" spans="1:14" ht="15">
      <c r="A119" s="109" t="s">
        <v>244</v>
      </c>
      <c r="B119" s="110"/>
      <c r="C119" s="110"/>
      <c r="D119" s="110"/>
      <c r="E119" s="110"/>
      <c r="F119" s="110"/>
      <c r="G119" s="110"/>
      <c r="H119" s="110"/>
      <c r="I119" s="110"/>
      <c r="J119" s="110" t="e">
        <f t="shared" si="9"/>
        <v>#DIV/0!</v>
      </c>
      <c r="K119" s="110"/>
      <c r="L119" s="110"/>
      <c r="M119" s="110" t="e">
        <f t="shared" si="10"/>
        <v>#DIV/0!</v>
      </c>
      <c r="N119" s="116"/>
    </row>
    <row r="121" spans="1:14" ht="20.25">
      <c r="A121" s="518" t="s">
        <v>288</v>
      </c>
      <c r="B121" s="518"/>
      <c r="C121" s="518"/>
      <c r="D121" s="518"/>
      <c r="E121" s="518"/>
      <c r="F121" s="518"/>
      <c r="G121" s="518"/>
      <c r="H121" s="518"/>
      <c r="I121" s="518"/>
      <c r="J121" s="518"/>
      <c r="K121" s="518"/>
      <c r="L121" s="518"/>
      <c r="M121" s="518"/>
      <c r="N121" s="518"/>
    </row>
    <row r="122" spans="1:14" ht="44.25" customHeight="1">
      <c r="A122" s="98" t="s">
        <v>25</v>
      </c>
      <c r="B122" s="99" t="s">
        <v>256</v>
      </c>
      <c r="C122" s="99" t="s">
        <v>257</v>
      </c>
      <c r="D122" s="99" t="s">
        <v>258</v>
      </c>
      <c r="E122" s="99" t="s">
        <v>259</v>
      </c>
      <c r="F122" s="99" t="s">
        <v>289</v>
      </c>
      <c r="G122" s="99" t="s">
        <v>261</v>
      </c>
      <c r="H122" s="99" t="s">
        <v>290</v>
      </c>
      <c r="I122" s="99" t="s">
        <v>291</v>
      </c>
      <c r="J122" s="111" t="s">
        <v>292</v>
      </c>
      <c r="K122" s="99" t="s">
        <v>265</v>
      </c>
      <c r="L122" s="99" t="s">
        <v>266</v>
      </c>
      <c r="M122" s="99" t="s">
        <v>267</v>
      </c>
      <c r="N122" s="100" t="s">
        <v>268</v>
      </c>
    </row>
    <row r="123" spans="1:14" ht="16.5" customHeight="1">
      <c r="A123" s="107" t="s">
        <v>246</v>
      </c>
      <c r="B123" s="102"/>
      <c r="C123" s="102"/>
      <c r="D123" s="102"/>
      <c r="E123" s="102"/>
      <c r="F123" s="102"/>
      <c r="G123" s="102"/>
      <c r="H123" s="102"/>
      <c r="I123" s="102"/>
      <c r="J123" s="102" t="e">
        <f aca="true" t="shared" si="11" ref="J123:J134">I123/H123</f>
        <v>#DIV/0!</v>
      </c>
      <c r="K123" s="102"/>
      <c r="L123" s="102"/>
      <c r="M123" s="102" t="e">
        <f aca="true" t="shared" si="12" ref="M123:M134">L123/K123</f>
        <v>#DIV/0!</v>
      </c>
      <c r="N123" s="108"/>
    </row>
    <row r="124" spans="1:14" ht="16.5" customHeight="1">
      <c r="A124" s="107" t="s">
        <v>247</v>
      </c>
      <c r="B124" s="102"/>
      <c r="C124" s="102"/>
      <c r="D124" s="102"/>
      <c r="E124" s="102"/>
      <c r="F124" s="102"/>
      <c r="G124" s="102"/>
      <c r="H124" s="102"/>
      <c r="I124" s="102"/>
      <c r="J124" s="102" t="e">
        <f t="shared" si="11"/>
        <v>#DIV/0!</v>
      </c>
      <c r="K124" s="102"/>
      <c r="L124" s="102"/>
      <c r="M124" s="102" t="e">
        <f t="shared" si="12"/>
        <v>#DIV/0!</v>
      </c>
      <c r="N124" s="108"/>
    </row>
    <row r="125" spans="1:14" ht="16.5" customHeight="1">
      <c r="A125" s="107" t="s">
        <v>248</v>
      </c>
      <c r="B125" s="102"/>
      <c r="C125" s="102"/>
      <c r="D125" s="102"/>
      <c r="E125" s="102"/>
      <c r="F125" s="102"/>
      <c r="G125" s="102"/>
      <c r="H125" s="102"/>
      <c r="I125" s="102"/>
      <c r="J125" s="102" t="e">
        <f t="shared" si="11"/>
        <v>#DIV/0!</v>
      </c>
      <c r="K125" s="102"/>
      <c r="L125" s="102"/>
      <c r="M125" s="102" t="e">
        <f t="shared" si="12"/>
        <v>#DIV/0!</v>
      </c>
      <c r="N125" s="108"/>
    </row>
    <row r="126" spans="1:14" ht="16.5" customHeight="1">
      <c r="A126" s="107" t="s">
        <v>249</v>
      </c>
      <c r="B126" s="102"/>
      <c r="C126" s="102"/>
      <c r="D126" s="102"/>
      <c r="E126" s="102"/>
      <c r="F126" s="102"/>
      <c r="G126" s="102"/>
      <c r="H126" s="102"/>
      <c r="I126" s="102"/>
      <c r="J126" s="102" t="e">
        <f t="shared" si="11"/>
        <v>#DIV/0!</v>
      </c>
      <c r="K126" s="102"/>
      <c r="L126" s="102"/>
      <c r="M126" s="102" t="e">
        <f t="shared" si="12"/>
        <v>#DIV/0!</v>
      </c>
      <c r="N126" s="108"/>
    </row>
    <row r="127" spans="1:14" ht="16.5" customHeight="1">
      <c r="A127" s="107" t="s">
        <v>250</v>
      </c>
      <c r="B127" s="102"/>
      <c r="C127" s="102"/>
      <c r="D127" s="102"/>
      <c r="E127" s="102"/>
      <c r="F127" s="102"/>
      <c r="G127" s="102"/>
      <c r="H127" s="102"/>
      <c r="I127" s="102"/>
      <c r="J127" s="102" t="e">
        <f t="shared" si="11"/>
        <v>#DIV/0!</v>
      </c>
      <c r="K127" s="102"/>
      <c r="L127" s="102"/>
      <c r="M127" s="102" t="e">
        <f t="shared" si="12"/>
        <v>#DIV/0!</v>
      </c>
      <c r="N127" s="108"/>
    </row>
    <row r="128" spans="1:14" ht="16.5" customHeight="1">
      <c r="A128" s="107" t="s">
        <v>251</v>
      </c>
      <c r="B128" s="102"/>
      <c r="C128" s="102"/>
      <c r="D128" s="102"/>
      <c r="E128" s="102"/>
      <c r="F128" s="102"/>
      <c r="G128" s="102"/>
      <c r="H128" s="102"/>
      <c r="I128" s="102"/>
      <c r="J128" s="102" t="e">
        <f t="shared" si="11"/>
        <v>#DIV/0!</v>
      </c>
      <c r="K128" s="102"/>
      <c r="L128" s="102"/>
      <c r="M128" s="102" t="e">
        <f t="shared" si="12"/>
        <v>#DIV/0!</v>
      </c>
      <c r="N128" s="108"/>
    </row>
    <row r="129" spans="1:14" ht="15">
      <c r="A129" s="107" t="s">
        <v>238</v>
      </c>
      <c r="B129" s="102"/>
      <c r="C129" s="102"/>
      <c r="D129" s="102"/>
      <c r="E129" s="102"/>
      <c r="F129" s="102"/>
      <c r="G129" s="102"/>
      <c r="H129" s="102"/>
      <c r="I129" s="102"/>
      <c r="J129" s="102" t="e">
        <f t="shared" si="11"/>
        <v>#DIV/0!</v>
      </c>
      <c r="K129" s="102"/>
      <c r="L129" s="102"/>
      <c r="M129" s="102" t="e">
        <f t="shared" si="12"/>
        <v>#DIV/0!</v>
      </c>
      <c r="N129" s="108"/>
    </row>
    <row r="130" spans="1:14" ht="15">
      <c r="A130" s="107" t="s">
        <v>240</v>
      </c>
      <c r="B130" s="102"/>
      <c r="C130" s="102"/>
      <c r="D130" s="102"/>
      <c r="E130" s="102"/>
      <c r="F130" s="102"/>
      <c r="G130" s="102"/>
      <c r="H130" s="102"/>
      <c r="I130" s="102"/>
      <c r="J130" s="102" t="e">
        <f t="shared" si="11"/>
        <v>#DIV/0!</v>
      </c>
      <c r="K130" s="102"/>
      <c r="L130" s="102"/>
      <c r="M130" s="102" t="e">
        <f t="shared" si="12"/>
        <v>#DIV/0!</v>
      </c>
      <c r="N130" s="108"/>
    </row>
    <row r="131" spans="1:14" ht="15">
      <c r="A131" s="107" t="s">
        <v>241</v>
      </c>
      <c r="B131" s="102"/>
      <c r="C131" s="102"/>
      <c r="D131" s="102"/>
      <c r="E131" s="102"/>
      <c r="F131" s="102"/>
      <c r="G131" s="102"/>
      <c r="H131" s="102"/>
      <c r="I131" s="102"/>
      <c r="J131" s="102" t="e">
        <f t="shared" si="11"/>
        <v>#DIV/0!</v>
      </c>
      <c r="K131" s="102"/>
      <c r="L131" s="102"/>
      <c r="M131" s="102" t="e">
        <f t="shared" si="12"/>
        <v>#DIV/0!</v>
      </c>
      <c r="N131" s="108"/>
    </row>
    <row r="132" spans="1:14" ht="15">
      <c r="A132" s="107" t="s">
        <v>242</v>
      </c>
      <c r="B132" s="102"/>
      <c r="C132" s="102"/>
      <c r="D132" s="102"/>
      <c r="E132" s="102"/>
      <c r="F132" s="102"/>
      <c r="G132" s="102"/>
      <c r="H132" s="102"/>
      <c r="I132" s="102"/>
      <c r="J132" s="102" t="e">
        <f t="shared" si="11"/>
        <v>#DIV/0!</v>
      </c>
      <c r="K132" s="102"/>
      <c r="L132" s="102"/>
      <c r="M132" s="102" t="e">
        <f t="shared" si="12"/>
        <v>#DIV/0!</v>
      </c>
      <c r="N132" s="108"/>
    </row>
    <row r="133" spans="1:14" ht="15">
      <c r="A133" s="107" t="s">
        <v>243</v>
      </c>
      <c r="B133" s="102"/>
      <c r="C133" s="102"/>
      <c r="D133" s="102"/>
      <c r="E133" s="102"/>
      <c r="F133" s="102"/>
      <c r="G133" s="102"/>
      <c r="H133" s="102"/>
      <c r="I133" s="102"/>
      <c r="J133" s="102" t="e">
        <f t="shared" si="11"/>
        <v>#DIV/0!</v>
      </c>
      <c r="K133" s="102"/>
      <c r="L133" s="102"/>
      <c r="M133" s="102" t="e">
        <f t="shared" si="12"/>
        <v>#DIV/0!</v>
      </c>
      <c r="N133" s="108"/>
    </row>
    <row r="134" spans="1:14" ht="15">
      <c r="A134" s="109" t="s">
        <v>244</v>
      </c>
      <c r="B134" s="110"/>
      <c r="C134" s="110"/>
      <c r="D134" s="110"/>
      <c r="E134" s="110"/>
      <c r="F134" s="110"/>
      <c r="G134" s="110"/>
      <c r="H134" s="110"/>
      <c r="I134" s="110"/>
      <c r="J134" s="110" t="e">
        <f t="shared" si="11"/>
        <v>#DIV/0!</v>
      </c>
      <c r="K134" s="110"/>
      <c r="L134" s="110"/>
      <c r="M134" s="110" t="e">
        <f t="shared" si="12"/>
        <v>#DIV/0!</v>
      </c>
      <c r="N134" s="116"/>
    </row>
    <row r="136" spans="1:14" ht="20.25">
      <c r="A136" s="518" t="s">
        <v>293</v>
      </c>
      <c r="B136" s="518"/>
      <c r="C136" s="518"/>
      <c r="D136" s="518"/>
      <c r="E136" s="518"/>
      <c r="F136" s="518"/>
      <c r="G136" s="518"/>
      <c r="H136" s="518"/>
      <c r="I136" s="518"/>
      <c r="J136" s="518"/>
      <c r="K136" s="518"/>
      <c r="L136" s="518"/>
      <c r="M136" s="518"/>
      <c r="N136" s="518"/>
    </row>
    <row r="137" spans="1:14" ht="44.25" customHeight="1">
      <c r="A137" s="98" t="s">
        <v>26</v>
      </c>
      <c r="B137" s="99" t="s">
        <v>256</v>
      </c>
      <c r="C137" s="99" t="s">
        <v>257</v>
      </c>
      <c r="D137" s="99" t="s">
        <v>258</v>
      </c>
      <c r="E137" s="99" t="s">
        <v>259</v>
      </c>
      <c r="F137" s="99" t="s">
        <v>294</v>
      </c>
      <c r="G137" s="99" t="s">
        <v>261</v>
      </c>
      <c r="H137" s="99" t="s">
        <v>295</v>
      </c>
      <c r="I137" s="99" t="s">
        <v>296</v>
      </c>
      <c r="J137" s="111" t="s">
        <v>297</v>
      </c>
      <c r="K137" s="99" t="s">
        <v>265</v>
      </c>
      <c r="L137" s="99" t="s">
        <v>266</v>
      </c>
      <c r="M137" s="99" t="s">
        <v>267</v>
      </c>
      <c r="N137" s="100" t="s">
        <v>268</v>
      </c>
    </row>
    <row r="138" spans="1:14" ht="16.5" customHeight="1">
      <c r="A138" s="107" t="s">
        <v>246</v>
      </c>
      <c r="B138" s="102"/>
      <c r="C138" s="102"/>
      <c r="D138" s="102"/>
      <c r="E138" s="102"/>
      <c r="F138" s="102"/>
      <c r="G138" s="102"/>
      <c r="H138" s="102"/>
      <c r="I138" s="102"/>
      <c r="J138" s="102" t="e">
        <f aca="true" t="shared" si="13" ref="J138:J149">I138/H138</f>
        <v>#DIV/0!</v>
      </c>
      <c r="K138" s="102"/>
      <c r="L138" s="102"/>
      <c r="M138" s="102" t="e">
        <f aca="true" t="shared" si="14" ref="M138:M149">L138/K138</f>
        <v>#DIV/0!</v>
      </c>
      <c r="N138" s="108"/>
    </row>
    <row r="139" spans="1:14" ht="16.5" customHeight="1">
      <c r="A139" s="107" t="s">
        <v>247</v>
      </c>
      <c r="B139" s="102"/>
      <c r="C139" s="102"/>
      <c r="D139" s="102"/>
      <c r="E139" s="102"/>
      <c r="F139" s="102"/>
      <c r="G139" s="102"/>
      <c r="H139" s="102"/>
      <c r="I139" s="102"/>
      <c r="J139" s="102" t="e">
        <f t="shared" si="13"/>
        <v>#DIV/0!</v>
      </c>
      <c r="K139" s="102"/>
      <c r="L139" s="102"/>
      <c r="M139" s="102" t="e">
        <f t="shared" si="14"/>
        <v>#DIV/0!</v>
      </c>
      <c r="N139" s="108"/>
    </row>
    <row r="140" spans="1:14" ht="16.5" customHeight="1">
      <c r="A140" s="107" t="s">
        <v>248</v>
      </c>
      <c r="B140" s="102"/>
      <c r="C140" s="102"/>
      <c r="D140" s="102"/>
      <c r="E140" s="102"/>
      <c r="F140" s="102"/>
      <c r="G140" s="102"/>
      <c r="H140" s="102"/>
      <c r="I140" s="102"/>
      <c r="J140" s="102" t="e">
        <f t="shared" si="13"/>
        <v>#DIV/0!</v>
      </c>
      <c r="K140" s="102"/>
      <c r="L140" s="102"/>
      <c r="M140" s="102" t="e">
        <f t="shared" si="14"/>
        <v>#DIV/0!</v>
      </c>
      <c r="N140" s="108"/>
    </row>
    <row r="141" spans="1:14" ht="16.5" customHeight="1">
      <c r="A141" s="107" t="s">
        <v>249</v>
      </c>
      <c r="B141" s="102"/>
      <c r="C141" s="102"/>
      <c r="D141" s="102"/>
      <c r="E141" s="102"/>
      <c r="F141" s="102"/>
      <c r="G141" s="102"/>
      <c r="H141" s="102"/>
      <c r="I141" s="102"/>
      <c r="J141" s="102" t="e">
        <f t="shared" si="13"/>
        <v>#DIV/0!</v>
      </c>
      <c r="K141" s="102"/>
      <c r="L141" s="102"/>
      <c r="M141" s="102" t="e">
        <f t="shared" si="14"/>
        <v>#DIV/0!</v>
      </c>
      <c r="N141" s="108"/>
    </row>
    <row r="142" spans="1:14" ht="16.5" customHeight="1">
      <c r="A142" s="107" t="s">
        <v>250</v>
      </c>
      <c r="B142" s="102"/>
      <c r="C142" s="102"/>
      <c r="D142" s="102"/>
      <c r="E142" s="102"/>
      <c r="F142" s="102"/>
      <c r="G142" s="102"/>
      <c r="H142" s="102"/>
      <c r="I142" s="102"/>
      <c r="J142" s="102" t="e">
        <f t="shared" si="13"/>
        <v>#DIV/0!</v>
      </c>
      <c r="K142" s="102"/>
      <c r="L142" s="102"/>
      <c r="M142" s="102" t="e">
        <f t="shared" si="14"/>
        <v>#DIV/0!</v>
      </c>
      <c r="N142" s="108"/>
    </row>
    <row r="143" spans="1:14" ht="16.5" customHeight="1">
      <c r="A143" s="107" t="s">
        <v>251</v>
      </c>
      <c r="B143" s="102"/>
      <c r="C143" s="102"/>
      <c r="D143" s="102"/>
      <c r="E143" s="102"/>
      <c r="F143" s="102"/>
      <c r="G143" s="102"/>
      <c r="H143" s="102"/>
      <c r="I143" s="102"/>
      <c r="J143" s="102" t="e">
        <f t="shared" si="13"/>
        <v>#DIV/0!</v>
      </c>
      <c r="K143" s="102"/>
      <c r="L143" s="102"/>
      <c r="M143" s="102" t="e">
        <f t="shared" si="14"/>
        <v>#DIV/0!</v>
      </c>
      <c r="N143" s="108"/>
    </row>
    <row r="144" spans="1:14" ht="15">
      <c r="A144" s="107" t="s">
        <v>238</v>
      </c>
      <c r="B144" s="102"/>
      <c r="C144" s="102"/>
      <c r="D144" s="102"/>
      <c r="E144" s="102"/>
      <c r="F144" s="102"/>
      <c r="G144" s="102"/>
      <c r="H144" s="102"/>
      <c r="I144" s="102"/>
      <c r="J144" s="102" t="e">
        <f t="shared" si="13"/>
        <v>#DIV/0!</v>
      </c>
      <c r="K144" s="102"/>
      <c r="L144" s="102"/>
      <c r="M144" s="102" t="e">
        <f t="shared" si="14"/>
        <v>#DIV/0!</v>
      </c>
      <c r="N144" s="108"/>
    </row>
    <row r="145" spans="1:14" ht="15">
      <c r="A145" s="107" t="s">
        <v>240</v>
      </c>
      <c r="B145" s="102"/>
      <c r="C145" s="102"/>
      <c r="D145" s="102"/>
      <c r="E145" s="102"/>
      <c r="F145" s="102"/>
      <c r="G145" s="102"/>
      <c r="H145" s="102"/>
      <c r="I145" s="102"/>
      <c r="J145" s="102" t="e">
        <f t="shared" si="13"/>
        <v>#DIV/0!</v>
      </c>
      <c r="K145" s="102"/>
      <c r="L145" s="102"/>
      <c r="M145" s="102" t="e">
        <f t="shared" si="14"/>
        <v>#DIV/0!</v>
      </c>
      <c r="N145" s="108"/>
    </row>
    <row r="146" spans="1:14" ht="15">
      <c r="A146" s="107" t="s">
        <v>241</v>
      </c>
      <c r="B146" s="102"/>
      <c r="C146" s="102"/>
      <c r="D146" s="102"/>
      <c r="E146" s="102"/>
      <c r="F146" s="102"/>
      <c r="G146" s="102"/>
      <c r="H146" s="102"/>
      <c r="I146" s="102"/>
      <c r="J146" s="102" t="e">
        <f t="shared" si="13"/>
        <v>#DIV/0!</v>
      </c>
      <c r="K146" s="102"/>
      <c r="L146" s="102"/>
      <c r="M146" s="102" t="e">
        <f t="shared" si="14"/>
        <v>#DIV/0!</v>
      </c>
      <c r="N146" s="108"/>
    </row>
    <row r="147" spans="1:14" ht="15">
      <c r="A147" s="107" t="s">
        <v>242</v>
      </c>
      <c r="B147" s="102"/>
      <c r="C147" s="102"/>
      <c r="D147" s="102"/>
      <c r="E147" s="102"/>
      <c r="F147" s="102"/>
      <c r="G147" s="102"/>
      <c r="H147" s="102"/>
      <c r="I147" s="102"/>
      <c r="J147" s="102" t="e">
        <f t="shared" si="13"/>
        <v>#DIV/0!</v>
      </c>
      <c r="K147" s="102"/>
      <c r="L147" s="102"/>
      <c r="M147" s="102" t="e">
        <f t="shared" si="14"/>
        <v>#DIV/0!</v>
      </c>
      <c r="N147" s="108"/>
    </row>
    <row r="148" spans="1:14" ht="15">
      <c r="A148" s="107" t="s">
        <v>243</v>
      </c>
      <c r="B148" s="102"/>
      <c r="C148" s="102"/>
      <c r="D148" s="102"/>
      <c r="E148" s="102"/>
      <c r="F148" s="102"/>
      <c r="G148" s="102"/>
      <c r="H148" s="102"/>
      <c r="I148" s="102"/>
      <c r="J148" s="102" t="e">
        <f t="shared" si="13"/>
        <v>#DIV/0!</v>
      </c>
      <c r="K148" s="102"/>
      <c r="L148" s="102"/>
      <c r="M148" s="102" t="e">
        <f t="shared" si="14"/>
        <v>#DIV/0!</v>
      </c>
      <c r="N148" s="108"/>
    </row>
    <row r="149" spans="1:14" ht="15">
      <c r="A149" s="109" t="s">
        <v>244</v>
      </c>
      <c r="B149" s="110"/>
      <c r="C149" s="110"/>
      <c r="D149" s="110"/>
      <c r="E149" s="110"/>
      <c r="F149" s="110"/>
      <c r="G149" s="110"/>
      <c r="H149" s="110"/>
      <c r="I149" s="110"/>
      <c r="J149" s="110" t="e">
        <f t="shared" si="13"/>
        <v>#DIV/0!</v>
      </c>
      <c r="K149" s="110"/>
      <c r="L149" s="110"/>
      <c r="M149" s="110" t="e">
        <f t="shared" si="14"/>
        <v>#DIV/0!</v>
      </c>
      <c r="N149" s="116"/>
    </row>
    <row r="152" spans="1:7" ht="26.25" customHeight="1">
      <c r="A152" s="513" t="s">
        <v>298</v>
      </c>
      <c r="B152" s="513"/>
      <c r="C152" s="513"/>
      <c r="D152" s="513"/>
      <c r="E152" s="513"/>
      <c r="F152" s="513"/>
      <c r="G152" s="513"/>
    </row>
    <row r="153" spans="1:7" ht="38.25">
      <c r="A153" s="117" t="s">
        <v>22</v>
      </c>
      <c r="B153" s="118" t="s">
        <v>256</v>
      </c>
      <c r="C153" s="118" t="s">
        <v>257</v>
      </c>
      <c r="D153" s="118" t="s">
        <v>299</v>
      </c>
      <c r="E153" s="118" t="s">
        <v>300</v>
      </c>
      <c r="F153" s="118" t="s">
        <v>301</v>
      </c>
      <c r="G153" s="119" t="s">
        <v>302</v>
      </c>
    </row>
    <row r="154" spans="1:7" ht="186">
      <c r="A154" s="517" t="s">
        <v>238</v>
      </c>
      <c r="B154" s="120" t="s">
        <v>269</v>
      </c>
      <c r="C154" s="120" t="s">
        <v>270</v>
      </c>
      <c r="D154" s="121" t="s">
        <v>303</v>
      </c>
      <c r="E154" s="122">
        <v>383495000</v>
      </c>
      <c r="F154" s="122">
        <v>0</v>
      </c>
      <c r="G154" s="123"/>
    </row>
    <row r="155" spans="1:7" ht="129">
      <c r="A155" s="517"/>
      <c r="B155" s="124" t="s">
        <v>273</v>
      </c>
      <c r="C155" s="113" t="s">
        <v>274</v>
      </c>
      <c r="D155" s="125" t="s">
        <v>304</v>
      </c>
      <c r="E155" s="126">
        <v>527505000</v>
      </c>
      <c r="F155" s="126">
        <v>0</v>
      </c>
      <c r="G155" s="127"/>
    </row>
    <row r="156" spans="1:7" ht="186">
      <c r="A156" s="515" t="s">
        <v>240</v>
      </c>
      <c r="B156" s="102" t="s">
        <v>269</v>
      </c>
      <c r="C156" s="102" t="s">
        <v>270</v>
      </c>
      <c r="D156" s="125" t="s">
        <v>303</v>
      </c>
      <c r="E156" s="126">
        <v>383495000</v>
      </c>
      <c r="F156" s="126">
        <v>0</v>
      </c>
      <c r="G156" s="128"/>
    </row>
    <row r="157" spans="1:7" ht="129">
      <c r="A157" s="515"/>
      <c r="B157" s="124" t="s">
        <v>273</v>
      </c>
      <c r="C157" s="113" t="s">
        <v>274</v>
      </c>
      <c r="D157" s="125" t="s">
        <v>304</v>
      </c>
      <c r="E157" s="126">
        <v>527505000</v>
      </c>
      <c r="F157" s="126">
        <v>0</v>
      </c>
      <c r="G157" s="128"/>
    </row>
    <row r="158" spans="1:7" ht="186">
      <c r="A158" s="515" t="s">
        <v>241</v>
      </c>
      <c r="B158" s="102" t="s">
        <v>269</v>
      </c>
      <c r="C158" s="102" t="s">
        <v>270</v>
      </c>
      <c r="D158" s="125" t="s">
        <v>303</v>
      </c>
      <c r="E158" s="126">
        <v>383495000</v>
      </c>
      <c r="F158" s="126">
        <v>0</v>
      </c>
      <c r="G158" s="128"/>
    </row>
    <row r="159" spans="1:7" ht="129">
      <c r="A159" s="515"/>
      <c r="B159" s="124" t="s">
        <v>273</v>
      </c>
      <c r="C159" s="113" t="s">
        <v>274</v>
      </c>
      <c r="D159" s="125" t="s">
        <v>304</v>
      </c>
      <c r="E159" s="126">
        <v>527505000</v>
      </c>
      <c r="F159" s="126">
        <f>F11</f>
        <v>2916600</v>
      </c>
      <c r="G159" s="128"/>
    </row>
    <row r="160" spans="1:7" ht="186">
      <c r="A160" s="515" t="s">
        <v>242</v>
      </c>
      <c r="B160" s="102" t="s">
        <v>269</v>
      </c>
      <c r="C160" s="102" t="s">
        <v>270</v>
      </c>
      <c r="D160" s="125" t="s">
        <v>303</v>
      </c>
      <c r="E160" s="126">
        <v>383495000</v>
      </c>
      <c r="F160" s="126">
        <v>0</v>
      </c>
      <c r="G160" s="128"/>
    </row>
    <row r="161" spans="1:7" ht="129">
      <c r="A161" s="515"/>
      <c r="B161" s="124" t="s">
        <v>273</v>
      </c>
      <c r="C161" s="113" t="s">
        <v>274</v>
      </c>
      <c r="D161" s="125" t="s">
        <v>304</v>
      </c>
      <c r="E161" s="126">
        <v>527505000</v>
      </c>
      <c r="F161" s="126">
        <f>F12</f>
        <v>24200067</v>
      </c>
      <c r="G161" s="128"/>
    </row>
    <row r="162" spans="1:7" ht="186">
      <c r="A162" s="515" t="s">
        <v>243</v>
      </c>
      <c r="B162" s="102" t="s">
        <v>269</v>
      </c>
      <c r="C162" s="102" t="s">
        <v>270</v>
      </c>
      <c r="D162" s="125" t="s">
        <v>303</v>
      </c>
      <c r="E162" s="126">
        <v>383495000</v>
      </c>
      <c r="F162" s="126">
        <v>10268767</v>
      </c>
      <c r="G162" s="128"/>
    </row>
    <row r="163" spans="1:7" ht="129">
      <c r="A163" s="515"/>
      <c r="B163" s="124" t="s">
        <v>273</v>
      </c>
      <c r="C163" s="113" t="s">
        <v>274</v>
      </c>
      <c r="D163" s="125" t="s">
        <v>304</v>
      </c>
      <c r="E163" s="126">
        <v>527505000</v>
      </c>
      <c r="F163" s="126">
        <v>64076267</v>
      </c>
      <c r="G163" s="129"/>
    </row>
    <row r="164" spans="1:8" ht="186">
      <c r="A164" s="516" t="s">
        <v>244</v>
      </c>
      <c r="B164" s="102" t="s">
        <v>269</v>
      </c>
      <c r="C164" s="102" t="s">
        <v>270</v>
      </c>
      <c r="D164" s="125" t="s">
        <v>303</v>
      </c>
      <c r="E164" s="130">
        <v>566596000</v>
      </c>
      <c r="F164" s="131">
        <v>51661767</v>
      </c>
      <c r="G164" s="129" t="s">
        <v>305</v>
      </c>
      <c r="H164">
        <f>LEN(G164)</f>
        <v>296</v>
      </c>
    </row>
    <row r="165" spans="1:8" ht="129">
      <c r="A165" s="516"/>
      <c r="B165" s="132" t="s">
        <v>273</v>
      </c>
      <c r="C165" s="133" t="s">
        <v>274</v>
      </c>
      <c r="D165" s="134" t="s">
        <v>304</v>
      </c>
      <c r="E165" s="135">
        <v>344404000</v>
      </c>
      <c r="F165" s="136">
        <v>112828267</v>
      </c>
      <c r="G165" s="137" t="s">
        <v>306</v>
      </c>
      <c r="H165">
        <f>LEN(G165)</f>
        <v>224</v>
      </c>
    </row>
    <row r="167" spans="1:7" ht="20.25">
      <c r="A167" s="513" t="s">
        <v>307</v>
      </c>
      <c r="B167" s="513"/>
      <c r="C167" s="513"/>
      <c r="D167" s="513"/>
      <c r="E167" s="513"/>
      <c r="F167" s="513"/>
      <c r="G167" s="513"/>
    </row>
    <row r="168" spans="1:7" ht="38.25">
      <c r="A168" s="98" t="s">
        <v>23</v>
      </c>
      <c r="B168" s="138" t="s">
        <v>256</v>
      </c>
      <c r="C168" s="138" t="s">
        <v>257</v>
      </c>
      <c r="D168" s="138" t="s">
        <v>299</v>
      </c>
      <c r="E168" s="138" t="s">
        <v>308</v>
      </c>
      <c r="F168" s="138" t="s">
        <v>309</v>
      </c>
      <c r="G168" s="139" t="s">
        <v>302</v>
      </c>
    </row>
    <row r="169" spans="1:7" ht="16.5" customHeight="1">
      <c r="A169" s="107" t="s">
        <v>246</v>
      </c>
      <c r="B169" s="102"/>
      <c r="C169" s="102"/>
      <c r="D169" s="102"/>
      <c r="E169" s="102"/>
      <c r="F169" s="102"/>
      <c r="G169" s="108"/>
    </row>
    <row r="170" spans="1:7" ht="16.5" customHeight="1">
      <c r="A170" s="107" t="s">
        <v>247</v>
      </c>
      <c r="B170" s="102"/>
      <c r="C170" s="102"/>
      <c r="D170" s="102"/>
      <c r="E170" s="102"/>
      <c r="F170" s="102"/>
      <c r="G170" s="108"/>
    </row>
    <row r="171" spans="1:7" ht="16.5" customHeight="1">
      <c r="A171" s="107" t="s">
        <v>248</v>
      </c>
      <c r="B171" s="102"/>
      <c r="C171" s="102"/>
      <c r="D171" s="102"/>
      <c r="E171" s="102"/>
      <c r="F171" s="102"/>
      <c r="G171" s="108"/>
    </row>
    <row r="172" spans="1:7" ht="16.5" customHeight="1">
      <c r="A172" s="107" t="s">
        <v>249</v>
      </c>
      <c r="B172" s="102"/>
      <c r="C172" s="102"/>
      <c r="D172" s="102"/>
      <c r="E172" s="102"/>
      <c r="F172" s="102"/>
      <c r="G172" s="108"/>
    </row>
    <row r="173" spans="1:7" ht="16.5" customHeight="1">
      <c r="A173" s="107" t="s">
        <v>250</v>
      </c>
      <c r="B173" s="102"/>
      <c r="C173" s="102"/>
      <c r="D173" s="102"/>
      <c r="E173" s="102"/>
      <c r="F173" s="102"/>
      <c r="G173" s="108"/>
    </row>
    <row r="174" spans="1:7" ht="16.5" customHeight="1">
      <c r="A174" s="107" t="s">
        <v>251</v>
      </c>
      <c r="B174" s="102"/>
      <c r="C174" s="102"/>
      <c r="D174" s="102"/>
      <c r="E174" s="102"/>
      <c r="F174" s="102"/>
      <c r="G174" s="108"/>
    </row>
    <row r="175" spans="1:7" ht="15">
      <c r="A175" s="140" t="s">
        <v>238</v>
      </c>
      <c r="B175" s="141"/>
      <c r="C175" s="141"/>
      <c r="D175" s="141"/>
      <c r="E175" s="141"/>
      <c r="F175" s="141"/>
      <c r="G175" s="142"/>
    </row>
    <row r="176" spans="1:7" ht="15">
      <c r="A176" s="107" t="s">
        <v>240</v>
      </c>
      <c r="B176" s="102"/>
      <c r="C176" s="102"/>
      <c r="D176" s="102"/>
      <c r="E176" s="102"/>
      <c r="F176" s="102"/>
      <c r="G176" s="108"/>
    </row>
    <row r="177" spans="1:7" ht="15">
      <c r="A177" s="107" t="s">
        <v>241</v>
      </c>
      <c r="B177" s="102"/>
      <c r="C177" s="102"/>
      <c r="D177" s="102"/>
      <c r="E177" s="102"/>
      <c r="F177" s="102"/>
      <c r="G177" s="108"/>
    </row>
    <row r="178" spans="1:7" ht="15">
      <c r="A178" s="107" t="s">
        <v>242</v>
      </c>
      <c r="B178" s="102"/>
      <c r="C178" s="102"/>
      <c r="D178" s="102"/>
      <c r="E178" s="102"/>
      <c r="F178" s="102"/>
      <c r="G178" s="108"/>
    </row>
    <row r="179" spans="1:7" ht="15">
      <c r="A179" s="107" t="s">
        <v>243</v>
      </c>
      <c r="B179" s="102"/>
      <c r="C179" s="102"/>
      <c r="D179" s="102"/>
      <c r="E179" s="102"/>
      <c r="F179" s="102"/>
      <c r="G179" s="108"/>
    </row>
    <row r="180" spans="1:7" ht="15">
      <c r="A180" s="109" t="s">
        <v>244</v>
      </c>
      <c r="B180" s="110"/>
      <c r="C180" s="110"/>
      <c r="D180" s="110"/>
      <c r="E180" s="110"/>
      <c r="F180" s="110"/>
      <c r="G180" s="116"/>
    </row>
    <row r="181" spans="1:7" ht="15">
      <c r="A181" s="143"/>
      <c r="G181" s="144"/>
    </row>
    <row r="182" spans="1:7" ht="20.25">
      <c r="A182" s="513" t="s">
        <v>310</v>
      </c>
      <c r="B182" s="513"/>
      <c r="C182" s="513"/>
      <c r="D182" s="513"/>
      <c r="E182" s="513"/>
      <c r="F182" s="513"/>
      <c r="G182" s="513"/>
    </row>
    <row r="183" spans="1:7" ht="38.25">
      <c r="A183" s="98" t="s">
        <v>24</v>
      </c>
      <c r="B183" s="138" t="s">
        <v>256</v>
      </c>
      <c r="C183" s="138" t="s">
        <v>257</v>
      </c>
      <c r="D183" s="138" t="s">
        <v>299</v>
      </c>
      <c r="E183" s="138" t="s">
        <v>311</v>
      </c>
      <c r="F183" s="138" t="s">
        <v>312</v>
      </c>
      <c r="G183" s="139" t="s">
        <v>302</v>
      </c>
    </row>
    <row r="184" spans="1:7" ht="16.5" customHeight="1">
      <c r="A184" s="107" t="s">
        <v>246</v>
      </c>
      <c r="B184" s="102"/>
      <c r="C184" s="102"/>
      <c r="D184" s="102"/>
      <c r="E184" s="102"/>
      <c r="F184" s="102"/>
      <c r="G184" s="108"/>
    </row>
    <row r="185" spans="1:7" ht="16.5" customHeight="1">
      <c r="A185" s="107" t="s">
        <v>247</v>
      </c>
      <c r="B185" s="102"/>
      <c r="C185" s="102"/>
      <c r="D185" s="102"/>
      <c r="E185" s="102"/>
      <c r="F185" s="102"/>
      <c r="G185" s="108"/>
    </row>
    <row r="186" spans="1:7" ht="16.5" customHeight="1">
      <c r="A186" s="107" t="s">
        <v>248</v>
      </c>
      <c r="B186" s="102"/>
      <c r="C186" s="102"/>
      <c r="D186" s="102"/>
      <c r="E186" s="102"/>
      <c r="F186" s="102"/>
      <c r="G186" s="108"/>
    </row>
    <row r="187" spans="1:7" ht="16.5" customHeight="1">
      <c r="A187" s="107" t="s">
        <v>249</v>
      </c>
      <c r="B187" s="102"/>
      <c r="C187" s="102"/>
      <c r="D187" s="102"/>
      <c r="E187" s="102"/>
      <c r="F187" s="102"/>
      <c r="G187" s="108"/>
    </row>
    <row r="188" spans="1:7" ht="16.5" customHeight="1">
      <c r="A188" s="107" t="s">
        <v>250</v>
      </c>
      <c r="B188" s="102"/>
      <c r="C188" s="102"/>
      <c r="D188" s="102"/>
      <c r="E188" s="102"/>
      <c r="F188" s="102"/>
      <c r="G188" s="108"/>
    </row>
    <row r="189" spans="1:7" ht="16.5" customHeight="1">
      <c r="A189" s="107" t="s">
        <v>251</v>
      </c>
      <c r="B189" s="102"/>
      <c r="C189" s="102"/>
      <c r="D189" s="102"/>
      <c r="E189" s="102"/>
      <c r="F189" s="102"/>
      <c r="G189" s="108"/>
    </row>
    <row r="190" spans="1:7" ht="15">
      <c r="A190" s="140" t="s">
        <v>238</v>
      </c>
      <c r="B190" s="141"/>
      <c r="C190" s="141"/>
      <c r="D190" s="141"/>
      <c r="E190" s="141"/>
      <c r="F190" s="141"/>
      <c r="G190" s="142"/>
    </row>
    <row r="191" spans="1:7" ht="15">
      <c r="A191" s="107" t="s">
        <v>240</v>
      </c>
      <c r="B191" s="102"/>
      <c r="C191" s="102"/>
      <c r="D191" s="102"/>
      <c r="E191" s="102"/>
      <c r="F191" s="102"/>
      <c r="G191" s="108"/>
    </row>
    <row r="192" spans="1:7" ht="15">
      <c r="A192" s="107" t="s">
        <v>241</v>
      </c>
      <c r="B192" s="102"/>
      <c r="C192" s="102"/>
      <c r="D192" s="102"/>
      <c r="E192" s="102"/>
      <c r="F192" s="102"/>
      <c r="G192" s="108"/>
    </row>
    <row r="193" spans="1:7" ht="15">
      <c r="A193" s="107" t="s">
        <v>242</v>
      </c>
      <c r="B193" s="102"/>
      <c r="C193" s="102"/>
      <c r="D193" s="102"/>
      <c r="E193" s="102"/>
      <c r="F193" s="102"/>
      <c r="G193" s="108"/>
    </row>
    <row r="194" spans="1:7" ht="15">
      <c r="A194" s="107" t="s">
        <v>243</v>
      </c>
      <c r="B194" s="102"/>
      <c r="C194" s="102"/>
      <c r="D194" s="102"/>
      <c r="E194" s="102"/>
      <c r="F194" s="102"/>
      <c r="G194" s="108"/>
    </row>
    <row r="195" spans="1:7" ht="15">
      <c r="A195" s="109" t="s">
        <v>244</v>
      </c>
      <c r="B195" s="110"/>
      <c r="C195" s="110"/>
      <c r="D195" s="110"/>
      <c r="E195" s="110"/>
      <c r="F195" s="110"/>
      <c r="G195" s="116"/>
    </row>
    <row r="196" spans="1:7" ht="15">
      <c r="A196" s="143"/>
      <c r="G196" s="144"/>
    </row>
    <row r="197" spans="1:7" ht="30.75" customHeight="1">
      <c r="A197" s="513" t="s">
        <v>313</v>
      </c>
      <c r="B197" s="513"/>
      <c r="C197" s="513"/>
      <c r="D197" s="513"/>
      <c r="E197" s="513"/>
      <c r="F197" s="513"/>
      <c r="G197" s="513"/>
    </row>
    <row r="198" spans="1:7" ht="38.25">
      <c r="A198" s="98" t="s">
        <v>25</v>
      </c>
      <c r="B198" s="138" t="s">
        <v>256</v>
      </c>
      <c r="C198" s="138" t="s">
        <v>257</v>
      </c>
      <c r="D198" s="138" t="s">
        <v>299</v>
      </c>
      <c r="E198" s="138" t="s">
        <v>314</v>
      </c>
      <c r="F198" s="138" t="s">
        <v>315</v>
      </c>
      <c r="G198" s="139" t="s">
        <v>302</v>
      </c>
    </row>
    <row r="199" spans="1:7" ht="16.5" customHeight="1">
      <c r="A199" s="107" t="s">
        <v>246</v>
      </c>
      <c r="B199" s="102"/>
      <c r="C199" s="102"/>
      <c r="D199" s="102"/>
      <c r="E199" s="102"/>
      <c r="F199" s="102"/>
      <c r="G199" s="108"/>
    </row>
    <row r="200" spans="1:7" ht="16.5" customHeight="1">
      <c r="A200" s="107" t="s">
        <v>247</v>
      </c>
      <c r="B200" s="102"/>
      <c r="C200" s="102"/>
      <c r="D200" s="102"/>
      <c r="E200" s="102"/>
      <c r="F200" s="102"/>
      <c r="G200" s="108"/>
    </row>
    <row r="201" spans="1:7" ht="16.5" customHeight="1">
      <c r="A201" s="107" t="s">
        <v>248</v>
      </c>
      <c r="B201" s="102"/>
      <c r="C201" s="102"/>
      <c r="D201" s="102"/>
      <c r="E201" s="102"/>
      <c r="F201" s="102"/>
      <c r="G201" s="108"/>
    </row>
    <row r="202" spans="1:7" ht="16.5" customHeight="1">
      <c r="A202" s="107" t="s">
        <v>249</v>
      </c>
      <c r="B202" s="102"/>
      <c r="C202" s="102"/>
      <c r="D202" s="102"/>
      <c r="E202" s="102"/>
      <c r="F202" s="102"/>
      <c r="G202" s="108"/>
    </row>
    <row r="203" spans="1:7" ht="16.5" customHeight="1">
      <c r="A203" s="107" t="s">
        <v>250</v>
      </c>
      <c r="B203" s="102"/>
      <c r="C203" s="102"/>
      <c r="D203" s="102"/>
      <c r="E203" s="102"/>
      <c r="F203" s="102"/>
      <c r="G203" s="108"/>
    </row>
    <row r="204" spans="1:7" ht="16.5" customHeight="1">
      <c r="A204" s="107" t="s">
        <v>251</v>
      </c>
      <c r="B204" s="102"/>
      <c r="C204" s="102"/>
      <c r="D204" s="102"/>
      <c r="E204" s="102"/>
      <c r="F204" s="102"/>
      <c r="G204" s="108"/>
    </row>
    <row r="205" spans="1:7" ht="15">
      <c r="A205" s="140" t="s">
        <v>238</v>
      </c>
      <c r="B205" s="141"/>
      <c r="C205" s="141"/>
      <c r="D205" s="141"/>
      <c r="E205" s="141"/>
      <c r="F205" s="141"/>
      <c r="G205" s="142"/>
    </row>
    <row r="206" spans="1:7" ht="15">
      <c r="A206" s="107" t="s">
        <v>240</v>
      </c>
      <c r="B206" s="102"/>
      <c r="C206" s="102"/>
      <c r="D206" s="102"/>
      <c r="E206" s="102"/>
      <c r="F206" s="102"/>
      <c r="G206" s="108"/>
    </row>
    <row r="207" spans="1:7" ht="15">
      <c r="A207" s="107" t="s">
        <v>241</v>
      </c>
      <c r="B207" s="102"/>
      <c r="C207" s="102"/>
      <c r="D207" s="102"/>
      <c r="E207" s="102"/>
      <c r="F207" s="102"/>
      <c r="G207" s="108"/>
    </row>
    <row r="208" spans="1:7" ht="15">
      <c r="A208" s="107" t="s">
        <v>242</v>
      </c>
      <c r="B208" s="102"/>
      <c r="C208" s="102"/>
      <c r="D208" s="102"/>
      <c r="E208" s="102"/>
      <c r="F208" s="102"/>
      <c r="G208" s="108"/>
    </row>
    <row r="209" spans="1:7" ht="15">
      <c r="A209" s="107" t="s">
        <v>243</v>
      </c>
      <c r="B209" s="102"/>
      <c r="C209" s="102"/>
      <c r="D209" s="102"/>
      <c r="E209" s="102"/>
      <c r="F209" s="102"/>
      <c r="G209" s="108"/>
    </row>
    <row r="210" spans="1:7" ht="15">
      <c r="A210" s="109" t="s">
        <v>244</v>
      </c>
      <c r="B210" s="110"/>
      <c r="C210" s="110"/>
      <c r="D210" s="110"/>
      <c r="E210" s="110"/>
      <c r="F210" s="110"/>
      <c r="G210" s="116"/>
    </row>
    <row r="211" spans="1:7" ht="15">
      <c r="A211" s="143"/>
      <c r="G211" s="144"/>
    </row>
    <row r="212" spans="1:7" ht="20.25">
      <c r="A212" s="513" t="s">
        <v>316</v>
      </c>
      <c r="B212" s="513"/>
      <c r="C212" s="513"/>
      <c r="D212" s="513"/>
      <c r="E212" s="513"/>
      <c r="F212" s="513"/>
      <c r="G212" s="513"/>
    </row>
    <row r="213" spans="1:7" ht="38.25">
      <c r="A213" s="98" t="s">
        <v>26</v>
      </c>
      <c r="B213" s="138" t="s">
        <v>256</v>
      </c>
      <c r="C213" s="138" t="s">
        <v>257</v>
      </c>
      <c r="D213" s="138" t="s">
        <v>299</v>
      </c>
      <c r="E213" s="138" t="s">
        <v>317</v>
      </c>
      <c r="F213" s="138" t="s">
        <v>318</v>
      </c>
      <c r="G213" s="139" t="s">
        <v>302</v>
      </c>
    </row>
    <row r="214" spans="1:7" ht="16.5" customHeight="1">
      <c r="A214" s="107" t="s">
        <v>246</v>
      </c>
      <c r="B214" s="102"/>
      <c r="C214" s="102"/>
      <c r="D214" s="102"/>
      <c r="E214" s="102"/>
      <c r="F214" s="102"/>
      <c r="G214" s="108"/>
    </row>
    <row r="215" spans="1:7" ht="16.5" customHeight="1">
      <c r="A215" s="107" t="s">
        <v>247</v>
      </c>
      <c r="B215" s="102"/>
      <c r="C215" s="102"/>
      <c r="D215" s="102"/>
      <c r="E215" s="102"/>
      <c r="F215" s="102"/>
      <c r="G215" s="108"/>
    </row>
    <row r="216" spans="1:7" ht="16.5" customHeight="1">
      <c r="A216" s="107" t="s">
        <v>248</v>
      </c>
      <c r="B216" s="102"/>
      <c r="C216" s="102"/>
      <c r="D216" s="102"/>
      <c r="E216" s="102"/>
      <c r="F216" s="102"/>
      <c r="G216" s="108"/>
    </row>
    <row r="217" spans="1:7" ht="16.5" customHeight="1">
      <c r="A217" s="107" t="s">
        <v>249</v>
      </c>
      <c r="B217" s="102"/>
      <c r="C217" s="102"/>
      <c r="D217" s="102"/>
      <c r="E217" s="102"/>
      <c r="F217" s="102"/>
      <c r="G217" s="108"/>
    </row>
    <row r="218" spans="1:7" ht="16.5" customHeight="1">
      <c r="A218" s="107" t="s">
        <v>250</v>
      </c>
      <c r="B218" s="102"/>
      <c r="C218" s="102"/>
      <c r="D218" s="102"/>
      <c r="E218" s="102"/>
      <c r="F218" s="102"/>
      <c r="G218" s="108"/>
    </row>
    <row r="219" spans="1:7" ht="16.5" customHeight="1">
      <c r="A219" s="107" t="s">
        <v>251</v>
      </c>
      <c r="B219" s="102"/>
      <c r="C219" s="102"/>
      <c r="D219" s="102"/>
      <c r="E219" s="102"/>
      <c r="F219" s="102" t="s">
        <v>319</v>
      </c>
      <c r="G219" s="108"/>
    </row>
    <row r="220" spans="1:7" ht="15">
      <c r="A220" s="140" t="s">
        <v>238</v>
      </c>
      <c r="B220" s="141"/>
      <c r="C220" s="141"/>
      <c r="D220" s="141"/>
      <c r="E220" s="141"/>
      <c r="F220" s="141"/>
      <c r="G220" s="142"/>
    </row>
    <row r="221" spans="1:7" ht="15">
      <c r="A221" s="107" t="s">
        <v>240</v>
      </c>
      <c r="B221" s="102"/>
      <c r="C221" s="102"/>
      <c r="D221" s="102"/>
      <c r="E221" s="102"/>
      <c r="F221" s="102"/>
      <c r="G221" s="108"/>
    </row>
    <row r="222" spans="1:7" ht="15">
      <c r="A222" s="107" t="s">
        <v>241</v>
      </c>
      <c r="B222" s="102"/>
      <c r="C222" s="102"/>
      <c r="D222" s="102"/>
      <c r="E222" s="102"/>
      <c r="F222" s="102"/>
      <c r="G222" s="108"/>
    </row>
    <row r="223" spans="1:7" ht="15">
      <c r="A223" s="107" t="s">
        <v>242</v>
      </c>
      <c r="B223" s="102"/>
      <c r="C223" s="102"/>
      <c r="D223" s="102"/>
      <c r="E223" s="102"/>
      <c r="F223" s="102"/>
      <c r="G223" s="108"/>
    </row>
    <row r="224" spans="1:7" ht="15">
      <c r="A224" s="107" t="s">
        <v>243</v>
      </c>
      <c r="B224" s="102"/>
      <c r="C224" s="102"/>
      <c r="D224" s="102"/>
      <c r="E224" s="102"/>
      <c r="F224" s="102"/>
      <c r="G224" s="108"/>
    </row>
    <row r="225" spans="1:7" ht="15">
      <c r="A225" s="109" t="s">
        <v>244</v>
      </c>
      <c r="B225" s="110"/>
      <c r="C225" s="110"/>
      <c r="D225" s="110"/>
      <c r="E225" s="110"/>
      <c r="F225" s="110"/>
      <c r="G225" s="116"/>
    </row>
    <row r="227" spans="1:8" ht="24.75" customHeight="1">
      <c r="A227" s="513" t="s">
        <v>320</v>
      </c>
      <c r="B227" s="513"/>
      <c r="C227" s="513"/>
      <c r="D227" s="513"/>
      <c r="E227" s="513"/>
      <c r="F227" s="513"/>
      <c r="G227" s="513"/>
      <c r="H227" s="513"/>
    </row>
    <row r="228" spans="1:8" ht="46.5" customHeight="1">
      <c r="A228" s="98" t="s">
        <v>22</v>
      </c>
      <c r="B228" s="99" t="s">
        <v>321</v>
      </c>
      <c r="C228" s="145" t="s">
        <v>259</v>
      </c>
      <c r="D228" s="145" t="s">
        <v>260</v>
      </c>
      <c r="E228" s="145" t="s">
        <v>322</v>
      </c>
      <c r="F228" s="145" t="s">
        <v>323</v>
      </c>
      <c r="G228" s="145" t="s">
        <v>324</v>
      </c>
      <c r="H228" s="100" t="s">
        <v>302</v>
      </c>
    </row>
    <row r="229" spans="1:8" ht="15">
      <c r="A229" s="515" t="s">
        <v>238</v>
      </c>
      <c r="B229" s="146" t="s">
        <v>271</v>
      </c>
      <c r="C229" s="146" t="s">
        <v>325</v>
      </c>
      <c r="D229" s="146">
        <v>100</v>
      </c>
      <c r="E229" s="146">
        <v>0.1</v>
      </c>
      <c r="F229" s="146">
        <v>0</v>
      </c>
      <c r="G229" s="147">
        <f aca="true" t="shared" si="15" ref="G229:G239">F229/E229</f>
        <v>0</v>
      </c>
      <c r="H229" s="128"/>
    </row>
    <row r="230" spans="1:8" ht="15">
      <c r="A230" s="515"/>
      <c r="B230" s="146" t="s">
        <v>275</v>
      </c>
      <c r="C230" s="146" t="s">
        <v>272</v>
      </c>
      <c r="D230" s="146">
        <v>100</v>
      </c>
      <c r="E230" s="146">
        <v>0.5</v>
      </c>
      <c r="F230" s="146">
        <v>0</v>
      </c>
      <c r="G230" s="147">
        <f t="shared" si="15"/>
        <v>0</v>
      </c>
      <c r="H230" s="128"/>
    </row>
    <row r="231" spans="1:8" ht="15">
      <c r="A231" s="515" t="s">
        <v>240</v>
      </c>
      <c r="B231" s="146" t="s">
        <v>271</v>
      </c>
      <c r="C231" s="146" t="s">
        <v>325</v>
      </c>
      <c r="D231" s="146">
        <v>100</v>
      </c>
      <c r="E231" s="146">
        <v>0.1</v>
      </c>
      <c r="F231" s="146">
        <v>0.01</v>
      </c>
      <c r="G231" s="147">
        <f t="shared" si="15"/>
        <v>0.09999999999999999</v>
      </c>
      <c r="H231" s="128"/>
    </row>
    <row r="232" spans="1:8" ht="15">
      <c r="A232" s="515"/>
      <c r="B232" s="146" t="s">
        <v>275</v>
      </c>
      <c r="C232" s="146" t="s">
        <v>272</v>
      </c>
      <c r="D232" s="146">
        <v>100</v>
      </c>
      <c r="E232" s="146">
        <v>0.5</v>
      </c>
      <c r="F232" s="146">
        <v>0.1</v>
      </c>
      <c r="G232" s="147">
        <f t="shared" si="15"/>
        <v>0.2</v>
      </c>
      <c r="H232" s="128"/>
    </row>
    <row r="233" spans="1:8" ht="15">
      <c r="A233" s="515" t="s">
        <v>241</v>
      </c>
      <c r="B233" s="146" t="s">
        <v>271</v>
      </c>
      <c r="C233" s="146" t="s">
        <v>325</v>
      </c>
      <c r="D233" s="146">
        <v>100</v>
      </c>
      <c r="E233" s="146">
        <v>0.1</v>
      </c>
      <c r="F233" s="146">
        <v>0.02</v>
      </c>
      <c r="G233" s="147">
        <f t="shared" si="15"/>
        <v>0.19999999999999998</v>
      </c>
      <c r="H233" s="128"/>
    </row>
    <row r="234" spans="1:8" ht="15">
      <c r="A234" s="515"/>
      <c r="B234" s="146" t="s">
        <v>275</v>
      </c>
      <c r="C234" s="146" t="s">
        <v>272</v>
      </c>
      <c r="D234" s="146">
        <v>100</v>
      </c>
      <c r="E234" s="146">
        <v>0.5</v>
      </c>
      <c r="F234" s="146">
        <v>0.2</v>
      </c>
      <c r="G234" s="147">
        <f t="shared" si="15"/>
        <v>0.4</v>
      </c>
      <c r="H234" s="128"/>
    </row>
    <row r="235" spans="1:8" ht="15">
      <c r="A235" s="515" t="s">
        <v>242</v>
      </c>
      <c r="B235" s="146" t="s">
        <v>271</v>
      </c>
      <c r="C235" s="146" t="s">
        <v>325</v>
      </c>
      <c r="D235" s="146">
        <v>100</v>
      </c>
      <c r="E235" s="146">
        <v>0.1</v>
      </c>
      <c r="F235" s="146">
        <v>0.05</v>
      </c>
      <c r="G235" s="147">
        <f t="shared" si="15"/>
        <v>0.5</v>
      </c>
      <c r="H235" s="128"/>
    </row>
    <row r="236" spans="1:8" ht="15">
      <c r="A236" s="515"/>
      <c r="B236" s="146" t="s">
        <v>275</v>
      </c>
      <c r="C236" s="146" t="s">
        <v>272</v>
      </c>
      <c r="D236" s="146">
        <v>100</v>
      </c>
      <c r="E236" s="146">
        <v>0.5</v>
      </c>
      <c r="F236" s="146">
        <v>0.25</v>
      </c>
      <c r="G236" s="147">
        <f t="shared" si="15"/>
        <v>0.5</v>
      </c>
      <c r="H236" s="128"/>
    </row>
    <row r="237" spans="1:8" ht="15">
      <c r="A237" s="515" t="s">
        <v>243</v>
      </c>
      <c r="B237" s="146" t="s">
        <v>271</v>
      </c>
      <c r="C237" s="146" t="s">
        <v>325</v>
      </c>
      <c r="D237" s="146">
        <v>100</v>
      </c>
      <c r="E237" s="146">
        <v>0.1</v>
      </c>
      <c r="F237" s="146">
        <v>0.07</v>
      </c>
      <c r="G237" s="147">
        <f t="shared" si="15"/>
        <v>0.7000000000000001</v>
      </c>
      <c r="H237" s="128"/>
    </row>
    <row r="238" spans="1:8" ht="15">
      <c r="A238" s="515"/>
      <c r="B238" s="146" t="s">
        <v>275</v>
      </c>
      <c r="C238" s="146" t="s">
        <v>272</v>
      </c>
      <c r="D238" s="146">
        <v>100</v>
      </c>
      <c r="E238" s="146">
        <v>0.5</v>
      </c>
      <c r="F238" s="146">
        <v>0.3</v>
      </c>
      <c r="G238" s="147">
        <f t="shared" si="15"/>
        <v>0.6</v>
      </c>
      <c r="H238" s="129"/>
    </row>
    <row r="239" spans="1:8" ht="15">
      <c r="A239" s="106" t="s">
        <v>244</v>
      </c>
      <c r="B239" s="148"/>
      <c r="C239" s="148"/>
      <c r="D239" s="148"/>
      <c r="E239" s="148"/>
      <c r="F239" s="148"/>
      <c r="G239" s="148" t="e">
        <f t="shared" si="15"/>
        <v>#DIV/0!</v>
      </c>
      <c r="H239" s="137"/>
    </row>
    <row r="241" spans="1:8" ht="25.5" customHeight="1">
      <c r="A241" s="513" t="s">
        <v>326</v>
      </c>
      <c r="B241" s="513"/>
      <c r="C241" s="513"/>
      <c r="D241" s="513"/>
      <c r="E241" s="513"/>
      <c r="F241" s="513"/>
      <c r="G241" s="513"/>
      <c r="H241" s="513"/>
    </row>
    <row r="242" spans="1:8" ht="53.25" customHeight="1">
      <c r="A242" s="98" t="s">
        <v>23</v>
      </c>
      <c r="B242" s="99" t="s">
        <v>321</v>
      </c>
      <c r="C242" s="145" t="s">
        <v>259</v>
      </c>
      <c r="D242" s="145" t="s">
        <v>279</v>
      </c>
      <c r="E242" s="145" t="s">
        <v>327</v>
      </c>
      <c r="F242" s="145" t="s">
        <v>328</v>
      </c>
      <c r="G242" s="145" t="s">
        <v>329</v>
      </c>
      <c r="H242" s="100" t="s">
        <v>302</v>
      </c>
    </row>
    <row r="243" spans="1:8" ht="16.5" customHeight="1">
      <c r="A243" s="107" t="s">
        <v>246</v>
      </c>
      <c r="B243" s="102"/>
      <c r="C243" s="102"/>
      <c r="D243" s="102"/>
      <c r="E243" s="102"/>
      <c r="F243" s="102"/>
      <c r="G243" s="102" t="e">
        <f aca="true" t="shared" si="16" ref="G243:G254">F243/E243</f>
        <v>#DIV/0!</v>
      </c>
      <c r="H243" s="108"/>
    </row>
    <row r="244" spans="1:8" ht="16.5" customHeight="1">
      <c r="A244" s="107" t="s">
        <v>247</v>
      </c>
      <c r="B244" s="102"/>
      <c r="C244" s="102"/>
      <c r="D244" s="102"/>
      <c r="E244" s="102"/>
      <c r="F244" s="102"/>
      <c r="G244" s="102" t="e">
        <f t="shared" si="16"/>
        <v>#DIV/0!</v>
      </c>
      <c r="H244" s="108"/>
    </row>
    <row r="245" spans="1:8" ht="16.5" customHeight="1">
      <c r="A245" s="107" t="s">
        <v>248</v>
      </c>
      <c r="B245" s="102"/>
      <c r="C245" s="102"/>
      <c r="D245" s="102"/>
      <c r="E245" s="102"/>
      <c r="F245" s="102"/>
      <c r="G245" s="102" t="e">
        <f t="shared" si="16"/>
        <v>#DIV/0!</v>
      </c>
      <c r="H245" s="108"/>
    </row>
    <row r="246" spans="1:8" ht="16.5" customHeight="1">
      <c r="A246" s="107" t="s">
        <v>249</v>
      </c>
      <c r="B246" s="102"/>
      <c r="C246" s="102"/>
      <c r="D246" s="102"/>
      <c r="E246" s="102"/>
      <c r="F246" s="102"/>
      <c r="G246" s="102" t="e">
        <f t="shared" si="16"/>
        <v>#DIV/0!</v>
      </c>
      <c r="H246" s="108"/>
    </row>
    <row r="247" spans="1:8" ht="16.5" customHeight="1">
      <c r="A247" s="107" t="s">
        <v>250</v>
      </c>
      <c r="B247" s="102"/>
      <c r="C247" s="102"/>
      <c r="D247" s="102"/>
      <c r="E247" s="102"/>
      <c r="F247" s="102"/>
      <c r="G247" s="102" t="e">
        <f t="shared" si="16"/>
        <v>#DIV/0!</v>
      </c>
      <c r="H247" s="108"/>
    </row>
    <row r="248" spans="1:8" ht="16.5" customHeight="1">
      <c r="A248" s="107" t="s">
        <v>251</v>
      </c>
      <c r="B248" s="102"/>
      <c r="C248" s="102"/>
      <c r="D248" s="102"/>
      <c r="E248" s="102"/>
      <c r="F248" s="102"/>
      <c r="G248" s="102" t="e">
        <f t="shared" si="16"/>
        <v>#DIV/0!</v>
      </c>
      <c r="H248" s="108"/>
    </row>
    <row r="249" spans="1:8" ht="15">
      <c r="A249" s="107" t="s">
        <v>238</v>
      </c>
      <c r="B249" s="102"/>
      <c r="C249" s="102"/>
      <c r="D249" s="102"/>
      <c r="E249" s="102"/>
      <c r="F249" s="102"/>
      <c r="G249" s="102" t="e">
        <f t="shared" si="16"/>
        <v>#DIV/0!</v>
      </c>
      <c r="H249" s="108"/>
    </row>
    <row r="250" spans="1:8" ht="15">
      <c r="A250" s="107" t="s">
        <v>240</v>
      </c>
      <c r="B250" s="102"/>
      <c r="C250" s="102"/>
      <c r="D250" s="102"/>
      <c r="E250" s="102"/>
      <c r="F250" s="102"/>
      <c r="G250" s="102" t="e">
        <f t="shared" si="16"/>
        <v>#DIV/0!</v>
      </c>
      <c r="H250" s="108"/>
    </row>
    <row r="251" spans="1:8" ht="15">
      <c r="A251" s="107" t="s">
        <v>241</v>
      </c>
      <c r="B251" s="102"/>
      <c r="C251" s="102"/>
      <c r="D251" s="102"/>
      <c r="E251" s="102"/>
      <c r="F251" s="102"/>
      <c r="G251" s="102" t="e">
        <f t="shared" si="16"/>
        <v>#DIV/0!</v>
      </c>
      <c r="H251" s="108"/>
    </row>
    <row r="252" spans="1:8" ht="15">
      <c r="A252" s="107" t="s">
        <v>242</v>
      </c>
      <c r="B252" s="102"/>
      <c r="C252" s="102"/>
      <c r="D252" s="102"/>
      <c r="E252" s="102"/>
      <c r="F252" s="102"/>
      <c r="G252" s="102" t="e">
        <f t="shared" si="16"/>
        <v>#DIV/0!</v>
      </c>
      <c r="H252" s="108"/>
    </row>
    <row r="253" spans="1:8" ht="15">
      <c r="A253" s="107" t="s">
        <v>243</v>
      </c>
      <c r="B253" s="102"/>
      <c r="C253" s="102"/>
      <c r="D253" s="102"/>
      <c r="E253" s="102"/>
      <c r="F253" s="102"/>
      <c r="G253" s="102" t="e">
        <f t="shared" si="16"/>
        <v>#DIV/0!</v>
      </c>
      <c r="H253" s="108"/>
    </row>
    <row r="254" spans="1:8" ht="15">
      <c r="A254" s="109" t="s">
        <v>244</v>
      </c>
      <c r="B254" s="110"/>
      <c r="C254" s="110"/>
      <c r="D254" s="110"/>
      <c r="E254" s="110"/>
      <c r="F254" s="110"/>
      <c r="G254" s="110" t="e">
        <f t="shared" si="16"/>
        <v>#DIV/0!</v>
      </c>
      <c r="H254" s="116"/>
    </row>
    <row r="256" spans="1:8" ht="20.25">
      <c r="A256" s="513" t="s">
        <v>330</v>
      </c>
      <c r="B256" s="513"/>
      <c r="C256" s="513"/>
      <c r="D256" s="513"/>
      <c r="E256" s="513"/>
      <c r="F256" s="513"/>
      <c r="G256" s="513"/>
      <c r="H256" s="513"/>
    </row>
    <row r="257" spans="1:8" ht="54.75" customHeight="1">
      <c r="A257" s="98" t="s">
        <v>24</v>
      </c>
      <c r="B257" s="99" t="s">
        <v>321</v>
      </c>
      <c r="C257" s="145" t="s">
        <v>259</v>
      </c>
      <c r="D257" s="145" t="s">
        <v>284</v>
      </c>
      <c r="E257" s="145" t="s">
        <v>331</v>
      </c>
      <c r="F257" s="145" t="s">
        <v>332</v>
      </c>
      <c r="G257" s="145" t="s">
        <v>333</v>
      </c>
      <c r="H257" s="100" t="s">
        <v>302</v>
      </c>
    </row>
    <row r="258" spans="1:8" ht="16.5" customHeight="1">
      <c r="A258" s="107" t="s">
        <v>246</v>
      </c>
      <c r="B258" s="102"/>
      <c r="C258" s="102"/>
      <c r="D258" s="102"/>
      <c r="E258" s="102"/>
      <c r="F258" s="102"/>
      <c r="G258" s="102" t="e">
        <f aca="true" t="shared" si="17" ref="G258:G269">F258/E258</f>
        <v>#DIV/0!</v>
      </c>
      <c r="H258" s="108"/>
    </row>
    <row r="259" spans="1:8" ht="16.5" customHeight="1">
      <c r="A259" s="107" t="s">
        <v>247</v>
      </c>
      <c r="B259" s="102"/>
      <c r="C259" s="102"/>
      <c r="D259" s="102"/>
      <c r="E259" s="102"/>
      <c r="F259" s="102"/>
      <c r="G259" s="102" t="e">
        <f t="shared" si="17"/>
        <v>#DIV/0!</v>
      </c>
      <c r="H259" s="108"/>
    </row>
    <row r="260" spans="1:8" ht="16.5" customHeight="1">
      <c r="A260" s="107" t="s">
        <v>248</v>
      </c>
      <c r="B260" s="102"/>
      <c r="C260" s="102"/>
      <c r="D260" s="102"/>
      <c r="E260" s="102"/>
      <c r="F260" s="102"/>
      <c r="G260" s="102" t="e">
        <f t="shared" si="17"/>
        <v>#DIV/0!</v>
      </c>
      <c r="H260" s="108"/>
    </row>
    <row r="261" spans="1:8" ht="16.5" customHeight="1">
      <c r="A261" s="107" t="s">
        <v>249</v>
      </c>
      <c r="B261" s="102"/>
      <c r="C261" s="102"/>
      <c r="D261" s="102"/>
      <c r="E261" s="102"/>
      <c r="F261" s="102"/>
      <c r="G261" s="102" t="e">
        <f t="shared" si="17"/>
        <v>#DIV/0!</v>
      </c>
      <c r="H261" s="108"/>
    </row>
    <row r="262" spans="1:8" ht="16.5" customHeight="1">
      <c r="A262" s="107" t="s">
        <v>250</v>
      </c>
      <c r="B262" s="102"/>
      <c r="C262" s="102"/>
      <c r="D262" s="102"/>
      <c r="E262" s="102"/>
      <c r="F262" s="102"/>
      <c r="G262" s="102" t="e">
        <f t="shared" si="17"/>
        <v>#DIV/0!</v>
      </c>
      <c r="H262" s="108"/>
    </row>
    <row r="263" spans="1:8" ht="16.5" customHeight="1">
      <c r="A263" s="107" t="s">
        <v>251</v>
      </c>
      <c r="B263" s="102"/>
      <c r="C263" s="102"/>
      <c r="D263" s="102"/>
      <c r="E263" s="102"/>
      <c r="F263" s="102"/>
      <c r="G263" s="102" t="e">
        <f t="shared" si="17"/>
        <v>#DIV/0!</v>
      </c>
      <c r="H263" s="108"/>
    </row>
    <row r="264" spans="1:8" ht="15">
      <c r="A264" s="107" t="s">
        <v>238</v>
      </c>
      <c r="B264" s="102"/>
      <c r="C264" s="102"/>
      <c r="D264" s="102"/>
      <c r="E264" s="102"/>
      <c r="F264" s="102"/>
      <c r="G264" s="102" t="e">
        <f t="shared" si="17"/>
        <v>#DIV/0!</v>
      </c>
      <c r="H264" s="108"/>
    </row>
    <row r="265" spans="1:8" ht="15">
      <c r="A265" s="107" t="s">
        <v>240</v>
      </c>
      <c r="B265" s="102"/>
      <c r="C265" s="102"/>
      <c r="D265" s="102"/>
      <c r="E265" s="102"/>
      <c r="F265" s="102"/>
      <c r="G265" s="102" t="e">
        <f t="shared" si="17"/>
        <v>#DIV/0!</v>
      </c>
      <c r="H265" s="108"/>
    </row>
    <row r="266" spans="1:8" ht="15">
      <c r="A266" s="107" t="s">
        <v>241</v>
      </c>
      <c r="B266" s="102"/>
      <c r="C266" s="102"/>
      <c r="D266" s="102"/>
      <c r="E266" s="102"/>
      <c r="F266" s="102"/>
      <c r="G266" s="102" t="e">
        <f t="shared" si="17"/>
        <v>#DIV/0!</v>
      </c>
      <c r="H266" s="108"/>
    </row>
    <row r="267" spans="1:8" ht="15">
      <c r="A267" s="107" t="s">
        <v>242</v>
      </c>
      <c r="B267" s="102"/>
      <c r="C267" s="102"/>
      <c r="D267" s="102"/>
      <c r="E267" s="102"/>
      <c r="F267" s="102"/>
      <c r="G267" s="102" t="e">
        <f t="shared" si="17"/>
        <v>#DIV/0!</v>
      </c>
      <c r="H267" s="108"/>
    </row>
    <row r="268" spans="1:8" ht="15">
      <c r="A268" s="107" t="s">
        <v>243</v>
      </c>
      <c r="B268" s="102"/>
      <c r="C268" s="102"/>
      <c r="D268" s="102"/>
      <c r="E268" s="102"/>
      <c r="F268" s="102"/>
      <c r="G268" s="102" t="e">
        <f t="shared" si="17"/>
        <v>#DIV/0!</v>
      </c>
      <c r="H268" s="108"/>
    </row>
    <row r="269" spans="1:8" ht="15">
      <c r="A269" s="109" t="s">
        <v>244</v>
      </c>
      <c r="B269" s="110"/>
      <c r="C269" s="110"/>
      <c r="D269" s="110"/>
      <c r="E269" s="110"/>
      <c r="F269" s="110"/>
      <c r="G269" s="110" t="e">
        <f t="shared" si="17"/>
        <v>#DIV/0!</v>
      </c>
      <c r="H269" s="116"/>
    </row>
    <row r="271" spans="1:8" ht="20.25">
      <c r="A271" s="513" t="s">
        <v>334</v>
      </c>
      <c r="B271" s="513"/>
      <c r="C271" s="513"/>
      <c r="D271" s="513"/>
      <c r="E271" s="513"/>
      <c r="F271" s="513"/>
      <c r="G271" s="513"/>
      <c r="H271" s="513"/>
    </row>
    <row r="272" spans="1:8" ht="52.5" customHeight="1">
      <c r="A272" s="98" t="s">
        <v>25</v>
      </c>
      <c r="B272" s="99" t="s">
        <v>321</v>
      </c>
      <c r="C272" s="145" t="s">
        <v>259</v>
      </c>
      <c r="D272" s="145" t="s">
        <v>289</v>
      </c>
      <c r="E272" s="145" t="s">
        <v>335</v>
      </c>
      <c r="F272" s="145" t="s">
        <v>336</v>
      </c>
      <c r="G272" s="145" t="s">
        <v>337</v>
      </c>
      <c r="H272" s="100" t="s">
        <v>302</v>
      </c>
    </row>
    <row r="273" spans="1:8" ht="16.5" customHeight="1">
      <c r="A273" s="107" t="s">
        <v>246</v>
      </c>
      <c r="B273" s="102"/>
      <c r="C273" s="102"/>
      <c r="D273" s="102"/>
      <c r="E273" s="102"/>
      <c r="F273" s="102"/>
      <c r="G273" s="102" t="e">
        <f aca="true" t="shared" si="18" ref="G273:G284">F273/E273</f>
        <v>#DIV/0!</v>
      </c>
      <c r="H273" s="108"/>
    </row>
    <row r="274" spans="1:8" ht="16.5" customHeight="1">
      <c r="A274" s="107" t="s">
        <v>247</v>
      </c>
      <c r="B274" s="102"/>
      <c r="C274" s="102"/>
      <c r="D274" s="102"/>
      <c r="E274" s="102"/>
      <c r="F274" s="102"/>
      <c r="G274" s="102" t="e">
        <f t="shared" si="18"/>
        <v>#DIV/0!</v>
      </c>
      <c r="H274" s="108"/>
    </row>
    <row r="275" spans="1:8" ht="16.5" customHeight="1">
      <c r="A275" s="107" t="s">
        <v>248</v>
      </c>
      <c r="B275" s="102"/>
      <c r="C275" s="102"/>
      <c r="D275" s="102"/>
      <c r="E275" s="102"/>
      <c r="F275" s="102"/>
      <c r="G275" s="102" t="e">
        <f t="shared" si="18"/>
        <v>#DIV/0!</v>
      </c>
      <c r="H275" s="108"/>
    </row>
    <row r="276" spans="1:8" ht="16.5" customHeight="1">
      <c r="A276" s="107" t="s">
        <v>249</v>
      </c>
      <c r="B276" s="102"/>
      <c r="C276" s="102"/>
      <c r="D276" s="102"/>
      <c r="E276" s="102"/>
      <c r="F276" s="102"/>
      <c r="G276" s="102" t="e">
        <f t="shared" si="18"/>
        <v>#DIV/0!</v>
      </c>
      <c r="H276" s="108"/>
    </row>
    <row r="277" spans="1:8" ht="16.5" customHeight="1">
      <c r="A277" s="107" t="s">
        <v>250</v>
      </c>
      <c r="B277" s="102"/>
      <c r="C277" s="102"/>
      <c r="D277" s="102"/>
      <c r="E277" s="102"/>
      <c r="F277" s="102"/>
      <c r="G277" s="102" t="e">
        <f t="shared" si="18"/>
        <v>#DIV/0!</v>
      </c>
      <c r="H277" s="108"/>
    </row>
    <row r="278" spans="1:8" ht="16.5" customHeight="1">
      <c r="A278" s="107" t="s">
        <v>251</v>
      </c>
      <c r="B278" s="102"/>
      <c r="C278" s="102"/>
      <c r="D278" s="102"/>
      <c r="E278" s="102"/>
      <c r="F278" s="102"/>
      <c r="G278" s="102" t="e">
        <f t="shared" si="18"/>
        <v>#DIV/0!</v>
      </c>
      <c r="H278" s="108"/>
    </row>
    <row r="279" spans="1:8" ht="15">
      <c r="A279" s="107" t="s">
        <v>238</v>
      </c>
      <c r="B279" s="102"/>
      <c r="C279" s="102"/>
      <c r="D279" s="102"/>
      <c r="E279" s="102"/>
      <c r="F279" s="102"/>
      <c r="G279" s="102" t="e">
        <f t="shared" si="18"/>
        <v>#DIV/0!</v>
      </c>
      <c r="H279" s="108"/>
    </row>
    <row r="280" spans="1:8" ht="15">
      <c r="A280" s="107" t="s">
        <v>240</v>
      </c>
      <c r="B280" s="102"/>
      <c r="C280" s="102"/>
      <c r="D280" s="102"/>
      <c r="E280" s="102"/>
      <c r="F280" s="102"/>
      <c r="G280" s="102" t="e">
        <f t="shared" si="18"/>
        <v>#DIV/0!</v>
      </c>
      <c r="H280" s="108"/>
    </row>
    <row r="281" spans="1:8" ht="15">
      <c r="A281" s="107" t="s">
        <v>241</v>
      </c>
      <c r="B281" s="102"/>
      <c r="C281" s="102"/>
      <c r="D281" s="102"/>
      <c r="E281" s="102"/>
      <c r="F281" s="102"/>
      <c r="G281" s="102" t="e">
        <f t="shared" si="18"/>
        <v>#DIV/0!</v>
      </c>
      <c r="H281" s="108"/>
    </row>
    <row r="282" spans="1:8" ht="15">
      <c r="A282" s="107" t="s">
        <v>242</v>
      </c>
      <c r="B282" s="102"/>
      <c r="C282" s="102"/>
      <c r="D282" s="102"/>
      <c r="E282" s="102"/>
      <c r="F282" s="102"/>
      <c r="G282" s="102" t="e">
        <f t="shared" si="18"/>
        <v>#DIV/0!</v>
      </c>
      <c r="H282" s="108"/>
    </row>
    <row r="283" spans="1:8" ht="15">
      <c r="A283" s="107" t="s">
        <v>243</v>
      </c>
      <c r="B283" s="102"/>
      <c r="C283" s="102"/>
      <c r="D283" s="102"/>
      <c r="E283" s="102"/>
      <c r="F283" s="102"/>
      <c r="G283" s="102" t="e">
        <f t="shared" si="18"/>
        <v>#DIV/0!</v>
      </c>
      <c r="H283" s="108"/>
    </row>
    <row r="284" spans="1:8" ht="15">
      <c r="A284" s="109" t="s">
        <v>244</v>
      </c>
      <c r="B284" s="110"/>
      <c r="C284" s="110"/>
      <c r="D284" s="110"/>
      <c r="E284" s="110"/>
      <c r="F284" s="110"/>
      <c r="G284" s="110" t="e">
        <f t="shared" si="18"/>
        <v>#DIV/0!</v>
      </c>
      <c r="H284" s="116"/>
    </row>
    <row r="286" spans="1:8" ht="20.25">
      <c r="A286" s="513" t="s">
        <v>338</v>
      </c>
      <c r="B286" s="513"/>
      <c r="C286" s="513"/>
      <c r="D286" s="513"/>
      <c r="E286" s="513"/>
      <c r="F286" s="513"/>
      <c r="G286" s="513"/>
      <c r="H286" s="513"/>
    </row>
    <row r="287" spans="1:8" ht="63.75" customHeight="1">
      <c r="A287" s="98" t="s">
        <v>26</v>
      </c>
      <c r="B287" s="99" t="s">
        <v>321</v>
      </c>
      <c r="C287" s="145" t="s">
        <v>259</v>
      </c>
      <c r="D287" s="145" t="s">
        <v>294</v>
      </c>
      <c r="E287" s="145" t="s">
        <v>339</v>
      </c>
      <c r="F287" s="145" t="s">
        <v>340</v>
      </c>
      <c r="G287" s="145" t="s">
        <v>341</v>
      </c>
      <c r="H287" s="100" t="s">
        <v>302</v>
      </c>
    </row>
    <row r="288" spans="1:8" ht="15">
      <c r="A288" s="107" t="s">
        <v>246</v>
      </c>
      <c r="B288" s="102"/>
      <c r="C288" s="102"/>
      <c r="D288" s="102"/>
      <c r="E288" s="102"/>
      <c r="F288" s="102"/>
      <c r="G288" s="102" t="e">
        <f aca="true" t="shared" si="19" ref="G288:G299">F288/E288</f>
        <v>#DIV/0!</v>
      </c>
      <c r="H288" s="108"/>
    </row>
    <row r="289" spans="1:8" ht="15">
      <c r="A289" s="107" t="s">
        <v>247</v>
      </c>
      <c r="B289" s="102"/>
      <c r="C289" s="102"/>
      <c r="D289" s="102"/>
      <c r="E289" s="102"/>
      <c r="F289" s="102"/>
      <c r="G289" s="102" t="e">
        <f t="shared" si="19"/>
        <v>#DIV/0!</v>
      </c>
      <c r="H289" s="108"/>
    </row>
    <row r="290" spans="1:8" ht="15">
      <c r="A290" s="107" t="s">
        <v>248</v>
      </c>
      <c r="B290" s="102"/>
      <c r="C290" s="102"/>
      <c r="D290" s="102"/>
      <c r="E290" s="102"/>
      <c r="F290" s="102"/>
      <c r="G290" s="102" t="e">
        <f t="shared" si="19"/>
        <v>#DIV/0!</v>
      </c>
      <c r="H290" s="108"/>
    </row>
    <row r="291" spans="1:8" ht="15">
      <c r="A291" s="107" t="s">
        <v>249</v>
      </c>
      <c r="B291" s="102"/>
      <c r="C291" s="102"/>
      <c r="D291" s="102"/>
      <c r="E291" s="102"/>
      <c r="F291" s="102"/>
      <c r="G291" s="102" t="e">
        <f t="shared" si="19"/>
        <v>#DIV/0!</v>
      </c>
      <c r="H291" s="108"/>
    </row>
    <row r="292" spans="1:8" ht="15">
      <c r="A292" s="107" t="s">
        <v>250</v>
      </c>
      <c r="B292" s="102"/>
      <c r="C292" s="102"/>
      <c r="D292" s="102"/>
      <c r="E292" s="102"/>
      <c r="F292" s="102"/>
      <c r="G292" s="102" t="e">
        <f t="shared" si="19"/>
        <v>#DIV/0!</v>
      </c>
      <c r="H292" s="108"/>
    </row>
    <row r="293" spans="1:8" ht="15">
      <c r="A293" s="107" t="s">
        <v>251</v>
      </c>
      <c r="B293" s="102"/>
      <c r="C293" s="102"/>
      <c r="D293" s="102"/>
      <c r="E293" s="102"/>
      <c r="F293" s="102"/>
      <c r="G293" s="102" t="e">
        <f t="shared" si="19"/>
        <v>#DIV/0!</v>
      </c>
      <c r="H293" s="108"/>
    </row>
    <row r="294" spans="1:8" ht="15">
      <c r="A294" s="107" t="s">
        <v>238</v>
      </c>
      <c r="B294" s="102"/>
      <c r="C294" s="102"/>
      <c r="D294" s="102"/>
      <c r="E294" s="102"/>
      <c r="F294" s="102"/>
      <c r="G294" s="102" t="e">
        <f t="shared" si="19"/>
        <v>#DIV/0!</v>
      </c>
      <c r="H294" s="108"/>
    </row>
    <row r="295" spans="1:8" ht="15">
      <c r="A295" s="107" t="s">
        <v>240</v>
      </c>
      <c r="B295" s="102"/>
      <c r="C295" s="102"/>
      <c r="D295" s="102"/>
      <c r="E295" s="102"/>
      <c r="F295" s="102"/>
      <c r="G295" s="102" t="e">
        <f t="shared" si="19"/>
        <v>#DIV/0!</v>
      </c>
      <c r="H295" s="108"/>
    </row>
    <row r="296" spans="1:8" ht="15">
      <c r="A296" s="107" t="s">
        <v>241</v>
      </c>
      <c r="B296" s="102"/>
      <c r="C296" s="102"/>
      <c r="D296" s="102"/>
      <c r="E296" s="102"/>
      <c r="F296" s="102"/>
      <c r="G296" s="102" t="e">
        <f t="shared" si="19"/>
        <v>#DIV/0!</v>
      </c>
      <c r="H296" s="108"/>
    </row>
    <row r="297" spans="1:8" ht="15">
      <c r="A297" s="107" t="s">
        <v>242</v>
      </c>
      <c r="B297" s="102"/>
      <c r="C297" s="102"/>
      <c r="D297" s="102"/>
      <c r="E297" s="102"/>
      <c r="F297" s="102"/>
      <c r="G297" s="102" t="e">
        <f t="shared" si="19"/>
        <v>#DIV/0!</v>
      </c>
      <c r="H297" s="108"/>
    </row>
    <row r="298" spans="1:8" ht="15">
      <c r="A298" s="107" t="s">
        <v>243</v>
      </c>
      <c r="B298" s="102"/>
      <c r="C298" s="102"/>
      <c r="D298" s="102"/>
      <c r="E298" s="102"/>
      <c r="F298" s="102"/>
      <c r="G298" s="102" t="e">
        <f t="shared" si="19"/>
        <v>#DIV/0!</v>
      </c>
      <c r="H298" s="108"/>
    </row>
    <row r="299" spans="1:8" ht="15">
      <c r="A299" s="109" t="s">
        <v>244</v>
      </c>
      <c r="B299" s="110"/>
      <c r="C299" s="110"/>
      <c r="D299" s="110"/>
      <c r="E299" s="110"/>
      <c r="F299" s="110"/>
      <c r="G299" s="110" t="e">
        <f t="shared" si="19"/>
        <v>#DIV/0!</v>
      </c>
      <c r="H299" s="116"/>
    </row>
    <row r="300" spans="1:44" ht="26.25" customHeight="1">
      <c r="A300" s="87" t="s">
        <v>90</v>
      </c>
      <c r="B300" s="84"/>
      <c r="C300" s="84"/>
      <c r="D300" s="84"/>
      <c r="E300" s="85"/>
      <c r="F300" s="85"/>
      <c r="G300" s="85"/>
      <c r="H300" s="85"/>
      <c r="I300" s="85"/>
      <c r="J300" s="85"/>
      <c r="K300" s="85"/>
      <c r="L300" s="85"/>
      <c r="M300" s="85"/>
      <c r="N300" s="85"/>
      <c r="O300" s="85"/>
      <c r="P300" s="85"/>
      <c r="Q300" s="85"/>
      <c r="R300" s="85"/>
      <c r="S300" s="85"/>
      <c r="T300" s="85"/>
      <c r="U300" s="85"/>
      <c r="V300" s="85"/>
      <c r="W300" s="85"/>
      <c r="X300" s="84"/>
      <c r="Y300" s="84"/>
      <c r="Z300" s="84"/>
      <c r="AA300" s="84"/>
      <c r="AB300" s="84"/>
      <c r="AC300" s="84"/>
      <c r="AD300" s="88"/>
      <c r="AE300" s="88"/>
      <c r="AF300" s="88"/>
      <c r="AG300" s="88"/>
      <c r="AH300" s="88"/>
      <c r="AI300" s="88"/>
      <c r="AJ300" s="89"/>
      <c r="AK300" s="89"/>
      <c r="AL300" s="90"/>
      <c r="AM300" s="90"/>
      <c r="AN300" s="90"/>
      <c r="AO300" s="90"/>
      <c r="AP300" s="90"/>
      <c r="AQ300" s="90"/>
      <c r="AR300" s="90"/>
    </row>
    <row r="301" spans="1:44" ht="26.25" customHeight="1">
      <c r="A301" s="91" t="s">
        <v>91</v>
      </c>
      <c r="B301" s="477" t="s">
        <v>92</v>
      </c>
      <c r="C301" s="477"/>
      <c r="D301" s="477"/>
      <c r="E301" s="514" t="s">
        <v>93</v>
      </c>
      <c r="F301" s="514"/>
      <c r="G301" s="514"/>
      <c r="H301" s="514"/>
      <c r="I301" s="514"/>
      <c r="J301" s="514"/>
      <c r="K301" s="514"/>
      <c r="L301" s="514"/>
      <c r="M301" s="514"/>
      <c r="N301" s="514"/>
      <c r="O301" s="84"/>
      <c r="P301" s="84"/>
      <c r="Q301" s="84"/>
      <c r="R301" s="84"/>
      <c r="S301" s="84"/>
      <c r="T301" s="84"/>
      <c r="U301" s="84"/>
      <c r="V301" s="84"/>
      <c r="W301" s="84"/>
      <c r="X301" s="84"/>
      <c r="Y301" s="84"/>
      <c r="Z301" s="84"/>
      <c r="AA301" s="84"/>
      <c r="AB301" s="84"/>
      <c r="AC301" s="84"/>
      <c r="AD301" s="88"/>
      <c r="AE301" s="88"/>
      <c r="AF301" s="88"/>
      <c r="AG301" s="88"/>
      <c r="AH301" s="88"/>
      <c r="AI301" s="88"/>
      <c r="AJ301" s="89"/>
      <c r="AK301" s="89"/>
      <c r="AL301" s="88"/>
      <c r="AM301" s="88"/>
      <c r="AN301" s="88"/>
      <c r="AO301" s="88"/>
      <c r="AP301" s="88"/>
      <c r="AQ301" s="88"/>
      <c r="AR301" s="89"/>
    </row>
    <row r="302" spans="1:44" ht="43.5" customHeight="1">
      <c r="A302" s="92">
        <v>12</v>
      </c>
      <c r="B302" s="468" t="s">
        <v>94</v>
      </c>
      <c r="C302" s="468"/>
      <c r="D302" s="468"/>
      <c r="E302" s="512" t="s">
        <v>95</v>
      </c>
      <c r="F302" s="512"/>
      <c r="G302" s="512"/>
      <c r="H302" s="512"/>
      <c r="I302" s="512"/>
      <c r="J302" s="512"/>
      <c r="K302" s="512"/>
      <c r="L302" s="512"/>
      <c r="M302" s="512"/>
      <c r="N302" s="512"/>
      <c r="O302" s="84"/>
      <c r="P302" s="84"/>
      <c r="Q302" s="84"/>
      <c r="R302" s="84"/>
      <c r="S302" s="84"/>
      <c r="T302" s="84"/>
      <c r="U302" s="84"/>
      <c r="V302" s="84"/>
      <c r="W302" s="84"/>
      <c r="X302" s="84"/>
      <c r="Y302" s="84"/>
      <c r="Z302" s="84"/>
      <c r="AA302" s="84"/>
      <c r="AB302" s="84"/>
      <c r="AC302" s="84"/>
      <c r="AD302" s="84"/>
      <c r="AE302" s="84"/>
      <c r="AF302" s="84"/>
      <c r="AG302" s="84"/>
      <c r="AH302" s="84"/>
      <c r="AI302" s="84"/>
      <c r="AJ302" s="86"/>
      <c r="AK302" s="86"/>
      <c r="AL302" s="84"/>
      <c r="AM302" s="84"/>
      <c r="AN302" s="84"/>
      <c r="AO302" s="84"/>
      <c r="AP302" s="84"/>
      <c r="AQ302" s="84"/>
      <c r="AR302" s="86"/>
    </row>
    <row r="303" spans="1:14" ht="15" customHeight="1">
      <c r="A303" s="92">
        <v>13</v>
      </c>
      <c r="B303" s="468" t="s">
        <v>146</v>
      </c>
      <c r="C303" s="468"/>
      <c r="D303" s="468"/>
      <c r="E303" s="512" t="s">
        <v>97</v>
      </c>
      <c r="F303" s="512"/>
      <c r="G303" s="512"/>
      <c r="H303" s="512"/>
      <c r="I303" s="512"/>
      <c r="J303" s="512"/>
      <c r="K303" s="512"/>
      <c r="L303" s="512"/>
      <c r="M303" s="512"/>
      <c r="N303" s="512"/>
    </row>
  </sheetData>
  <mergeCells count="52">
    <mergeCell ref="A1:B3"/>
    <mergeCell ref="C1:N1"/>
    <mergeCell ref="C2:N2"/>
    <mergeCell ref="C3:G3"/>
    <mergeCell ref="H3:N3"/>
    <mergeCell ref="A4:B4"/>
    <mergeCell ref="C4:N4"/>
    <mergeCell ref="A5:B5"/>
    <mergeCell ref="C5:N5"/>
    <mergeCell ref="A7:H7"/>
    <mergeCell ref="A16:H16"/>
    <mergeCell ref="A31:H31"/>
    <mergeCell ref="A46:H46"/>
    <mergeCell ref="A61:H61"/>
    <mergeCell ref="A76:N76"/>
    <mergeCell ref="A78:A79"/>
    <mergeCell ref="A80:A81"/>
    <mergeCell ref="A82:A83"/>
    <mergeCell ref="A84:A85"/>
    <mergeCell ref="A86:A87"/>
    <mergeCell ref="A88:A89"/>
    <mergeCell ref="A91:N91"/>
    <mergeCell ref="A106:N106"/>
    <mergeCell ref="A121:N121"/>
    <mergeCell ref="A136:N136"/>
    <mergeCell ref="A152:G152"/>
    <mergeCell ref="A154:A155"/>
    <mergeCell ref="A156:A157"/>
    <mergeCell ref="A158:A159"/>
    <mergeCell ref="A160:A161"/>
    <mergeCell ref="A162:A163"/>
    <mergeCell ref="A164:A165"/>
    <mergeCell ref="A167:G167"/>
    <mergeCell ref="A182:G182"/>
    <mergeCell ref="A197:G197"/>
    <mergeCell ref="A212:G212"/>
    <mergeCell ref="A227:H227"/>
    <mergeCell ref="A229:A230"/>
    <mergeCell ref="A231:A232"/>
    <mergeCell ref="A233:A234"/>
    <mergeCell ref="A235:A236"/>
    <mergeCell ref="A237:A238"/>
    <mergeCell ref="A241:H241"/>
    <mergeCell ref="A256:H256"/>
    <mergeCell ref="A271:H271"/>
    <mergeCell ref="B303:D303"/>
    <mergeCell ref="E303:N303"/>
    <mergeCell ref="A286:H286"/>
    <mergeCell ref="B301:D301"/>
    <mergeCell ref="E301:N301"/>
    <mergeCell ref="B302:D302"/>
    <mergeCell ref="E302:N302"/>
  </mergeCells>
  <printOptions/>
  <pageMargins left="0.7" right="0.7" top="0.75" bottom="0.75" header="0.511805555555555" footer="0.511805555555555"/>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2020-01-27T23:43:22Z</cp:lastPrinted>
  <dcterms:created xsi:type="dcterms:W3CDTF">2010-03-25T16:40:43Z</dcterms:created>
  <dcterms:modified xsi:type="dcterms:W3CDTF">2021-05-12T23:31:08Z</dcterms:modified>
  <cp:category/>
  <cp:version/>
  <cp:contentType/>
  <cp:contentStatus/>
  <cp:revision>1</cp:revision>
</cp:coreProperties>
</file>