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7425" tabRatio="500" activeTab="1"/>
  </bookViews>
  <sheets>
    <sheet name="GESTIÓN" sheetId="1" r:id="rId1"/>
    <sheet name="INVERSIÓN" sheetId="2" r:id="rId2"/>
    <sheet name="ACTIVIDADES" sheetId="3" r:id="rId3"/>
    <sheet name="TERRITOTIALIZACIÓN" sheetId="4" r:id="rId4"/>
  </sheets>
  <externalReferences>
    <externalReference r:id="rId7"/>
  </externalReferences>
  <definedNames>
    <definedName name="_xlfn._FV" hidden="1">#NAME?</definedName>
    <definedName name="_xlnm.Print_Area" localSheetId="2">'ACTIVIDADES'!$A$1:$V$27</definedName>
    <definedName name="_xlnm.Print_Area" localSheetId="0">'GESTIÓN'!$A$1:$EL$16</definedName>
    <definedName name="_xlnm.Print_Area" localSheetId="1">'INVERSIÓN'!$A$1:$EI$25</definedName>
    <definedName name="_xlnm.Print_Area" localSheetId="2">'ACTIVIDADES'!$A$1:$V$27</definedName>
    <definedName name="_xlnm.Print_Area" localSheetId="0">'GESTIÓN'!$A$1:$EL$16</definedName>
    <definedName name="_xlnm.Print_Area" localSheetId="1">'INVERSIÓN'!$A$1:$EI$25</definedName>
    <definedName name="CONDICION_POBLACIONAL">#REF!</definedName>
    <definedName name="GRUPO_ETAREO">#REF!</definedName>
    <definedName name="GRUPO_ETAREOS">#N/A</definedName>
    <definedName name="GRUPO_ETARIO">#N/A</definedName>
    <definedName name="GRUPO_ETNICO">#N/A</definedName>
    <definedName name="GRUPOETNICO">#N/A</definedName>
    <definedName name="GRUPOS_ETNICOS">#REF!</definedName>
    <definedName name="LOCALIDAD">#N/A</definedName>
    <definedName name="LOCALIZACION">#N/A</definedName>
  </definedNames>
  <calcPr fullCalcOnLoad="1"/>
</workbook>
</file>

<file path=xl/comments1.xml><?xml version="1.0" encoding="utf-8"?>
<comments xmlns="http://schemas.openxmlformats.org/spreadsheetml/2006/main">
  <authors>
    <author> </author>
  </authors>
  <commentList>
    <comment ref="A5" authorId="0">
      <text>
        <r>
          <rPr>
            <sz val="11"/>
            <color indexed="8"/>
            <rFont val="Calibri"/>
            <family val="2"/>
          </rPr>
          <t xml:space="preserve">YULIED.PENARANDA:
</t>
        </r>
        <r>
          <rPr>
            <sz val="9"/>
            <color indexed="8"/>
            <rFont val="Tahoma"/>
            <family val="2"/>
          </rPr>
          <t>Se debe escribir el nombre completo de la oficina, dirección o subdirección que gerencia el proyecto de inversión.</t>
        </r>
      </text>
    </comment>
    <comment ref="A6" authorId="0">
      <text>
        <r>
          <rPr>
            <sz val="11"/>
            <color indexed="8"/>
            <rFont val="Calibri"/>
            <family val="2"/>
          </rPr>
          <t xml:space="preserve">YULIED.PENARANDA:
</t>
        </r>
        <r>
          <rPr>
            <sz val="9"/>
            <color indexed="8"/>
            <rFont val="Tahoma"/>
            <family val="2"/>
          </rPr>
          <t xml:space="preserve">Se debe escribir el número y nombre completo del proyecto de inversión. </t>
        </r>
      </text>
    </comment>
    <comment ref="A8" authorId="0">
      <text>
        <r>
          <rPr>
            <sz val="11"/>
            <color indexed="8"/>
            <rFont val="Calibri"/>
            <family val="2"/>
          </rPr>
          <t xml:space="preserve">YULIED.PENARANDA:
</t>
        </r>
        <r>
          <rPr>
            <sz val="9"/>
            <color indexed="8"/>
            <rFont val="Tahoma"/>
            <family val="2"/>
          </rPr>
          <t xml:space="preserve">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A11" authorId="0">
      <text>
        <r>
          <rPr>
            <sz val="11"/>
            <color indexed="8"/>
            <rFont val="Calibri"/>
            <family val="2"/>
          </rPr>
          <t xml:space="preserve">YULIED.PENARANDA:
</t>
        </r>
        <r>
          <rPr>
            <sz val="9"/>
            <color indexed="8"/>
            <rFont val="Tahoma"/>
            <family val="2"/>
          </rPr>
          <t>Número del propósito al que pertenece la estructura del proyecto de inversión asociada al PDD</t>
        </r>
      </text>
    </comment>
    <comment ref="B11" authorId="0">
      <text>
        <r>
          <rPr>
            <sz val="11"/>
            <color indexed="8"/>
            <rFont val="Calibri"/>
            <family val="2"/>
          </rPr>
          <t xml:space="preserve">YULIED.PENARANDA:
</t>
        </r>
        <r>
          <rPr>
            <sz val="9"/>
            <color indexed="8"/>
            <rFont val="Tahoma"/>
            <family val="2"/>
          </rPr>
          <t>Número del programa al que pertenece la estructura del proyecto de inversión asociada al PDD</t>
        </r>
      </text>
    </comment>
    <comment ref="C11" authorId="0">
      <text>
        <r>
          <rPr>
            <sz val="11"/>
            <color indexed="8"/>
            <rFont val="Calibri"/>
            <family val="2"/>
          </rPr>
          <t xml:space="preserve">YULIED.PENARANDA:
</t>
        </r>
        <r>
          <rPr>
            <sz val="9"/>
            <color indexed="8"/>
            <rFont val="Tahoma"/>
            <family val="2"/>
          </rPr>
          <t>Número de Meta Plan de Desarrollo.</t>
        </r>
      </text>
    </comment>
    <comment ref="D11" authorId="0">
      <text>
        <r>
          <rPr>
            <sz val="11"/>
            <color indexed="8"/>
            <rFont val="Calibri"/>
            <family val="2"/>
          </rPr>
          <t xml:space="preserve">YULIED.PENARANDA:
</t>
        </r>
        <r>
          <rPr>
            <sz val="9"/>
            <color indexed="8"/>
            <rFont val="Tahoma"/>
            <family val="2"/>
          </rPr>
          <t>Nombre completo de la Meta  del Plan de Desarrollo, según acuerdo.</t>
        </r>
      </text>
    </comment>
    <comment ref="E10" authorId="0">
      <text>
        <r>
          <rPr>
            <sz val="11"/>
            <color indexed="8"/>
            <rFont val="Calibri"/>
            <family val="2"/>
          </rPr>
          <t xml:space="preserve">YULIED.PENARANDA:
</t>
        </r>
        <r>
          <rPr>
            <sz val="9"/>
            <color indexed="8"/>
            <rFont val="Tahoma"/>
            <family val="2"/>
          </rPr>
          <t xml:space="preserve">Instrumentos que hacen posible cuantificar de forma  directa el avance de cada una de las Metas Plan de Desarrollo.  </t>
        </r>
      </text>
    </comment>
    <comment ref="E11" authorId="0">
      <text>
        <r>
          <rPr>
            <sz val="11"/>
            <color indexed="8"/>
            <rFont val="Calibri"/>
            <family val="2"/>
          </rPr>
          <t xml:space="preserve">YULIED.PENARANDA:
</t>
        </r>
        <r>
          <rPr>
            <sz val="9"/>
            <color indexed="8"/>
            <rFont val="Tahoma"/>
            <family val="2"/>
          </rPr>
          <t xml:space="preserve">Número asignado al indicador en la estructura del Plan de Desarrollo. </t>
        </r>
      </text>
    </comment>
    <comment ref="F11" authorId="0">
      <text>
        <r>
          <rPr>
            <sz val="11"/>
            <color indexed="8"/>
            <rFont val="Calibri"/>
            <family val="2"/>
          </rPr>
          <t xml:space="preserve">YULIED.PENARANDA:
</t>
        </r>
        <r>
          <rPr>
            <sz val="9"/>
            <color indexed="8"/>
            <rFont val="Tahoma"/>
            <family val="2"/>
          </rPr>
          <t>Nombre completo del indicador. Expresión verbal, precisa y concreta del patrón de evaluación.</t>
        </r>
      </text>
    </comment>
    <comment ref="G11" authorId="0">
      <text>
        <r>
          <rPr>
            <sz val="11"/>
            <color indexed="8"/>
            <rFont val="Calibri"/>
            <family val="2"/>
          </rPr>
          <t xml:space="preserve">YULIED.PENARANDA:
</t>
        </r>
        <r>
          <rPr>
            <sz val="9"/>
            <color indexed="8"/>
            <rFont val="Tahoma"/>
            <family val="2"/>
          </rPr>
          <t xml:space="preserve">Unidad cualitativa del indicador, define las características de la magnitud a realizar seguimiento. Eje: Hectáreas, estrategias, modelos, etc. </t>
        </r>
      </text>
    </comment>
    <comment ref="H11" authorId="0">
      <text>
        <r>
          <rPr>
            <sz val="11"/>
            <color indexed="8"/>
            <rFont val="Calibri"/>
            <family val="2"/>
          </rPr>
          <t xml:space="preserve">YULIED.PENARANDA:
</t>
        </r>
        <r>
          <rPr>
            <sz val="9"/>
            <color indexed="8"/>
            <rFont val="Tahoma"/>
            <family val="2"/>
          </rPr>
          <t>Clasificación que define la forma en que será anualizada la meta y por tanto la forma en que este se reportará.  (Suma, Creciente, Decreciente y Constante)</t>
        </r>
      </text>
    </comment>
    <comment ref="I11" authorId="0">
      <text>
        <r>
          <rPr>
            <sz val="11"/>
            <color indexed="8"/>
            <rFont val="Calibri"/>
            <family val="2"/>
          </rPr>
          <t xml:space="preserve">YULIED.PENARANDA:
</t>
        </r>
        <r>
          <rPr>
            <sz val="9"/>
            <color indexed="8"/>
            <rFont val="Tahoma"/>
            <family val="2"/>
          </rPr>
          <t>Valor de  magnitud física del indicador programada para la totalidad del plan de desarrollo.</t>
        </r>
      </text>
    </comment>
    <comment ref="DU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2"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0" authorId="0">
      <text>
        <r>
          <rPr>
            <sz val="11"/>
            <color indexed="8"/>
            <rFont val="Calibri"/>
            <family val="2"/>
          </rPr>
          <t xml:space="preserve">YULIED.PENARANDA:
</t>
        </r>
        <r>
          <rPr>
            <sz val="9"/>
            <color indexed="8"/>
            <rFont val="Tahoma"/>
            <family val="2"/>
          </rPr>
          <t>Debe ser formulado para la vigencia; según la tipología del  indicador (ejecutado/programado)</t>
        </r>
      </text>
    </comment>
    <comment ref="EG10" authorId="0">
      <text>
        <r>
          <rPr>
            <sz val="11"/>
            <color indexed="8"/>
            <rFont val="Calibri"/>
            <family val="2"/>
          </rPr>
          <t xml:space="preserve">YULIED.PENARANDA:
</t>
        </r>
        <r>
          <rPr>
            <sz val="9"/>
            <color indexed="8"/>
            <rFont val="Tahoma"/>
            <family val="2"/>
          </rPr>
          <t xml:space="preserve">Debe estar  formulado para los años ejecutados, hasta lograr el periodo del PDD; según la tipología del  indicador y según la programación cuatrienal. </t>
        </r>
      </text>
    </comment>
    <comment ref="EH10" authorId="0">
      <text>
        <r>
          <rPr>
            <sz val="11"/>
            <color indexed="8"/>
            <rFont val="Calibri"/>
            <family val="2"/>
          </rPr>
          <t xml:space="preserve">YULIED.PENARANDA:
</t>
        </r>
        <r>
          <rPr>
            <sz val="9"/>
            <color indexed="8"/>
            <rFont val="Tahoma"/>
            <family val="2"/>
          </rPr>
          <t>Logros más representativos en función de la meta plan de desarrollo, (relacionado el avance del indicador en forma cuantitativa y posteriormente cualitativa acumulada al PDD)
Máximo de caracteres 3.000 incluidos espacios.</t>
        </r>
      </text>
    </comment>
    <comment ref="EI10" authorId="0">
      <text>
        <r>
          <rPr>
            <sz val="11"/>
            <color indexed="8"/>
            <rFont val="Calibri"/>
            <family val="2"/>
          </rPr>
          <t xml:space="preserve">YULIED.PENARANDA:
</t>
        </r>
        <r>
          <rPr>
            <sz val="9"/>
            <color indexed="8"/>
            <rFont val="Tahoma"/>
            <family val="2"/>
          </rPr>
          <t>Inconvenientes y/o dificultades que se han presentado para el cumplimiento de la Meta. 
Máximo de caracteres 500 incluidos espacios.</t>
        </r>
      </text>
    </comment>
    <comment ref="EJ10" authorId="0">
      <text>
        <r>
          <rPr>
            <sz val="11"/>
            <color indexed="8"/>
            <rFont val="Calibri"/>
            <family val="2"/>
          </rPr>
          <t xml:space="preserve">YULIED.PENARANDA:
</t>
        </r>
        <r>
          <rPr>
            <sz val="9"/>
            <color indexed="8"/>
            <rFont val="Tahoma"/>
            <family val="2"/>
          </rPr>
          <t>Medidas a tomar para solucionar los retrasos presentados. 
Máximo de caracteres 500 incluidos espacios.</t>
        </r>
      </text>
    </comment>
    <comment ref="EK10" authorId="0">
      <text>
        <r>
          <rPr>
            <sz val="11"/>
            <color indexed="8"/>
            <rFont val="Calibri"/>
            <family val="2"/>
          </rPr>
          <t xml:space="preserve">YULIED.PENARANDA:
</t>
        </r>
        <r>
          <rPr>
            <sz val="9"/>
            <color indexed="8"/>
            <rFont val="Tahoma"/>
            <family val="2"/>
          </rPr>
          <t xml:space="preserve">Logros obtenidos para la población objetivo, que se han alcanzado  con el cumplimiento de la meta. </t>
        </r>
      </text>
    </comment>
    <comment ref="EL10" authorId="0">
      <text>
        <r>
          <rPr>
            <sz val="11"/>
            <color indexed="8"/>
            <rFont val="Calibri"/>
            <family val="2"/>
          </rPr>
          <t xml:space="preserve">YULIED.PENARANDA:
</t>
        </r>
        <r>
          <rPr>
            <sz val="9"/>
            <color indexed="8"/>
            <rFont val="Tahoma"/>
            <family val="2"/>
          </rPr>
          <t xml:space="preserve">Soportes que justifican las acciones desarrolladas en el cumplimiento de la meta.
</t>
        </r>
      </text>
    </comment>
  </commentList>
</comments>
</file>

<file path=xl/comments2.xml><?xml version="1.0" encoding="utf-8"?>
<comments xmlns="http://schemas.openxmlformats.org/spreadsheetml/2006/main">
  <authors>
    <author> </author>
  </authors>
  <commentList>
    <comment ref="A4" authorId="0">
      <text>
        <r>
          <rPr>
            <sz val="11"/>
            <color indexed="8"/>
            <rFont val="Calibri"/>
            <family val="2"/>
          </rPr>
          <t xml:space="preserve">YULIED.PENARANDA:
</t>
        </r>
        <r>
          <rPr>
            <sz val="9"/>
            <color indexed="8"/>
            <rFont val="Tahoma"/>
            <family val="2"/>
          </rPr>
          <t>Describir el nombre completo de la oficina, dirección o subdirección que gerencia el proyecto de inversión.</t>
        </r>
      </text>
    </comment>
    <comment ref="A5" authorId="0">
      <text>
        <r>
          <rPr>
            <sz val="11"/>
            <color indexed="8"/>
            <rFont val="Calibri"/>
            <family val="2"/>
          </rPr>
          <t xml:space="preserve">YULIED.PENARANDA:
</t>
        </r>
        <r>
          <rPr>
            <sz val="9"/>
            <color indexed="8"/>
            <rFont val="Tahoma"/>
            <family val="2"/>
          </rPr>
          <t xml:space="preserve">Describir el número y nombre completo del proyecto de inversión. </t>
        </r>
      </text>
    </comment>
    <comment ref="A7" authorId="0">
      <text>
        <r>
          <rPr>
            <sz val="11"/>
            <color indexed="8"/>
            <rFont val="Calibri"/>
            <family val="2"/>
          </rPr>
          <t xml:space="preserve">YULIED.PENARANDA:
</t>
        </r>
        <r>
          <rPr>
            <sz val="9"/>
            <color indexed="8"/>
            <rFont val="Tahoma"/>
            <family val="2"/>
          </rPr>
          <t>Se escribe el nombre completo de las líneas de acción, quien nos dan una visión general de los grandes temas del proyecto, forman parte integral del mismo.</t>
        </r>
      </text>
    </comment>
    <comment ref="B7" authorId="0">
      <text>
        <r>
          <rPr>
            <sz val="11"/>
            <color indexed="8"/>
            <rFont val="Calibri"/>
            <family val="2"/>
          </rPr>
          <t xml:space="preserve">YULIED.PENARANDA:
</t>
        </r>
        <r>
          <rPr>
            <sz val="9"/>
            <color indexed="8"/>
            <rFont val="Tahoma"/>
            <family val="2"/>
          </rPr>
          <t>Relacionar todas las metas proyecto de inversión formuladas para la ejecución del proyecto.</t>
        </r>
      </text>
    </comment>
    <comment ref="B9" authorId="0">
      <text>
        <r>
          <rPr>
            <sz val="11"/>
            <color indexed="8"/>
            <rFont val="Calibri"/>
            <family val="2"/>
          </rPr>
          <t xml:space="preserve">YULIED.PENARANDA:
</t>
        </r>
        <r>
          <rPr>
            <sz val="9"/>
            <color indexed="8"/>
            <rFont val="Tahoma"/>
            <family val="2"/>
          </rPr>
          <t>Número de la meta proyecto de inversión, según la asignación dada en  SEGPLAN</t>
        </r>
      </text>
    </comment>
    <comment ref="C9" authorId="0">
      <text>
        <r>
          <rPr>
            <sz val="11"/>
            <color indexed="8"/>
            <rFont val="Calibri"/>
            <family val="2"/>
          </rPr>
          <t xml:space="preserve">YULIED.PENARANDA:
</t>
        </r>
        <r>
          <rPr>
            <sz val="9"/>
            <color indexed="8"/>
            <rFont val="Tahoma"/>
            <family val="2"/>
          </rPr>
          <t>Nombre completo de la meta proyecto de inversión, igual como quedo en SEGPLAN</t>
        </r>
      </text>
    </comment>
    <comment ref="D9" authorId="0">
      <text>
        <r>
          <rPr>
            <sz val="11"/>
            <color indexed="8"/>
            <rFont val="Calibri"/>
            <family val="2"/>
          </rPr>
          <t xml:space="preserve">YULIED.PENARANDA:
</t>
        </r>
        <r>
          <rPr>
            <sz val="9"/>
            <color indexed="8"/>
            <rFont val="Tahoma"/>
            <family val="2"/>
          </rPr>
          <t>Clasificación que define la forma en que será anualizada la meta y por tanto la forma en que este se reportará.  (Suma, Creciente, Decreciente y Constante)</t>
        </r>
      </text>
    </comment>
    <comment ref="E7" authorId="0">
      <text>
        <r>
          <rPr>
            <sz val="11"/>
            <color indexed="8"/>
            <rFont val="Calibri"/>
            <family val="2"/>
          </rPr>
          <t xml:space="preserve">YULIED.PENARANDA:
</t>
        </r>
        <r>
          <rPr>
            <sz val="9"/>
            <color indexed="8"/>
            <rFont val="Tahoma"/>
            <family val="2"/>
          </rPr>
          <t>Número de la meta Plan de Desarrollo, a la cual se encuentra asociada la meta de inversión.</t>
        </r>
      </text>
    </comment>
    <comment ref="F7" authorId="0">
      <text>
        <r>
          <rPr>
            <sz val="11"/>
            <color indexed="8"/>
            <rFont val="Calibri"/>
            <family val="2"/>
          </rPr>
          <t xml:space="preserve">YULIED.PENARANDA:
</t>
        </r>
        <r>
          <rPr>
            <sz val="9"/>
            <color indexed="8"/>
            <rFont val="Tahoma"/>
            <family val="2"/>
          </rPr>
          <t>Se desagrega los siguientes elementos.
Magnitud física y presupuestal de la vigencia, así como la magnitud física y presupuestal de las reservas y el total de cada una de ellas.</t>
        </r>
      </text>
    </comment>
    <comment ref="F10" authorId="0">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F11" authorId="0">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F12" authorId="0">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F13" authorId="0">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F14" authorId="0">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F15" authorId="0">
      <text>
        <r>
          <rPr>
            <sz val="11"/>
            <color indexed="8"/>
            <rFont val="Calibri"/>
            <family val="2"/>
          </rPr>
          <t xml:space="preserve">YULIED.PENARANDA:
</t>
        </r>
        <r>
          <rPr>
            <sz val="9"/>
            <color indexed="8"/>
            <rFont val="Tahoma"/>
            <family val="2"/>
          </rPr>
          <t>Se suma los recursos presupuestales (vigencia + reservas)</t>
        </r>
      </text>
    </comment>
    <comment ref="F16" authorId="0">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F17" authorId="0">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F18" authorId="0">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F19" authorId="0">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F20" authorId="0">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F21" authorId="0">
      <text>
        <r>
          <rPr>
            <sz val="11"/>
            <color indexed="8"/>
            <rFont val="Calibri"/>
            <family val="2"/>
          </rPr>
          <t xml:space="preserve">YULIED.PENARANDA:
</t>
        </r>
        <r>
          <rPr>
            <sz val="9"/>
            <color indexed="8"/>
            <rFont val="Tahoma"/>
            <family val="2"/>
          </rPr>
          <t>Se suma los recursos presupuestales (vigencia + reservas)</t>
        </r>
      </text>
    </comment>
    <comment ref="F22" authorId="0">
      <text>
        <r>
          <rPr>
            <sz val="11"/>
            <color indexed="8"/>
            <rFont val="Calibri"/>
            <family val="2"/>
          </rPr>
          <t xml:space="preserve">YULIED.PENARANDA:
</t>
        </r>
        <r>
          <rPr>
            <sz val="9"/>
            <color indexed="8"/>
            <rFont val="Tahoma"/>
            <family val="2"/>
          </rPr>
          <t>Se suma los recursos presupuestales de la vigencia, por cada meta de inversión del proyecto</t>
        </r>
      </text>
    </comment>
    <comment ref="F23" authorId="0">
      <text>
        <r>
          <rPr>
            <sz val="11"/>
            <color indexed="8"/>
            <rFont val="Calibri"/>
            <family val="2"/>
          </rPr>
          <t xml:space="preserve">YULIED.PENARANDA:
</t>
        </r>
        <r>
          <rPr>
            <sz val="9"/>
            <color indexed="8"/>
            <rFont val="Tahoma"/>
            <family val="2"/>
          </rPr>
          <t>Se suma los recursos presupuestales de la reserva, por cada meta de inversión del proyecto</t>
        </r>
      </text>
    </comment>
    <comment ref="F24" authorId="0">
      <text>
        <r>
          <rPr>
            <sz val="11"/>
            <color indexed="8"/>
            <rFont val="Calibri"/>
            <family val="2"/>
          </rPr>
          <t xml:space="preserve">YULIED.PENARANDA:
</t>
        </r>
        <r>
          <rPr>
            <sz val="9"/>
            <color indexed="8"/>
            <rFont val="Tahoma"/>
            <family val="2"/>
          </rPr>
          <t>Se suma los recursos presupuestales (vigencia + reservas)</t>
        </r>
      </text>
    </comment>
    <comment ref="G7" authorId="0">
      <text>
        <r>
          <rPr>
            <sz val="11"/>
            <color indexed="8"/>
            <rFont val="Calibri"/>
            <family val="2"/>
          </rPr>
          <t xml:space="preserve">YULIED.PENARANDA:
</t>
        </r>
        <r>
          <rPr>
            <sz val="9"/>
            <color indexed="8"/>
            <rFont val="Tahoma"/>
            <family val="2"/>
          </rPr>
          <t>Magnitud física y presupuestal para la totalidad del plan de desarrollo.</t>
        </r>
      </text>
    </comment>
    <comment ref="H9" authorId="0">
      <text>
        <r>
          <rPr>
            <sz val="11"/>
            <color indexed="8"/>
            <rFont val="Calibri"/>
            <family val="2"/>
          </rPr>
          <t xml:space="preserve">YULIED.PENARANDA:
</t>
        </r>
        <r>
          <rPr>
            <sz val="9"/>
            <color indexed="8"/>
            <rFont val="Tahoma"/>
            <family val="2"/>
          </rPr>
          <t>magnitud física y presupuestal  programada para al inicio del plan de desarrollo.</t>
        </r>
      </text>
    </comment>
    <comment ref="DR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sz val="11"/>
            <color indexed="8"/>
            <rFont val="Calibri"/>
            <family val="2"/>
          </rPr>
          <t xml:space="preserve">YULIED.PENARANDA:
</t>
        </r>
        <r>
          <rPr>
            <sz val="9"/>
            <color indexed="8"/>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7" authorId="0">
      <text>
        <r>
          <rPr>
            <sz val="11"/>
            <color indexed="8"/>
            <rFont val="Calibri"/>
            <family val="2"/>
          </rPr>
          <t xml:space="preserve">YULIED.PENARANDA:
</t>
        </r>
        <r>
          <rPr>
            <sz val="9"/>
            <color indexed="8"/>
            <rFont val="Tahoma"/>
            <family val="2"/>
          </rPr>
          <t>Debe ser formulado para la vigencia; según la tipología del  indicador (ejecutado/programado)</t>
        </r>
      </text>
    </comment>
    <comment ref="ED7" authorId="0">
      <text>
        <r>
          <rPr>
            <sz val="11"/>
            <color indexed="8"/>
            <rFont val="Calibri"/>
            <family val="2"/>
          </rPr>
          <t xml:space="preserve">YULIED.PENARANDA:
</t>
        </r>
        <r>
          <rPr>
            <sz val="9"/>
            <color indexed="8"/>
            <rFont val="Tahoma"/>
            <family val="2"/>
          </rPr>
          <t xml:space="preserve">Debe estar  formulado para los años ejecutados, hasta lograr el periodo del PDD; según la tipología del  indicador y según la programación cuatrienal. </t>
        </r>
      </text>
    </comment>
    <comment ref="EE7" authorId="0">
      <text>
        <r>
          <rPr>
            <sz val="11"/>
            <color indexed="8"/>
            <rFont val="Calibri"/>
            <family val="2"/>
          </rPr>
          <t xml:space="preserve">YULIED.PENARANDA:
</t>
        </r>
        <r>
          <rPr>
            <sz val="9"/>
            <color indexed="8"/>
            <rFont val="Tahoma"/>
            <family val="2"/>
          </rPr>
          <t xml:space="preserve">Logros más representativos en función de la meta, de forma acumulada.(lenguaje claro y preciso)
Máximo de caracteres 2.000 incluidos espacios.
</t>
        </r>
      </text>
    </comment>
    <comment ref="EF7" authorId="0">
      <text>
        <r>
          <rPr>
            <sz val="11"/>
            <color indexed="8"/>
            <rFont val="Calibri"/>
            <family val="2"/>
          </rPr>
          <t xml:space="preserve">YULIED.PENARANDA:
</t>
        </r>
        <r>
          <rPr>
            <sz val="9"/>
            <color indexed="8"/>
            <rFont val="Tahoma"/>
            <family val="2"/>
          </rPr>
          <t xml:space="preserve">Inconvenientes y/o dificultades que se han presentado para el cumplimiento de la Meta. 
Máximo de caracteres 500 incluidos espacios.
</t>
        </r>
      </text>
    </comment>
    <comment ref="EG7" authorId="0">
      <text>
        <r>
          <rPr>
            <sz val="11"/>
            <color indexed="8"/>
            <rFont val="Calibri"/>
            <family val="2"/>
          </rPr>
          <t xml:space="preserve">YULIED.PENARANDA:
</t>
        </r>
        <r>
          <rPr>
            <sz val="9"/>
            <color indexed="8"/>
            <rFont val="Tahoma"/>
            <family val="2"/>
          </rPr>
          <t xml:space="preserve">Medidas a tomar para solucionar los retrasos presentados. 
Máximo de caracteres 500 incluidos espacios.
</t>
        </r>
      </text>
    </comment>
    <comment ref="EH7" authorId="0">
      <text>
        <r>
          <rPr>
            <sz val="11"/>
            <color indexed="8"/>
            <rFont val="Calibri"/>
            <family val="2"/>
          </rPr>
          <t xml:space="preserve">YULIED.PENARANDA:
</t>
        </r>
        <r>
          <rPr>
            <sz val="9"/>
            <color indexed="8"/>
            <rFont val="Tahoma"/>
            <family val="2"/>
          </rPr>
          <t xml:space="preserve">Logros obtenidos para la población objetivo, que se han alcanzado  con el cumplimiento de la meta. </t>
        </r>
      </text>
    </comment>
    <comment ref="EI7" authorId="0">
      <text>
        <r>
          <rPr>
            <sz val="11"/>
            <color indexed="8"/>
            <rFont val="Calibri"/>
            <family val="2"/>
          </rPr>
          <t xml:space="preserve">YULIED.PENARANDA:
</t>
        </r>
        <r>
          <rPr>
            <sz val="9"/>
            <color indexed="8"/>
            <rFont val="Tahoma"/>
            <family val="2"/>
          </rPr>
          <t xml:space="preserve">Soportes que justifican las acciones desarrolladas en el cumplimiento de la meta.
</t>
        </r>
      </text>
    </comment>
  </commentList>
</comments>
</file>

<file path=xl/comments3.xml><?xml version="1.0" encoding="utf-8"?>
<comments xmlns="http://schemas.openxmlformats.org/spreadsheetml/2006/main">
  <authors>
    <author> </author>
  </authors>
  <commentList>
    <comment ref="A4" authorId="0">
      <text>
        <r>
          <rPr>
            <sz val="11"/>
            <color indexed="8"/>
            <rFont val="Calibri"/>
            <family val="2"/>
          </rPr>
          <t xml:space="preserve">YULIED.PENARANDA:
</t>
        </r>
        <r>
          <rPr>
            <sz val="9"/>
            <color indexed="8"/>
            <rFont val="Tahoma"/>
            <family val="2"/>
          </rPr>
          <t>Describir el nombre completo de la oficina, dirección o subdirección que gerencia el proyecto de inversión.</t>
        </r>
      </text>
    </comment>
    <comment ref="A5" authorId="0">
      <text>
        <r>
          <rPr>
            <sz val="11"/>
            <color indexed="8"/>
            <rFont val="Calibri"/>
            <family val="2"/>
          </rPr>
          <t xml:space="preserve">YULIED.PENARANDA:
</t>
        </r>
        <r>
          <rPr>
            <sz val="9"/>
            <color indexed="8"/>
            <rFont val="Tahoma"/>
            <family val="2"/>
          </rPr>
          <t xml:space="preserve">Describir el número y nombre completo del proyecto de inversión. </t>
        </r>
      </text>
    </comment>
    <comment ref="A7" authorId="0">
      <text>
        <r>
          <rPr>
            <sz val="11"/>
            <color indexed="8"/>
            <rFont val="Calibri"/>
            <family val="2"/>
          </rPr>
          <t xml:space="preserve">YULIED.PENARANDA:
</t>
        </r>
        <r>
          <rPr>
            <sz val="9"/>
            <color indexed="8"/>
            <rFont val="Tahoma"/>
            <family val="2"/>
          </rPr>
          <t>Se escribe el nombre completo de las líneas de acción, quien nos dan una visión general de los grandes temas del proyecto, forman parte integral del mismo.</t>
        </r>
      </text>
    </comment>
    <comment ref="B7" authorId="0">
      <text>
        <r>
          <rPr>
            <sz val="11"/>
            <color indexed="8"/>
            <rFont val="Calibri"/>
            <family val="2"/>
          </rPr>
          <t xml:space="preserve">YULIED.PENARANDA:
</t>
        </r>
        <r>
          <rPr>
            <sz val="9"/>
            <color indexed="8"/>
            <rFont val="Tahoma"/>
            <family val="2"/>
          </rPr>
          <t>Se deben relacionar todas las metas proyecto de inversión formuladas para la ejecución del proyecto.</t>
        </r>
      </text>
    </comment>
    <comment ref="C7" authorId="0">
      <text>
        <r>
          <rPr>
            <sz val="11"/>
            <color indexed="8"/>
            <rFont val="Calibri"/>
            <family val="2"/>
          </rPr>
          <t xml:space="preserve">YULIED.PENARANDA:
</t>
        </r>
        <r>
          <rPr>
            <sz val="9"/>
            <color indexed="8"/>
            <rFont val="Tahoma"/>
            <family val="2"/>
          </rPr>
          <t xml:space="preserve">Código y descripción de cada actividad en orden cronológico para el cumplimiento de la meta proyecto de inversión.  </t>
        </r>
      </text>
    </comment>
    <comment ref="D7" authorId="0">
      <text>
        <r>
          <rPr>
            <sz val="11"/>
            <color indexed="8"/>
            <rFont val="Calibri"/>
            <family val="2"/>
          </rPr>
          <t xml:space="preserve">YULIED.PENARANDA:
</t>
        </r>
        <r>
          <rPr>
            <sz val="9"/>
            <color indexed="8"/>
            <rFont val="Tahoma"/>
            <family val="2"/>
          </rPr>
          <t>Se selecciona con “X” si el presupuesto con el que se ejecuta la actividad es con recursos de vigencia y/o de la reserva.</t>
        </r>
      </text>
    </comment>
    <comment ref="D8" authorId="0">
      <text>
        <r>
          <rPr>
            <sz val="11"/>
            <color indexed="8"/>
            <rFont val="Calibri"/>
            <family val="2"/>
          </rPr>
          <t xml:space="preserve">YULIED.PENARANDA:
</t>
        </r>
        <r>
          <rPr>
            <sz val="9"/>
            <color indexed="8"/>
            <rFont val="Tahoma"/>
            <family val="2"/>
          </rPr>
          <t xml:space="preserve">Este campo se selecciona con “X” si el presupuesto con el que se ejecuta la actividad es con recursos de vigencia </t>
        </r>
      </text>
    </comment>
    <comment ref="E8" authorId="0">
      <text>
        <r>
          <rPr>
            <sz val="11"/>
            <color indexed="8"/>
            <rFont val="Calibri"/>
            <family val="2"/>
          </rPr>
          <t xml:space="preserve">YULIED.PENARANDA:
</t>
        </r>
        <r>
          <rPr>
            <sz val="9"/>
            <color indexed="8"/>
            <rFont val="Tahoma"/>
            <family val="2"/>
          </rPr>
          <t>Este campo se selecciona con “X” si el presupuesto con el que se ejecuta la actividad es con recursos  de la reserva.</t>
        </r>
      </text>
    </comment>
    <comment ref="F7" authorId="0">
      <text>
        <r>
          <rPr>
            <sz val="11"/>
            <color indexed="8"/>
            <rFont val="Calibri"/>
            <family val="2"/>
          </rPr>
          <t xml:space="preserve">YULIED.PENARANDA:
</t>
        </r>
        <r>
          <rPr>
            <sz val="9"/>
            <color indexed="8"/>
            <rFont val="Tahoma"/>
            <family val="2"/>
          </rPr>
          <t>Teniendo en cuenta los tiempos y productos, cada una de las actividades requiere una asignación porcentual para cada mes del año (tanto para su programación, como para su ejecución)</t>
        </r>
      </text>
    </comment>
    <comment ref="F9"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0"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1"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2"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3"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4"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5"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6"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7"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8"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19"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20"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21"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F22" authorId="0">
      <text>
        <r>
          <rPr>
            <sz val="11"/>
            <color indexed="8"/>
            <rFont val="Calibri"/>
            <family val="2"/>
          </rPr>
          <t xml:space="preserve">YULIED.PENARANDA:
</t>
        </r>
        <r>
          <rPr>
            <sz val="9"/>
            <color indexed="8"/>
            <rFont val="Tahoma"/>
            <family val="2"/>
          </rPr>
          <t>No relacionar los datos en formula, debido a que al final no nos da la suma exacta.</t>
        </r>
      </text>
    </comment>
    <comment ref="G8" authorId="0">
      <text>
        <r>
          <rPr>
            <sz val="11"/>
            <color indexed="8"/>
            <rFont val="Calibri"/>
            <family val="2"/>
          </rPr>
          <t xml:space="preserve">YULIED.PENARANDA:
</t>
        </r>
        <r>
          <rPr>
            <sz val="9"/>
            <color indexed="8"/>
            <rFont val="Tahoma"/>
            <family val="2"/>
          </rPr>
          <t>Máximo dos decimales</t>
        </r>
      </text>
    </comment>
    <comment ref="H8" authorId="0">
      <text>
        <r>
          <rPr>
            <sz val="11"/>
            <color indexed="8"/>
            <rFont val="Calibri"/>
            <family val="2"/>
          </rPr>
          <t xml:space="preserve">YULIED.PENARANDA:
</t>
        </r>
        <r>
          <rPr>
            <sz val="9"/>
            <color indexed="8"/>
            <rFont val="Tahoma"/>
            <family val="2"/>
          </rPr>
          <t>Máximo dos decimales</t>
        </r>
      </text>
    </comment>
    <comment ref="I8" authorId="0">
      <text>
        <r>
          <rPr>
            <sz val="11"/>
            <color indexed="8"/>
            <rFont val="Calibri"/>
            <family val="2"/>
          </rPr>
          <t xml:space="preserve">YULIED.PENARANDA:
</t>
        </r>
        <r>
          <rPr>
            <sz val="9"/>
            <color indexed="8"/>
            <rFont val="Tahoma"/>
            <family val="2"/>
          </rPr>
          <t>Máximo dos decimales</t>
        </r>
      </text>
    </comment>
    <comment ref="J8" authorId="0">
      <text>
        <r>
          <rPr>
            <sz val="11"/>
            <color indexed="8"/>
            <rFont val="Calibri"/>
            <family val="2"/>
          </rPr>
          <t xml:space="preserve">YULIED.PENARANDA:
</t>
        </r>
        <r>
          <rPr>
            <sz val="9"/>
            <color indexed="8"/>
            <rFont val="Tahoma"/>
            <family val="2"/>
          </rPr>
          <t>Máximo dos decimales</t>
        </r>
      </text>
    </comment>
    <comment ref="K8" authorId="0">
      <text>
        <r>
          <rPr>
            <sz val="11"/>
            <color indexed="8"/>
            <rFont val="Calibri"/>
            <family val="2"/>
          </rPr>
          <t xml:space="preserve">YULIED.PENARANDA:
</t>
        </r>
        <r>
          <rPr>
            <sz val="9"/>
            <color indexed="8"/>
            <rFont val="Tahoma"/>
            <family val="2"/>
          </rPr>
          <t>Máximo dos decimales</t>
        </r>
      </text>
    </comment>
    <comment ref="L8" authorId="0">
      <text>
        <r>
          <rPr>
            <sz val="11"/>
            <color indexed="8"/>
            <rFont val="Calibri"/>
            <family val="2"/>
          </rPr>
          <t xml:space="preserve">YULIED.PENARANDA:
</t>
        </r>
        <r>
          <rPr>
            <sz val="9"/>
            <color indexed="8"/>
            <rFont val="Tahoma"/>
            <family val="2"/>
          </rPr>
          <t>Máximo dos decimales</t>
        </r>
      </text>
    </comment>
    <comment ref="M8" authorId="0">
      <text>
        <r>
          <rPr>
            <sz val="11"/>
            <color indexed="8"/>
            <rFont val="Calibri"/>
            <family val="2"/>
          </rPr>
          <t xml:space="preserve">YULIED.PENARANDA:
</t>
        </r>
        <r>
          <rPr>
            <sz val="9"/>
            <color indexed="8"/>
            <rFont val="Tahoma"/>
            <family val="2"/>
          </rPr>
          <t>Máximo dos decimales</t>
        </r>
      </text>
    </comment>
    <comment ref="N8" authorId="0">
      <text>
        <r>
          <rPr>
            <sz val="11"/>
            <color indexed="8"/>
            <rFont val="Calibri"/>
            <family val="2"/>
          </rPr>
          <t xml:space="preserve">YULIED.PENARANDA:
</t>
        </r>
        <r>
          <rPr>
            <sz val="9"/>
            <color indexed="8"/>
            <rFont val="Tahoma"/>
            <family val="2"/>
          </rPr>
          <t>Máximo dos decimales</t>
        </r>
      </text>
    </comment>
    <comment ref="O8" authorId="0">
      <text>
        <r>
          <rPr>
            <sz val="11"/>
            <color indexed="8"/>
            <rFont val="Calibri"/>
            <family val="2"/>
          </rPr>
          <t xml:space="preserve">YULIED.PENARANDA:
</t>
        </r>
        <r>
          <rPr>
            <sz val="9"/>
            <color indexed="8"/>
            <rFont val="Tahoma"/>
            <family val="2"/>
          </rPr>
          <t>Máximo dos decimales</t>
        </r>
      </text>
    </comment>
    <comment ref="P8" authorId="0">
      <text>
        <r>
          <rPr>
            <sz val="11"/>
            <color indexed="8"/>
            <rFont val="Calibri"/>
            <family val="2"/>
          </rPr>
          <t xml:space="preserve">YULIED.PENARANDA:
</t>
        </r>
        <r>
          <rPr>
            <sz val="9"/>
            <color indexed="8"/>
            <rFont val="Tahoma"/>
            <family val="2"/>
          </rPr>
          <t>Máximo dos decimales</t>
        </r>
      </text>
    </comment>
    <comment ref="Q8" authorId="0">
      <text>
        <r>
          <rPr>
            <sz val="11"/>
            <color indexed="8"/>
            <rFont val="Calibri"/>
            <family val="2"/>
          </rPr>
          <t xml:space="preserve">YULIED.PENARANDA:
</t>
        </r>
        <r>
          <rPr>
            <sz val="9"/>
            <color indexed="8"/>
            <rFont val="Tahoma"/>
            <family val="2"/>
          </rPr>
          <t>Máximo dos decimales</t>
        </r>
      </text>
    </comment>
    <comment ref="R8" authorId="0">
      <text>
        <r>
          <rPr>
            <sz val="11"/>
            <color indexed="8"/>
            <rFont val="Calibri"/>
            <family val="2"/>
          </rPr>
          <t xml:space="preserve">YULIED.PENARANDA:
</t>
        </r>
        <r>
          <rPr>
            <sz val="9"/>
            <color indexed="8"/>
            <rFont val="Tahoma"/>
            <family val="2"/>
          </rPr>
          <t>Máximo dos decimales</t>
        </r>
      </text>
    </comment>
    <comment ref="S8" authorId="0">
      <text>
        <r>
          <rPr>
            <sz val="11"/>
            <color indexed="8"/>
            <rFont val="Calibri"/>
            <family val="2"/>
          </rPr>
          <t xml:space="preserve">YULIED.PENARANDA:
</t>
        </r>
        <r>
          <rPr>
            <sz val="9"/>
            <color indexed="8"/>
            <rFont val="Tahoma"/>
            <family val="2"/>
          </rPr>
          <t xml:space="preserve">La programación y la ejecución de la actividad en los 12 meses, no puede ser superior a 100%.  </t>
        </r>
      </text>
    </comment>
    <comment ref="S9" authorId="0">
      <text>
        <r>
          <rPr>
            <sz val="11"/>
            <color indexed="8"/>
            <rFont val="Calibri"/>
            <family val="2"/>
          </rPr>
          <t xml:space="preserve">YULIED.PENARANDA:
</t>
        </r>
        <r>
          <rPr>
            <sz val="9"/>
            <color indexed="8"/>
            <rFont val="Tahoma"/>
            <family val="2"/>
          </rPr>
          <t>Verificar las sumas, que no sea inferior ni superior al 100%</t>
        </r>
      </text>
    </comment>
    <comment ref="S10" authorId="0">
      <text>
        <r>
          <rPr>
            <sz val="11"/>
            <color indexed="8"/>
            <rFont val="Calibri"/>
            <family val="2"/>
          </rPr>
          <t xml:space="preserve">YULIED.PENARANDA:
</t>
        </r>
        <r>
          <rPr>
            <sz val="9"/>
            <color indexed="8"/>
            <rFont val="Tahoma"/>
            <family val="2"/>
          </rPr>
          <t>Verificar las sumas, que no sea inferior ni superior al 100%</t>
        </r>
      </text>
    </comment>
    <comment ref="S11" authorId="0">
      <text>
        <r>
          <rPr>
            <sz val="11"/>
            <color indexed="8"/>
            <rFont val="Calibri"/>
            <family val="2"/>
          </rPr>
          <t xml:space="preserve">YULIED.PENARANDA:
</t>
        </r>
        <r>
          <rPr>
            <sz val="9"/>
            <color indexed="8"/>
            <rFont val="Tahoma"/>
            <family val="2"/>
          </rPr>
          <t>Verificar las sumas, que no sea inferior ni superior al 100%</t>
        </r>
      </text>
    </comment>
    <comment ref="S12" authorId="0">
      <text>
        <r>
          <rPr>
            <sz val="11"/>
            <color indexed="8"/>
            <rFont val="Calibri"/>
            <family val="2"/>
          </rPr>
          <t xml:space="preserve">YULIED.PENARANDA:
</t>
        </r>
        <r>
          <rPr>
            <sz val="9"/>
            <color indexed="8"/>
            <rFont val="Tahoma"/>
            <family val="2"/>
          </rPr>
          <t>Verificar las sumas, que no sea inferior ni superior al 100%</t>
        </r>
      </text>
    </comment>
    <comment ref="S13" authorId="0">
      <text>
        <r>
          <rPr>
            <sz val="11"/>
            <color indexed="8"/>
            <rFont val="Calibri"/>
            <family val="2"/>
          </rPr>
          <t xml:space="preserve">YULIED.PENARANDA:
</t>
        </r>
        <r>
          <rPr>
            <sz val="9"/>
            <color indexed="8"/>
            <rFont val="Tahoma"/>
            <family val="2"/>
          </rPr>
          <t>Verificar las sumas, que no sea inferior ni superior al 100%</t>
        </r>
      </text>
    </comment>
    <comment ref="S14" authorId="0">
      <text>
        <r>
          <rPr>
            <sz val="11"/>
            <color indexed="8"/>
            <rFont val="Calibri"/>
            <family val="2"/>
          </rPr>
          <t xml:space="preserve">YULIED.PENARANDA:
</t>
        </r>
        <r>
          <rPr>
            <sz val="9"/>
            <color indexed="8"/>
            <rFont val="Tahoma"/>
            <family val="2"/>
          </rPr>
          <t>Verificar las sumas, que no sea inferior ni superior al 100%</t>
        </r>
      </text>
    </comment>
    <comment ref="S15" authorId="0">
      <text>
        <r>
          <rPr>
            <sz val="11"/>
            <color indexed="8"/>
            <rFont val="Calibri"/>
            <family val="2"/>
          </rPr>
          <t xml:space="preserve">YULIED.PENARANDA:
</t>
        </r>
        <r>
          <rPr>
            <sz val="9"/>
            <color indexed="8"/>
            <rFont val="Tahoma"/>
            <family val="2"/>
          </rPr>
          <t>Verificar las sumas, que no sea inferior ni superior al 100%</t>
        </r>
      </text>
    </comment>
    <comment ref="S16" authorId="0">
      <text>
        <r>
          <rPr>
            <sz val="11"/>
            <color indexed="8"/>
            <rFont val="Calibri"/>
            <family val="2"/>
          </rPr>
          <t xml:space="preserve">YULIED.PENARANDA:
</t>
        </r>
        <r>
          <rPr>
            <sz val="9"/>
            <color indexed="8"/>
            <rFont val="Tahoma"/>
            <family val="2"/>
          </rPr>
          <t>Verificar las sumas, que no sea inferior ni superior al 100%</t>
        </r>
      </text>
    </comment>
    <comment ref="S17" authorId="0">
      <text>
        <r>
          <rPr>
            <sz val="11"/>
            <color indexed="8"/>
            <rFont val="Calibri"/>
            <family val="2"/>
          </rPr>
          <t xml:space="preserve">YULIED.PENARANDA:
</t>
        </r>
        <r>
          <rPr>
            <sz val="9"/>
            <color indexed="8"/>
            <rFont val="Tahoma"/>
            <family val="2"/>
          </rPr>
          <t>Verificar las sumas, que no sea inferior ni superior al 100%</t>
        </r>
      </text>
    </comment>
    <comment ref="S18" authorId="0">
      <text>
        <r>
          <rPr>
            <sz val="11"/>
            <color indexed="8"/>
            <rFont val="Calibri"/>
            <family val="2"/>
          </rPr>
          <t xml:space="preserve">YULIED.PENARANDA:
</t>
        </r>
        <r>
          <rPr>
            <sz val="9"/>
            <color indexed="8"/>
            <rFont val="Tahoma"/>
            <family val="2"/>
          </rPr>
          <t>Verificar las sumas, que no sea inferior ni superior al 100%</t>
        </r>
      </text>
    </comment>
    <comment ref="S19" authorId="0">
      <text>
        <r>
          <rPr>
            <sz val="11"/>
            <color indexed="8"/>
            <rFont val="Calibri"/>
            <family val="2"/>
          </rPr>
          <t xml:space="preserve">YULIED.PENARANDA:
</t>
        </r>
        <r>
          <rPr>
            <sz val="9"/>
            <color indexed="8"/>
            <rFont val="Tahoma"/>
            <family val="2"/>
          </rPr>
          <t>Verificar las sumas, que no sea inferior ni superior al 100%</t>
        </r>
      </text>
    </comment>
    <comment ref="S20" authorId="0">
      <text>
        <r>
          <rPr>
            <sz val="11"/>
            <color indexed="8"/>
            <rFont val="Calibri"/>
            <family val="2"/>
          </rPr>
          <t xml:space="preserve">YULIED.PENARANDA:
</t>
        </r>
        <r>
          <rPr>
            <sz val="9"/>
            <color indexed="8"/>
            <rFont val="Tahoma"/>
            <family val="2"/>
          </rPr>
          <t>Verificar las sumas, que no sea inferior ni superior al 100%</t>
        </r>
      </text>
    </comment>
    <comment ref="S21" authorId="0">
      <text>
        <r>
          <rPr>
            <sz val="11"/>
            <color indexed="8"/>
            <rFont val="Calibri"/>
            <family val="2"/>
          </rPr>
          <t xml:space="preserve">YULIED.PENARANDA:
</t>
        </r>
        <r>
          <rPr>
            <sz val="9"/>
            <color indexed="8"/>
            <rFont val="Tahoma"/>
            <family val="2"/>
          </rPr>
          <t>Verificar las sumas, que no sea inferior ni superior al 100%</t>
        </r>
      </text>
    </comment>
    <comment ref="S22" authorId="0">
      <text>
        <r>
          <rPr>
            <sz val="11"/>
            <color indexed="8"/>
            <rFont val="Calibri"/>
            <family val="2"/>
          </rPr>
          <t xml:space="preserve">YULIED.PENARANDA:
</t>
        </r>
        <r>
          <rPr>
            <sz val="9"/>
            <color indexed="8"/>
            <rFont val="Tahoma"/>
            <family val="2"/>
          </rPr>
          <t>Verificar las sumas, que no sea inferior ni superior al 100%</t>
        </r>
      </text>
    </comment>
    <comment ref="T7" authorId="0">
      <text>
        <r>
          <rPr>
            <sz val="11"/>
            <color indexed="8"/>
            <rFont val="Calibri"/>
            <family val="2"/>
          </rPr>
          <t xml:space="preserve">YULIED.PENARANDA:
</t>
        </r>
        <r>
          <rPr>
            <sz val="9"/>
            <color indexed="8"/>
            <rFont val="Tahoma"/>
            <family val="2"/>
          </rPr>
          <t>Peso porcentual de la meta y actividad, al final del resultado nos da el 100%</t>
        </r>
      </text>
    </comment>
    <comment ref="T8" authorId="0">
      <text>
        <r>
          <rPr>
            <sz val="11"/>
            <color indexed="8"/>
            <rFont val="Calibri"/>
            <family val="2"/>
          </rPr>
          <t xml:space="preserve">YULIED.PENARANDA:
</t>
        </r>
        <r>
          <rPr>
            <sz val="9"/>
            <color indexed="8"/>
            <rFont val="Tahoma"/>
            <family val="2"/>
          </rPr>
          <t>Peso porcentual de cada meta, en función del proyecto de inversión</t>
        </r>
      </text>
    </comment>
    <comment ref="T23" authorId="0">
      <text>
        <r>
          <rPr>
            <sz val="11"/>
            <color indexed="8"/>
            <rFont val="Calibri"/>
            <family val="2"/>
          </rPr>
          <t xml:space="preserve">YULIED.PENARANDA:
</t>
        </r>
        <r>
          <rPr>
            <sz val="9"/>
            <color indexed="8"/>
            <rFont val="Tahoma"/>
            <family val="2"/>
          </rPr>
          <t>Nos debe dar 100%</t>
        </r>
      </text>
    </comment>
    <comment ref="U8" authorId="0">
      <text>
        <r>
          <rPr>
            <sz val="11"/>
            <color indexed="8"/>
            <rFont val="Calibri"/>
            <family val="2"/>
          </rPr>
          <t xml:space="preserve">YULIED.PENARANDA:
</t>
        </r>
        <r>
          <rPr>
            <sz val="9"/>
            <color indexed="8"/>
            <rFont val="Tahoma"/>
            <family val="2"/>
          </rPr>
          <t>Peso porcentual de cada actividad, en función del proyecto de inversión</t>
        </r>
      </text>
    </comment>
    <comment ref="U23" authorId="0">
      <text>
        <r>
          <rPr>
            <sz val="11"/>
            <color indexed="8"/>
            <rFont val="Calibri"/>
            <family val="2"/>
          </rPr>
          <t xml:space="preserve">YULIED.PENARANDA:
</t>
        </r>
        <r>
          <rPr>
            <sz val="9"/>
            <color indexed="8"/>
            <rFont val="Tahoma"/>
            <family val="2"/>
          </rPr>
          <t>Nos debe dar 100%</t>
        </r>
      </text>
    </comment>
    <comment ref="V7" authorId="0">
      <text>
        <r>
          <rPr>
            <sz val="11"/>
            <color indexed="8"/>
            <rFont val="Calibri"/>
            <family val="2"/>
          </rPr>
          <t xml:space="preserve">YULIED.PENARANDA:
</t>
        </r>
        <r>
          <rPr>
            <sz val="9"/>
            <color indexed="8"/>
            <rFont val="Tahoma"/>
            <family val="2"/>
          </rPr>
          <t>Relacionar el mes y año del reporte</t>
        </r>
      </text>
    </comment>
  </commentList>
</comments>
</file>

<file path=xl/comments4.xml><?xml version="1.0" encoding="utf-8"?>
<comments xmlns="http://schemas.openxmlformats.org/spreadsheetml/2006/main">
  <authors>
    <author> </author>
    <author>NanaWayuu</author>
    <author>YULIED.PENARANDA</author>
  </authors>
  <commentList>
    <comment ref="A4" authorId="0">
      <text>
        <r>
          <rPr>
            <sz val="11"/>
            <color indexed="8"/>
            <rFont val="Calibri"/>
            <family val="2"/>
          </rPr>
          <t xml:space="preserve">YULIED.PENARANDA:
</t>
        </r>
        <r>
          <rPr>
            <sz val="9"/>
            <color indexed="8"/>
            <rFont val="Tahoma"/>
            <family val="2"/>
          </rPr>
          <t>Describir el nombre completo de la oficina, dirección o subdirección que gerencia el proyecto de inversión.</t>
        </r>
      </text>
    </comment>
    <comment ref="A5" authorId="0">
      <text>
        <r>
          <rPr>
            <sz val="11"/>
            <color indexed="8"/>
            <rFont val="Calibri"/>
            <family val="2"/>
          </rPr>
          <t xml:space="preserve">YULIED.PENARANDA:
</t>
        </r>
        <r>
          <rPr>
            <sz val="9"/>
            <color indexed="8"/>
            <rFont val="Tahoma"/>
            <family val="2"/>
          </rPr>
          <t xml:space="preserve">Describir el número y nombre completo del proyecto de inversión. </t>
        </r>
      </text>
    </comment>
    <comment ref="A6" authorId="0">
      <text>
        <r>
          <rPr>
            <sz val="11"/>
            <color indexed="8"/>
            <rFont val="Calibri"/>
            <family val="2"/>
          </rPr>
          <t xml:space="preserve">YULIED.PENARANDA:
</t>
        </r>
        <r>
          <rPr>
            <sz val="9"/>
            <color indexed="8"/>
            <rFont val="Tahoma"/>
            <family val="2"/>
          </rPr>
          <t>Relacionar el período del reporte</t>
        </r>
      </text>
    </comment>
    <comment ref="A8" authorId="0">
      <text>
        <r>
          <rPr>
            <sz val="11"/>
            <color indexed="8"/>
            <rFont val="Calibri"/>
            <family val="2"/>
          </rPr>
          <t xml:space="preserve">YULIED.PENARANDA:
</t>
        </r>
        <r>
          <rPr>
            <sz val="9"/>
            <color indexed="8"/>
            <rFont val="Tahoma"/>
            <family val="2"/>
          </rPr>
          <t>Número de la meta proyecto de inversión, según la asignación dada en  SEGPLAN</t>
        </r>
      </text>
    </comment>
    <comment ref="B8" authorId="0">
      <text>
        <r>
          <rPr>
            <sz val="11"/>
            <color indexed="8"/>
            <rFont val="Calibri"/>
            <family val="2"/>
          </rPr>
          <t xml:space="preserve">YULIED.PENARANDA:
</t>
        </r>
        <r>
          <rPr>
            <sz val="9"/>
            <color indexed="8"/>
            <rFont val="Tahoma"/>
            <family val="2"/>
          </rPr>
          <t>Nombre completo de la meta proyecto de inversión, igual como quedo en inversión</t>
        </r>
      </text>
    </comment>
    <comment ref="C8" authorId="0">
      <text>
        <r>
          <rPr>
            <sz val="11"/>
            <color indexed="8"/>
            <rFont val="Calibri"/>
            <family val="2"/>
          </rPr>
          <t xml:space="preserve">Paola A. Rodríguez B.
</t>
        </r>
        <r>
          <rPr>
            <sz val="10"/>
            <color indexed="8"/>
            <rFont val="Tahoma"/>
            <family val="2"/>
          </rPr>
          <t>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sz val="11"/>
            <color indexed="8"/>
            <rFont val="Calibri"/>
            <family val="2"/>
          </rPr>
          <t xml:space="preserve">YULIED.PENARANDA:
</t>
        </r>
        <r>
          <rPr>
            <sz val="9"/>
            <color indexed="8"/>
            <rFont val="Tahoma"/>
            <family val="2"/>
          </rPr>
          <t>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sz val="11"/>
            <color indexed="8"/>
            <rFont val="Calibri"/>
            <family val="2"/>
          </rPr>
          <t xml:space="preserve">YULIED.PENARANDA:
</t>
        </r>
        <r>
          <rPr>
            <sz val="9"/>
            <color indexed="8"/>
            <rFont val="Tahoma"/>
            <family val="2"/>
          </rPr>
          <t>magnitud física y presupuestal  programada para al inicio del plan de desarrollo.</t>
        </r>
      </text>
    </comment>
    <comment ref="S9" authorId="0">
      <text>
        <r>
          <rPr>
            <sz val="11"/>
            <color indexed="8"/>
            <rFont val="Calibri"/>
            <family val="2"/>
          </rPr>
          <t>Paola Andrea Rodríguez Barrero</t>
        </r>
        <r>
          <rPr>
            <sz val="10"/>
            <color indexed="8"/>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0">
      <text>
        <r>
          <rPr>
            <sz val="11"/>
            <color indexed="8"/>
            <rFont val="Calibri"/>
            <family val="2"/>
          </rPr>
          <t xml:space="preserve">Paola Andrea Rodríguez </t>
        </r>
        <r>
          <rPr>
            <sz val="10"/>
            <color indexed="8"/>
            <rFont val="Tahoma"/>
            <family val="2"/>
          </rPr>
          <t xml:space="preserve">Barrero:
En este campo se deberán registrar las observaciones y/o acciones desarrolladas en el punto de inversión en el trimestre reportado. </t>
        </r>
      </text>
    </comment>
    <comment ref="AJ9" authorId="0">
      <text>
        <r>
          <rPr>
            <sz val="11"/>
            <color indexed="8"/>
            <rFont val="Calibri"/>
            <family val="2"/>
          </rPr>
          <t xml:space="preserve">Paola Andrea Rodríguez Barreo:
</t>
        </r>
        <r>
          <rPr>
            <sz val="10"/>
            <color indexed="8"/>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0">
      <text>
        <r>
          <rPr>
            <sz val="11"/>
            <color indexed="8"/>
            <rFont val="Calibri"/>
            <family val="2"/>
          </rPr>
          <t xml:space="preserve">Paola Andrea Rodríguez Barrero:
</t>
        </r>
        <r>
          <rPr>
            <sz val="10"/>
            <color indexed="8"/>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0">
      <text>
        <r>
          <rPr>
            <sz val="11"/>
            <color indexed="8"/>
            <rFont val="Calibri"/>
            <family val="2"/>
          </rPr>
          <t xml:space="preserve">Paola Andrea Rodríguez Barrero:
</t>
        </r>
        <r>
          <rPr>
            <sz val="10"/>
            <color indexed="8"/>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0">
      <text>
        <r>
          <rPr>
            <sz val="11"/>
            <color indexed="8"/>
            <rFont val="Calibri"/>
            <family val="2"/>
          </rPr>
          <t xml:space="preserve">Paola Andrea Rodríguez Barrero:
</t>
        </r>
        <r>
          <rPr>
            <sz val="10"/>
            <color indexed="8"/>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2">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2">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D11" authorId="0">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D12" authorId="0">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D13" authorId="0">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D14" authorId="0">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D15" authorId="0">
      <text>
        <r>
          <rPr>
            <sz val="11"/>
            <color indexed="8"/>
            <rFont val="Calibri"/>
            <family val="2"/>
          </rPr>
          <t xml:space="preserve">YULIED.PENARANDA:
</t>
        </r>
        <r>
          <rPr>
            <sz val="9"/>
            <color indexed="8"/>
            <rFont val="Tahoma"/>
            <family val="2"/>
          </rPr>
          <t>Se suma los recursos presupuestales (vigencia + reservas)</t>
        </r>
      </text>
    </comment>
    <comment ref="D16" authorId="0">
      <text>
        <r>
          <rPr>
            <sz val="11"/>
            <color indexed="8"/>
            <rFont val="Calibri"/>
            <family val="2"/>
          </rPr>
          <t xml:space="preserve">YULIED.PENARANDA:
</t>
        </r>
        <r>
          <rPr>
            <sz val="9"/>
            <color indexed="8"/>
            <rFont val="Tahoma"/>
            <family val="2"/>
          </rPr>
          <t xml:space="preserve">Magnitud física de la meta proyecto de inversión, a programar o a realizar seguimiento, según la columna en que se reporte. </t>
        </r>
      </text>
    </comment>
    <comment ref="D17" authorId="0">
      <text>
        <r>
          <rPr>
            <sz val="11"/>
            <color indexed="8"/>
            <rFont val="Calibri"/>
            <family val="2"/>
          </rPr>
          <t xml:space="preserve">YULIED.PENARANDA:
</t>
        </r>
        <r>
          <rPr>
            <sz val="9"/>
            <color indexed="8"/>
            <rFont val="Tahoma"/>
            <family val="2"/>
          </rPr>
          <t>Recursos presupuestales asignados para la vigencia en programación  y/o seguimiento, según la columna en que se reporte</t>
        </r>
      </text>
    </comment>
    <comment ref="D18" authorId="0">
      <text>
        <r>
          <rPr>
            <sz val="11"/>
            <color indexed="8"/>
            <rFont val="Calibri"/>
            <family val="2"/>
          </rPr>
          <t xml:space="preserve">YULIED.PENARANDA:
</t>
        </r>
        <r>
          <rPr>
            <sz val="9"/>
            <color indexed="8"/>
            <rFont val="Tahoma"/>
            <family val="2"/>
          </rPr>
          <t>Magnitud física asociada a la reservas,  aplica para las meta con tipología suma, las cuales se pueden desagregar por los compromisos contraídos que al cierre de la vigencia fiscal no  se cumplierón.</t>
        </r>
      </text>
    </comment>
    <comment ref="D19" authorId="0">
      <text>
        <r>
          <rPr>
            <sz val="11"/>
            <color indexed="8"/>
            <rFont val="Calibri"/>
            <family val="2"/>
          </rPr>
          <t xml:space="preserve">YULIED.PENARANDA:
</t>
        </r>
        <r>
          <rPr>
            <sz val="9"/>
            <color indexed="8"/>
            <rFont val="Tahoma"/>
            <family val="2"/>
          </rPr>
          <t>Son compromisos legalmente contraídos que al cierre de la vigencia fiscal no se han atendido por no haberse completado las formalidades necesarias que hagan exigible el pago al terminarse el año.</t>
        </r>
      </text>
    </comment>
    <comment ref="D20" authorId="0">
      <text>
        <r>
          <rPr>
            <sz val="11"/>
            <color indexed="8"/>
            <rFont val="Calibri"/>
            <family val="2"/>
          </rPr>
          <t xml:space="preserve">YULIED.PENARANDA:
</t>
        </r>
        <r>
          <rPr>
            <sz val="9"/>
            <color indexed="8"/>
            <rFont val="Tahoma"/>
            <family val="2"/>
          </rPr>
          <t>Para las metas de tipología suma (vigencia *reservas). Para las demás tipos de metas se asocia el mismo dato de la vigencia.</t>
        </r>
      </text>
    </comment>
    <comment ref="D21" authorId="0">
      <text>
        <r>
          <rPr>
            <sz val="11"/>
            <color indexed="8"/>
            <rFont val="Calibri"/>
            <family val="2"/>
          </rPr>
          <t xml:space="preserve">YULIED.PENARANDA:
</t>
        </r>
        <r>
          <rPr>
            <sz val="9"/>
            <color indexed="8"/>
            <rFont val="Tahoma"/>
            <family val="2"/>
          </rPr>
          <t>Se suma los recursos presupuestales (vigencia + reservas)</t>
        </r>
      </text>
    </comment>
    <comment ref="D22" authorId="0">
      <text>
        <r>
          <rPr>
            <sz val="11"/>
            <color indexed="8"/>
            <rFont val="Calibri"/>
            <family val="2"/>
          </rPr>
          <t xml:space="preserve">YULIED.PENARANDA:
</t>
        </r>
        <r>
          <rPr>
            <sz val="9"/>
            <color indexed="8"/>
            <rFont val="Tahoma"/>
            <family val="2"/>
          </rPr>
          <t>Verificar que los totales coincidan con los reportados en el componente de inversión</t>
        </r>
      </text>
    </comment>
    <comment ref="D23" authorId="0">
      <text>
        <r>
          <rPr>
            <sz val="11"/>
            <color indexed="8"/>
            <rFont val="Calibri"/>
            <family val="2"/>
          </rPr>
          <t xml:space="preserve">YULIED.PENARANDA:
</t>
        </r>
        <r>
          <rPr>
            <sz val="9"/>
            <color indexed="8"/>
            <rFont val="Tahoma"/>
            <family val="2"/>
          </rPr>
          <t>Verificar que los totales coincidan con los reportados en el componente de inversión</t>
        </r>
      </text>
    </comment>
    <comment ref="D24" authorId="0">
      <text>
        <r>
          <rPr>
            <sz val="11"/>
            <color indexed="8"/>
            <rFont val="Calibri"/>
            <family val="2"/>
          </rPr>
          <t xml:space="preserve">YULIED.PENARANDA:
</t>
        </r>
        <r>
          <rPr>
            <sz val="9"/>
            <color indexed="8"/>
            <rFont val="Tahoma"/>
            <family val="2"/>
          </rPr>
          <t>Verificar que los totales coincidan con los reportados en el componente de inversión</t>
        </r>
      </text>
    </comment>
  </commentList>
</comments>
</file>

<file path=xl/sharedStrings.xml><?xml version="1.0" encoding="utf-8"?>
<sst xmlns="http://schemas.openxmlformats.org/spreadsheetml/2006/main" count="571" uniqueCount="246">
  <si>
    <t>DIRECCIONAMIENTO ESTRATÉGICO</t>
  </si>
  <si>
    <r>
      <rPr>
        <sz val="24"/>
        <rFont val="Arial"/>
        <family val="2"/>
      </rPr>
      <t>PROGRAMACIÓN, ACTUALIZACIÓN Y SEGUIMIENTO DEL PLAN DE ACCIÓN
Actualización y seguimiento al</t>
    </r>
    <r>
      <rPr>
        <b/>
        <sz val="24"/>
        <rFont val="Arial"/>
        <family val="2"/>
      </rPr>
      <t xml:space="preserve"> Componente de Gestión</t>
    </r>
  </si>
  <si>
    <t>Código: PE01-PR02-F2</t>
  </si>
  <si>
    <t>Versión: 12</t>
  </si>
  <si>
    <t>DEPENDENCIA:</t>
  </si>
  <si>
    <t>SUBSECRETARÍA GENERAL Y DE CONTROL DISCIPLINARIO</t>
  </si>
  <si>
    <t>CÓDIGO Y NOMBRE PROYECTO:</t>
  </si>
  <si>
    <t>7725 - Fortalecimiento al análisis de información transversal de la SDA a través del Centro de Información y Modelamiento Ambiental de Bogotá - CIMAB Bogotá</t>
  </si>
  <si>
    <t>Propósito Plan de Desarrollo</t>
  </si>
  <si>
    <t>05-Construir Bogotá Región con gobierno abierto, transparente y ciudadanía consciente.</t>
  </si>
  <si>
    <t>Programa Plan de Desarrollo</t>
  </si>
  <si>
    <t>53-Información para la toma de decisiones</t>
  </si>
  <si>
    <t>ESTRUCTURA DEL PLAN DE DESARROLLO</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</si>
  <si>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</si>
  <si>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</si>
  <si>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</si>
  <si>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</si>
  <si>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</si>
  <si>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</si>
  <si>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</si>
  <si>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</si>
  <si>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</si>
  <si>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1.1 Propósito</t>
  </si>
  <si>
    <t>1.2 Programa</t>
  </si>
  <si>
    <t>2,1 COD.</t>
  </si>
  <si>
    <t>2,2  META PLAN DE DESARROLLO</t>
  </si>
  <si>
    <t>3,1 COD.</t>
  </si>
  <si>
    <t>3,2 INDICADOR</t>
  </si>
  <si>
    <t>3,3 UNIDAD DE MEDIDA</t>
  </si>
  <si>
    <t>3,4 TIPOLOGÍA</t>
  </si>
  <si>
    <t>3,5 MAGNITUD PD</t>
  </si>
  <si>
    <t>3,6 PROGRAMACIÓN - ACTUALIZACIÓN</t>
  </si>
  <si>
    <t>3,7 SEGUIMIENTO VIGENCIA ACTUAL</t>
  </si>
  <si>
    <t>PROGRAMACIÓN INICIAL CUATRIENIO</t>
  </si>
  <si>
    <t>AÑO 2020</t>
  </si>
  <si>
    <t>AÑO 2021</t>
  </si>
  <si>
    <t>AÑO 2022</t>
  </si>
  <si>
    <t>AÑO 2023</t>
  </si>
  <si>
    <t>AÑO 2024</t>
  </si>
  <si>
    <t>ENE.</t>
  </si>
  <si>
    <t>FEB</t>
  </si>
  <si>
    <t>MAR</t>
  </si>
  <si>
    <t>ABR</t>
  </si>
  <si>
    <t>MAY</t>
  </si>
  <si>
    <t>JUN</t>
  </si>
  <si>
    <t>JUL</t>
  </si>
  <si>
    <t>AGO</t>
  </si>
  <si>
    <t>SEP</t>
  </si>
  <si>
    <t>OCT</t>
  </si>
  <si>
    <t>NOV</t>
  </si>
  <si>
    <t>DIC</t>
  </si>
  <si>
    <t>REPROGRAMACIÓN VIGENCIA</t>
  </si>
  <si>
    <r>
      <rPr>
        <sz val="12"/>
        <rFont val="Arial"/>
        <family val="2"/>
      </rPr>
      <t>PROGR. ANUAL MES</t>
    </r>
    <r>
      <rPr>
        <b/>
        <sz val="12"/>
        <rFont val="Arial"/>
        <family val="2"/>
      </rPr>
      <t xml:space="preserve"> JUL.</t>
    </r>
  </si>
  <si>
    <r>
      <rPr>
        <sz val="12"/>
        <rFont val="Arial"/>
        <family val="2"/>
      </rPr>
      <t xml:space="preserve">EJECUTADO </t>
    </r>
    <r>
      <rPr>
        <b/>
        <sz val="12"/>
        <rFont val="Arial"/>
        <family val="2"/>
      </rPr>
      <t>JUL.</t>
    </r>
  </si>
  <si>
    <r>
      <rPr>
        <sz val="12"/>
        <rFont val="Arial"/>
        <family val="2"/>
      </rPr>
      <t>PROGR. ANUAL MES</t>
    </r>
    <r>
      <rPr>
        <b/>
        <sz val="12"/>
        <rFont val="Arial"/>
        <family val="2"/>
      </rPr>
      <t xml:space="preserve"> AGO.</t>
    </r>
  </si>
  <si>
    <r>
      <rPr>
        <sz val="12"/>
        <rFont val="Arial"/>
        <family val="2"/>
      </rPr>
      <t xml:space="preserve">EJECUTADO </t>
    </r>
    <r>
      <rPr>
        <b/>
        <sz val="12"/>
        <rFont val="Arial"/>
        <family val="2"/>
      </rPr>
      <t>AGO.</t>
    </r>
  </si>
  <si>
    <r>
      <rPr>
        <sz val="12"/>
        <rFont val="Arial"/>
        <family val="2"/>
      </rPr>
      <t>PROGR. ANUAL MES</t>
    </r>
    <r>
      <rPr>
        <b/>
        <sz val="12"/>
        <rFont val="Arial"/>
        <family val="2"/>
      </rPr>
      <t xml:space="preserve"> SEP.</t>
    </r>
  </si>
  <si>
    <r>
      <rPr>
        <sz val="12"/>
        <rFont val="Arial"/>
        <family val="2"/>
      </rPr>
      <t xml:space="preserve">EJECUTADO </t>
    </r>
    <r>
      <rPr>
        <b/>
        <sz val="12"/>
        <rFont val="Arial"/>
        <family val="2"/>
      </rPr>
      <t>SEP.</t>
    </r>
  </si>
  <si>
    <r>
      <rPr>
        <sz val="12"/>
        <rFont val="Arial"/>
        <family val="2"/>
      </rPr>
      <t>PROGR. ANUAL MES</t>
    </r>
    <r>
      <rPr>
        <b/>
        <sz val="12"/>
        <rFont val="Arial"/>
        <family val="2"/>
      </rPr>
      <t xml:space="preserve"> OCT.</t>
    </r>
  </si>
  <si>
    <r>
      <rPr>
        <sz val="12"/>
        <rFont val="Arial"/>
        <family val="2"/>
      </rPr>
      <t xml:space="preserve">EJECUTADO </t>
    </r>
    <r>
      <rPr>
        <b/>
        <sz val="12"/>
        <rFont val="Arial"/>
        <family val="2"/>
      </rPr>
      <t>OCT.</t>
    </r>
  </si>
  <si>
    <r>
      <rPr>
        <sz val="12"/>
        <rFont val="Arial"/>
        <family val="2"/>
      </rPr>
      <t xml:space="preserve">PROGR. ANUAL MES </t>
    </r>
    <r>
      <rPr>
        <b/>
        <sz val="12"/>
        <rFont val="Arial"/>
        <family val="2"/>
      </rPr>
      <t>NOV.</t>
    </r>
  </si>
  <si>
    <r>
      <rPr>
        <sz val="12"/>
        <rFont val="Arial"/>
        <family val="2"/>
      </rPr>
      <t xml:space="preserve">EJECUTADO </t>
    </r>
    <r>
      <rPr>
        <b/>
        <sz val="12"/>
        <rFont val="Arial"/>
        <family val="2"/>
      </rPr>
      <t>NOV.</t>
    </r>
  </si>
  <si>
    <r>
      <rPr>
        <sz val="12"/>
        <rFont val="Arial"/>
        <family val="2"/>
      </rPr>
      <t xml:space="preserve">PROGR. ANUAL MES  </t>
    </r>
    <r>
      <rPr>
        <b/>
        <sz val="12"/>
        <rFont val="Arial"/>
        <family val="2"/>
      </rPr>
      <t>DIC.</t>
    </r>
  </si>
  <si>
    <r>
      <rPr>
        <sz val="12"/>
        <rFont val="Arial"/>
        <family val="2"/>
      </rPr>
      <t>EJECUTADO ACUMULADO</t>
    </r>
    <r>
      <rPr>
        <b/>
        <sz val="12"/>
        <rFont val="Arial"/>
        <family val="2"/>
      </rPr>
      <t xml:space="preserve"> AÑO 2020</t>
    </r>
  </si>
  <si>
    <r>
      <rPr>
        <sz val="12"/>
        <rFont val="Arial"/>
        <family val="2"/>
      </rPr>
      <t xml:space="preserve">PROGR. ANUAL MES </t>
    </r>
    <r>
      <rPr>
        <b/>
        <sz val="12"/>
        <rFont val="Arial"/>
        <family val="2"/>
      </rPr>
      <t>ENE.</t>
    </r>
  </si>
  <si>
    <r>
      <rPr>
        <sz val="12"/>
        <rFont val="Arial"/>
        <family val="2"/>
      </rPr>
      <t xml:space="preserve">EJECUTADO </t>
    </r>
    <r>
      <rPr>
        <b/>
        <sz val="12"/>
        <rFont val="Arial"/>
        <family val="2"/>
      </rPr>
      <t>ENE.</t>
    </r>
  </si>
  <si>
    <r>
      <rPr>
        <sz val="12"/>
        <rFont val="Arial"/>
        <family val="2"/>
      </rPr>
      <t>PROGR. ANUAL MES</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</si>
  <si>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</si>
  <si>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 ANUAL MES </t>
    </r>
    <r>
      <rPr>
        <b/>
        <sz val="12"/>
        <rFont val="Arial"/>
        <family val="2"/>
      </rPr>
      <t>MAR.</t>
    </r>
  </si>
  <si>
    <r>
      <rPr>
        <sz val="12"/>
        <rFont val="Arial"/>
        <family val="2"/>
      </rPr>
      <t xml:space="preserve">EJECUTADO </t>
    </r>
    <r>
      <rPr>
        <b/>
        <sz val="12"/>
        <rFont val="Arial"/>
        <family val="2"/>
      </rPr>
      <t>MAR.</t>
    </r>
  </si>
  <si>
    <r>
      <rPr>
        <sz val="12"/>
        <rFont val="Arial"/>
        <family val="2"/>
      </rPr>
      <t xml:space="preserve">PROGR. ANUAL MES </t>
    </r>
    <r>
      <rPr>
        <b/>
        <sz val="12"/>
        <rFont val="Arial"/>
        <family val="2"/>
      </rPr>
      <t>ABR.</t>
    </r>
  </si>
  <si>
    <r>
      <rPr>
        <sz val="12"/>
        <rFont val="Arial"/>
        <family val="2"/>
      </rPr>
      <t xml:space="preserve">EJECUTADO </t>
    </r>
    <r>
      <rPr>
        <b/>
        <sz val="12"/>
        <rFont val="Arial"/>
        <family val="2"/>
      </rPr>
      <t>ABR.</t>
    </r>
  </si>
  <si>
    <r>
      <rPr>
        <sz val="12"/>
        <rFont val="Arial"/>
        <family val="2"/>
      </rPr>
      <t xml:space="preserve">PROGR. ANUAL MES </t>
    </r>
    <r>
      <rPr>
        <b/>
        <sz val="12"/>
        <rFont val="Arial"/>
        <family val="2"/>
      </rPr>
      <t>MAY.</t>
    </r>
  </si>
  <si>
    <r>
      <rPr>
        <sz val="12"/>
        <rFont val="Arial"/>
        <family val="2"/>
      </rPr>
      <t xml:space="preserve">EJECUTADO  </t>
    </r>
    <r>
      <rPr>
        <b/>
        <sz val="12"/>
        <rFont val="Arial"/>
        <family val="2"/>
      </rPr>
      <t>MAY.</t>
    </r>
  </si>
  <si>
    <r>
      <rPr>
        <sz val="12"/>
        <rFont val="Arial"/>
        <family val="2"/>
      </rPr>
      <t>PROGR. ANUAL MES</t>
    </r>
    <r>
      <rPr>
        <b/>
        <sz val="12"/>
        <rFont val="Arial"/>
        <family val="2"/>
      </rPr>
      <t xml:space="preserve"> JUN.</t>
    </r>
  </si>
  <si>
    <r>
      <rPr>
        <sz val="12"/>
        <rFont val="Arial"/>
        <family val="2"/>
      </rPr>
      <t xml:space="preserve">EJECUTADO  </t>
    </r>
    <r>
      <rPr>
        <b/>
        <sz val="12"/>
        <rFont val="Arial"/>
        <family val="2"/>
      </rPr>
      <t>JUN.</t>
    </r>
  </si>
  <si>
    <r>
      <rPr>
        <sz val="12"/>
        <rFont val="Arial"/>
        <family val="2"/>
      </rPr>
      <t xml:space="preserve">EJECUTADO  </t>
    </r>
    <r>
      <rPr>
        <b/>
        <sz val="12"/>
        <rFont val="Arial"/>
        <family val="2"/>
      </rPr>
      <t>JUL.</t>
    </r>
  </si>
  <si>
    <r>
      <rPr>
        <sz val="12"/>
        <rFont val="Arial"/>
        <family val="2"/>
      </rPr>
      <t xml:space="preserve">EJECUTADO  </t>
    </r>
    <r>
      <rPr>
        <b/>
        <sz val="12"/>
        <rFont val="Arial"/>
        <family val="2"/>
      </rPr>
      <t>AGO.</t>
    </r>
  </si>
  <si>
    <r>
      <rPr>
        <sz val="12"/>
        <rFont val="Arial"/>
        <family val="2"/>
      </rPr>
      <t xml:space="preserve">EJECUTADO  </t>
    </r>
    <r>
      <rPr>
        <b/>
        <sz val="12"/>
        <rFont val="Arial"/>
        <family val="2"/>
      </rPr>
      <t>SEP</t>
    </r>
    <r>
      <rPr>
        <sz val="12"/>
        <rFont val="Arial"/>
        <family val="2"/>
      </rPr>
      <t>.</t>
    </r>
  </si>
  <si>
    <r>
      <rPr>
        <sz val="12"/>
        <rFont val="Arial"/>
        <family val="2"/>
      </rPr>
      <t xml:space="preserve">EJECUTADO  </t>
    </r>
    <r>
      <rPr>
        <b/>
        <sz val="12"/>
        <rFont val="Arial"/>
        <family val="2"/>
      </rPr>
      <t>OCT</t>
    </r>
    <r>
      <rPr>
        <sz val="12"/>
        <rFont val="Arial"/>
        <family val="2"/>
      </rPr>
      <t>.</t>
    </r>
  </si>
  <si>
    <r>
      <rPr>
        <sz val="12"/>
        <rFont val="Arial"/>
        <family val="2"/>
      </rPr>
      <t xml:space="preserve">EJECUTADO  </t>
    </r>
    <r>
      <rPr>
        <b/>
        <sz val="12"/>
        <rFont val="Arial"/>
        <family val="2"/>
      </rPr>
      <t>NOV.</t>
    </r>
  </si>
  <si>
    <r>
      <rPr>
        <sz val="12"/>
        <rFont val="Arial"/>
        <family val="2"/>
      </rPr>
      <t xml:space="preserve">EJECUTADO ACUMUALDO </t>
    </r>
    <r>
      <rPr>
        <b/>
        <sz val="12"/>
        <rFont val="Arial"/>
        <family val="2"/>
      </rPr>
      <t>AÑO 2021</t>
    </r>
  </si>
  <si>
    <r>
      <rPr>
        <sz val="12"/>
        <rFont val="Arial"/>
        <family val="2"/>
      </rPr>
      <t xml:space="preserve">EJECUTADO ACUMUALDO </t>
    </r>
    <r>
      <rPr>
        <b/>
        <sz val="12"/>
        <rFont val="Arial"/>
        <family val="2"/>
      </rPr>
      <t>AÑO 2022</t>
    </r>
  </si>
  <si>
    <r>
      <rPr>
        <sz val="12"/>
        <rFont val="Arial"/>
        <family val="2"/>
      </rPr>
      <t xml:space="preserve">EJECUTADO ACUMUALDO </t>
    </r>
    <r>
      <rPr>
        <b/>
        <sz val="12"/>
        <rFont val="Arial"/>
        <family val="2"/>
      </rPr>
      <t>AÑO 2023</t>
    </r>
  </si>
  <si>
    <r>
      <rPr>
        <sz val="12"/>
        <rFont val="Arial"/>
        <family val="2"/>
      </rPr>
      <t xml:space="preserve">EJECUTADO ACUMUALDO </t>
    </r>
    <r>
      <rPr>
        <b/>
        <sz val="12"/>
        <rFont val="Arial"/>
        <family val="2"/>
      </rPr>
      <t>AÑO 2024</t>
    </r>
  </si>
  <si>
    <t xml:space="preserve">Fortalecer el 100% la gestión de la información ambiental priorizada de Bogotá </t>
  </si>
  <si>
    <t>Porcentaje de avance en el fortalecimiento de gestión de la información ambiental de Bogotá priorizada.</t>
  </si>
  <si>
    <t>Porcentaje</t>
  </si>
  <si>
    <t>SUMA</t>
  </si>
  <si>
    <t>Respectivos proyectos en web CIMAB.</t>
  </si>
  <si>
    <t>CONTROL DE CAMBIOS</t>
  </si>
  <si>
    <t>Versión</t>
  </si>
  <si>
    <t>No. Acto Administrativo y fecha</t>
  </si>
  <si>
    <r>
      <rPr>
        <sz val="24"/>
        <rFont val="Arial"/>
        <family val="2"/>
      </rPr>
      <t xml:space="preserve">PROGRAMACIÓN, ACTUALIZACIÓN Y SEGUIMIENTO DEL PLAN DE ACCIÓN
Actualización y seguimiento al </t>
    </r>
    <r>
      <rPr>
        <b/>
        <sz val="24"/>
        <rFont val="Arial"/>
        <family val="2"/>
      </rPr>
      <t>Componente de Inversión</t>
    </r>
  </si>
  <si>
    <t>1, LÍNEA DE ACCIÓN</t>
  </si>
  <si>
    <t>2,  META DE PROYECTO</t>
  </si>
  <si>
    <t>3, COD. META PDD A QUE SE ASOCIA META PROY</t>
  </si>
  <si>
    <t>4, VARIABLE REQUERIDA</t>
  </si>
  <si>
    <t>5, VALOR   CUATRIENIO</t>
  </si>
  <si>
    <t>6, PROGRAMACIÓN - ACTUALIZACIÓN</t>
  </si>
  <si>
    <t>7, EJECUCIÓN</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</si>
  <si>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</si>
  <si>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</si>
  <si>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</si>
  <si>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</si>
  <si>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</si>
  <si>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</si>
  <si>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</si>
  <si>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t xml:space="preserve"> AÑO 2020</t>
  </si>
  <si>
    <t>7,1 SEGUIMIENTO VIGENCIA ACTUAL</t>
  </si>
  <si>
    <t>2,2 META</t>
  </si>
  <si>
    <t>2,3 TIPOLOGÍA</t>
  </si>
  <si>
    <t>PROGRAMACIÓN INICIAL AÑO 2020</t>
  </si>
  <si>
    <r>
      <rPr>
        <sz val="12"/>
        <rFont val="Arial"/>
        <family val="2"/>
      </rP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</si>
  <si>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</si>
  <si>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</si>
  <si>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</si>
  <si>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</si>
  <si>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</si>
  <si>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</si>
  <si>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</si>
  <si>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</si>
  <si>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</si>
  <si>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</si>
  <si>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Redes Ciudadanas</t>
  </si>
  <si>
    <t>Desarrollar 2 Aplicativos y/o sistemas de información públicos en los cuales se analice y transforme los datos de redes ciudadanías que permitan reforzar la participación ciudadana y fortalecer aún más los procesos misionales.</t>
  </si>
  <si>
    <t>MAGNITUD  FÍSICA</t>
  </si>
  <si>
    <t>PRESUPUESTO VIGENCIA</t>
  </si>
  <si>
    <t>MAGNITUD FÍSICA RESERVAS</t>
  </si>
  <si>
    <t>RESERVA PRESUPUESTAL</t>
  </si>
  <si>
    <t>TOTAL MAGNITUD FÍSICA</t>
  </si>
  <si>
    <t>O.9</t>
  </si>
  <si>
    <t>TOTAL PRESUPUESTO DE LA META</t>
  </si>
  <si>
    <t>Modelamiento Ambiental</t>
  </si>
  <si>
    <t>Desarrollar 8 Aplicativos Aplicativos y/o sistemas de integración resultado del modelamiento y análisis de los datos de las diferentes temáticas ambientales de la SDA.</t>
  </si>
  <si>
    <t>TOTAL PROYECTO</t>
  </si>
  <si>
    <t>TOTAL PRESUPUESTO VIGENCIA  DEL PROYECTO</t>
  </si>
  <si>
    <t>TOTAL RESERVA PRESUPUESTAL DEL PROYECTO</t>
  </si>
  <si>
    <t>TOTAL PROYECTO VIGENCIA + RESERVAS</t>
  </si>
  <si>
    <t xml:space="preserve">Descripción de la Modificación </t>
  </si>
  <si>
    <r>
      <rPr>
        <sz val="24"/>
        <rFont val="Arial"/>
        <family val="2"/>
      </rPr>
      <t xml:space="preserve">PROGRAMACIÓN, ACTUALIZACIÓN Y SEGUIMIENTO DEL PLAN DE ACCIÓN
Actualización y seguimiento a las </t>
    </r>
    <r>
      <rPr>
        <b/>
        <sz val="24"/>
        <rFont val="Arial"/>
        <family val="2"/>
      </rPr>
      <t>Actividades y/o Tareas</t>
    </r>
  </si>
  <si>
    <t>Codigo:PE01-PR02-F2</t>
  </si>
  <si>
    <r>
      <rPr>
        <b/>
        <sz val="20"/>
        <rFont val="Arial"/>
        <family val="2"/>
      </rPr>
      <t>Versión:</t>
    </r>
    <r>
      <rPr>
        <b/>
        <sz val="20"/>
        <color indexed="10"/>
        <rFont val="Arial"/>
        <family val="2"/>
      </rPr>
      <t xml:space="preserve"> </t>
    </r>
    <r>
      <rPr>
        <b/>
        <sz val="20"/>
        <rFont val="Arial"/>
        <family val="2"/>
      </rPr>
      <t>12</t>
    </r>
  </si>
  <si>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</si>
  <si>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</si>
  <si>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</si>
  <si>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</si>
  <si>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</si>
  <si>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</si>
  <si>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</si>
  <si>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</si>
  <si>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</si>
  <si>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</si>
  <si>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</si>
  <si>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</si>
  <si>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</si>
  <si>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</si>
  <si>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</si>
  <si>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</si>
  <si>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</si>
  <si>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</si>
  <si>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</si>
  <si>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</si>
  <si>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</si>
  <si>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</si>
  <si>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Desarrollar 2 Aplicativos y/o sistemas de información públicos en los cuales se analice y transforme los datos de redes ciudadanías que
permitan reforzar la participación ciudadana y fortalecer aún más los procesos misionales.</t>
  </si>
  <si>
    <t xml:space="preserve">1 Realizar acercamiento y procesos de levantamiento de requerimientos a través de mesas de trabajo para formular y direccionar los ejercicios con redes ciudadanas. </t>
  </si>
  <si>
    <t>X</t>
  </si>
  <si>
    <t>Programado</t>
  </si>
  <si>
    <t>Ejecutado</t>
  </si>
  <si>
    <t>2 Conceptualizar en etapa de prediseño los canales para que el ciudadano reporte información a la Secretaría de las redes ciudadanas priorizadas.</t>
  </si>
  <si>
    <t>Para este periodo no se ha avanzado en esta actividad.</t>
  </si>
  <si>
    <t>3 Evaluar los mecanismos para consolidar los espacios de participación con las redes ciudadanas consolidadas en cuanto a intercambio de información y gestión del conocimiento.</t>
  </si>
  <si>
    <t>4 Estructurar el prediseño, definición de alcances y planeación del diseño de la Infraestructura de Datos Ambientales para Bogotá, (IDEAB).</t>
  </si>
  <si>
    <t>5 Realizar procesos de levantamiento de requerimientos a través de mesas de trabajo para unificar criterios, formular y direccionar los ejercicios de modelamiento Ambiental.</t>
  </si>
  <si>
    <t>6 Identificar los de datos, para la construcción de la Datawarehouse</t>
  </si>
  <si>
    <t>7 Priorizar, gestionar información y estructurar los proyectos a entregar 2020 y a desarrollar 2021.</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</si>
  <si>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</si>
  <si>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</si>
  <si>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</si>
  <si>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1, COD. META</t>
  </si>
  <si>
    <t>2, Meta Proyecto</t>
  </si>
  <si>
    <t>3. Identificación del punto de invesión</t>
  </si>
  <si>
    <t>4, Variable</t>
  </si>
  <si>
    <t>5. PROGRAMACIÓN INICIAL AÑO 2020</t>
  </si>
  <si>
    <t xml:space="preserve">6, ACTUALIZACIÓN </t>
  </si>
  <si>
    <t>7,EJECUTADO</t>
  </si>
  <si>
    <t>8, LOCALIZACIÓN GEOGRÁFICA</t>
  </si>
  <si>
    <t>9, ORIENTACIÓN</t>
  </si>
  <si>
    <t>10. POBLACIÓN</t>
  </si>
  <si>
    <t>11, LECCIONES APRENDIDAS - OBSERVACIONES</t>
  </si>
  <si>
    <t>Observaciones</t>
  </si>
  <si>
    <t>Observaciones y/o descripcion de acciones en el punto de inversión</t>
  </si>
  <si>
    <t>8,1 LOCALIDAD(ES)</t>
  </si>
  <si>
    <t>8.2 UPZ(S)</t>
  </si>
  <si>
    <t>8,3 BARRIO(S)</t>
  </si>
  <si>
    <t>8,4 GEORREFERENCIACIÓN</t>
  </si>
  <si>
    <t>8,5 ÁREA DE INFLUENCIA E  INCIDENCIA</t>
  </si>
  <si>
    <t>9,1 POLÍGONO DE MEJORAMIENTO INTEGRAL</t>
  </si>
  <si>
    <t>9,2 POLÍTICA</t>
  </si>
  <si>
    <t>Esta información no se puede territorializar toda vez que son acciones que se adelantan en la sede principal y son de carácter de desarrollo</t>
  </si>
  <si>
    <t>Distrito Capital</t>
  </si>
  <si>
    <t>Chapinero</t>
  </si>
  <si>
    <t>Chapinero Central</t>
  </si>
  <si>
    <t xml:space="preserve">Avenida Caracas N° 54 - 38   </t>
  </si>
  <si>
    <t>NA</t>
  </si>
  <si>
    <t>No se hace distinción para los grupos INETERSEXUAL</t>
  </si>
  <si>
    <t>No se hace distinción para los grupos ETERIO</t>
  </si>
  <si>
    <t>TODOS LOS GRUPOS</t>
  </si>
  <si>
    <t>NO IDENTIFICA GRUPOS ETNICOS</t>
  </si>
  <si>
    <t>TOTALES - PROYECTO</t>
  </si>
  <si>
    <t>TOTALES Rec. Vigencia</t>
  </si>
  <si>
    <t>TOTALES Rec. Reservas</t>
  </si>
  <si>
    <t>TOTAL PRESUPUESTO</t>
  </si>
  <si>
    <t>1. Aportar información al ciudadano con mayor amplitud de las características a la exposición ambiental de la población urbana a la calidad del aire en microambientes de ciclorrutas y entornos escolares, mediante el uso de sensores de monitoreo de bajo costo.
2. Con el análisis multivariado de la incidencia de la tingua azul se pretende entregar un análisis a la autoridad ambiental de posibles medidas para la protección y conservación de la especie durante su tránsito migratorio por la ciudad</t>
  </si>
  <si>
    <t>No se presentaron retrasos en el seguimiento programado</t>
  </si>
  <si>
    <r>
      <rPr>
        <sz val="12"/>
        <color indexed="8"/>
        <rFont val="Calibri"/>
        <family val="2"/>
      </rPr>
      <t>Informe Proyecto “</t>
    </r>
    <r>
      <rPr>
        <sz val="11"/>
        <color indexed="8"/>
        <rFont val="Calibri"/>
        <family val="1"/>
      </rPr>
      <t xml:space="preserve">Análisis </t>
    </r>
    <r>
      <rPr>
        <sz val="11"/>
        <rFont val="Calibri"/>
        <family val="1"/>
      </rPr>
      <t>m</t>
    </r>
    <r>
      <rPr>
        <sz val="11"/>
        <color indexed="8"/>
        <rFont val="Calibri"/>
        <family val="1"/>
      </rPr>
      <t>ultivariado de la  incidencia de la tingua azul (</t>
    </r>
    <r>
      <rPr>
        <i/>
        <sz val="11"/>
        <color indexed="8"/>
        <rFont val="Calibri"/>
        <family val="1"/>
      </rPr>
      <t>Porphyrio martinica</t>
    </r>
    <r>
      <rPr>
        <sz val="11"/>
        <color indexed="8"/>
        <rFont val="Calibri"/>
        <family val="1"/>
      </rPr>
      <t>) a través del desarrollo de un aplicativo web de georreferenciación en Bogotá D.C.</t>
    </r>
    <r>
      <rPr>
        <sz val="12"/>
        <color indexed="8"/>
        <rFont val="Calibri"/>
        <family val="2"/>
      </rPr>
      <t>” de CIMAB.</t>
    </r>
  </si>
  <si>
    <t>Para el mes de septiembre se realizaron mesas de trabajo con los grupos de SATAB y CIMAB con el fin de determinar los requerimientos técnicos para realizar el Anexo Técnico para ser publicado y completar el estudio de mercado de la consultoría con miras a desarrollar la red ciudadana de calidad del aire por medio de sensores de bajo costo.
Sumado a la gestión de agosto en la que se estructurado el proyecto de “Sensores de Medición de calidad del aire de bajo costo”, con el fin de caracterizar la exposición ambiental de la población urbana a la calidad del aire en microambientes de ciclorrutas y entornos escolares, mediante el uso de sensores de monitoreo de bajo costo previamente comparados con equipos de referencia.</t>
  </si>
  <si>
    <t>Para el mes de septiembre se ha avanzado en el diseño de la plataforma web CIMAB, con miras a presentar los proyectos al interior y exterior de la entidad. Por otro lado, se continúa avanzando en el Base de datos de PostGreSQL para el manejo de datos de los proyectos en CIMAB y el uso de los servidores y requerimientos computacionales para cada uno de los proyectos internos y su solicitud con DPSIA.
Sumado a la gestión de agosto en la cual se diseña el uso de la infraestructura de datos de la siguiente forma: Base de datos de PostGreSQL para el manejo de datos de los proyectos en CIMAB y se usará servidor con placa 15349 y se difine la articulación con los siguientes insumos tecnológicos: 1 Base de datos postgres (ESRI), 2 Arcgis server (ESRI), 3 Arcgis Desktop  (ESRI), 4 Arcgis Online  (ESRI), 5 Formularios captura de datos versión de prueba.  (ESRI), 6 Software estadístico R commander (Software libre) y 7 Servidores SDA.</t>
  </si>
  <si>
    <t xml:space="preserve">Para el mes de septiembre se continuó con el levantamiento de requerimientos para el aplicativo web y sus correspondientes geo procesos, con la determinación de variables físicas, ambientales y de la condición de salud con base en la distribución espacio-temporal de la incidencia de los individuos y como salidas de medidas para la protección y conservación de la especie durante su tránsito migratorio por la ciudad.
Sumado a la gestión de agosto en la que se había dada inicio a esta etapa con unas primeras reuniones que permitieron establecer los proyecto que presentan una prefactivilidad. </t>
  </si>
  <si>
    <t>Para el mes de septiembre se identificó el estado de los datos para la construcción del proyecto der Tingua Azul (Fase II) los cuales habían sido identificados en el mes de agosto y los cuales corresponden al: Estado de recuperación y liberación de la tingua azul (P. martinica) en Bogotá D.C, dirección de hallazgo, fecha del reporte, estado del individuo y presencia y tipo de lesión, precipitación, temperatura, velocidad de viento.</t>
  </si>
  <si>
    <t>Se prioriza en 2020 la segunda fase del proyecto. “Análisis multivariado de la incidencia de la tingua azul (Porphyrio martinica) a través del desarrollo de un aplicativo web de georreferenciación en Bogotá D.C.”, donde el objetivo del proyecto es Evaluar la incidencia de la tingua azul en relación con variables físicas, ambientales y de condición de salud de los individuos.
La priorización de proyectos para el 2021 se adelantará conforme a la programación.</t>
  </si>
  <si>
    <t>Para el mes de setiembre se avanzó en un 0.01 mediante la definición de la propuesta contractual de anexo técnico para realizar el estudio de mercado y realizar una Consultoria para contratar el “servicio de mediciones de exposición ambiental a material particulado PM2,5 por medio de sensores de bajo costo, con miras a establecer la red ciudadana de calidad del aire por medio de sensores de bajo costo”.  Este proceso comienza con la generación de este anexo técnico, con miras a realizar el estudio de mercado y posterior generación de EP para contratar la consultoría necesaria.
Sumado a la gestión del agosto del 0.01 en la cual se definió el proyecto de “Sensores de Medición de calidad del aire de bajo costo”, con la articulación del equipo de trabajo, definición de variables y definición de etapas del proyecto, definición inicial de alcance, este proyecto se ha estructurado con el fin de caracterizar la exposición ambiental de la población urbana a la calidad del aire en microambientes de ciclorrutas y entornos escolares, mediante el uso de sensores de monitoreo.
Para un acumulado de meta del 0.02.</t>
  </si>
  <si>
    <t>Con el avance en el desarrollo del aplicativo y/o sistemas de información públicos el cual transforme los datos de redes ciudadanías provenientes de sensores de bajo costo, permitirá el fortalecimiento de la red ciudadana de calidad del aire al ser integrados los datos propios y de la ciudadanía mediante una plataforma a las mediciones de calidad del aire de la ciudad.</t>
  </si>
  <si>
    <t xml:space="preserve">Anexo técnico cuyo objeto es “Contratar una consultoría para prestar el servicio de mediciones de exposición ambiental a material particulado PM2.5 en puntos específicos de la ciudad y con sensores de bajo costo disponibles en el mercado nacional e internacional”. </t>
  </si>
  <si>
    <t>Para el mes de septiembre se avanzó en un 0.1 con el inició de Geocodificacion y especialización base de datos 2018 -2020, definición de variables a correlacionar en modelo geográfico a través de mesa de trabajo con grupo fauna (SSSFFS), diseño de modelo geográfico (model builder) que permita correlacionar información histórica de reportes Tingua y coovariables ambientales y físicas del Distrito.
El proyecto Análisis multivariado de la incidencia de la tingua azul (Porphyrio martinica) a través del desarrollo de un aplicativo web de georreferenciación en Bogotá D.C., busca evaluar la incidencia de la tingua azul en relación con variables físicas, ambientales y de condición de salud de los individuos. con base en la distribución espacio-temporal de la incidencia de los individuos, lo cual tendrá un aplicativo web y sus correspondientes geo procesos. Este análisis permitirá concluir a la autoridad ambiental las medidas para la protección y conservación de la especie durante su tránsito migratorio por la ciudad.
El modelo debe ser revisado y aprobado por la SSFFS el día viernes 2 de octubre, una vez esto se ejecutará obteniendo las matrices de correlación para obtener los respectivos mapas de interpolación y la actualización del aplicativo de Tinguas.
Sumado a la gestión de agosto en un avance del 0.1 con el inició en la definición de variables y alcance del proyecto der Tingua Azul (Fase II).
Para un acumulado de meta del 0.2</t>
  </si>
  <si>
    <t>Con el avance en el desarrollar del aplicativo y/o sistema de integración resultado del modelamiento y análisis de los datos de la incidencia de la tingua azul se pretende entregar un análisis a la autoridad ambiental se podra establecer medidas para la protección y conservación de la especie durante su tránsito migratorio por la ciudad.</t>
  </si>
  <si>
    <t xml:space="preserve">Existe retraso en la publicación del anexo técnico para la consultoria de las mediciones de los sensores de bajo costo. </t>
  </si>
  <si>
    <t>Solucionar los aspectos contractuales en el mes de octubre y poder avanzar en el proceso licitatorio durante octubre y noviembre.</t>
  </si>
  <si>
    <t>Para el mes de septiembre se avanzó un 1.8% en el Fortalecer de la gestión de la información ambiental de Bogotá:
1.“Sensores de Medición de calidad del aire de bajo costo”, Se adelantado el proceso de estructuración de la consultoría para realizar mediciones que permitirá obtener información de dichos sensores, su curva de estabilidad y determinar los protocolos de comunicación a partir de la construcción del anexo técnico. 
2. Análisis multivariado de la incidencia de la tingua azul (Porphyrio martinica) Para este se ha Geocodificacion y especializado con base de datos 2018 -2020, diseño de modelo geográfico (model builder).
Sumado a la gestión del mes de agosto que conto con un avance de 1.8% con la definición de los proyectos: 1. Sensores: con el fin de medir la exposición ambiental de la población urbana a la calidad del aire en microambientes de ciclorrutas y entornos escolares, con miras a establecer la red ciudadana de calidad del aire por medio de sensores de bajo costo. Y 2. Tingua Azul (Fase II): Este análisis permitirá concluir a la autoridad ambiental las medidas para la protección y conservación de la especie durante su tránsito migratorio por la ciudad.
Para un acumulado de PDD de 3.6%</t>
  </si>
  <si>
    <t>Se modifica la periodicidad de reporte y la estructura del documento se ajustó de acuerdo al plan de desarrollo vigente</t>
  </si>
  <si>
    <t>Radicado 2020IE152434 de septiembre 08 de 2020</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</si>
  <si>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</si>
  <si>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</si>
  <si>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</si>
  <si>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</si>
  <si>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</si>
  <si>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</si>
  <si>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</si>
  <si>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</si>
  <si>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</si>
  <si>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</si>
  <si>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</si>
  <si>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7, OBSERVACIONES AVANCE A SEPTIEMBRE  2020</t>
  </si>
  <si>
    <t>5, PONDERACIÓN HORIZONTAL AÑO: 2020</t>
  </si>
  <si>
    <t>CORTE A 30 DE SEPTIEMBRE AÑO 2020</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</si>
</sst>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 #,##0.00\ ;* \-#,##0.00\ ;* \-#\ ;@\ "/>
    <numFmt numFmtId="179" formatCode="* #,##0.00\ ;\-* #,##0.00\ ;* \-#\ ;@\ "/>
    <numFmt numFmtId="180" formatCode="* #,##0\ ;\-* #,##0\ ;* &quot;- &quot;;@\ "/>
    <numFmt numFmtId="181" formatCode="&quot; $ &quot;* #,##0.00\ ;&quot; $ &quot;* \(#,##0.00\);&quot; $ &quot;* \-#\ ;@\ "/>
    <numFmt numFmtId="182" formatCode="&quot; $ &quot;* #,##0\ ;&quot; $ &quot;* \(#,##0\);&quot; $ &quot;* &quot;- &quot;;@\ "/>
    <numFmt numFmtId="183" formatCode="#,##0.00&quot; €&quot;"/>
    <numFmt numFmtId="184" formatCode="* #,##0.00\ ;* \(#,##0.00\);* \-#\ ;@\ "/>
    <numFmt numFmtId="185" formatCode="* #,##0.00&quot;    &quot;;\-* #,##0.00&quot;    &quot;;* \-#&quot;    &quot;;@\ "/>
    <numFmt numFmtId="186" formatCode="* #,##0.00&quot; € &quot;;\-* #,##0.00&quot; € &quot;;* \-#&quot; € &quot;;@\ "/>
    <numFmt numFmtId="187" formatCode="&quot; $ &quot;* #,##0.00\ ;&quot; $ &quot;* \-#,##0.00\ ;&quot; $ &quot;* \-#\ ;@\ "/>
    <numFmt numFmtId="188" formatCode="* #,##0\ ;* \-#,##0\ ;* \-#\ ;@\ "/>
    <numFmt numFmtId="189" formatCode="&quot; $&quot;* #,##0.00\ ;&quot;-$&quot;* #,##0.00\ ;&quot; $&quot;* \-#\ ;@\ "/>
    <numFmt numFmtId="190" formatCode="&quot; $&quot;* #,##0.00\ ;&quot; $&quot;* \(#,##0.00\);&quot; $&quot;* \-#\ ;@\ "/>
    <numFmt numFmtId="191" formatCode="&quot; $ &quot;* #,##0.00\ ;&quot;-$ &quot;* #,##0.00\ ;&quot; $ &quot;* \-#\ ;@\ "/>
    <numFmt numFmtId="192" formatCode="* #,##0&quot;    &quot;;\-* #,##0&quot;    &quot;;* \-#&quot;    &quot;;@\ "/>
    <numFmt numFmtId="193" formatCode="#,##0.0"/>
    <numFmt numFmtId="194" formatCode="#,##0\ ;\(#,##0\)"/>
    <numFmt numFmtId="195" formatCode="#,##0.00\ ;\(#,##0.00\)"/>
    <numFmt numFmtId="196" formatCode="[$$-240A]\ * #,##0\ ;[$$-240A]\ * \(#,##0\);[$$-240A]\ * \-#\ ;@\ "/>
    <numFmt numFmtId="197" formatCode="0.0%"/>
    <numFmt numFmtId="198" formatCode="&quot; $ &quot;* #,##0\ ;&quot;-$ &quot;* #,##0\ ;&quot; $ &quot;* \-#\ ;@\ "/>
    <numFmt numFmtId="199" formatCode="&quot; $ &quot;* #,##0\ ;&quot;-$ &quot;* #,##0\ ;&quot; $ &quot;* &quot;- &quot;;@\ "/>
    <numFmt numFmtId="200" formatCode="#,##0.00\ ;\-#,##0.00\ "/>
    <numFmt numFmtId="201" formatCode="_-* #,##0.00\ &quot;€&quot;_-;\-* #,##0.00\ &quot;€&quot;_-;_-* &quot;-&quot;??\ &quot;€&quot;_-;_-@_-"/>
    <numFmt numFmtId="202" formatCode="&quot;$&quot;#,##0.00"/>
    <numFmt numFmtId="203" formatCode="_([$$-240A]\ * #,##0_);_([$$-240A]\ * \(#,##0\);_([$$-240A]\ * &quot;-&quot;??_);_(@_)"/>
    <numFmt numFmtId="204" formatCode="* #,##0.0&quot;    &quot;;\-* #,##0.0&quot;    &quot;;* \-#.0&quot;    &quot;;@\ "/>
    <numFmt numFmtId="205" formatCode="* #,##0.00&quot;    &quot;;\-* #,##0.00&quot;    &quot;;* \-#.00&quot;    &quot;;@\ "/>
  </numFmts>
  <fonts count="85">
    <font>
      <sz val="11"/>
      <color indexed="8"/>
      <name val="Calibri"/>
      <family val="2"/>
    </font>
    <font>
      <sz val="10"/>
      <name val="Arial"/>
      <family val="0"/>
    </font>
    <font>
      <sz val="11"/>
      <color indexed="9"/>
      <name val="Calibri"/>
      <family val="2"/>
    </font>
    <font>
      <sz val="10"/>
      <color indexed="8"/>
      <name val="Verdana"/>
      <family val="2"/>
    </font>
    <font>
      <b/>
      <sz val="10"/>
      <color indexed="8"/>
      <name val="Verdana"/>
      <family val="2"/>
    </font>
    <font>
      <sz val="24"/>
      <color indexed="8"/>
      <name val="Calibri"/>
      <family val="2"/>
    </font>
    <font>
      <b/>
      <sz val="24"/>
      <name val="Arial"/>
      <family val="2"/>
    </font>
    <font>
      <sz val="24"/>
      <name val="Arial"/>
      <family val="2"/>
    </font>
    <font>
      <b/>
      <sz val="20"/>
      <name val="Arial"/>
      <family val="2"/>
    </font>
    <font>
      <sz val="20"/>
      <color indexed="8"/>
      <name val="Calibri"/>
      <family val="2"/>
    </font>
    <font>
      <b/>
      <sz val="14"/>
      <name val="Arial"/>
      <family val="2"/>
    </font>
    <font>
      <sz val="12"/>
      <name val="Arial"/>
      <family val="2"/>
    </font>
    <font>
      <sz val="12"/>
      <color indexed="8"/>
      <name val="Arial"/>
      <family val="2"/>
    </font>
    <font>
      <b/>
      <sz val="12"/>
      <name val="Arial"/>
      <family val="2"/>
    </font>
    <font>
      <sz val="10"/>
      <color indexed="8"/>
      <name val="Arial"/>
      <family val="2"/>
    </font>
    <font>
      <sz val="10"/>
      <color indexed="8"/>
      <name val="Calibri"/>
      <family val="2"/>
    </font>
    <font>
      <sz val="11"/>
      <color indexed="8"/>
      <name val="Arial"/>
      <family val="2"/>
    </font>
    <font>
      <sz val="11"/>
      <name val="Calibri"/>
      <family val="1"/>
    </font>
    <font>
      <b/>
      <sz val="11"/>
      <color indexed="8"/>
      <name val="Calibri"/>
      <family val="2"/>
    </font>
    <font>
      <sz val="9"/>
      <color indexed="8"/>
      <name val="Tahoma"/>
      <family val="2"/>
    </font>
    <font>
      <sz val="8"/>
      <name val="Arial"/>
      <family val="2"/>
    </font>
    <font>
      <sz val="11"/>
      <color indexed="8"/>
      <name val="Arial Narrow"/>
      <family val="2"/>
    </font>
    <font>
      <sz val="18"/>
      <name val="Arial"/>
      <family val="2"/>
    </font>
    <font>
      <sz val="7"/>
      <name val="Arial"/>
      <family val="2"/>
    </font>
    <font>
      <sz val="9"/>
      <name val="Arial"/>
      <family val="2"/>
    </font>
    <font>
      <sz val="9"/>
      <color indexed="8"/>
      <name val="Calibri"/>
      <family val="2"/>
    </font>
    <font>
      <sz val="9"/>
      <color indexed="8"/>
      <name val="Arial"/>
      <family val="2"/>
    </font>
    <font>
      <b/>
      <sz val="9"/>
      <color indexed="8"/>
      <name val="Arial"/>
      <family val="2"/>
    </font>
    <font>
      <b/>
      <sz val="9"/>
      <color indexed="8"/>
      <name val="Calibri"/>
      <family val="2"/>
    </font>
    <font>
      <sz val="12"/>
      <color indexed="8"/>
      <name val="Calibri"/>
      <family val="2"/>
    </font>
    <font>
      <i/>
      <sz val="11"/>
      <color indexed="8"/>
      <name val="Calibri"/>
      <family val="1"/>
    </font>
    <font>
      <sz val="11"/>
      <name val="Arial"/>
      <family val="2"/>
    </font>
    <font>
      <b/>
      <sz val="9"/>
      <name val="Arial"/>
      <family val="2"/>
    </font>
    <font>
      <b/>
      <sz val="20"/>
      <color indexed="10"/>
      <name val="Arial"/>
      <family val="2"/>
    </font>
    <font>
      <b/>
      <sz val="10"/>
      <name val="Arial"/>
      <family val="2"/>
    </font>
    <font>
      <b/>
      <sz val="8"/>
      <name val="Arial"/>
      <family val="2"/>
    </font>
    <font>
      <sz val="7"/>
      <name val="Calibri"/>
      <family val="2"/>
    </font>
    <font>
      <sz val="7"/>
      <color indexed="8"/>
      <name val="Arial"/>
      <family val="2"/>
    </font>
    <font>
      <sz val="7"/>
      <color indexed="26"/>
      <name val="Arial"/>
      <family val="2"/>
    </font>
    <font>
      <b/>
      <sz val="7"/>
      <name val="Arial"/>
      <family val="2"/>
    </font>
    <font>
      <b/>
      <sz val="14"/>
      <color indexed="8"/>
      <name val="Arial"/>
      <family val="2"/>
    </font>
    <font>
      <sz val="8"/>
      <name val="Calibri"/>
      <family val="2"/>
    </font>
    <font>
      <sz val="10"/>
      <color indexed="8"/>
      <name val="Tahoma"/>
      <family val="2"/>
    </font>
    <font>
      <sz val="9"/>
      <name val="Tahoma"/>
      <family val="2"/>
    </font>
    <font>
      <b/>
      <sz val="10"/>
      <name val="Tahoma"/>
      <family val="2"/>
    </font>
    <font>
      <sz val="10"/>
      <name val="Tahoma"/>
      <family val="2"/>
    </font>
    <font>
      <b/>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2"/>
      <color indexed="10"/>
      <name val="Arial"/>
      <family val="2"/>
    </font>
    <font>
      <sz val="14"/>
      <color indexed="10"/>
      <name val="Calibri"/>
      <family val="2"/>
    </font>
    <font>
      <sz val="12"/>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sz val="14"/>
      <color rgb="FFFF0000"/>
      <name val="Calibri"/>
      <family val="2"/>
    </font>
    <font>
      <sz val="12"/>
      <color rgb="FFFF0000"/>
      <name val="Calibri"/>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4"/>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indexed="22"/>
        <bgColor indexed="64"/>
      </patternFill>
    </fill>
    <fill>
      <patternFill patternType="solid">
        <fgColor theme="7" tint="0.39998000860214233"/>
        <bgColor indexed="64"/>
      </patternFill>
    </fill>
    <fill>
      <patternFill patternType="solid">
        <fgColor indexed="43"/>
        <bgColor indexed="64"/>
      </patternFill>
    </fill>
    <fill>
      <patternFill patternType="solid">
        <fgColor theme="8" tint="0.39998000860214233"/>
        <bgColor indexed="64"/>
      </patternFill>
    </fill>
    <fill>
      <patternFill patternType="solid">
        <fgColor indexed="44"/>
        <bgColor indexed="64"/>
      </patternFill>
    </fill>
    <fill>
      <patternFill patternType="solid">
        <fgColor theme="9" tint="0.39998000860214233"/>
        <bgColor indexed="64"/>
      </patternFill>
    </fill>
    <fill>
      <patternFill patternType="solid">
        <fgColor indexed="5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27"/>
        <bgColor indexed="64"/>
      </patternFill>
    </fill>
    <fill>
      <patternFill patternType="solid">
        <fgColor indexed="23"/>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
      <patternFill patternType="solid">
        <fgColor rgb="FF92D050"/>
        <bgColor indexed="64"/>
      </patternFill>
    </fill>
  </fills>
  <borders count="11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color indexed="8"/>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color indexed="63"/>
      </bottom>
    </border>
    <border>
      <left style="medium">
        <color indexed="8"/>
      </left>
      <right/>
      <top style="medium"/>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right/>
      <top style="thin"/>
      <bottom style="medium"/>
    </border>
    <border>
      <left style="medium">
        <color indexed="8"/>
      </left>
      <right/>
      <top/>
      <bottom style="thin">
        <color indexed="8"/>
      </bottom>
    </border>
    <border>
      <left>
        <color indexed="63"/>
      </left>
      <right style="thin">
        <color indexed="8"/>
      </right>
      <top>
        <color indexed="63"/>
      </top>
      <bottom style="thin">
        <color indexed="8"/>
      </bottom>
    </border>
    <border>
      <left style="medium">
        <color indexed="8"/>
      </left>
      <right/>
      <top style="thin">
        <color indexed="8"/>
      </top>
      <bottom style="thin">
        <color indexed="8"/>
      </bottom>
    </border>
    <border>
      <left style="medium">
        <color indexed="8"/>
      </left>
      <right/>
      <top style="thin">
        <color indexed="8"/>
      </top>
      <bottom style="medium">
        <color indexed="8"/>
      </bottom>
    </border>
    <border>
      <left style="medium">
        <color indexed="8"/>
      </left>
      <right>
        <color indexed="63"/>
      </right>
      <top style="medium">
        <color indexed="8"/>
      </top>
      <bottom style="thin">
        <color indexed="8"/>
      </bottom>
    </border>
    <border>
      <left style="medium"/>
      <right style="thin"/>
      <top/>
      <bottom style="thin"/>
    </border>
    <border>
      <left style="medium"/>
      <right style="thin"/>
      <top style="thin"/>
      <bottom style="thin"/>
    </border>
    <border>
      <left style="thin"/>
      <right style="thin"/>
      <top/>
      <bottom style="thin"/>
    </border>
    <border>
      <left style="thin"/>
      <right/>
      <top style="thin"/>
      <bottom style="thin"/>
    </border>
    <border>
      <left style="thin">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thin"/>
      <bottom/>
    </border>
    <border>
      <left style="thin"/>
      <right style="medium"/>
      <top style="medium"/>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medium"/>
      <top style="thin"/>
      <bottom style="mediu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style="medium"/>
      <right style="thin">
        <color indexed="8"/>
      </right>
      <top style="medium"/>
      <bottom style="medium">
        <color indexed="8"/>
      </bottom>
    </border>
    <border>
      <left style="medium"/>
      <right style="thin">
        <color indexed="8"/>
      </right>
      <top/>
      <bottom style="medium"/>
    </border>
    <border>
      <left style="thin">
        <color indexed="8"/>
      </left>
      <right style="thin">
        <color indexed="8"/>
      </right>
      <top style="medium"/>
      <bottom style="medium">
        <color indexed="8"/>
      </bottom>
    </border>
    <border>
      <left style="thin">
        <color indexed="8"/>
      </left>
      <right style="thin">
        <color indexed="8"/>
      </right>
      <top/>
      <bottom style="medium"/>
    </border>
    <border>
      <left style="thin">
        <color indexed="8"/>
      </left>
      <right/>
      <top style="medium"/>
      <bottom style="medium">
        <color indexed="8"/>
      </bottom>
    </border>
    <border>
      <left style="thin">
        <color indexed="8"/>
      </left>
      <right/>
      <top/>
      <bottom style="medium"/>
    </border>
    <border>
      <left style="medium">
        <color indexed="8"/>
      </left>
      <right/>
      <top style="medium"/>
      <bottom style="medium">
        <color indexed="8"/>
      </bottom>
    </border>
    <border>
      <left style="medium">
        <color indexed="8"/>
      </left>
      <right/>
      <top style="medium">
        <color indexed="8"/>
      </top>
      <bottom style="medium"/>
    </border>
    <border>
      <left/>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style="thin">
        <color indexed="8"/>
      </right>
      <top style="medium"/>
      <bottom style="thin">
        <color indexed="8"/>
      </bottom>
    </border>
    <border>
      <left/>
      <right style="thin">
        <color indexed="8"/>
      </right>
      <top style="medium"/>
      <bottom style="thin">
        <color indexed="8"/>
      </bottom>
    </border>
    <border>
      <left style="thin">
        <color indexed="8"/>
      </left>
      <right/>
      <top style="medium"/>
      <bottom style="thin">
        <color indexed="8"/>
      </bottom>
    </border>
    <border>
      <left/>
      <right/>
      <top style="medium"/>
      <bottom style="thin">
        <color indexed="8"/>
      </bottom>
    </border>
    <border>
      <left style="thin">
        <color indexed="8"/>
      </left>
      <right style="medium"/>
      <top style="medium"/>
      <bottom style="thin">
        <color indexed="8"/>
      </bottom>
    </border>
    <border>
      <left style="thin">
        <color indexed="8"/>
      </left>
      <right style="medium"/>
      <top/>
      <bottom style="medium"/>
    </border>
    <border>
      <left style="thin">
        <color indexed="8"/>
      </left>
      <right style="thin">
        <color indexed="8"/>
      </right>
      <top>
        <color indexed="63"/>
      </top>
      <bottom>
        <color indexed="63"/>
      </bottom>
    </border>
    <border>
      <left style="thin">
        <color indexed="8"/>
      </left>
      <right style="medium">
        <color indexed="8"/>
      </right>
      <top>
        <color indexed="63"/>
      </top>
      <bottom style="thin">
        <color indexed="8"/>
      </bottom>
    </border>
  </borders>
  <cellStyleXfs count="29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2" fillId="15" borderId="0">
      <alignment/>
      <protection/>
    </xf>
    <xf numFmtId="0" fontId="65" fillId="16" borderId="0" applyNumberFormat="0" applyBorder="0" applyAlignment="0" applyProtection="0"/>
    <xf numFmtId="0" fontId="2" fillId="17" borderId="0">
      <alignment/>
      <protection/>
    </xf>
    <xf numFmtId="0" fontId="65" fillId="18" borderId="0" applyNumberFormat="0" applyBorder="0" applyAlignment="0" applyProtection="0"/>
    <xf numFmtId="0" fontId="2" fillId="19" borderId="0">
      <alignment/>
      <protection/>
    </xf>
    <xf numFmtId="0" fontId="65" fillId="20" borderId="0" applyNumberFormat="0" applyBorder="0" applyAlignment="0" applyProtection="0"/>
    <xf numFmtId="0" fontId="2" fillId="21" borderId="0">
      <alignment/>
      <protection/>
    </xf>
    <xf numFmtId="0" fontId="65" fillId="22" borderId="0" applyNumberFormat="0" applyBorder="0" applyAlignment="0" applyProtection="0"/>
    <xf numFmtId="0" fontId="2" fillId="23" borderId="0">
      <alignment/>
      <protection/>
    </xf>
    <xf numFmtId="0" fontId="65" fillId="24" borderId="0" applyNumberFormat="0" applyBorder="0" applyAlignment="0" applyProtection="0"/>
    <xf numFmtId="0" fontId="2" fillId="25" borderId="0">
      <alignment/>
      <protection/>
    </xf>
    <xf numFmtId="49" fontId="3" fillId="0" borderId="0">
      <alignment horizontal="left" vertical="center"/>
      <protection/>
    </xf>
    <xf numFmtId="0" fontId="4" fillId="0" borderId="0">
      <alignment horizontal="left" vertical="center"/>
      <protection/>
    </xf>
    <xf numFmtId="0" fontId="4" fillId="0" borderId="0">
      <alignment horizontal="righ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3" fillId="0" borderId="1">
      <alignment horizontal="left" vertical="center"/>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0" fillId="0" borderId="1">
      <alignment/>
      <protection/>
    </xf>
    <xf numFmtId="0" fontId="66" fillId="26" borderId="0" applyNumberFormat="0" applyBorder="0" applyAlignment="0" applyProtection="0"/>
    <xf numFmtId="0" fontId="67" fillId="27" borderId="2" applyNumberFormat="0" applyAlignment="0" applyProtection="0"/>
    <xf numFmtId="0" fontId="68" fillId="28" borderId="3" applyNumberFormat="0" applyAlignment="0" applyProtection="0"/>
    <xf numFmtId="0" fontId="69" fillId="0" borderId="4" applyNumberFormat="0" applyFill="0" applyAlignment="0" applyProtection="0"/>
    <xf numFmtId="178" fontId="0" fillId="0" borderId="0">
      <alignment/>
      <protection/>
    </xf>
    <xf numFmtId="178" fontId="0" fillId="0" borderId="0">
      <alignment/>
      <protection/>
    </xf>
    <xf numFmtId="179"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80"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81"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4" fontId="3" fillId="0" borderId="0">
      <alignment horizontal="right" vertical="center"/>
      <protection/>
    </xf>
    <xf numFmtId="22" fontId="3" fillId="0" borderId="0">
      <alignment horizontal="right" vertical="center"/>
      <protection/>
    </xf>
    <xf numFmtId="4" fontId="3" fillId="0" borderId="0">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4" fontId="3" fillId="0" borderId="1">
      <alignment horizontal="right" vertical="center"/>
      <protection/>
    </xf>
    <xf numFmtId="0" fontId="70" fillId="0" borderId="5" applyNumberFormat="0" applyFill="0" applyAlignment="0" applyProtection="0"/>
    <xf numFmtId="0" fontId="71"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0" fillId="0" borderId="0">
      <alignment/>
      <protection/>
    </xf>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72" fillId="35" borderId="2" applyNumberFormat="0" applyAlignment="0" applyProtection="0"/>
    <xf numFmtId="183" fontId="3" fillId="0" borderId="0">
      <alignment horizontal="right" vertical="center"/>
      <protection/>
    </xf>
    <xf numFmtId="183" fontId="3" fillId="0" borderId="1">
      <alignment horizontal="right" vertical="center"/>
      <protection/>
    </xf>
    <xf numFmtId="183" fontId="3" fillId="0" borderId="1">
      <alignment horizontal="right" vertical="center"/>
      <protection/>
    </xf>
    <xf numFmtId="183" fontId="3" fillId="0" borderId="1">
      <alignment horizontal="right" vertical="center"/>
      <protection/>
    </xf>
    <xf numFmtId="183" fontId="3" fillId="0" borderId="1">
      <alignment horizontal="right" vertical="center"/>
      <protection/>
    </xf>
    <xf numFmtId="183" fontId="3" fillId="0" borderId="1">
      <alignment horizontal="right" vertical="center"/>
      <protection/>
    </xf>
    <xf numFmtId="183" fontId="3" fillId="0" borderId="1">
      <alignment horizontal="right" vertical="center"/>
      <protection/>
    </xf>
    <xf numFmtId="183" fontId="3" fillId="0" borderId="1">
      <alignment horizontal="right" vertical="center"/>
      <protection/>
    </xf>
    <xf numFmtId="183" fontId="3" fillId="0" borderId="1">
      <alignment horizontal="right" vertical="center"/>
      <protection/>
    </xf>
    <xf numFmtId="0" fontId="4" fillId="36" borderId="0">
      <alignment horizontal="center" vertical="center"/>
      <protection/>
    </xf>
    <xf numFmtId="0" fontId="4" fillId="21" borderId="0">
      <alignment horizontal="center" vertical="center" wrapText="1"/>
      <protection/>
    </xf>
    <xf numFmtId="0" fontId="3" fillId="21" borderId="0">
      <alignment horizontal="right" vertical="center" wrapText="1"/>
      <protection/>
    </xf>
    <xf numFmtId="0" fontId="4" fillId="37" borderId="0">
      <alignment horizontal="center" vertical="center"/>
      <protection/>
    </xf>
    <xf numFmtId="0" fontId="4" fillId="38" borderId="0">
      <alignment horizontal="center" vertical="center" wrapText="1"/>
      <protection/>
    </xf>
    <xf numFmtId="0" fontId="4" fillId="38" borderId="0">
      <alignment horizontal="right" vertical="center" wrapText="1"/>
      <protection/>
    </xf>
    <xf numFmtId="0" fontId="73" fillId="39" borderId="0" applyNumberFormat="0" applyBorder="0" applyAlignment="0" applyProtection="0"/>
    <xf numFmtId="0" fontId="4" fillId="38" borderId="1">
      <alignment horizontal="left" vertical="center" wrapText="1"/>
      <protection/>
    </xf>
    <xf numFmtId="0" fontId="4" fillId="38" borderId="1">
      <alignment horizontal="left" vertical="center" wrapText="1"/>
      <protection/>
    </xf>
    <xf numFmtId="0" fontId="4" fillId="38" borderId="1">
      <alignment horizontal="left" vertical="center" wrapText="1"/>
      <protection/>
    </xf>
    <xf numFmtId="0" fontId="4" fillId="38" borderId="1">
      <alignment horizontal="left" vertical="center" wrapText="1"/>
      <protection/>
    </xf>
    <xf numFmtId="0" fontId="4" fillId="38" borderId="1">
      <alignment horizontal="left" vertical="center" wrapText="1"/>
      <protection/>
    </xf>
    <xf numFmtId="0" fontId="4" fillId="38" borderId="1">
      <alignment horizontal="left" vertical="center" wrapText="1"/>
      <protection/>
    </xf>
    <xf numFmtId="0" fontId="4" fillId="38" borderId="1">
      <alignment horizontal="left" vertical="center" wrapText="1"/>
      <protection/>
    </xf>
    <xf numFmtId="0" fontId="4" fillId="38" borderId="1">
      <alignment horizontal="left" vertical="center" wrapText="1"/>
      <protection/>
    </xf>
    <xf numFmtId="185" fontId="0" fillId="0" borderId="0">
      <alignment/>
      <protection/>
    </xf>
    <xf numFmtId="175" fontId="1" fillId="0" borderId="0" applyFill="0" applyBorder="0" applyAlignment="0" applyProtection="0"/>
    <xf numFmtId="179" fontId="0" fillId="0" borderId="0">
      <alignment/>
      <protection/>
    </xf>
    <xf numFmtId="179" fontId="0" fillId="0" borderId="0">
      <alignment/>
      <protection/>
    </xf>
    <xf numFmtId="184" fontId="0" fillId="0" borderId="0">
      <alignment/>
      <protection/>
    </xf>
    <xf numFmtId="185" fontId="0" fillId="0" borderId="0">
      <alignment/>
      <protection/>
    </xf>
    <xf numFmtId="185"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84" fontId="0" fillId="0" borderId="0">
      <alignment/>
      <protection/>
    </xf>
    <xf numFmtId="186" fontId="0" fillId="0" borderId="0">
      <alignment/>
      <protection/>
    </xf>
    <xf numFmtId="179" fontId="0" fillId="0" borderId="0">
      <alignment/>
      <protection/>
    </xf>
    <xf numFmtId="179" fontId="0" fillId="0" borderId="0">
      <alignment/>
      <protection/>
    </xf>
    <xf numFmtId="179" fontId="0" fillId="0" borderId="0">
      <alignment/>
      <protection/>
    </xf>
    <xf numFmtId="185" fontId="0" fillId="0" borderId="0">
      <alignment/>
      <protection/>
    </xf>
    <xf numFmtId="185" fontId="0" fillId="0" borderId="0">
      <alignment/>
      <protection/>
    </xf>
    <xf numFmtId="185" fontId="0" fillId="0" borderId="0">
      <alignment/>
      <protection/>
    </xf>
    <xf numFmtId="185" fontId="0" fillId="0" borderId="0">
      <alignment/>
      <protection/>
    </xf>
    <xf numFmtId="185"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85"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79" fontId="0" fillId="0" borderId="0">
      <alignment/>
      <protection/>
    </xf>
    <xf numFmtId="186" fontId="0" fillId="0" borderId="0">
      <alignment/>
      <protection/>
    </xf>
    <xf numFmtId="174"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6" fontId="0" fillId="0" borderId="0">
      <alignment/>
      <protection/>
    </xf>
    <xf numFmtId="187" fontId="0" fillId="0" borderId="0">
      <alignment/>
      <protection/>
    </xf>
    <xf numFmtId="188"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9" fontId="0" fillId="0" borderId="0">
      <alignment/>
      <protection/>
    </xf>
    <xf numFmtId="186"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6"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6"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6"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6"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90"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91" fontId="0" fillId="0" borderId="0">
      <alignment/>
      <protection/>
    </xf>
    <xf numFmtId="181" fontId="0" fillId="0" borderId="0">
      <alignment/>
      <protection/>
    </xf>
    <xf numFmtId="189" fontId="0" fillId="0" borderId="0">
      <alignment/>
      <protection/>
    </xf>
    <xf numFmtId="189"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1" borderId="6"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7" borderId="7"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8" applyNumberFormat="0" applyFill="0" applyAlignment="0" applyProtection="0"/>
    <xf numFmtId="0" fontId="71" fillId="0" borderId="9" applyNumberFormat="0" applyFill="0" applyAlignment="0" applyProtection="0"/>
    <xf numFmtId="0" fontId="80" fillId="0" borderId="10" applyNumberFormat="0" applyFill="0" applyAlignment="0" applyProtection="0"/>
  </cellStyleXfs>
  <cellXfs count="446">
    <xf numFmtId="0" fontId="0" fillId="0" borderId="0" xfId="0" applyAlignment="1">
      <alignment/>
    </xf>
    <xf numFmtId="0" fontId="0" fillId="0" borderId="0" xfId="1640" applyFont="1" applyAlignment="1">
      <alignment horizontal="center"/>
      <protection/>
    </xf>
    <xf numFmtId="0" fontId="0" fillId="36" borderId="0" xfId="1640" applyFont="1" applyFill="1">
      <alignment/>
      <protection/>
    </xf>
    <xf numFmtId="0" fontId="0" fillId="36" borderId="0" xfId="1640" applyFont="1" applyFill="1" applyAlignment="1">
      <alignment horizontal="center"/>
      <protection/>
    </xf>
    <xf numFmtId="0" fontId="6" fillId="42" borderId="11" xfId="1640" applyFont="1" applyFill="1" applyBorder="1" applyAlignment="1">
      <alignment horizontal="center" vertical="center" wrapText="1"/>
      <protection/>
    </xf>
    <xf numFmtId="0" fontId="5" fillId="0" borderId="0" xfId="1640" applyFont="1">
      <alignment/>
      <protection/>
    </xf>
    <xf numFmtId="0" fontId="7" fillId="42" borderId="12" xfId="1640" applyFont="1" applyFill="1" applyBorder="1" applyAlignment="1">
      <alignment horizontal="center" vertical="center" wrapText="1"/>
      <protection/>
    </xf>
    <xf numFmtId="0" fontId="8" fillId="36" borderId="13" xfId="1640" applyFont="1" applyFill="1" applyBorder="1" applyAlignment="1">
      <alignment horizontal="left" vertical="center" wrapText="1"/>
      <protection/>
    </xf>
    <xf numFmtId="0" fontId="9" fillId="0" borderId="0" xfId="1640" applyFont="1">
      <alignment/>
      <protection/>
    </xf>
    <xf numFmtId="0" fontId="10" fillId="0" borderId="13" xfId="1640" applyFont="1" applyBorder="1" applyAlignment="1">
      <alignment horizontal="left" vertical="center" wrapText="1"/>
      <protection/>
    </xf>
    <xf numFmtId="0" fontId="10" fillId="0" borderId="14" xfId="1640" applyFont="1" applyBorder="1" applyAlignment="1">
      <alignment horizontal="left" vertical="center" wrapText="1"/>
      <protection/>
    </xf>
    <xf numFmtId="0" fontId="0" fillId="0" borderId="15" xfId="1640" applyFont="1" applyBorder="1" applyAlignment="1">
      <alignment/>
      <protection/>
    </xf>
    <xf numFmtId="0" fontId="0" fillId="0" borderId="16" xfId="1640" applyFont="1" applyBorder="1" applyAlignment="1">
      <alignment/>
      <protection/>
    </xf>
    <xf numFmtId="0" fontId="11" fillId="36" borderId="0" xfId="1640" applyFont="1" applyFill="1" applyBorder="1" applyAlignment="1">
      <alignment horizontal="center" vertical="center" wrapText="1"/>
      <protection/>
    </xf>
    <xf numFmtId="0" fontId="12" fillId="36" borderId="0" xfId="1640" applyFont="1" applyFill="1" applyBorder="1">
      <alignment/>
      <protection/>
    </xf>
    <xf numFmtId="0" fontId="12" fillId="36" borderId="17" xfId="1640" applyFont="1" applyFill="1" applyBorder="1">
      <alignment/>
      <protection/>
    </xf>
    <xf numFmtId="0" fontId="11" fillId="42" borderId="18" xfId="1640" applyFont="1" applyFill="1" applyBorder="1" applyAlignment="1">
      <alignment horizontal="center" vertical="center" wrapText="1"/>
      <protection/>
    </xf>
    <xf numFmtId="0" fontId="11" fillId="0" borderId="0" xfId="1640" applyFont="1" applyBorder="1" applyAlignment="1">
      <alignment vertical="center"/>
      <protection/>
    </xf>
    <xf numFmtId="0" fontId="12" fillId="0" borderId="0" xfId="1640" applyFont="1">
      <alignment/>
      <protection/>
    </xf>
    <xf numFmtId="0" fontId="11" fillId="43" borderId="19" xfId="1640" applyFont="1" applyFill="1" applyBorder="1" applyAlignment="1">
      <alignment horizontal="center" vertical="center" wrapText="1"/>
      <protection/>
    </xf>
    <xf numFmtId="0" fontId="11" fillId="42" borderId="19" xfId="1640" applyFont="1" applyFill="1" applyBorder="1" applyAlignment="1">
      <alignment horizontal="center" vertical="center" wrapText="1"/>
      <protection/>
    </xf>
    <xf numFmtId="0" fontId="11" fillId="43" borderId="20" xfId="1640" applyFont="1" applyFill="1" applyBorder="1" applyAlignment="1">
      <alignment horizontal="center" vertical="center" wrapText="1"/>
      <protection/>
    </xf>
    <xf numFmtId="0" fontId="11" fillId="42" borderId="21" xfId="1640" applyFont="1" applyFill="1" applyBorder="1" applyAlignment="1">
      <alignment horizontal="center" vertical="center" wrapText="1"/>
      <protection/>
    </xf>
    <xf numFmtId="0" fontId="11" fillId="43" borderId="21" xfId="1640" applyFont="1" applyFill="1" applyBorder="1" applyAlignment="1">
      <alignment horizontal="center" vertical="center" wrapText="1"/>
      <protection/>
    </xf>
    <xf numFmtId="0" fontId="11" fillId="43" borderId="22" xfId="1640" applyFont="1" applyFill="1" applyBorder="1" applyAlignment="1">
      <alignment horizontal="center" vertical="center" wrapText="1"/>
      <protection/>
    </xf>
    <xf numFmtId="0" fontId="1" fillId="0" borderId="0" xfId="1640" applyFont="1">
      <alignment/>
      <protection/>
    </xf>
    <xf numFmtId="0" fontId="20" fillId="0" borderId="0" xfId="1640" applyFont="1">
      <alignment/>
      <protection/>
    </xf>
    <xf numFmtId="0" fontId="11" fillId="0" borderId="0" xfId="1640" applyFont="1" applyAlignment="1">
      <alignment horizontal="center"/>
      <protection/>
    </xf>
    <xf numFmtId="0" fontId="6" fillId="42" borderId="23" xfId="1640" applyFont="1" applyFill="1" applyBorder="1" applyAlignment="1">
      <alignment horizontal="center" vertical="center" wrapText="1"/>
      <protection/>
    </xf>
    <xf numFmtId="0" fontId="7" fillId="42" borderId="24" xfId="1640" applyFont="1" applyFill="1" applyBorder="1" applyAlignment="1">
      <alignment horizontal="center" vertical="center" wrapText="1"/>
      <protection/>
    </xf>
    <xf numFmtId="0" fontId="8" fillId="36" borderId="13" xfId="1640" applyFont="1" applyFill="1" applyBorder="1" applyAlignment="1">
      <alignment horizontal="left" vertical="center"/>
      <protection/>
    </xf>
    <xf numFmtId="0" fontId="1" fillId="36" borderId="0" xfId="1640" applyFont="1" applyFill="1">
      <alignment/>
      <protection/>
    </xf>
    <xf numFmtId="0" fontId="20" fillId="36" borderId="0" xfId="1640" applyFont="1" applyFill="1">
      <alignment/>
      <protection/>
    </xf>
    <xf numFmtId="0" fontId="11" fillId="36" borderId="0" xfId="1640" applyFont="1" applyFill="1" applyAlignment="1">
      <alignment horizontal="center"/>
      <protection/>
    </xf>
    <xf numFmtId="192" fontId="0" fillId="36" borderId="0" xfId="1640" applyNumberFormat="1" applyFont="1" applyFill="1" applyAlignment="1">
      <alignment horizontal="center"/>
      <protection/>
    </xf>
    <xf numFmtId="0" fontId="21" fillId="0" borderId="0" xfId="1640" applyFont="1" applyAlignment="1">
      <alignment horizontal="center" vertical="center"/>
      <protection/>
    </xf>
    <xf numFmtId="0" fontId="0" fillId="0" borderId="0" xfId="1640" applyFont="1" applyAlignment="1">
      <alignment horizontal="center" vertical="center"/>
      <protection/>
    </xf>
    <xf numFmtId="192" fontId="25" fillId="36" borderId="25" xfId="1640" applyNumberFormat="1" applyFont="1" applyFill="1" applyBorder="1" applyAlignment="1">
      <alignment horizontal="center"/>
      <protection/>
    </xf>
    <xf numFmtId="192" fontId="25" fillId="36" borderId="21" xfId="1640" applyNumberFormat="1" applyFont="1" applyFill="1" applyBorder="1" applyAlignment="1">
      <alignment horizontal="center"/>
      <protection/>
    </xf>
    <xf numFmtId="0" fontId="1" fillId="0" borderId="0" xfId="1640" applyFont="1" applyAlignment="1">
      <alignment vertical="center"/>
      <protection/>
    </xf>
    <xf numFmtId="0" fontId="1" fillId="0" borderId="0" xfId="1640" applyFont="1" applyAlignment="1">
      <alignment horizontal="left" vertical="center"/>
      <protection/>
    </xf>
    <xf numFmtId="10" fontId="1" fillId="0" borderId="0" xfId="1640" applyNumberFormat="1" applyFont="1" applyAlignment="1">
      <alignment vertical="center"/>
      <protection/>
    </xf>
    <xf numFmtId="0" fontId="1" fillId="36" borderId="0" xfId="1640" applyFont="1" applyFill="1" applyAlignment="1">
      <alignment vertical="center"/>
      <protection/>
    </xf>
    <xf numFmtId="0" fontId="1" fillId="0" borderId="0" xfId="1640" applyFont="1" applyBorder="1" applyAlignment="1">
      <alignment vertical="center"/>
      <protection/>
    </xf>
    <xf numFmtId="0" fontId="8" fillId="36" borderId="22" xfId="1640" applyFont="1" applyFill="1" applyBorder="1" applyAlignment="1">
      <alignment horizontal="center" vertical="center" wrapText="1"/>
      <protection/>
    </xf>
    <xf numFmtId="0" fontId="1" fillId="36" borderId="0" xfId="1640" applyFont="1" applyFill="1" applyBorder="1" applyAlignment="1">
      <alignment vertical="center"/>
      <protection/>
    </xf>
    <xf numFmtId="0" fontId="35" fillId="42" borderId="21" xfId="1640" applyFont="1" applyFill="1" applyBorder="1" applyAlignment="1">
      <alignment horizontal="center" vertical="center" textRotation="90" wrapText="1"/>
      <protection/>
    </xf>
    <xf numFmtId="10" fontId="1" fillId="42" borderId="21" xfId="1640" applyNumberFormat="1" applyFont="1" applyFill="1" applyBorder="1" applyAlignment="1">
      <alignment horizontal="center" vertical="center" wrapText="1"/>
      <protection/>
    </xf>
    <xf numFmtId="0" fontId="34" fillId="42" borderId="21" xfId="1640" applyFont="1" applyFill="1" applyBorder="1" applyAlignment="1">
      <alignment horizontal="center" vertical="center" wrapText="1"/>
      <protection/>
    </xf>
    <xf numFmtId="197" fontId="36" fillId="42" borderId="26" xfId="1640" applyNumberFormat="1" applyFont="1" applyFill="1" applyBorder="1" applyAlignment="1">
      <alignment vertical="center"/>
      <protection/>
    </xf>
    <xf numFmtId="10" fontId="37" fillId="36" borderId="25" xfId="1640" applyNumberFormat="1" applyFont="1" applyFill="1" applyBorder="1" applyAlignment="1">
      <alignment horizontal="center" vertical="center" wrapText="1"/>
      <protection/>
    </xf>
    <xf numFmtId="10" fontId="38" fillId="36" borderId="25" xfId="1640" applyNumberFormat="1" applyFont="1" applyFill="1" applyBorder="1" applyAlignment="1">
      <alignment horizontal="center" vertical="center" wrapText="1"/>
      <protection/>
    </xf>
    <xf numFmtId="10" fontId="37" fillId="36" borderId="26" xfId="1640" applyNumberFormat="1" applyFont="1" applyFill="1" applyBorder="1" applyAlignment="1">
      <alignment horizontal="center" vertical="center" wrapText="1"/>
      <protection/>
    </xf>
    <xf numFmtId="197" fontId="36" fillId="43" borderId="1" xfId="1640" applyNumberFormat="1" applyFont="1" applyFill="1" applyBorder="1" applyAlignment="1">
      <alignment vertical="center"/>
      <protection/>
    </xf>
    <xf numFmtId="10" fontId="37" fillId="36" borderId="1" xfId="1640" applyNumberFormat="1" applyFont="1" applyFill="1" applyBorder="1" applyAlignment="1">
      <alignment horizontal="center" vertical="center" wrapText="1"/>
      <protection/>
    </xf>
    <xf numFmtId="0" fontId="23" fillId="36" borderId="1" xfId="1640" applyFont="1" applyFill="1" applyBorder="1" applyAlignment="1">
      <alignment vertical="center"/>
      <protection/>
    </xf>
    <xf numFmtId="10" fontId="38" fillId="36" borderId="26" xfId="1640" applyNumberFormat="1" applyFont="1" applyFill="1" applyBorder="1" applyAlignment="1">
      <alignment horizontal="center" vertical="center" wrapText="1"/>
      <protection/>
    </xf>
    <xf numFmtId="9" fontId="34" fillId="42" borderId="27" xfId="2903" applyFont="1" applyFill="1" applyBorder="1" applyAlignment="1" applyProtection="1">
      <alignment horizontal="center" vertical="center" wrapText="1"/>
      <protection/>
    </xf>
    <xf numFmtId="0" fontId="34" fillId="42" borderId="28" xfId="1640" applyFont="1" applyFill="1" applyBorder="1" applyAlignment="1">
      <alignment horizontal="center" vertical="center" wrapText="1"/>
      <protection/>
    </xf>
    <xf numFmtId="0" fontId="20" fillId="36" borderId="0" xfId="1640" applyFont="1" applyFill="1" applyAlignment="1">
      <alignment vertical="center"/>
      <protection/>
    </xf>
    <xf numFmtId="0" fontId="20" fillId="0" borderId="0" xfId="1640" applyFont="1" applyAlignment="1">
      <alignment vertical="center"/>
      <protection/>
    </xf>
    <xf numFmtId="0" fontId="1" fillId="36" borderId="0" xfId="1640" applyFont="1" applyFill="1" applyAlignment="1">
      <alignment horizontal="left" vertical="center"/>
      <protection/>
    </xf>
    <xf numFmtId="10" fontId="1" fillId="36" borderId="0" xfId="1640" applyNumberFormat="1" applyFont="1" applyFill="1" applyAlignment="1">
      <alignment vertical="center"/>
      <protection/>
    </xf>
    <xf numFmtId="0" fontId="15" fillId="0" borderId="0" xfId="1640" applyFont="1">
      <alignment/>
      <protection/>
    </xf>
    <xf numFmtId="4" fontId="32" fillId="0" borderId="1" xfId="1640" applyNumberFormat="1" applyFont="1" applyBorder="1" applyAlignment="1">
      <alignment horizontal="center" vertical="center"/>
      <protection/>
    </xf>
    <xf numFmtId="3" fontId="34" fillId="0" borderId="29" xfId="1640" applyNumberFormat="1" applyFont="1" applyBorder="1" applyAlignment="1">
      <alignment horizontal="center" vertical="center" wrapText="1"/>
      <protection/>
    </xf>
    <xf numFmtId="3" fontId="24" fillId="0" borderId="30" xfId="1640" applyNumberFormat="1" applyFont="1" applyBorder="1" applyAlignment="1">
      <alignment horizontal="center" vertical="center"/>
      <protection/>
    </xf>
    <xf numFmtId="3" fontId="24" fillId="0" borderId="1" xfId="1640" applyNumberFormat="1" applyFont="1" applyBorder="1" applyAlignment="1">
      <alignment horizontal="center" vertical="center"/>
      <protection/>
    </xf>
    <xf numFmtId="4" fontId="32" fillId="0" borderId="30" xfId="1640" applyNumberFormat="1" applyFont="1" applyBorder="1" applyAlignment="1">
      <alignment horizontal="center" vertical="center"/>
      <protection/>
    </xf>
    <xf numFmtId="0" fontId="1" fillId="0" borderId="1" xfId="1640" applyFont="1" applyBorder="1" applyAlignment="1">
      <alignment horizontal="center" vertical="center"/>
      <protection/>
    </xf>
    <xf numFmtId="0" fontId="1" fillId="0" borderId="31" xfId="1640" applyFont="1" applyBorder="1" applyAlignment="1">
      <alignment horizontal="center" vertical="center"/>
      <protection/>
    </xf>
    <xf numFmtId="4" fontId="24" fillId="0" borderId="1" xfId="1640" applyNumberFormat="1" applyFont="1" applyBorder="1" applyAlignment="1">
      <alignment horizontal="center" vertical="center" wrapText="1"/>
      <protection/>
    </xf>
    <xf numFmtId="4" fontId="24" fillId="0" borderId="31" xfId="1640" applyNumberFormat="1" applyFont="1" applyBorder="1" applyAlignment="1">
      <alignment horizontal="center" vertical="center" wrapText="1"/>
      <protection/>
    </xf>
    <xf numFmtId="3" fontId="24" fillId="0" borderId="30" xfId="1640" applyNumberFormat="1" applyFont="1" applyBorder="1" applyAlignment="1">
      <alignment horizontal="center" vertical="center" wrapText="1"/>
      <protection/>
    </xf>
    <xf numFmtId="3" fontId="24" fillId="0" borderId="31" xfId="1640" applyNumberFormat="1" applyFont="1" applyBorder="1" applyAlignment="1">
      <alignment horizontal="center" vertical="center"/>
      <protection/>
    </xf>
    <xf numFmtId="4" fontId="32" fillId="0" borderId="31" xfId="1640" applyNumberFormat="1" applyFont="1" applyBorder="1" applyAlignment="1">
      <alignment horizontal="center" vertical="center"/>
      <protection/>
    </xf>
    <xf numFmtId="0" fontId="32" fillId="42" borderId="31" xfId="1640" applyFont="1" applyFill="1" applyBorder="1" applyAlignment="1">
      <alignment horizontal="left" vertical="center" wrapText="1"/>
      <protection/>
    </xf>
    <xf numFmtId="199" fontId="32" fillId="42" borderId="1" xfId="1640" applyNumberFormat="1" applyFont="1" applyFill="1" applyBorder="1" applyAlignment="1">
      <alignment horizontal="center" vertical="center" wrapText="1"/>
      <protection/>
    </xf>
    <xf numFmtId="0" fontId="34" fillId="42" borderId="32" xfId="1640" applyFont="1" applyFill="1" applyBorder="1" applyAlignment="1">
      <alignment vertical="center" wrapText="1"/>
      <protection/>
    </xf>
    <xf numFmtId="0" fontId="34" fillId="42" borderId="0" xfId="1640" applyFont="1" applyFill="1" applyAlignment="1">
      <alignment vertical="center" wrapText="1"/>
      <protection/>
    </xf>
    <xf numFmtId="0" fontId="34" fillId="42" borderId="17" xfId="1640" applyFont="1" applyFill="1" applyBorder="1" applyAlignment="1">
      <alignment vertical="center" wrapText="1"/>
      <protection/>
    </xf>
    <xf numFmtId="0" fontId="32" fillId="42" borderId="33" xfId="1640" applyFont="1" applyFill="1" applyBorder="1" applyAlignment="1">
      <alignment horizontal="left" vertical="center" wrapText="1"/>
      <protection/>
    </xf>
    <xf numFmtId="0" fontId="34" fillId="42" borderId="15" xfId="1640" applyFont="1" applyFill="1" applyBorder="1" applyAlignment="1">
      <alignment vertical="center" wrapText="1"/>
      <protection/>
    </xf>
    <xf numFmtId="0" fontId="34" fillId="42" borderId="16" xfId="1640" applyFont="1" applyFill="1" applyBorder="1" applyAlignment="1">
      <alignment vertical="center" wrapText="1"/>
      <protection/>
    </xf>
    <xf numFmtId="0" fontId="34" fillId="42" borderId="34" xfId="1640" applyFont="1" applyFill="1" applyBorder="1" applyAlignment="1">
      <alignment vertical="center" wrapText="1"/>
      <protection/>
    </xf>
    <xf numFmtId="0" fontId="17" fillId="36" borderId="0" xfId="1640" applyFont="1" applyFill="1">
      <alignment/>
      <protection/>
    </xf>
    <xf numFmtId="4" fontId="17" fillId="36" borderId="0" xfId="1640" applyNumberFormat="1" applyFont="1" applyFill="1">
      <alignment/>
      <protection/>
    </xf>
    <xf numFmtId="0" fontId="17" fillId="0" borderId="0" xfId="1640" applyFont="1">
      <alignment/>
      <protection/>
    </xf>
    <xf numFmtId="4" fontId="17" fillId="0" borderId="0" xfId="1640" applyNumberFormat="1" applyFont="1">
      <alignment/>
      <protection/>
    </xf>
    <xf numFmtId="200" fontId="11" fillId="0" borderId="0" xfId="1640" applyNumberFormat="1" applyFont="1" applyAlignment="1">
      <alignment horizontal="center"/>
      <protection/>
    </xf>
    <xf numFmtId="199" fontId="32" fillId="0" borderId="0" xfId="1640" applyNumberFormat="1" applyFont="1" applyAlignment="1">
      <alignment horizontal="center" vertical="center" wrapText="1"/>
      <protection/>
    </xf>
    <xf numFmtId="0" fontId="12" fillId="0" borderId="0" xfId="1640" applyFont="1" applyAlignment="1">
      <alignment vertical="top"/>
      <protection/>
    </xf>
    <xf numFmtId="0" fontId="11" fillId="43" borderId="35" xfId="1640" applyFont="1" applyFill="1" applyBorder="1" applyAlignment="1">
      <alignment horizontal="center" vertical="center" wrapText="1"/>
      <protection/>
    </xf>
    <xf numFmtId="3" fontId="24" fillId="0" borderId="36" xfId="0" applyNumberFormat="1" applyFont="1" applyFill="1" applyBorder="1" applyAlignment="1">
      <alignment horizontal="center" vertical="center" wrapText="1"/>
    </xf>
    <xf numFmtId="202" fontId="26" fillId="0" borderId="37" xfId="274" applyNumberFormat="1" applyFont="1" applyFill="1" applyBorder="1" applyAlignment="1">
      <alignment horizontal="center" vertical="center"/>
      <protection/>
    </xf>
    <xf numFmtId="0" fontId="26" fillId="0" borderId="37" xfId="0" applyFont="1" applyFill="1" applyBorder="1" applyAlignment="1">
      <alignment horizontal="right" vertical="center"/>
    </xf>
    <xf numFmtId="203" fontId="26" fillId="0" borderId="37" xfId="0" applyNumberFormat="1" applyFont="1" applyFill="1" applyBorder="1" applyAlignment="1">
      <alignment horizontal="right" vertical="center"/>
    </xf>
    <xf numFmtId="3" fontId="24" fillId="0" borderId="37" xfId="995" applyNumberFormat="1" applyFont="1" applyFill="1" applyBorder="1" applyAlignment="1">
      <alignment horizontal="center" vertical="center" wrapText="1"/>
      <protection/>
    </xf>
    <xf numFmtId="202" fontId="26" fillId="0" borderId="38" xfId="274" applyNumberFormat="1" applyFont="1" applyFill="1" applyBorder="1" applyAlignment="1">
      <alignment horizontal="center" vertical="center"/>
      <protection/>
    </xf>
    <xf numFmtId="202" fontId="26" fillId="0" borderId="36" xfId="274" applyNumberFormat="1" applyFont="1" applyFill="1" applyBorder="1" applyAlignment="1">
      <alignment horizontal="center" vertical="center"/>
      <protection/>
    </xf>
    <xf numFmtId="0" fontId="81" fillId="0" borderId="0" xfId="1640" applyFont="1" applyAlignment="1">
      <alignment horizontal="center" wrapText="1"/>
      <protection/>
    </xf>
    <xf numFmtId="192" fontId="25" fillId="36" borderId="39" xfId="1640" applyNumberFormat="1" applyFont="1" applyFill="1" applyBorder="1" applyAlignment="1">
      <alignment horizontal="center"/>
      <protection/>
    </xf>
    <xf numFmtId="192" fontId="25" fillId="36" borderId="33" xfId="1640" applyNumberFormat="1" applyFont="1" applyFill="1" applyBorder="1" applyAlignment="1">
      <alignment horizontal="center"/>
      <protection/>
    </xf>
    <xf numFmtId="192" fontId="25" fillId="42" borderId="0" xfId="1640" applyNumberFormat="1" applyFont="1" applyFill="1" applyBorder="1" applyAlignment="1">
      <alignment/>
      <protection/>
    </xf>
    <xf numFmtId="192" fontId="25" fillId="42" borderId="40" xfId="1640" applyNumberFormat="1" applyFont="1" applyFill="1" applyBorder="1" applyAlignment="1">
      <alignment/>
      <protection/>
    </xf>
    <xf numFmtId="0" fontId="80" fillId="44" borderId="0" xfId="0" applyFont="1" applyFill="1" applyAlignment="1">
      <alignment/>
    </xf>
    <xf numFmtId="0" fontId="0" fillId="0" borderId="0" xfId="0" applyAlignment="1">
      <alignment horizontal="center"/>
    </xf>
    <xf numFmtId="0" fontId="0" fillId="45" borderId="0" xfId="0" applyFill="1" applyAlignment="1">
      <alignment horizontal="center"/>
    </xf>
    <xf numFmtId="0" fontId="80" fillId="46" borderId="37" xfId="0" applyFont="1" applyFill="1" applyBorder="1" applyAlignment="1">
      <alignment horizontal="center" vertical="center"/>
    </xf>
    <xf numFmtId="0" fontId="0" fillId="0" borderId="37" xfId="0" applyBorder="1" applyAlignment="1">
      <alignment horizontal="center" vertical="center"/>
    </xf>
    <xf numFmtId="185" fontId="0" fillId="0" borderId="0" xfId="231">
      <alignment/>
      <protection/>
    </xf>
    <xf numFmtId="194" fontId="11" fillId="0" borderId="0" xfId="1640" applyNumberFormat="1" applyFont="1" applyAlignment="1">
      <alignment horizontal="center"/>
      <protection/>
    </xf>
    <xf numFmtId="0" fontId="80" fillId="46" borderId="37" xfId="0" applyFont="1" applyFill="1" applyBorder="1" applyAlignment="1">
      <alignment horizontal="center" vertical="center"/>
    </xf>
    <xf numFmtId="0" fontId="11" fillId="42" borderId="41" xfId="1640" applyFont="1" applyFill="1" applyBorder="1" applyAlignment="1">
      <alignment horizontal="center" vertical="center" wrapText="1"/>
      <protection/>
    </xf>
    <xf numFmtId="10" fontId="37" fillId="0" borderId="26" xfId="1640" applyNumberFormat="1" applyFont="1" applyFill="1" applyBorder="1" applyAlignment="1">
      <alignment horizontal="center" vertical="center" wrapText="1"/>
      <protection/>
    </xf>
    <xf numFmtId="10" fontId="37" fillId="0" borderId="1" xfId="1640" applyNumberFormat="1" applyFont="1" applyFill="1" applyBorder="1" applyAlignment="1">
      <alignment horizontal="center" vertical="center" wrapText="1"/>
      <protection/>
    </xf>
    <xf numFmtId="10" fontId="23" fillId="0" borderId="1" xfId="1640" applyNumberFormat="1" applyFont="1" applyFill="1" applyBorder="1" applyAlignment="1">
      <alignment horizontal="center" vertical="center" wrapText="1"/>
      <protection/>
    </xf>
    <xf numFmtId="0" fontId="0" fillId="0" borderId="0" xfId="2877">
      <alignment/>
      <protection/>
    </xf>
    <xf numFmtId="0" fontId="34" fillId="47" borderId="42" xfId="1640" applyFont="1" applyFill="1" applyBorder="1" applyAlignment="1">
      <alignment horizontal="center" vertical="center" wrapText="1"/>
      <protection/>
    </xf>
    <xf numFmtId="0" fontId="34" fillId="47" borderId="43" xfId="1640" applyFont="1" applyFill="1" applyBorder="1" applyAlignment="1">
      <alignment horizontal="center" vertical="center" wrapText="1"/>
      <protection/>
    </xf>
    <xf numFmtId="10" fontId="1" fillId="47" borderId="44" xfId="1640" applyNumberFormat="1" applyFont="1" applyFill="1" applyBorder="1" applyAlignment="1">
      <alignment horizontal="center" vertical="center" wrapText="1"/>
      <protection/>
    </xf>
    <xf numFmtId="0" fontId="34" fillId="47" borderId="45" xfId="1640" applyFont="1" applyFill="1" applyBorder="1" applyAlignment="1">
      <alignment horizontal="center" vertical="center" wrapText="1"/>
      <protection/>
    </xf>
    <xf numFmtId="0" fontId="34" fillId="47" borderId="44" xfId="1640" applyFont="1" applyFill="1" applyBorder="1" applyAlignment="1">
      <alignment horizontal="center" vertical="center" wrapText="1"/>
      <protection/>
    </xf>
    <xf numFmtId="0" fontId="34" fillId="48" borderId="38" xfId="2877" applyFont="1" applyFill="1" applyBorder="1" applyAlignment="1">
      <alignment horizontal="center" vertical="top" wrapText="1"/>
      <protection/>
    </xf>
    <xf numFmtId="0" fontId="1" fillId="48" borderId="38" xfId="2877" applyFont="1" applyFill="1" applyBorder="1" applyAlignment="1">
      <alignment horizontal="center" vertical="top" wrapText="1"/>
      <protection/>
    </xf>
    <xf numFmtId="0" fontId="1" fillId="48" borderId="46" xfId="2877" applyFont="1" applyFill="1" applyBorder="1" applyAlignment="1">
      <alignment horizontal="center" vertical="top" wrapText="1"/>
      <protection/>
    </xf>
    <xf numFmtId="0" fontId="23" fillId="47" borderId="47" xfId="1640" applyFont="1" applyFill="1" applyBorder="1" applyAlignment="1" applyProtection="1">
      <alignment horizontal="left" vertical="center" wrapText="1"/>
      <protection locked="0"/>
    </xf>
    <xf numFmtId="4" fontId="32" fillId="0" borderId="25" xfId="1640" applyNumberFormat="1" applyFont="1" applyBorder="1" applyAlignment="1">
      <alignment horizontal="center" vertical="center"/>
      <protection/>
    </xf>
    <xf numFmtId="4" fontId="1" fillId="0" borderId="25" xfId="1640" applyNumberFormat="1" applyFont="1" applyBorder="1" applyAlignment="1">
      <alignment horizontal="center" vertical="center" wrapText="1"/>
      <protection/>
    </xf>
    <xf numFmtId="3" fontId="34" fillId="0" borderId="48" xfId="1640" applyNumberFormat="1" applyFont="1" applyBorder="1" applyAlignment="1">
      <alignment horizontal="center" vertical="center" wrapText="1"/>
      <protection/>
    </xf>
    <xf numFmtId="0" fontId="23" fillId="49" borderId="49" xfId="1640" applyFont="1" applyFill="1" applyBorder="1" applyAlignment="1" applyProtection="1">
      <alignment horizontal="left" vertical="center" wrapText="1"/>
      <protection locked="0"/>
    </xf>
    <xf numFmtId="198" fontId="1" fillId="0" borderId="1" xfId="1640" applyNumberFormat="1" applyFont="1" applyBorder="1" applyAlignment="1">
      <alignment horizontal="center" vertical="center"/>
      <protection/>
    </xf>
    <xf numFmtId="198" fontId="1" fillId="0" borderId="31" xfId="1640" applyNumberFormat="1" applyFont="1" applyBorder="1" applyAlignment="1">
      <alignment horizontal="center" vertical="center"/>
      <protection/>
    </xf>
    <xf numFmtId="0" fontId="23" fillId="47" borderId="49" xfId="1640" applyFont="1" applyFill="1" applyBorder="1" applyAlignment="1" applyProtection="1">
      <alignment horizontal="left" vertical="center" wrapText="1"/>
      <protection locked="0"/>
    </xf>
    <xf numFmtId="0" fontId="23" fillId="49" borderId="50" xfId="1640" applyFont="1" applyFill="1" applyBorder="1" applyAlignment="1" applyProtection="1">
      <alignment horizontal="left" vertical="center" wrapText="1"/>
      <protection locked="0"/>
    </xf>
    <xf numFmtId="0" fontId="23" fillId="47" borderId="51" xfId="1640" applyFont="1" applyFill="1" applyBorder="1" applyAlignment="1" applyProtection="1">
      <alignment horizontal="left" vertical="center" wrapText="1"/>
      <protection locked="0"/>
    </xf>
    <xf numFmtId="4" fontId="24" fillId="0" borderId="30" xfId="1640" applyNumberFormat="1" applyFont="1" applyBorder="1" applyAlignment="1">
      <alignment horizontal="center" vertical="center" wrapText="1"/>
      <protection/>
    </xf>
    <xf numFmtId="198" fontId="24" fillId="0" borderId="1" xfId="1640" applyNumberFormat="1" applyFont="1" applyBorder="1" applyAlignment="1">
      <alignment horizontal="center" vertical="center"/>
      <protection/>
    </xf>
    <xf numFmtId="198" fontId="26" fillId="0" borderId="1" xfId="1640" applyNumberFormat="1" applyFont="1" applyBorder="1">
      <alignment/>
      <protection/>
    </xf>
    <xf numFmtId="42" fontId="32" fillId="48" borderId="52" xfId="2877" applyNumberFormat="1" applyFont="1" applyFill="1" applyBorder="1" applyAlignment="1">
      <alignment horizontal="center" vertical="center" wrapText="1"/>
      <protection/>
    </xf>
    <xf numFmtId="202" fontId="26" fillId="48" borderId="36" xfId="1605" applyNumberFormat="1" applyFont="1" applyFill="1" applyBorder="1" applyAlignment="1">
      <alignment horizontal="center" vertical="center"/>
      <protection/>
    </xf>
    <xf numFmtId="42" fontId="32" fillId="48" borderId="53" xfId="2877" applyNumberFormat="1" applyFont="1" applyFill="1" applyBorder="1" applyAlignment="1">
      <alignment horizontal="center" vertical="center" wrapText="1"/>
      <protection/>
    </xf>
    <xf numFmtId="0" fontId="26" fillId="48" borderId="37" xfId="2877" applyFont="1" applyFill="1" applyBorder="1" applyAlignment="1">
      <alignment horizontal="right" vertical="center"/>
      <protection/>
    </xf>
    <xf numFmtId="202" fontId="26" fillId="48" borderId="38" xfId="1605" applyNumberFormat="1" applyFont="1" applyFill="1" applyBorder="1" applyAlignment="1">
      <alignment horizontal="center" vertical="center"/>
      <protection/>
    </xf>
    <xf numFmtId="0" fontId="80" fillId="44" borderId="0" xfId="2877" applyFont="1" applyFill="1">
      <alignment/>
      <protection/>
    </xf>
    <xf numFmtId="0" fontId="0" fillId="0" borderId="0" xfId="2877" applyAlignment="1">
      <alignment horizontal="center"/>
      <protection/>
    </xf>
    <xf numFmtId="0" fontId="80" fillId="46" borderId="37" xfId="2877" applyFont="1" applyFill="1" applyBorder="1" applyAlignment="1">
      <alignment horizontal="center" vertical="center"/>
      <protection/>
    </xf>
    <xf numFmtId="0" fontId="0" fillId="0" borderId="37" xfId="2877" applyBorder="1" applyAlignment="1">
      <alignment horizontal="center" vertical="center"/>
      <protection/>
    </xf>
    <xf numFmtId="193" fontId="24" fillId="0" borderId="54" xfId="1640" applyNumberFormat="1" applyFont="1" applyFill="1" applyBorder="1" applyAlignment="1">
      <alignment horizontal="center" vertical="center" wrapText="1"/>
      <protection/>
    </xf>
    <xf numFmtId="193" fontId="24" fillId="0" borderId="54" xfId="2877" applyNumberFormat="1" applyFont="1" applyFill="1" applyBorder="1" applyAlignment="1">
      <alignment horizontal="center" vertical="center" wrapText="1"/>
      <protection/>
    </xf>
    <xf numFmtId="3" fontId="24" fillId="0" borderId="54" xfId="1640" applyNumberFormat="1" applyFont="1" applyFill="1" applyBorder="1" applyAlignment="1">
      <alignment horizontal="center" vertical="center"/>
      <protection/>
    </xf>
    <xf numFmtId="3" fontId="24" fillId="0" borderId="48" xfId="1640" applyNumberFormat="1" applyFont="1" applyFill="1" applyBorder="1" applyAlignment="1">
      <alignment horizontal="center" vertical="center"/>
      <protection/>
    </xf>
    <xf numFmtId="3" fontId="32" fillId="0" borderId="25" xfId="1640" applyNumberFormat="1" applyFont="1" applyFill="1" applyBorder="1" applyAlignment="1">
      <alignment horizontal="center" vertical="center"/>
      <protection/>
    </xf>
    <xf numFmtId="3" fontId="34" fillId="0" borderId="25" xfId="1640" applyNumberFormat="1" applyFont="1" applyFill="1" applyBorder="1" applyAlignment="1">
      <alignment horizontal="center" vertical="center" wrapText="1"/>
      <protection/>
    </xf>
    <xf numFmtId="3" fontId="24" fillId="0" borderId="54" xfId="2877" applyNumberFormat="1" applyFont="1" applyFill="1" applyBorder="1" applyAlignment="1">
      <alignment horizontal="center" vertical="center" wrapText="1"/>
      <protection/>
    </xf>
    <xf numFmtId="4" fontId="24" fillId="0" borderId="54" xfId="2877" applyNumberFormat="1" applyFont="1" applyFill="1" applyBorder="1" applyAlignment="1">
      <alignment horizontal="center" vertical="center" wrapText="1"/>
      <protection/>
    </xf>
    <xf numFmtId="194" fontId="26" fillId="0" borderId="37" xfId="1605" applyNumberFormat="1" applyFont="1" applyFill="1" applyBorder="1" applyAlignment="1">
      <alignment horizontal="center" vertical="center"/>
      <protection/>
    </xf>
    <xf numFmtId="37" fontId="26" fillId="0" borderId="37" xfId="1605" applyNumberFormat="1" applyFont="1" applyFill="1" applyBorder="1" applyAlignment="1">
      <alignment horizontal="center" vertical="center"/>
      <protection/>
    </xf>
    <xf numFmtId="3" fontId="24" fillId="0" borderId="37" xfId="1640" applyNumberFormat="1" applyFont="1" applyFill="1" applyBorder="1" applyAlignment="1">
      <alignment horizontal="center" vertical="center"/>
      <protection/>
    </xf>
    <xf numFmtId="3" fontId="24" fillId="0" borderId="30" xfId="1640" applyNumberFormat="1" applyFont="1" applyFill="1" applyBorder="1" applyAlignment="1">
      <alignment horizontal="center" vertical="center"/>
      <protection/>
    </xf>
    <xf numFmtId="3" fontId="24" fillId="0" borderId="1" xfId="1640" applyNumberFormat="1" applyFont="1" applyFill="1" applyBorder="1" applyAlignment="1">
      <alignment horizontal="center" vertical="center"/>
      <protection/>
    </xf>
    <xf numFmtId="198" fontId="1" fillId="0" borderId="1" xfId="1640" applyNumberFormat="1" applyFont="1" applyFill="1" applyBorder="1" applyAlignment="1">
      <alignment horizontal="center" vertical="center"/>
      <protection/>
    </xf>
    <xf numFmtId="202" fontId="26" fillId="0" borderId="37" xfId="1605" applyNumberFormat="1" applyFont="1" applyFill="1" applyBorder="1" applyAlignment="1">
      <alignment horizontal="center" vertical="center"/>
      <protection/>
    </xf>
    <xf numFmtId="202" fontId="26" fillId="0" borderId="55" xfId="1605" applyNumberFormat="1" applyFont="1" applyFill="1" applyBorder="1" applyAlignment="1">
      <alignment horizontal="center" vertical="center"/>
      <protection/>
    </xf>
    <xf numFmtId="0" fontId="26" fillId="0" borderId="37" xfId="1640" applyFont="1" applyFill="1" applyBorder="1" applyAlignment="1">
      <alignment horizontal="right" vertical="center"/>
      <protection/>
    </xf>
    <xf numFmtId="0" fontId="26" fillId="0" borderId="37" xfId="2877" applyFont="1" applyFill="1" applyBorder="1" applyAlignment="1">
      <alignment horizontal="right" vertical="center"/>
      <protection/>
    </xf>
    <xf numFmtId="4" fontId="32" fillId="0" borderId="37" xfId="1640" applyNumberFormat="1" applyFont="1" applyFill="1" applyBorder="1" applyAlignment="1">
      <alignment horizontal="center" vertical="center"/>
      <protection/>
    </xf>
    <xf numFmtId="4" fontId="32" fillId="0" borderId="30" xfId="1640" applyNumberFormat="1" applyFont="1" applyFill="1" applyBorder="1" applyAlignment="1">
      <alignment horizontal="center" vertical="center"/>
      <protection/>
    </xf>
    <xf numFmtId="4" fontId="32" fillId="0" borderId="1" xfId="1640" applyNumberFormat="1" applyFont="1" applyFill="1" applyBorder="1" applyAlignment="1">
      <alignment horizontal="center" vertical="center"/>
      <protection/>
    </xf>
    <xf numFmtId="0" fontId="1" fillId="0" borderId="1" xfId="1640" applyFont="1" applyFill="1" applyBorder="1" applyAlignment="1">
      <alignment horizontal="center" vertical="center"/>
      <protection/>
    </xf>
    <xf numFmtId="0" fontId="26" fillId="0" borderId="31" xfId="1640" applyFont="1" applyFill="1" applyBorder="1" applyAlignment="1">
      <alignment horizontal="center" vertical="center"/>
      <protection/>
    </xf>
    <xf numFmtId="0" fontId="1" fillId="0" borderId="37" xfId="1640" applyFont="1" applyFill="1" applyBorder="1" applyAlignment="1">
      <alignment horizontal="center" vertical="center"/>
      <protection/>
    </xf>
    <xf numFmtId="196" fontId="26" fillId="0" borderId="37" xfId="1640" applyNumberFormat="1" applyFont="1" applyFill="1" applyBorder="1" applyAlignment="1">
      <alignment horizontal="right" vertical="center"/>
      <protection/>
    </xf>
    <xf numFmtId="203" fontId="26" fillId="0" borderId="37" xfId="2877" applyNumberFormat="1" applyFont="1" applyFill="1" applyBorder="1" applyAlignment="1">
      <alignment horizontal="right" vertical="center"/>
      <protection/>
    </xf>
    <xf numFmtId="194" fontId="26" fillId="0" borderId="31" xfId="1605" applyNumberFormat="1" applyFont="1" applyFill="1" applyBorder="1" applyAlignment="1">
      <alignment horizontal="center" vertical="center"/>
      <protection/>
    </xf>
    <xf numFmtId="193" fontId="24" fillId="0" borderId="37" xfId="996" applyNumberFormat="1" applyFont="1" applyFill="1" applyBorder="1" applyAlignment="1">
      <alignment horizontal="center" vertical="center" wrapText="1"/>
      <protection/>
    </xf>
    <xf numFmtId="193" fontId="24" fillId="0" borderId="37" xfId="996" applyNumberFormat="1" applyFont="1" applyFill="1" applyBorder="1" applyAlignment="1">
      <alignment horizontal="center" vertical="center" wrapText="1"/>
      <protection/>
    </xf>
    <xf numFmtId="3" fontId="24" fillId="0" borderId="37" xfId="996" applyNumberFormat="1" applyFont="1" applyFill="1" applyBorder="1" applyAlignment="1">
      <alignment horizontal="center" vertical="center" wrapText="1"/>
      <protection/>
    </xf>
    <xf numFmtId="0" fontId="26" fillId="0" borderId="37" xfId="1640" applyFont="1" applyFill="1" applyBorder="1" applyAlignment="1">
      <alignment horizontal="center" vertical="center"/>
      <protection/>
    </xf>
    <xf numFmtId="194" fontId="27" fillId="0" borderId="37" xfId="1605" applyNumberFormat="1" applyFont="1" applyFill="1" applyBorder="1" applyAlignment="1">
      <alignment horizontal="center" vertical="center"/>
      <protection/>
    </xf>
    <xf numFmtId="37" fontId="27" fillId="0" borderId="37" xfId="1605" applyNumberFormat="1" applyFont="1" applyFill="1" applyBorder="1" applyAlignment="1">
      <alignment horizontal="center" vertical="center"/>
      <protection/>
    </xf>
    <xf numFmtId="169" fontId="28" fillId="0" borderId="0" xfId="1605" applyNumberFormat="1" applyFont="1" applyFill="1" applyAlignment="1">
      <alignment vertical="center"/>
      <protection/>
    </xf>
    <xf numFmtId="169" fontId="28" fillId="0" borderId="37" xfId="1605" applyNumberFormat="1" applyFont="1" applyFill="1" applyBorder="1" applyAlignment="1">
      <alignment vertical="center"/>
      <protection/>
    </xf>
    <xf numFmtId="193" fontId="24" fillId="0" borderId="37" xfId="1640" applyNumberFormat="1" applyFont="1" applyFill="1" applyBorder="1" applyAlignment="1">
      <alignment horizontal="center" vertical="center" wrapText="1"/>
      <protection/>
    </xf>
    <xf numFmtId="193" fontId="24" fillId="0" borderId="37" xfId="2877" applyNumberFormat="1" applyFont="1" applyFill="1" applyBorder="1" applyAlignment="1">
      <alignment horizontal="center" vertical="center" wrapText="1"/>
      <protection/>
    </xf>
    <xf numFmtId="195" fontId="24" fillId="0" borderId="37" xfId="1640" applyNumberFormat="1" applyFont="1" applyFill="1" applyBorder="1" applyAlignment="1">
      <alignment horizontal="center" vertical="center" wrapText="1"/>
      <protection/>
    </xf>
    <xf numFmtId="195" fontId="24" fillId="0" borderId="30" xfId="1640" applyNumberFormat="1" applyFont="1" applyFill="1" applyBorder="1" applyAlignment="1">
      <alignment horizontal="center" vertical="center" wrapText="1"/>
      <protection/>
    </xf>
    <xf numFmtId="195" fontId="24" fillId="0" borderId="1" xfId="1640" applyNumberFormat="1" applyFont="1" applyFill="1" applyBorder="1" applyAlignment="1">
      <alignment horizontal="center" vertical="center" wrapText="1"/>
      <protection/>
    </xf>
    <xf numFmtId="4" fontId="24" fillId="0" borderId="1" xfId="1640" applyNumberFormat="1" applyFont="1" applyFill="1" applyBorder="1" applyAlignment="1">
      <alignment horizontal="center" vertical="center" wrapText="1"/>
      <protection/>
    </xf>
    <xf numFmtId="3" fontId="24" fillId="0" borderId="36" xfId="2877" applyNumberFormat="1" applyFont="1" applyFill="1" applyBorder="1" applyAlignment="1">
      <alignment horizontal="center" vertical="center" wrapText="1"/>
      <protection/>
    </xf>
    <xf numFmtId="0" fontId="26" fillId="0" borderId="56" xfId="1640" applyFont="1" applyFill="1" applyBorder="1" applyAlignment="1">
      <alignment horizontal="center" vertical="center"/>
      <protection/>
    </xf>
    <xf numFmtId="3" fontId="24" fillId="0" borderId="37" xfId="1640" applyNumberFormat="1" applyFont="1" applyFill="1" applyBorder="1" applyAlignment="1">
      <alignment horizontal="center" vertical="center" wrapText="1"/>
      <protection/>
    </xf>
    <xf numFmtId="3" fontId="24" fillId="0" borderId="30" xfId="1640" applyNumberFormat="1" applyFont="1" applyFill="1" applyBorder="1" applyAlignment="1">
      <alignment horizontal="center" vertical="center" wrapText="1"/>
      <protection/>
    </xf>
    <xf numFmtId="3" fontId="24" fillId="0" borderId="1" xfId="1640" applyNumberFormat="1" applyFont="1" applyFill="1" applyBorder="1" applyAlignment="1">
      <alignment horizontal="center" vertical="center" wrapText="1"/>
      <protection/>
    </xf>
    <xf numFmtId="195" fontId="24" fillId="0" borderId="37" xfId="1640" applyNumberFormat="1" applyFont="1" applyFill="1" applyBorder="1" applyAlignment="1">
      <alignment horizontal="center" vertical="center"/>
      <protection/>
    </xf>
    <xf numFmtId="195" fontId="24" fillId="0" borderId="30" xfId="1640" applyNumberFormat="1" applyFont="1" applyFill="1" applyBorder="1" applyAlignment="1">
      <alignment horizontal="center" vertical="center"/>
      <protection/>
    </xf>
    <xf numFmtId="202" fontId="26" fillId="0" borderId="38" xfId="1605" applyNumberFormat="1" applyFont="1" applyFill="1" applyBorder="1" applyAlignment="1">
      <alignment horizontal="center" vertical="center"/>
      <protection/>
    </xf>
    <xf numFmtId="199" fontId="32" fillId="47" borderId="57" xfId="1640" applyNumberFormat="1" applyFont="1" applyFill="1" applyBorder="1" applyAlignment="1">
      <alignment horizontal="center" vertical="center" wrapText="1"/>
      <protection/>
    </xf>
    <xf numFmtId="199" fontId="32" fillId="47" borderId="58" xfId="1640" applyNumberFormat="1" applyFont="1" applyFill="1" applyBorder="1" applyAlignment="1">
      <alignment horizontal="center" vertical="center" wrapText="1"/>
      <protection/>
    </xf>
    <xf numFmtId="199" fontId="32" fillId="47" borderId="1" xfId="1640" applyNumberFormat="1" applyFont="1" applyFill="1" applyBorder="1" applyAlignment="1">
      <alignment horizontal="center" vertical="center" wrapText="1"/>
      <protection/>
    </xf>
    <xf numFmtId="202" fontId="26" fillId="48" borderId="54" xfId="1605" applyNumberFormat="1" applyFont="1" applyFill="1" applyBorder="1" applyAlignment="1">
      <alignment horizontal="center" vertical="center"/>
      <protection/>
    </xf>
    <xf numFmtId="192" fontId="26" fillId="50" borderId="25" xfId="1640" applyNumberFormat="1" applyFont="1" applyFill="1" applyBorder="1" applyAlignment="1">
      <alignment vertical="center"/>
      <protection/>
    </xf>
    <xf numFmtId="202" fontId="27" fillId="48" borderId="38" xfId="1605" applyNumberFormat="1" applyFont="1" applyFill="1" applyBorder="1" applyAlignment="1">
      <alignment horizontal="center" vertical="center"/>
      <protection/>
    </xf>
    <xf numFmtId="4" fontId="24" fillId="0" borderId="36" xfId="0" applyNumberFormat="1" applyFont="1" applyFill="1" applyBorder="1" applyAlignment="1">
      <alignment horizontal="center" vertical="center" wrapText="1"/>
    </xf>
    <xf numFmtId="9" fontId="15" fillId="0" borderId="37" xfId="0" applyNumberFormat="1" applyFont="1" applyFill="1" applyBorder="1" applyAlignment="1">
      <alignment horizontal="center" vertical="center" wrapText="1"/>
    </xf>
    <xf numFmtId="10" fontId="15" fillId="0" borderId="37" xfId="0" applyNumberFormat="1" applyFont="1" applyFill="1" applyBorder="1" applyAlignment="1">
      <alignment horizontal="center" vertical="center" wrapText="1"/>
    </xf>
    <xf numFmtId="0" fontId="15" fillId="0" borderId="37" xfId="0" applyNumberFormat="1" applyFont="1" applyFill="1" applyBorder="1" applyAlignment="1">
      <alignment vertical="center" wrapText="1"/>
    </xf>
    <xf numFmtId="9" fontId="15" fillId="0" borderId="37" xfId="0" applyNumberFormat="1" applyFont="1" applyFill="1" applyBorder="1" applyAlignment="1">
      <alignment vertical="center" wrapText="1"/>
    </xf>
    <xf numFmtId="0" fontId="1" fillId="0" borderId="59" xfId="1640" applyFont="1" applyFill="1" applyBorder="1" applyAlignment="1">
      <alignment horizontal="center" vertical="center" wrapText="1"/>
      <protection/>
    </xf>
    <xf numFmtId="0" fontId="23" fillId="43" borderId="49" xfId="1640" applyFont="1" applyFill="1" applyBorder="1" applyAlignment="1" applyProtection="1">
      <alignment horizontal="left" vertical="center" wrapText="1"/>
      <protection locked="0"/>
    </xf>
    <xf numFmtId="0" fontId="23" fillId="43" borderId="50" xfId="1640" applyFont="1" applyFill="1" applyBorder="1" applyAlignment="1" applyProtection="1">
      <alignment horizontal="left" vertical="center" wrapText="1"/>
      <protection locked="0"/>
    </xf>
    <xf numFmtId="0" fontId="11" fillId="43" borderId="60" xfId="1640" applyFont="1" applyFill="1" applyBorder="1" applyAlignment="1">
      <alignment horizontal="center" vertical="center" wrapText="1"/>
      <protection/>
    </xf>
    <xf numFmtId="0" fontId="11" fillId="43" borderId="41" xfId="1640" applyFont="1" applyFill="1" applyBorder="1" applyAlignment="1">
      <alignment horizontal="center" vertical="center" wrapText="1"/>
      <protection/>
    </xf>
    <xf numFmtId="0" fontId="11" fillId="43" borderId="61" xfId="1640" applyFont="1" applyFill="1" applyBorder="1" applyAlignment="1">
      <alignment horizontal="center" vertical="center" wrapText="1"/>
      <protection/>
    </xf>
    <xf numFmtId="0" fontId="11" fillId="42" borderId="60" xfId="1640" applyFont="1" applyFill="1" applyBorder="1" applyAlignment="1">
      <alignment horizontal="center" vertical="center" wrapText="1"/>
      <protection/>
    </xf>
    <xf numFmtId="0" fontId="11" fillId="42" borderId="35" xfId="1640" applyFont="1" applyFill="1" applyBorder="1" applyAlignment="1">
      <alignment horizontal="center" vertical="center" wrapText="1"/>
      <protection/>
    </xf>
    <xf numFmtId="0" fontId="11" fillId="42" borderId="61" xfId="1640" applyFont="1" applyFill="1" applyBorder="1" applyAlignment="1">
      <alignment horizontal="center" vertical="center" wrapText="1"/>
      <protection/>
    </xf>
    <xf numFmtId="4" fontId="24" fillId="0" borderId="37" xfId="0" applyNumberFormat="1" applyFont="1" applyFill="1" applyBorder="1" applyAlignment="1">
      <alignment horizontal="center" vertical="center" wrapText="1"/>
    </xf>
    <xf numFmtId="0" fontId="25" fillId="0" borderId="37" xfId="1640" applyFont="1" applyFill="1" applyBorder="1" applyAlignment="1">
      <alignment horizontal="center" vertical="center"/>
      <protection/>
    </xf>
    <xf numFmtId="192" fontId="25" fillId="0" borderId="37" xfId="231" applyNumberFormat="1" applyFont="1" applyFill="1" applyBorder="1" applyAlignment="1" applyProtection="1">
      <alignment horizontal="center" vertical="center"/>
      <protection/>
    </xf>
    <xf numFmtId="194" fontId="26" fillId="0" borderId="37" xfId="274" applyNumberFormat="1" applyFont="1" applyFill="1" applyBorder="1" applyAlignment="1" applyProtection="1">
      <alignment horizontal="center" vertical="center"/>
      <protection/>
    </xf>
    <xf numFmtId="194" fontId="26" fillId="0" borderId="37" xfId="274" applyNumberFormat="1" applyFont="1" applyFill="1" applyBorder="1" applyAlignment="1" applyProtection="1">
      <alignment horizontal="center" vertical="center"/>
      <protection/>
    </xf>
    <xf numFmtId="3" fontId="24" fillId="0" borderId="37" xfId="995" applyNumberFormat="1" applyFont="1" applyFill="1" applyBorder="1" applyAlignment="1" applyProtection="1">
      <alignment horizontal="center" vertical="center" wrapText="1"/>
      <protection/>
    </xf>
    <xf numFmtId="193" fontId="24" fillId="0" borderId="37" xfId="995" applyNumberFormat="1" applyFont="1" applyFill="1" applyBorder="1" applyAlignment="1" applyProtection="1">
      <alignment horizontal="center" vertical="center" wrapText="1"/>
      <protection/>
    </xf>
    <xf numFmtId="4" fontId="24" fillId="0" borderId="37" xfId="995" applyNumberFormat="1" applyFont="1" applyFill="1" applyBorder="1" applyAlignment="1" applyProtection="1">
      <alignment horizontal="center" vertical="center" wrapText="1"/>
      <protection/>
    </xf>
    <xf numFmtId="3" fontId="24" fillId="0" borderId="62" xfId="1640" applyNumberFormat="1" applyFont="1" applyFill="1" applyBorder="1" applyAlignment="1">
      <alignment horizontal="center" vertical="center" wrapText="1"/>
      <protection/>
    </xf>
    <xf numFmtId="193" fontId="24" fillId="0" borderId="36" xfId="1640" applyNumberFormat="1" applyFont="1" applyFill="1" applyBorder="1" applyAlignment="1">
      <alignment horizontal="center" vertical="center" wrapText="1"/>
      <protection/>
    </xf>
    <xf numFmtId="4" fontId="24" fillId="0" borderId="36" xfId="1640" applyNumberFormat="1" applyFont="1" applyFill="1" applyBorder="1" applyAlignment="1">
      <alignment horizontal="center" vertical="center" wrapText="1"/>
      <protection/>
    </xf>
    <xf numFmtId="3" fontId="24" fillId="0" borderId="36" xfId="1640" applyNumberFormat="1" applyFont="1" applyFill="1" applyBorder="1" applyAlignment="1">
      <alignment horizontal="center" vertical="center" wrapText="1"/>
      <protection/>
    </xf>
    <xf numFmtId="0" fontId="25" fillId="0" borderId="36" xfId="1640" applyFont="1" applyFill="1" applyBorder="1" applyAlignment="1">
      <alignment horizontal="center" vertical="center"/>
      <protection/>
    </xf>
    <xf numFmtId="192" fontId="25" fillId="0" borderId="36" xfId="231" applyNumberFormat="1" applyFont="1" applyFill="1" applyBorder="1" applyAlignment="1" applyProtection="1">
      <alignment horizontal="center" vertical="center"/>
      <protection/>
    </xf>
    <xf numFmtId="9" fontId="15" fillId="0" borderId="36" xfId="0" applyNumberFormat="1" applyFont="1" applyFill="1" applyBorder="1" applyAlignment="1">
      <alignment horizontal="center" vertical="center" wrapText="1"/>
    </xf>
    <xf numFmtId="194" fontId="26" fillId="0" borderId="53" xfId="274" applyNumberFormat="1" applyFont="1" applyFill="1" applyBorder="1" applyAlignment="1" applyProtection="1">
      <alignment horizontal="center" vertical="center"/>
      <protection/>
    </xf>
    <xf numFmtId="0" fontId="26" fillId="0" borderId="53" xfId="1640" applyFont="1" applyFill="1" applyBorder="1" applyAlignment="1">
      <alignment horizontal="right" vertical="center"/>
      <protection/>
    </xf>
    <xf numFmtId="196" fontId="26" fillId="0" borderId="53" xfId="1640" applyNumberFormat="1" applyFont="1" applyFill="1" applyBorder="1" applyAlignment="1">
      <alignment horizontal="right" vertical="center"/>
      <protection/>
    </xf>
    <xf numFmtId="3" fontId="24" fillId="0" borderId="53" xfId="995" applyNumberFormat="1" applyFont="1" applyFill="1" applyBorder="1" applyAlignment="1" applyProtection="1">
      <alignment horizontal="center" vertical="center" wrapText="1"/>
      <protection/>
    </xf>
    <xf numFmtId="192" fontId="28" fillId="0" borderId="38" xfId="231" applyNumberFormat="1" applyFont="1" applyFill="1" applyBorder="1" applyAlignment="1" applyProtection="1">
      <alignment horizontal="center" vertical="center"/>
      <protection/>
    </xf>
    <xf numFmtId="10" fontId="15" fillId="0" borderId="38" xfId="0" applyNumberFormat="1" applyFont="1" applyFill="1" applyBorder="1" applyAlignment="1">
      <alignment horizontal="center" vertical="center" wrapText="1"/>
    </xf>
    <xf numFmtId="194" fontId="27" fillId="0" borderId="63" xfId="274" applyNumberFormat="1" applyFont="1" applyFill="1" applyBorder="1" applyAlignment="1" applyProtection="1">
      <alignment horizontal="center" vertical="center"/>
      <protection/>
    </xf>
    <xf numFmtId="202" fontId="26" fillId="0" borderId="63" xfId="274" applyNumberFormat="1" applyFont="1" applyFill="1" applyBorder="1" applyAlignment="1">
      <alignment horizontal="center" vertical="center"/>
      <protection/>
    </xf>
    <xf numFmtId="192" fontId="28" fillId="0" borderId="63" xfId="231" applyNumberFormat="1" applyFont="1" applyFill="1" applyBorder="1" applyAlignment="1" applyProtection="1">
      <alignment horizontal="center" vertical="center"/>
      <protection/>
    </xf>
    <xf numFmtId="10" fontId="15" fillId="0" borderId="63" xfId="0" applyNumberFormat="1" applyFont="1" applyFill="1" applyBorder="1" applyAlignment="1">
      <alignment horizontal="center" vertical="center" wrapText="1"/>
    </xf>
    <xf numFmtId="0" fontId="26" fillId="0" borderId="36" xfId="1640" applyFont="1" applyFill="1" applyBorder="1" applyAlignment="1">
      <alignment horizontal="center" vertical="center"/>
      <protection/>
    </xf>
    <xf numFmtId="0" fontId="28" fillId="0" borderId="38" xfId="1640" applyFont="1" applyFill="1" applyBorder="1" applyAlignment="1">
      <alignment horizontal="center" vertical="center"/>
      <protection/>
    </xf>
    <xf numFmtId="0" fontId="23" fillId="42" borderId="39" xfId="1640" applyFont="1" applyFill="1" applyBorder="1" applyAlignment="1" applyProtection="1">
      <alignment horizontal="left" vertical="center" wrapText="1"/>
      <protection locked="0"/>
    </xf>
    <xf numFmtId="0" fontId="23" fillId="43" borderId="31" xfId="1640" applyFont="1" applyFill="1" applyBorder="1" applyAlignment="1" applyProtection="1">
      <alignment horizontal="left" vertical="center" wrapText="1"/>
      <protection locked="0"/>
    </xf>
    <xf numFmtId="0" fontId="23" fillId="42" borderId="33" xfId="1640" applyFont="1" applyFill="1" applyBorder="1" applyAlignment="1" applyProtection="1">
      <alignment horizontal="left" vertical="center" wrapText="1"/>
      <protection locked="0"/>
    </xf>
    <xf numFmtId="192" fontId="25" fillId="36" borderId="48" xfId="1640" applyNumberFormat="1" applyFont="1" applyFill="1" applyBorder="1" applyAlignment="1">
      <alignment horizontal="center"/>
      <protection/>
    </xf>
    <xf numFmtId="192" fontId="25" fillId="36" borderId="20" xfId="1640" applyNumberFormat="1" applyFont="1" applyFill="1" applyBorder="1" applyAlignment="1">
      <alignment horizontal="center"/>
      <protection/>
    </xf>
    <xf numFmtId="202" fontId="26" fillId="0" borderId="64" xfId="274" applyNumberFormat="1" applyFont="1" applyFill="1" applyBorder="1" applyAlignment="1">
      <alignment horizontal="center" vertical="center"/>
      <protection/>
    </xf>
    <xf numFmtId="192" fontId="25" fillId="0" borderId="37" xfId="1640" applyNumberFormat="1" applyFont="1" applyFill="1" applyBorder="1" applyAlignment="1">
      <alignment vertical="center"/>
      <protection/>
    </xf>
    <xf numFmtId="192" fontId="26" fillId="0" borderId="37" xfId="1640" applyNumberFormat="1" applyFont="1" applyFill="1" applyBorder="1" applyAlignment="1">
      <alignment vertical="center"/>
      <protection/>
    </xf>
    <xf numFmtId="192" fontId="25" fillId="0" borderId="37" xfId="1640" applyNumberFormat="1" applyFont="1" applyFill="1" applyBorder="1" applyAlignment="1">
      <alignment horizontal="center"/>
      <protection/>
    </xf>
    <xf numFmtId="3" fontId="24" fillId="0" borderId="62" xfId="995" applyNumberFormat="1" applyFont="1" applyFill="1" applyBorder="1" applyAlignment="1" applyProtection="1">
      <alignment horizontal="center" vertical="center" wrapText="1"/>
      <protection/>
    </xf>
    <xf numFmtId="3" fontId="24" fillId="0" borderId="36" xfId="995" applyNumberFormat="1" applyFont="1" applyFill="1" applyBorder="1" applyAlignment="1" applyProtection="1">
      <alignment horizontal="center" vertical="center" wrapText="1"/>
      <protection/>
    </xf>
    <xf numFmtId="192" fontId="25" fillId="0" borderId="36" xfId="1640" applyNumberFormat="1" applyFont="1" applyFill="1" applyBorder="1" applyAlignment="1">
      <alignment vertical="center"/>
      <protection/>
    </xf>
    <xf numFmtId="192" fontId="25" fillId="0" borderId="65" xfId="1640" applyNumberFormat="1" applyFont="1" applyFill="1" applyBorder="1" applyAlignment="1">
      <alignment horizontal="center"/>
      <protection/>
    </xf>
    <xf numFmtId="3" fontId="32" fillId="0" borderId="38" xfId="1640" applyNumberFormat="1" applyFont="1" applyFill="1" applyBorder="1" applyAlignment="1">
      <alignment horizontal="center" vertical="center" wrapText="1"/>
      <protection/>
    </xf>
    <xf numFmtId="192" fontId="28" fillId="0" borderId="38" xfId="1640" applyNumberFormat="1" applyFont="1" applyFill="1" applyBorder="1" applyAlignment="1">
      <alignment vertical="center"/>
      <protection/>
    </xf>
    <xf numFmtId="194" fontId="26" fillId="0" borderId="66" xfId="274" applyNumberFormat="1" applyFont="1" applyFill="1" applyBorder="1" applyAlignment="1" applyProtection="1">
      <alignment horizontal="center" vertical="center"/>
      <protection/>
    </xf>
    <xf numFmtId="194" fontId="26" fillId="0" borderId="63" xfId="274" applyNumberFormat="1" applyFont="1" applyFill="1" applyBorder="1" applyAlignment="1" applyProtection="1">
      <alignment horizontal="center" vertical="center"/>
      <protection/>
    </xf>
    <xf numFmtId="169" fontId="25" fillId="0" borderId="63" xfId="274" applyNumberFormat="1" applyFont="1" applyFill="1" applyBorder="1" applyAlignment="1">
      <alignment vertical="center"/>
      <protection/>
    </xf>
    <xf numFmtId="3" fontId="24" fillId="0" borderId="67" xfId="1640" applyNumberFormat="1" applyFont="1" applyFill="1" applyBorder="1" applyAlignment="1">
      <alignment horizontal="center" vertical="center" wrapText="1"/>
      <protection/>
    </xf>
    <xf numFmtId="3" fontId="24" fillId="0" borderId="38" xfId="1640" applyNumberFormat="1" applyFont="1" applyFill="1" applyBorder="1" applyAlignment="1">
      <alignment horizontal="center" vertical="center" wrapText="1"/>
      <protection/>
    </xf>
    <xf numFmtId="202" fontId="26" fillId="0" borderId="68" xfId="274" applyNumberFormat="1" applyFont="1" applyFill="1" applyBorder="1" applyAlignment="1">
      <alignment horizontal="center" vertical="center"/>
      <protection/>
    </xf>
    <xf numFmtId="10" fontId="15" fillId="0" borderId="54" xfId="0" applyNumberFormat="1" applyFont="1" applyFill="1" applyBorder="1" applyAlignment="1">
      <alignment horizontal="center" vertical="center" wrapText="1"/>
    </xf>
    <xf numFmtId="192" fontId="25" fillId="0" borderId="37" xfId="1640" applyNumberFormat="1" applyFont="1" applyFill="1" applyBorder="1" applyAlignment="1">
      <alignment/>
      <protection/>
    </xf>
    <xf numFmtId="0" fontId="12" fillId="0" borderId="69" xfId="1640" applyFont="1" applyFill="1" applyBorder="1" applyAlignment="1">
      <alignment horizontal="center" vertical="center" wrapText="1"/>
      <protection/>
    </xf>
    <xf numFmtId="0" fontId="12" fillId="0" borderId="70" xfId="1640" applyFont="1" applyFill="1" applyBorder="1" applyAlignment="1">
      <alignment horizontal="center" vertical="center" wrapText="1"/>
      <protection/>
    </xf>
    <xf numFmtId="0" fontId="12" fillId="0" borderId="59" xfId="1640" applyFont="1" applyFill="1" applyBorder="1" applyAlignment="1">
      <alignment horizontal="center" vertical="center"/>
      <protection/>
    </xf>
    <xf numFmtId="0" fontId="12" fillId="0" borderId="59" xfId="1640" applyFont="1" applyFill="1" applyBorder="1" applyAlignment="1">
      <alignment horizontal="justify" vertical="center" wrapText="1"/>
      <protection/>
    </xf>
    <xf numFmtId="0" fontId="12" fillId="0" borderId="59" xfId="1640" applyFont="1" applyFill="1" applyBorder="1" applyAlignment="1">
      <alignment horizontal="center" vertical="center" wrapText="1"/>
      <protection/>
    </xf>
    <xf numFmtId="9" fontId="12" fillId="0" borderId="71" xfId="2903" applyFont="1" applyFill="1" applyBorder="1" applyAlignment="1" applyProtection="1">
      <alignment vertical="center"/>
      <protection/>
    </xf>
    <xf numFmtId="9" fontId="12" fillId="0" borderId="69" xfId="2903" applyFont="1" applyFill="1" applyBorder="1" applyAlignment="1" applyProtection="1">
      <alignment vertical="center"/>
      <protection/>
    </xf>
    <xf numFmtId="9" fontId="11" fillId="0" borderId="70" xfId="2903" applyFont="1" applyFill="1" applyBorder="1" applyAlignment="1" applyProtection="1">
      <alignment vertical="center"/>
      <protection/>
    </xf>
    <xf numFmtId="192" fontId="11" fillId="0" borderId="59" xfId="231" applyNumberFormat="1" applyFont="1" applyFill="1" applyBorder="1" applyAlignment="1" applyProtection="1">
      <alignment horizontal="center" vertical="center"/>
      <protection/>
    </xf>
    <xf numFmtId="10" fontId="0" fillId="0" borderId="37" xfId="2903" applyNumberFormat="1" applyFill="1" applyBorder="1" applyAlignment="1">
      <alignment horizontal="center" vertical="center"/>
      <protection/>
    </xf>
    <xf numFmtId="10" fontId="12" fillId="0" borderId="59" xfId="231" applyNumberFormat="1" applyFont="1" applyFill="1" applyBorder="1" applyAlignment="1" applyProtection="1">
      <alignment vertical="center"/>
      <protection/>
    </xf>
    <xf numFmtId="192" fontId="11" fillId="0" borderId="71" xfId="231" applyNumberFormat="1" applyFont="1" applyFill="1" applyBorder="1" applyAlignment="1" applyProtection="1">
      <alignment horizontal="left" vertical="center"/>
      <protection/>
    </xf>
    <xf numFmtId="9" fontId="11" fillId="0" borderId="69" xfId="2903" applyFont="1" applyFill="1" applyBorder="1" applyAlignment="1" applyProtection="1">
      <alignment horizontal="center" vertical="center"/>
      <protection/>
    </xf>
    <xf numFmtId="9" fontId="11" fillId="0" borderId="59" xfId="2903" applyFont="1" applyFill="1" applyBorder="1" applyAlignment="1" applyProtection="1">
      <alignment horizontal="center" vertical="center"/>
      <protection/>
    </xf>
    <xf numFmtId="9" fontId="11" fillId="0" borderId="71" xfId="2903" applyFont="1" applyFill="1" applyBorder="1" applyAlignment="1" applyProtection="1">
      <alignment horizontal="center" vertical="center"/>
      <protection/>
    </xf>
    <xf numFmtId="9" fontId="12" fillId="0" borderId="59" xfId="2903" applyFont="1" applyFill="1" applyBorder="1" applyAlignment="1" applyProtection="1">
      <alignment horizontal="center" vertical="center"/>
      <protection/>
    </xf>
    <xf numFmtId="9" fontId="12" fillId="0" borderId="71" xfId="2903" applyFont="1" applyFill="1" applyBorder="1" applyAlignment="1" applyProtection="1">
      <alignment horizontal="center" vertical="center"/>
      <protection/>
    </xf>
    <xf numFmtId="192" fontId="12" fillId="0" borderId="59" xfId="231" applyNumberFormat="1" applyFont="1" applyFill="1" applyBorder="1" applyAlignment="1" applyProtection="1">
      <alignment vertical="center"/>
      <protection/>
    </xf>
    <xf numFmtId="192" fontId="12" fillId="0" borderId="71" xfId="231" applyNumberFormat="1" applyFont="1" applyFill="1" applyBorder="1" applyAlignment="1" applyProtection="1">
      <alignment vertical="center"/>
      <protection/>
    </xf>
    <xf numFmtId="10" fontId="12" fillId="0" borderId="70" xfId="2903" applyNumberFormat="1" applyFont="1" applyFill="1" applyBorder="1" applyAlignment="1" applyProtection="1">
      <alignment vertical="center"/>
      <protection/>
    </xf>
    <xf numFmtId="10" fontId="12" fillId="0" borderId="59" xfId="2903" applyNumberFormat="1" applyFont="1" applyFill="1" applyBorder="1" applyAlignment="1" applyProtection="1">
      <alignment vertical="center"/>
      <protection/>
    </xf>
    <xf numFmtId="0" fontId="14" fillId="0" borderId="59" xfId="1640" applyFont="1" applyFill="1" applyBorder="1" applyAlignment="1">
      <alignment horizontal="justify" vertical="center" wrapText="1"/>
      <protection/>
    </xf>
    <xf numFmtId="0" fontId="14" fillId="0" borderId="59" xfId="1640" applyFont="1" applyFill="1" applyBorder="1" applyAlignment="1">
      <alignment horizontal="center" vertical="center" wrapText="1"/>
      <protection/>
    </xf>
    <xf numFmtId="0" fontId="14" fillId="0" borderId="59" xfId="1640" applyFont="1" applyFill="1" applyBorder="1" applyAlignment="1">
      <alignment horizontal="justify" vertical="center" wrapText="1"/>
      <protection/>
    </xf>
    <xf numFmtId="0" fontId="16" fillId="0" borderId="71" xfId="1640" applyFont="1" applyFill="1" applyBorder="1" applyAlignment="1">
      <alignment horizontal="justify" vertical="center" wrapText="1"/>
      <protection/>
    </xf>
    <xf numFmtId="0" fontId="5" fillId="0" borderId="72" xfId="1640" applyFont="1" applyBorder="1" applyAlignment="1">
      <alignment horizontal="center"/>
      <protection/>
    </xf>
    <xf numFmtId="0" fontId="6" fillId="42" borderId="11" xfId="1640" applyFont="1" applyFill="1" applyBorder="1" applyAlignment="1">
      <alignment horizontal="center" vertical="center" wrapText="1"/>
      <protection/>
    </xf>
    <xf numFmtId="0" fontId="7" fillId="42" borderId="12" xfId="1640" applyFont="1" applyFill="1" applyBorder="1" applyAlignment="1">
      <alignment horizontal="center" vertical="center" wrapText="1"/>
      <protection/>
    </xf>
    <xf numFmtId="0" fontId="8" fillId="36" borderId="13" xfId="1640" applyFont="1" applyFill="1" applyBorder="1" applyAlignment="1">
      <alignment horizontal="left" vertical="center" wrapText="1"/>
      <protection/>
    </xf>
    <xf numFmtId="0" fontId="8" fillId="36" borderId="73" xfId="1640" applyFont="1" applyFill="1" applyBorder="1" applyAlignment="1">
      <alignment horizontal="left" vertical="center" wrapText="1"/>
      <protection/>
    </xf>
    <xf numFmtId="0" fontId="10" fillId="42" borderId="51" xfId="1640" applyFont="1" applyFill="1" applyBorder="1" applyAlignment="1">
      <alignment horizontal="left" vertical="center" wrapText="1"/>
      <protection/>
    </xf>
    <xf numFmtId="0" fontId="10" fillId="0" borderId="13" xfId="1640" applyFont="1" applyBorder="1" applyAlignment="1">
      <alignment horizontal="left" vertical="center" wrapText="1"/>
      <protection/>
    </xf>
    <xf numFmtId="0" fontId="10" fillId="0" borderId="14" xfId="1640" applyFont="1" applyBorder="1" applyAlignment="1">
      <alignment horizontal="left" vertical="center" wrapText="1"/>
      <protection/>
    </xf>
    <xf numFmtId="0" fontId="11" fillId="42" borderId="74" xfId="1640" applyFont="1" applyFill="1" applyBorder="1" applyAlignment="1">
      <alignment horizontal="center" vertical="center" wrapText="1"/>
      <protection/>
    </xf>
    <xf numFmtId="0" fontId="11" fillId="42" borderId="18" xfId="1640" applyFont="1" applyFill="1" applyBorder="1" applyAlignment="1">
      <alignment horizontal="center" vertical="center" wrapText="1"/>
      <protection/>
    </xf>
    <xf numFmtId="0" fontId="11" fillId="42" borderId="59" xfId="1640" applyFont="1" applyFill="1" applyBorder="1" applyAlignment="1">
      <alignment horizontal="center" vertical="center" wrapText="1"/>
      <protection/>
    </xf>
    <xf numFmtId="0" fontId="11" fillId="42" borderId="71" xfId="1640" applyFont="1" applyFill="1" applyBorder="1" applyAlignment="1">
      <alignment horizontal="center" vertical="center" wrapText="1"/>
      <protection/>
    </xf>
    <xf numFmtId="0" fontId="11" fillId="42" borderId="75" xfId="1640" applyFont="1" applyFill="1" applyBorder="1" applyAlignment="1">
      <alignment horizontal="center" vertical="center"/>
      <protection/>
    </xf>
    <xf numFmtId="0" fontId="11" fillId="42" borderId="69" xfId="1640" applyFont="1" applyFill="1" applyBorder="1" applyAlignment="1">
      <alignment horizontal="center" vertical="center" wrapText="1"/>
      <protection/>
    </xf>
    <xf numFmtId="0" fontId="11" fillId="43" borderId="35" xfId="1640" applyFont="1" applyFill="1" applyBorder="1" applyAlignment="1">
      <alignment horizontal="center" vertical="center"/>
      <protection/>
    </xf>
    <xf numFmtId="0" fontId="11" fillId="42" borderId="71" xfId="1640" applyFont="1" applyFill="1" applyBorder="1" applyAlignment="1" applyProtection="1">
      <alignment horizontal="center" vertical="center" wrapText="1"/>
      <protection locked="0"/>
    </xf>
    <xf numFmtId="0" fontId="11" fillId="42" borderId="59" xfId="1640" applyFont="1" applyFill="1" applyBorder="1" applyAlignment="1" applyProtection="1">
      <alignment horizontal="center" vertical="center" wrapText="1"/>
      <protection locked="0"/>
    </xf>
    <xf numFmtId="0" fontId="11" fillId="42" borderId="13" xfId="1640" applyFont="1" applyFill="1" applyBorder="1" applyAlignment="1">
      <alignment horizontal="center" vertical="center" wrapText="1"/>
      <protection/>
    </xf>
    <xf numFmtId="0" fontId="11" fillId="43" borderId="13" xfId="1640" applyFont="1" applyFill="1" applyBorder="1" applyAlignment="1">
      <alignment horizontal="center" vertical="center" wrapText="1"/>
      <protection/>
    </xf>
    <xf numFmtId="0" fontId="11" fillId="42" borderId="11" xfId="1640" applyFont="1" applyFill="1" applyBorder="1" applyAlignment="1">
      <alignment horizontal="center" vertical="center"/>
      <protection/>
    </xf>
    <xf numFmtId="0" fontId="80" fillId="46" borderId="37" xfId="0" applyFont="1" applyFill="1" applyBorder="1" applyAlignment="1">
      <alignment horizontal="center" vertical="center"/>
    </xf>
    <xf numFmtId="0" fontId="80" fillId="46" borderId="37" xfId="0" applyFont="1" applyFill="1" applyBorder="1" applyAlignment="1">
      <alignment horizontal="center" vertical="center" wrapText="1"/>
    </xf>
    <xf numFmtId="0" fontId="0" fillId="0" borderId="37" xfId="0" applyBorder="1" applyAlignment="1">
      <alignment horizontal="left" vertical="center" wrapText="1"/>
    </xf>
    <xf numFmtId="0" fontId="0" fillId="0" borderId="37" xfId="0" applyBorder="1" applyAlignment="1">
      <alignment horizontal="left" vertical="center"/>
    </xf>
    <xf numFmtId="0" fontId="0" fillId="0" borderId="13" xfId="1640" applyFont="1" applyBorder="1" applyAlignment="1">
      <alignment horizontal="center"/>
      <protection/>
    </xf>
    <xf numFmtId="0" fontId="6" fillId="42" borderId="23" xfId="1640" applyFont="1" applyFill="1" applyBorder="1" applyAlignment="1">
      <alignment horizontal="center" vertical="center" wrapText="1"/>
      <protection/>
    </xf>
    <xf numFmtId="0" fontId="7" fillId="42" borderId="24" xfId="1640" applyFont="1" applyFill="1" applyBorder="1" applyAlignment="1">
      <alignment horizontal="center" vertical="center" wrapText="1"/>
      <protection/>
    </xf>
    <xf numFmtId="0" fontId="8" fillId="36" borderId="13" xfId="1640" applyFont="1" applyFill="1" applyBorder="1" applyAlignment="1">
      <alignment horizontal="left" vertical="center"/>
      <protection/>
    </xf>
    <xf numFmtId="0" fontId="10" fillId="42" borderId="13" xfId="1640" applyFont="1" applyFill="1" applyBorder="1" applyAlignment="1">
      <alignment horizontal="center" vertical="center" wrapText="1"/>
      <protection/>
    </xf>
    <xf numFmtId="0" fontId="11" fillId="42" borderId="76" xfId="1640" applyFont="1" applyFill="1" applyBorder="1" applyAlignment="1">
      <alignment horizontal="center" vertical="center" wrapText="1"/>
      <protection/>
    </xf>
    <xf numFmtId="0" fontId="11" fillId="42" borderId="26" xfId="1640" applyFont="1" applyFill="1" applyBorder="1" applyAlignment="1">
      <alignment horizontal="center" vertical="center" wrapText="1"/>
      <protection/>
    </xf>
    <xf numFmtId="0" fontId="11" fillId="42" borderId="77" xfId="1640" applyFont="1" applyFill="1" applyBorder="1" applyAlignment="1">
      <alignment horizontal="center" vertical="center"/>
      <protection/>
    </xf>
    <xf numFmtId="0" fontId="11" fillId="42" borderId="78" xfId="1640" applyFont="1" applyFill="1" applyBorder="1" applyAlignment="1">
      <alignment horizontal="center" vertical="center"/>
      <protection/>
    </xf>
    <xf numFmtId="0" fontId="11" fillId="43" borderId="11" xfId="1640" applyFont="1" applyFill="1" applyBorder="1" applyAlignment="1">
      <alignment horizontal="center" vertical="center"/>
      <protection/>
    </xf>
    <xf numFmtId="0" fontId="11" fillId="42" borderId="79" xfId="1640" applyFont="1" applyFill="1" applyBorder="1" applyAlignment="1">
      <alignment horizontal="center" vertical="center"/>
      <protection/>
    </xf>
    <xf numFmtId="0" fontId="11" fillId="42" borderId="80" xfId="1640" applyFont="1" applyFill="1" applyBorder="1" applyAlignment="1">
      <alignment horizontal="center" vertical="center" wrapText="1"/>
      <protection/>
    </xf>
    <xf numFmtId="0" fontId="22" fillId="0" borderId="58" xfId="1640" applyFont="1" applyFill="1" applyBorder="1" applyAlignment="1">
      <alignment horizontal="center" vertical="center" textRotation="90" wrapText="1"/>
      <protection/>
    </xf>
    <xf numFmtId="0" fontId="11" fillId="0" borderId="74" xfId="1640" applyFont="1" applyFill="1" applyBorder="1" applyAlignment="1">
      <alignment horizontal="center" vertical="center" wrapText="1"/>
      <protection/>
    </xf>
    <xf numFmtId="0" fontId="1" fillId="0" borderId="18" xfId="1640" applyFont="1" applyFill="1" applyBorder="1" applyAlignment="1">
      <alignment horizontal="justify" vertical="center" wrapText="1"/>
      <protection/>
    </xf>
    <xf numFmtId="0" fontId="1" fillId="0" borderId="18" xfId="1640" applyFont="1" applyFill="1" applyBorder="1" applyAlignment="1">
      <alignment horizontal="center" vertical="center" wrapText="1"/>
      <protection/>
    </xf>
    <xf numFmtId="0" fontId="11" fillId="42" borderId="81" xfId="1640" applyFont="1" applyFill="1" applyBorder="1" applyAlignment="1">
      <alignment horizontal="center" vertical="center" wrapText="1"/>
      <protection/>
    </xf>
    <xf numFmtId="0" fontId="11" fillId="42" borderId="82" xfId="1640" applyFont="1" applyFill="1" applyBorder="1" applyAlignment="1">
      <alignment horizontal="center" vertical="center" wrapText="1"/>
      <protection/>
    </xf>
    <xf numFmtId="0" fontId="15" fillId="0" borderId="36" xfId="1640" applyFont="1" applyFill="1" applyBorder="1" applyAlignment="1">
      <alignment horizontal="justify" vertical="center" wrapText="1"/>
      <protection/>
    </xf>
    <xf numFmtId="0" fontId="15" fillId="0" borderId="37" xfId="1640" applyFont="1" applyFill="1" applyBorder="1" applyAlignment="1">
      <alignment horizontal="justify" vertical="center" wrapText="1"/>
      <protection/>
    </xf>
    <xf numFmtId="0" fontId="15" fillId="0" borderId="63" xfId="1640" applyFont="1" applyFill="1" applyBorder="1" applyAlignment="1">
      <alignment horizontal="justify" vertical="center" wrapText="1"/>
      <protection/>
    </xf>
    <xf numFmtId="0" fontId="15" fillId="0" borderId="36" xfId="1640" applyFont="1" applyFill="1" applyBorder="1" applyAlignment="1">
      <alignment horizontal="center" vertical="center" wrapText="1"/>
      <protection/>
    </xf>
    <xf numFmtId="0" fontId="15" fillId="0" borderId="37" xfId="1640" applyFont="1" applyFill="1" applyBorder="1" applyAlignment="1">
      <alignment horizontal="center" vertical="center" wrapText="1"/>
      <protection/>
    </xf>
    <xf numFmtId="0" fontId="15" fillId="0" borderId="63" xfId="1640" applyFont="1" applyFill="1" applyBorder="1" applyAlignment="1">
      <alignment horizontal="center" vertical="center" wrapText="1"/>
      <protection/>
    </xf>
    <xf numFmtId="0" fontId="15" fillId="0" borderId="36" xfId="1640" applyFont="1" applyFill="1" applyBorder="1" applyAlignment="1">
      <alignment horizontal="justify" vertical="center" wrapText="1"/>
      <protection/>
    </xf>
    <xf numFmtId="0" fontId="15" fillId="0" borderId="37" xfId="1640" applyFont="1" applyFill="1" applyBorder="1" applyAlignment="1">
      <alignment horizontal="justify" vertical="center" wrapText="1"/>
      <protection/>
    </xf>
    <xf numFmtId="0" fontId="15" fillId="0" borderId="63" xfId="1640" applyFont="1" applyFill="1" applyBorder="1" applyAlignment="1">
      <alignment horizontal="justify" vertical="center" wrapText="1"/>
      <protection/>
    </xf>
    <xf numFmtId="0" fontId="15" fillId="0" borderId="64" xfId="1640" applyFont="1" applyFill="1" applyBorder="1" applyAlignment="1">
      <alignment horizontal="justify" vertical="center" wrapText="1"/>
      <protection/>
    </xf>
    <xf numFmtId="0" fontId="15" fillId="0" borderId="65" xfId="1640" applyFont="1" applyFill="1" applyBorder="1" applyAlignment="1">
      <alignment horizontal="justify" vertical="center" wrapText="1"/>
      <protection/>
    </xf>
    <xf numFmtId="0" fontId="15" fillId="0" borderId="83" xfId="1640" applyFont="1" applyFill="1" applyBorder="1" applyAlignment="1">
      <alignment horizontal="justify" vertical="center" wrapText="1"/>
      <protection/>
    </xf>
    <xf numFmtId="0" fontId="15" fillId="0" borderId="38" xfId="1640" applyFont="1" applyFill="1" applyBorder="1" applyAlignment="1">
      <alignment horizontal="justify" vertical="center" wrapText="1"/>
      <protection/>
    </xf>
    <xf numFmtId="0" fontId="15" fillId="0" borderId="38" xfId="1640" applyFont="1" applyFill="1" applyBorder="1" applyAlignment="1">
      <alignment horizontal="center" vertical="center" wrapText="1"/>
      <protection/>
    </xf>
    <xf numFmtId="0" fontId="15" fillId="0" borderId="38" xfId="1640" applyFont="1" applyFill="1" applyBorder="1" applyAlignment="1">
      <alignment horizontal="justify" vertical="center" wrapText="1"/>
      <protection/>
    </xf>
    <xf numFmtId="0" fontId="29" fillId="0" borderId="64" xfId="1640" applyFont="1" applyFill="1" applyBorder="1" applyAlignment="1">
      <alignment horizontal="justify" vertical="center" wrapText="1"/>
      <protection/>
    </xf>
    <xf numFmtId="0" fontId="29" fillId="0" borderId="65" xfId="1640" applyFont="1" applyFill="1" applyBorder="1" applyAlignment="1">
      <alignment horizontal="justify" vertical="center" wrapText="1"/>
      <protection/>
    </xf>
    <xf numFmtId="0" fontId="29" fillId="0" borderId="68" xfId="1640" applyFont="1" applyFill="1" applyBorder="1" applyAlignment="1">
      <alignment horizontal="justify" vertical="center" wrapText="1"/>
      <protection/>
    </xf>
    <xf numFmtId="0" fontId="22" fillId="0" borderId="69" xfId="1640" applyFont="1" applyFill="1" applyBorder="1" applyAlignment="1">
      <alignment horizontal="center" vertical="center" textRotation="90" wrapText="1"/>
      <protection/>
    </xf>
    <xf numFmtId="0" fontId="13" fillId="0" borderId="69" xfId="1640" applyFont="1" applyFill="1" applyBorder="1" applyAlignment="1">
      <alignment horizontal="center" vertical="center" wrapText="1"/>
      <protection/>
    </xf>
    <xf numFmtId="0" fontId="1" fillId="0" borderId="59" xfId="1640" applyFont="1" applyFill="1" applyBorder="1" applyAlignment="1">
      <alignment horizontal="justify" vertical="center" wrapText="1"/>
      <protection/>
    </xf>
    <xf numFmtId="0" fontId="1" fillId="0" borderId="59" xfId="1640" applyFont="1" applyFill="1" applyBorder="1" applyAlignment="1">
      <alignment horizontal="center" vertical="center" wrapText="1"/>
      <protection/>
    </xf>
    <xf numFmtId="0" fontId="1" fillId="0" borderId="71" xfId="1640" applyFont="1" applyFill="1" applyBorder="1" applyAlignment="1">
      <alignment horizontal="center" vertical="center" wrapText="1"/>
      <protection/>
    </xf>
    <xf numFmtId="0" fontId="31" fillId="42" borderId="15" xfId="1640" applyFont="1" applyFill="1" applyBorder="1" applyAlignment="1" applyProtection="1">
      <alignment horizontal="center" vertical="center" wrapText="1"/>
      <protection locked="0"/>
    </xf>
    <xf numFmtId="192" fontId="82" fillId="42" borderId="0" xfId="1640" applyNumberFormat="1" applyFont="1" applyFill="1" applyBorder="1" applyAlignment="1">
      <alignment horizontal="center" wrapText="1"/>
      <protection/>
    </xf>
    <xf numFmtId="192" fontId="82" fillId="42" borderId="40" xfId="1640" applyNumberFormat="1" applyFont="1" applyFill="1" applyBorder="1" applyAlignment="1">
      <alignment horizontal="center" wrapText="1"/>
      <protection/>
    </xf>
    <xf numFmtId="192" fontId="83" fillId="42" borderId="84" xfId="1640" applyNumberFormat="1" applyFont="1" applyFill="1" applyBorder="1" applyAlignment="1">
      <alignment horizontal="center" wrapText="1"/>
      <protection/>
    </xf>
    <xf numFmtId="192" fontId="83" fillId="42" borderId="85" xfId="1640" applyNumberFormat="1" applyFont="1" applyFill="1" applyBorder="1" applyAlignment="1">
      <alignment horizontal="center" wrapText="1"/>
      <protection/>
    </xf>
    <xf numFmtId="0" fontId="0" fillId="0" borderId="72" xfId="1640" applyFont="1" applyBorder="1" applyAlignment="1">
      <alignment horizontal="center"/>
      <protection/>
    </xf>
    <xf numFmtId="0" fontId="7" fillId="42" borderId="86" xfId="1640" applyFont="1" applyFill="1" applyBorder="1" applyAlignment="1">
      <alignment horizontal="center" vertical="center" wrapText="1"/>
      <protection/>
    </xf>
    <xf numFmtId="0" fontId="8" fillId="36" borderId="19" xfId="1640" applyFont="1" applyFill="1" applyBorder="1" applyAlignment="1">
      <alignment horizontal="left" vertical="center" wrapText="1"/>
      <protection/>
    </xf>
    <xf numFmtId="0" fontId="10" fillId="42" borderId="11" xfId="1640" applyFont="1" applyFill="1" applyBorder="1" applyAlignment="1">
      <alignment horizontal="left" vertical="center" wrapText="1"/>
      <protection/>
    </xf>
    <xf numFmtId="0" fontId="10" fillId="36" borderId="79" xfId="1640" applyFont="1" applyFill="1" applyBorder="1" applyAlignment="1">
      <alignment horizontal="left" vertical="center" wrapText="1"/>
      <protection/>
    </xf>
    <xf numFmtId="0" fontId="10" fillId="42" borderId="87" xfId="1640" applyFont="1" applyFill="1" applyBorder="1" applyAlignment="1">
      <alignment horizontal="left" vertical="center" wrapText="1"/>
      <protection/>
    </xf>
    <xf numFmtId="0" fontId="10" fillId="36" borderId="13" xfId="1640" applyFont="1" applyFill="1" applyBorder="1" applyAlignment="1">
      <alignment horizontal="left" vertical="center" wrapText="1"/>
      <protection/>
    </xf>
    <xf numFmtId="0" fontId="10" fillId="0" borderId="13" xfId="1640" applyFont="1" applyBorder="1" applyAlignment="1">
      <alignment horizontal="center" vertical="center" wrapText="1"/>
      <protection/>
    </xf>
    <xf numFmtId="0" fontId="34" fillId="42" borderId="72" xfId="1640" applyFont="1" applyFill="1" applyBorder="1" applyAlignment="1">
      <alignment horizontal="center" vertical="center" wrapText="1"/>
      <protection/>
    </xf>
    <xf numFmtId="0" fontId="34" fillId="42" borderId="59" xfId="1640" applyFont="1" applyFill="1" applyBorder="1" applyAlignment="1">
      <alignment horizontal="center" vertical="center" wrapText="1"/>
      <protection/>
    </xf>
    <xf numFmtId="0" fontId="35" fillId="42" borderId="26" xfId="1640" applyFont="1" applyFill="1" applyBorder="1" applyAlignment="1">
      <alignment horizontal="center" vertical="center" wrapText="1"/>
      <protection/>
    </xf>
    <xf numFmtId="0" fontId="34" fillId="42" borderId="26" xfId="1640" applyFont="1" applyFill="1" applyBorder="1" applyAlignment="1">
      <alignment horizontal="center" vertical="center" wrapText="1"/>
      <protection/>
    </xf>
    <xf numFmtId="0" fontId="34" fillId="42" borderId="71" xfId="1640" applyFont="1" applyFill="1" applyBorder="1" applyAlignment="1">
      <alignment horizontal="center" vertical="center" wrapText="1"/>
      <protection/>
    </xf>
    <xf numFmtId="0" fontId="22" fillId="0" borderId="32" xfId="1640" applyFont="1" applyFill="1" applyBorder="1" applyAlignment="1">
      <alignment horizontal="center" vertical="center" textRotation="90" wrapText="1"/>
      <protection/>
    </xf>
    <xf numFmtId="0" fontId="20" fillId="0" borderId="25" xfId="1640" applyFont="1" applyFill="1" applyBorder="1" applyAlignment="1">
      <alignment horizontal="center" vertical="center" wrapText="1"/>
      <protection/>
    </xf>
    <xf numFmtId="0" fontId="20" fillId="0" borderId="25" xfId="1640" applyFont="1" applyFill="1" applyBorder="1" applyAlignment="1">
      <alignment horizontal="justify" vertical="top" wrapText="1"/>
      <protection/>
    </xf>
    <xf numFmtId="0" fontId="35" fillId="0" borderId="25" xfId="1640" applyFont="1" applyBorder="1" applyAlignment="1" applyProtection="1">
      <alignment horizontal="center" vertical="center" wrapText="1"/>
      <protection locked="0"/>
    </xf>
    <xf numFmtId="10" fontId="39" fillId="0" borderId="25" xfId="1640" applyNumberFormat="1" applyFont="1" applyBorder="1" applyAlignment="1" applyProtection="1">
      <alignment horizontal="center" vertical="center" wrapText="1"/>
      <protection locked="0"/>
    </xf>
    <xf numFmtId="0" fontId="20" fillId="0" borderId="1" xfId="1640" applyFont="1" applyFill="1" applyBorder="1" applyAlignment="1">
      <alignment horizontal="justify" vertical="top" wrapText="1"/>
      <protection/>
    </xf>
    <xf numFmtId="0" fontId="35" fillId="0" borderId="1" xfId="1640" applyFont="1" applyBorder="1" applyAlignment="1" applyProtection="1">
      <alignment horizontal="center" vertical="center" wrapText="1"/>
      <protection locked="0"/>
    </xf>
    <xf numFmtId="10" fontId="39" fillId="0" borderId="26" xfId="1640" applyNumberFormat="1" applyFont="1" applyBorder="1" applyAlignment="1" applyProtection="1">
      <alignment horizontal="center" vertical="center" wrapText="1"/>
      <protection locked="0"/>
    </xf>
    <xf numFmtId="9" fontId="23" fillId="0" borderId="26" xfId="2903" applyFont="1" applyFill="1" applyBorder="1" applyAlignment="1" applyProtection="1">
      <alignment horizontal="center" vertical="center" wrapText="1"/>
      <protection locked="0"/>
    </xf>
    <xf numFmtId="0" fontId="24" fillId="0" borderId="88" xfId="1640" applyFont="1" applyFill="1" applyBorder="1" applyAlignment="1">
      <alignment horizontal="justify" vertical="top" wrapText="1"/>
      <protection/>
    </xf>
    <xf numFmtId="9" fontId="23" fillId="0" borderId="25" xfId="2903" applyFont="1" applyFill="1" applyBorder="1" applyAlignment="1" applyProtection="1">
      <alignment horizontal="center" vertical="center" wrapText="1"/>
      <protection locked="0"/>
    </xf>
    <xf numFmtId="0" fontId="26" fillId="0" borderId="39" xfId="1640" applyFont="1" applyFill="1" applyBorder="1" applyAlignment="1">
      <alignment horizontal="left" vertical="top" wrapText="1"/>
      <protection/>
    </xf>
    <xf numFmtId="9" fontId="23" fillId="0" borderId="1" xfId="2903" applyFont="1" applyFill="1" applyBorder="1" applyAlignment="1" applyProtection="1">
      <alignment horizontal="center" vertical="center" wrapText="1"/>
      <protection locked="0"/>
    </xf>
    <xf numFmtId="0" fontId="26" fillId="0" borderId="31" xfId="1640" applyFont="1" applyFill="1" applyBorder="1" applyAlignment="1">
      <alignment horizontal="left" vertical="top" wrapText="1"/>
      <protection/>
    </xf>
    <xf numFmtId="0" fontId="22" fillId="0" borderId="51" xfId="1640" applyFont="1" applyFill="1" applyBorder="1" applyAlignment="1">
      <alignment horizontal="center" vertical="center" textRotation="90" wrapText="1"/>
      <protection/>
    </xf>
    <xf numFmtId="0" fontId="20" fillId="0" borderId="26" xfId="1640" applyFont="1" applyFill="1" applyBorder="1" applyAlignment="1">
      <alignment horizontal="center" vertical="center" wrapText="1"/>
      <protection/>
    </xf>
    <xf numFmtId="0" fontId="20" fillId="0" borderId="26" xfId="1640" applyFont="1" applyFill="1" applyBorder="1" applyAlignment="1">
      <alignment horizontal="justify" vertical="top" wrapText="1"/>
      <protection/>
    </xf>
    <xf numFmtId="0" fontId="35" fillId="0" borderId="26" xfId="1640" applyFont="1" applyBorder="1" applyAlignment="1" applyProtection="1">
      <alignment horizontal="center" vertical="center" wrapText="1"/>
      <protection locked="0"/>
    </xf>
    <xf numFmtId="0" fontId="26" fillId="0" borderId="89" xfId="1640" applyFont="1" applyFill="1" applyBorder="1" applyAlignment="1">
      <alignment horizontal="justify" vertical="top" wrapText="1"/>
      <protection/>
    </xf>
    <xf numFmtId="0" fontId="34" fillId="42" borderId="90" xfId="1640" applyFont="1" applyFill="1" applyBorder="1" applyAlignment="1">
      <alignment horizontal="center" vertical="center" wrapText="1"/>
      <protection/>
    </xf>
    <xf numFmtId="0" fontId="24" fillId="0" borderId="31" xfId="1640" applyFont="1" applyFill="1" applyBorder="1" applyAlignment="1">
      <alignment horizontal="justify" vertical="top" wrapText="1"/>
      <protection/>
    </xf>
    <xf numFmtId="0" fontId="0" fillId="0" borderId="91" xfId="1640" applyFont="1" applyBorder="1" applyAlignment="1">
      <alignment horizontal="center"/>
      <protection/>
    </xf>
    <xf numFmtId="0" fontId="18" fillId="47" borderId="1" xfId="1640" applyFont="1" applyFill="1" applyBorder="1" applyAlignment="1">
      <alignment horizontal="center" vertical="center"/>
      <protection/>
    </xf>
    <xf numFmtId="0" fontId="11" fillId="47" borderId="41" xfId="1640" applyFont="1" applyFill="1" applyBorder="1" applyAlignment="1">
      <alignment horizontal="center" vertical="center" wrapText="1"/>
      <protection/>
    </xf>
    <xf numFmtId="0" fontId="13" fillId="36" borderId="79" xfId="1640" applyFont="1" applyFill="1" applyBorder="1" applyAlignment="1">
      <alignment horizontal="left" vertical="center" wrapText="1"/>
      <protection/>
    </xf>
    <xf numFmtId="0" fontId="13" fillId="36" borderId="79" xfId="1640" applyFont="1" applyFill="1" applyBorder="1" applyAlignment="1">
      <alignment horizontal="left" vertical="center"/>
      <protection/>
    </xf>
    <xf numFmtId="0" fontId="10" fillId="47" borderId="13" xfId="1640" applyFont="1" applyFill="1" applyBorder="1" applyAlignment="1">
      <alignment horizontal="left" vertical="center"/>
      <protection/>
    </xf>
    <xf numFmtId="0" fontId="10" fillId="36" borderId="75" xfId="1640" applyFont="1" applyFill="1" applyBorder="1" applyAlignment="1">
      <alignment horizontal="left" vertical="center"/>
      <protection/>
    </xf>
    <xf numFmtId="0" fontId="10" fillId="47" borderId="13" xfId="1640" applyFont="1" applyFill="1" applyBorder="1" applyAlignment="1">
      <alignment horizontal="left" vertical="center" wrapText="1"/>
      <protection/>
    </xf>
    <xf numFmtId="0" fontId="10" fillId="36" borderId="75" xfId="1640" applyFont="1" applyFill="1" applyBorder="1" applyAlignment="1">
      <alignment horizontal="left" vertical="center" wrapText="1"/>
      <protection/>
    </xf>
    <xf numFmtId="0" fontId="40" fillId="47" borderId="14" xfId="1640" applyFont="1" applyFill="1" applyBorder="1" applyAlignment="1">
      <alignment horizontal="left" vertical="center" wrapText="1"/>
      <protection/>
    </xf>
    <xf numFmtId="0" fontId="13" fillId="36" borderId="75" xfId="1640" applyFont="1" applyFill="1" applyBorder="1" applyAlignment="1">
      <alignment horizontal="left" vertical="center" wrapText="1"/>
      <protection/>
    </xf>
    <xf numFmtId="0" fontId="40" fillId="0" borderId="79" xfId="1640" applyFont="1" applyBorder="1" applyAlignment="1">
      <alignment horizontal="center" vertical="center" wrapText="1"/>
      <protection/>
    </xf>
    <xf numFmtId="0" fontId="34" fillId="47" borderId="92" xfId="1640" applyFont="1" applyFill="1" applyBorder="1" applyAlignment="1">
      <alignment horizontal="center" vertical="center" wrapText="1"/>
      <protection/>
    </xf>
    <xf numFmtId="0" fontId="34" fillId="47" borderId="93" xfId="1640" applyFont="1" applyFill="1" applyBorder="1" applyAlignment="1">
      <alignment horizontal="center" vertical="center" wrapText="1"/>
      <protection/>
    </xf>
    <xf numFmtId="0" fontId="34" fillId="47" borderId="94" xfId="1640" applyFont="1" applyFill="1" applyBorder="1" applyAlignment="1">
      <alignment horizontal="center" vertical="center" wrapText="1"/>
      <protection/>
    </xf>
    <xf numFmtId="0" fontId="34" fillId="47" borderId="95" xfId="1640" applyFont="1" applyFill="1" applyBorder="1" applyAlignment="1">
      <alignment horizontal="center" vertical="center" wrapText="1"/>
      <protection/>
    </xf>
    <xf numFmtId="0" fontId="34" fillId="47" borderId="96" xfId="1640" applyFont="1" applyFill="1" applyBorder="1" applyAlignment="1">
      <alignment horizontal="center" vertical="center" wrapText="1"/>
      <protection/>
    </xf>
    <xf numFmtId="0" fontId="34" fillId="47" borderId="97" xfId="1640" applyFont="1" applyFill="1" applyBorder="1" applyAlignment="1">
      <alignment horizontal="center" vertical="center" wrapText="1"/>
      <protection/>
    </xf>
    <xf numFmtId="0" fontId="34" fillId="47" borderId="98" xfId="1640" applyFont="1" applyFill="1" applyBorder="1" applyAlignment="1">
      <alignment horizontal="center" vertical="center" wrapText="1"/>
      <protection/>
    </xf>
    <xf numFmtId="0" fontId="34" fillId="47" borderId="99" xfId="1640" applyFont="1" applyFill="1" applyBorder="1" applyAlignment="1">
      <alignment horizontal="center" vertical="center" wrapText="1"/>
      <protection/>
    </xf>
    <xf numFmtId="0" fontId="34" fillId="47" borderId="100" xfId="1640" applyFont="1" applyFill="1" applyBorder="1" applyAlignment="1">
      <alignment horizontal="center" vertical="center" wrapText="1"/>
      <protection/>
    </xf>
    <xf numFmtId="0" fontId="34" fillId="47" borderId="101" xfId="1640" applyFont="1" applyFill="1" applyBorder="1" applyAlignment="1">
      <alignment horizontal="center" vertical="center" wrapText="1"/>
      <protection/>
    </xf>
    <xf numFmtId="0" fontId="34" fillId="47" borderId="102" xfId="1640" applyFont="1" applyFill="1" applyBorder="1" applyAlignment="1">
      <alignment horizontal="center" vertical="center" wrapText="1"/>
      <protection/>
    </xf>
    <xf numFmtId="0" fontId="34" fillId="47" borderId="103" xfId="1640" applyFont="1" applyFill="1" applyBorder="1" applyAlignment="1">
      <alignment horizontal="center" vertical="center" wrapText="1"/>
      <protection/>
    </xf>
    <xf numFmtId="0" fontId="34" fillId="47" borderId="104" xfId="1640" applyFont="1" applyFill="1" applyBorder="1" applyAlignment="1">
      <alignment horizontal="center" vertical="center" wrapText="1"/>
      <protection/>
    </xf>
    <xf numFmtId="0" fontId="34" fillId="47" borderId="105" xfId="1640" applyFont="1" applyFill="1" applyBorder="1" applyAlignment="1">
      <alignment horizontal="center" vertical="center" wrapText="1"/>
      <protection/>
    </xf>
    <xf numFmtId="0" fontId="34" fillId="47" borderId="106" xfId="1640" applyFont="1" applyFill="1" applyBorder="1" applyAlignment="1">
      <alignment horizontal="center" vertical="center" wrapText="1"/>
      <protection/>
    </xf>
    <xf numFmtId="0" fontId="34" fillId="47" borderId="107" xfId="1640" applyFont="1" applyFill="1" applyBorder="1" applyAlignment="1">
      <alignment horizontal="center" vertical="center" wrapText="1"/>
      <protection/>
    </xf>
    <xf numFmtId="3" fontId="24" fillId="0" borderId="57" xfId="1640" applyNumberFormat="1" applyFont="1" applyBorder="1" applyAlignment="1">
      <alignment horizontal="center" vertical="center"/>
      <protection/>
    </xf>
    <xf numFmtId="3" fontId="24" fillId="0" borderId="58" xfId="1640" applyNumberFormat="1" applyFont="1" applyBorder="1" applyAlignment="1">
      <alignment horizontal="center" vertical="center"/>
      <protection/>
    </xf>
    <xf numFmtId="0" fontId="24" fillId="0" borderId="25" xfId="1640" applyFont="1" applyBorder="1" applyAlignment="1">
      <alignment horizontal="center" vertical="center" wrapText="1"/>
      <protection/>
    </xf>
    <xf numFmtId="0" fontId="24" fillId="0" borderId="1" xfId="1640" applyFont="1" applyBorder="1" applyAlignment="1">
      <alignment horizontal="center" vertical="center" wrapText="1"/>
      <protection/>
    </xf>
    <xf numFmtId="0" fontId="24" fillId="0" borderId="25" xfId="1640" applyFont="1" applyBorder="1" applyAlignment="1">
      <alignment vertical="center" wrapText="1"/>
      <protection/>
    </xf>
    <xf numFmtId="0" fontId="24" fillId="0" borderId="1" xfId="1640" applyFont="1" applyBorder="1" applyAlignment="1">
      <alignment vertical="center" wrapText="1"/>
      <protection/>
    </xf>
    <xf numFmtId="0" fontId="24" fillId="0" borderId="57" xfId="1640" applyFont="1" applyBorder="1" applyAlignment="1">
      <alignment vertical="center" wrapText="1"/>
      <protection/>
    </xf>
    <xf numFmtId="0" fontId="24" fillId="0" borderId="58" xfId="1640" applyFont="1" applyBorder="1" applyAlignment="1">
      <alignment vertical="center" wrapText="1"/>
      <protection/>
    </xf>
    <xf numFmtId="0" fontId="24" fillId="0" borderId="108" xfId="1640" applyFont="1" applyBorder="1" applyAlignment="1">
      <alignment horizontal="center" vertical="center" wrapText="1"/>
      <protection/>
    </xf>
    <xf numFmtId="185" fontId="24" fillId="0" borderId="25" xfId="237" applyFont="1" applyBorder="1" applyAlignment="1">
      <alignment horizontal="center" vertical="center" wrapText="1"/>
      <protection/>
    </xf>
    <xf numFmtId="185" fontId="24" fillId="0" borderId="1" xfId="237" applyFont="1" applyBorder="1" applyAlignment="1">
      <alignment horizontal="center" vertical="center" wrapText="1"/>
      <protection/>
    </xf>
    <xf numFmtId="0" fontId="41" fillId="0" borderId="25" xfId="1640" applyFont="1" applyBorder="1" applyAlignment="1">
      <alignment vertical="center" wrapText="1"/>
      <protection/>
    </xf>
    <xf numFmtId="0" fontId="41" fillId="0" borderId="1" xfId="1640" applyFont="1" applyBorder="1" applyAlignment="1">
      <alignment vertical="center" wrapText="1"/>
      <protection/>
    </xf>
    <xf numFmtId="179" fontId="32" fillId="0" borderId="39" xfId="1640" applyNumberFormat="1" applyFont="1" applyBorder="1" applyAlignment="1">
      <alignment vertical="center" wrapText="1"/>
      <protection/>
    </xf>
    <xf numFmtId="179" fontId="32" fillId="0" borderId="31" xfId="1640" applyNumberFormat="1" applyFont="1" applyBorder="1" applyAlignment="1">
      <alignment vertical="center" wrapText="1"/>
      <protection/>
    </xf>
    <xf numFmtId="0" fontId="0" fillId="0" borderId="109" xfId="1640" applyFont="1" applyBorder="1" applyAlignment="1">
      <alignment horizontal="center"/>
      <protection/>
    </xf>
    <xf numFmtId="0" fontId="0" fillId="0" borderId="89" xfId="1640" applyFont="1" applyBorder="1" applyAlignment="1">
      <alignment horizontal="center"/>
      <protection/>
    </xf>
    <xf numFmtId="0" fontId="24" fillId="0" borderId="58" xfId="1640" applyFont="1" applyBorder="1" applyAlignment="1">
      <alignment horizontal="center" vertical="center" wrapText="1"/>
      <protection/>
    </xf>
    <xf numFmtId="0" fontId="24" fillId="0" borderId="41" xfId="1640" applyFont="1" applyBorder="1" applyAlignment="1">
      <alignment horizontal="center" vertical="center" wrapText="1"/>
      <protection/>
    </xf>
    <xf numFmtId="0" fontId="0" fillId="0" borderId="37" xfId="2877" applyBorder="1" applyAlignment="1">
      <alignment horizontal="left" vertical="center" wrapText="1"/>
      <protection/>
    </xf>
    <xf numFmtId="0" fontId="35" fillId="42" borderId="19" xfId="1640" applyFont="1" applyFill="1" applyBorder="1" applyAlignment="1">
      <alignment horizontal="center" vertical="center" wrapText="1"/>
      <protection/>
    </xf>
    <xf numFmtId="0" fontId="80" fillId="46" borderId="37" xfId="2877" applyFont="1" applyFill="1" applyBorder="1" applyAlignment="1">
      <alignment horizontal="center" vertical="center"/>
      <protection/>
    </xf>
  </cellXfs>
  <cellStyles count="290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2 2" xfId="30"/>
    <cellStyle name="60% - Énfasis3" xfId="31"/>
    <cellStyle name="60% - Énfasis3 2" xfId="32"/>
    <cellStyle name="60% - Énfasis4" xfId="33"/>
    <cellStyle name="60% - Énfasis4 2" xfId="34"/>
    <cellStyle name="60% - Énfasis5" xfId="35"/>
    <cellStyle name="60% - Énfasis5 2" xfId="36"/>
    <cellStyle name="60% - Énfasis6" xfId="37"/>
    <cellStyle name="60% - Énfasis6 2" xfId="38"/>
    <cellStyle name="BodyStyle" xfId="39"/>
    <cellStyle name="BodyStyleBold" xfId="40"/>
    <cellStyle name="BodyStyleBoldRight" xfId="41"/>
    <cellStyle name="BodyStyleWithBorder" xfId="42"/>
    <cellStyle name="BodyStyleWithBorder 2" xfId="43"/>
    <cellStyle name="BodyStyleWithBorder 2 2" xfId="44"/>
    <cellStyle name="BodyStyleWithBorder 2 3" xfId="45"/>
    <cellStyle name="BodyStyleWithBorder 2 4" xfId="46"/>
    <cellStyle name="BodyStyleWithBorder 3" xfId="47"/>
    <cellStyle name="BodyStyleWithBorder 4" xfId="48"/>
    <cellStyle name="BodyStyleWithBorder 5" xfId="49"/>
    <cellStyle name="BorderThinBlack" xfId="50"/>
    <cellStyle name="BorderThinBlack 2" xfId="51"/>
    <cellStyle name="BorderThinBlack 2 2" xfId="52"/>
    <cellStyle name="BorderThinBlack 2 2 2" xfId="53"/>
    <cellStyle name="BorderThinBlack 2 2 2 2" xfId="54"/>
    <cellStyle name="BorderThinBlack 2 2 2 3" xfId="55"/>
    <cellStyle name="BorderThinBlack 2 2 2 4" xfId="56"/>
    <cellStyle name="BorderThinBlack 2 2 3" xfId="57"/>
    <cellStyle name="BorderThinBlack 2 2 4" xfId="58"/>
    <cellStyle name="BorderThinBlack 2 2 5" xfId="59"/>
    <cellStyle name="BorderThinBlack 2 3" xfId="60"/>
    <cellStyle name="BorderThinBlack 2 4" xfId="61"/>
    <cellStyle name="BorderThinBlack 2 5" xfId="62"/>
    <cellStyle name="BorderThinBlack 3" xfId="63"/>
    <cellStyle name="BorderThinBlack 3 2" xfId="64"/>
    <cellStyle name="BorderThinBlack 3 2 2" xfId="65"/>
    <cellStyle name="BorderThinBlack 3 2 3" xfId="66"/>
    <cellStyle name="BorderThinBlack 3 2 4" xfId="67"/>
    <cellStyle name="BorderThinBlack 3 3" xfId="68"/>
    <cellStyle name="BorderThinBlack 3 4" xfId="69"/>
    <cellStyle name="BorderThinBlack 3 5" xfId="70"/>
    <cellStyle name="BorderThinBlack 4" xfId="71"/>
    <cellStyle name="BorderThinBlack 5" xfId="72"/>
    <cellStyle name="BorderThinBlack 6" xfId="73"/>
    <cellStyle name="Bueno" xfId="74"/>
    <cellStyle name="Cálculo" xfId="75"/>
    <cellStyle name="Celda de comprobación" xfId="76"/>
    <cellStyle name="Celda vinculada" xfId="77"/>
    <cellStyle name="Coma 2" xfId="78"/>
    <cellStyle name="Coma 2 2" xfId="79"/>
    <cellStyle name="Comma" xfId="80"/>
    <cellStyle name="Comma [0]" xfId="81"/>
    <cellStyle name="Comma [0] 2" xfId="82"/>
    <cellStyle name="Comma [0] 2 2" xfId="83"/>
    <cellStyle name="Comma [0] 2 2 2" xfId="84"/>
    <cellStyle name="Comma [0] 2 3" xfId="85"/>
    <cellStyle name="Comma [0] 3" xfId="86"/>
    <cellStyle name="Comma 2" xfId="87"/>
    <cellStyle name="Comma 2 2" xfId="88"/>
    <cellStyle name="Comma 2 2 2" xfId="89"/>
    <cellStyle name="Comma 2 3" xfId="90"/>
    <cellStyle name="Comma 3" xfId="91"/>
    <cellStyle name="Comma 4" xfId="92"/>
    <cellStyle name="Comma 5" xfId="93"/>
    <cellStyle name="Currency" xfId="94"/>
    <cellStyle name="Currency [0]" xfId="95"/>
    <cellStyle name="Currency [0] 2" xfId="96"/>
    <cellStyle name="Currency [0] 2 2" xfId="97"/>
    <cellStyle name="Currency [0] 2 2 2" xfId="98"/>
    <cellStyle name="Currency [0] 2 2 2 2" xfId="99"/>
    <cellStyle name="Currency [0] 2 2 3" xfId="100"/>
    <cellStyle name="Currency [0] 2 2 3 2" xfId="101"/>
    <cellStyle name="Currency [0] 2 2 4" xfId="102"/>
    <cellStyle name="Currency [0] 2 2 4 2" xfId="103"/>
    <cellStyle name="Currency [0] 2 2 5" xfId="104"/>
    <cellStyle name="Currency [0] 2 3" xfId="105"/>
    <cellStyle name="Currency [0] 2 3 2" xfId="106"/>
    <cellStyle name="Currency [0] 2 4" xfId="107"/>
    <cellStyle name="Currency [0] 2 4 2" xfId="108"/>
    <cellStyle name="Currency [0] 2 5" xfId="109"/>
    <cellStyle name="Currency [0] 2 5 2" xfId="110"/>
    <cellStyle name="Currency [0] 2 6" xfId="111"/>
    <cellStyle name="Currency [0] 3" xfId="112"/>
    <cellStyle name="Currency [0] 3 2" xfId="113"/>
    <cellStyle name="Currency [0] 3 2 2" xfId="114"/>
    <cellStyle name="Currency [0] 3 3" xfId="115"/>
    <cellStyle name="Currency [0] 3 3 2" xfId="116"/>
    <cellStyle name="Currency [0] 3 4" xfId="117"/>
    <cellStyle name="Currency [0] 3 4 2" xfId="118"/>
    <cellStyle name="Currency [0] 3 5" xfId="119"/>
    <cellStyle name="Currency [0] 4" xfId="120"/>
    <cellStyle name="Currency [0] 4 2" xfId="121"/>
    <cellStyle name="Currency [0] 5" xfId="122"/>
    <cellStyle name="Currency [0] 5 2" xfId="123"/>
    <cellStyle name="Currency [0] 6" xfId="124"/>
    <cellStyle name="Currency [0] 6 2" xfId="125"/>
    <cellStyle name="Currency [0] 7" xfId="126"/>
    <cellStyle name="Currency 10" xfId="127"/>
    <cellStyle name="Currency 10 2" xfId="128"/>
    <cellStyle name="Currency 11" xfId="129"/>
    <cellStyle name="Currency 11 2" xfId="130"/>
    <cellStyle name="Currency 12" xfId="131"/>
    <cellStyle name="Currency 12 2" xfId="132"/>
    <cellStyle name="Currency 13" xfId="133"/>
    <cellStyle name="Currency 13 2" xfId="134"/>
    <cellStyle name="Currency 14" xfId="135"/>
    <cellStyle name="Currency 15" xfId="136"/>
    <cellStyle name="Currency 2" xfId="137"/>
    <cellStyle name="Currency 2 2" xfId="138"/>
    <cellStyle name="Currency 2 2 2" xfId="139"/>
    <cellStyle name="Currency 2 2 2 2" xfId="140"/>
    <cellStyle name="Currency 2 2 3" xfId="141"/>
    <cellStyle name="Currency 2 2 3 2" xfId="142"/>
    <cellStyle name="Currency 2 2 4" xfId="143"/>
    <cellStyle name="Currency 2 2 4 2" xfId="144"/>
    <cellStyle name="Currency 2 2 5" xfId="145"/>
    <cellStyle name="Currency 2 3" xfId="146"/>
    <cellStyle name="Currency 2 3 2" xfId="147"/>
    <cellStyle name="Currency 2 4" xfId="148"/>
    <cellStyle name="Currency 2 4 2" xfId="149"/>
    <cellStyle name="Currency 2 5" xfId="150"/>
    <cellStyle name="Currency 2 5 2" xfId="151"/>
    <cellStyle name="Currency 2 6" xfId="152"/>
    <cellStyle name="Currency 3" xfId="153"/>
    <cellStyle name="Currency 3 2" xfId="154"/>
    <cellStyle name="Currency 3 2 2" xfId="155"/>
    <cellStyle name="Currency 3 3" xfId="156"/>
    <cellStyle name="Currency 3 3 2" xfId="157"/>
    <cellStyle name="Currency 3 4" xfId="158"/>
    <cellStyle name="Currency 3 4 2" xfId="159"/>
    <cellStyle name="Currency 3 5" xfId="160"/>
    <cellStyle name="Currency 4" xfId="161"/>
    <cellStyle name="Currency 4 2" xfId="162"/>
    <cellStyle name="Currency 4 2 2" xfId="163"/>
    <cellStyle name="Currency 4 3" xfId="164"/>
    <cellStyle name="Currency 4 3 2" xfId="165"/>
    <cellStyle name="Currency 4 4" xfId="166"/>
    <cellStyle name="Currency 4 4 2" xfId="167"/>
    <cellStyle name="Currency 4 5" xfId="168"/>
    <cellStyle name="Currency 5" xfId="169"/>
    <cellStyle name="Currency 5 2" xfId="170"/>
    <cellStyle name="Currency 5 2 2" xfId="171"/>
    <cellStyle name="Currency 5 3" xfId="172"/>
    <cellStyle name="Currency 5 3 2" xfId="173"/>
    <cellStyle name="Currency 5 4" xfId="174"/>
    <cellStyle name="Currency 5 4 2" xfId="175"/>
    <cellStyle name="Currency 5 5" xfId="176"/>
    <cellStyle name="Currency 6" xfId="177"/>
    <cellStyle name="Currency 6 2" xfId="178"/>
    <cellStyle name="Currency 7" xfId="179"/>
    <cellStyle name="Currency 7 2" xfId="180"/>
    <cellStyle name="Currency 8" xfId="181"/>
    <cellStyle name="Currency 8 2" xfId="182"/>
    <cellStyle name="Currency 9" xfId="183"/>
    <cellStyle name="Currency 9 2" xfId="184"/>
    <cellStyle name="DateStyle" xfId="185"/>
    <cellStyle name="DateTimeStyle" xfId="186"/>
    <cellStyle name="Decimal" xfId="187"/>
    <cellStyle name="DecimalWithBorder" xfId="188"/>
    <cellStyle name="DecimalWithBorder 2" xfId="189"/>
    <cellStyle name="DecimalWithBorder 2 2" xfId="190"/>
    <cellStyle name="DecimalWithBorder 2 3" xfId="191"/>
    <cellStyle name="DecimalWithBorder 2 4" xfId="192"/>
    <cellStyle name="DecimalWithBorder 3" xfId="193"/>
    <cellStyle name="DecimalWithBorder 4" xfId="194"/>
    <cellStyle name="DecimalWithBorder 5" xfId="195"/>
    <cellStyle name="Encabezado 1" xfId="196"/>
    <cellStyle name="Encabezado 4" xfId="197"/>
    <cellStyle name="Énfasis1" xfId="198"/>
    <cellStyle name="Énfasis1 2" xfId="199"/>
    <cellStyle name="Énfasis1 2 2" xfId="200"/>
    <cellStyle name="Énfasis2" xfId="201"/>
    <cellStyle name="Énfasis3" xfId="202"/>
    <cellStyle name="Énfasis4" xfId="203"/>
    <cellStyle name="Énfasis5" xfId="204"/>
    <cellStyle name="Énfasis6" xfId="205"/>
    <cellStyle name="Entrada" xfId="206"/>
    <cellStyle name="EuroCurrency" xfId="207"/>
    <cellStyle name="EuroCurrencyWithBorder" xfId="208"/>
    <cellStyle name="EuroCurrencyWithBorder 2" xfId="209"/>
    <cellStyle name="EuroCurrencyWithBorder 2 2" xfId="210"/>
    <cellStyle name="EuroCurrencyWithBorder 2 3" xfId="211"/>
    <cellStyle name="EuroCurrencyWithBorder 2 4" xfId="212"/>
    <cellStyle name="EuroCurrencyWithBorder 3" xfId="213"/>
    <cellStyle name="EuroCurrencyWithBorder 4" xfId="214"/>
    <cellStyle name="EuroCurrencyWithBorder 5" xfId="215"/>
    <cellStyle name="HeaderStyle" xfId="216"/>
    <cellStyle name="HeaderSubTop" xfId="217"/>
    <cellStyle name="HeaderSubTopNoBold" xfId="218"/>
    <cellStyle name="HeaderTopBuyer" xfId="219"/>
    <cellStyle name="HeaderTopStyle" xfId="220"/>
    <cellStyle name="HeaderTopStyleAlignRight" xfId="221"/>
    <cellStyle name="Incorrecto" xfId="222"/>
    <cellStyle name="MainTitle" xfId="223"/>
    <cellStyle name="MainTitle 2" xfId="224"/>
    <cellStyle name="MainTitle 2 2" xfId="225"/>
    <cellStyle name="MainTitle 2 3" xfId="226"/>
    <cellStyle name="MainTitle 2 4" xfId="227"/>
    <cellStyle name="MainTitle 3" xfId="228"/>
    <cellStyle name="MainTitle 4" xfId="229"/>
    <cellStyle name="MainTitle 5" xfId="230"/>
    <cellStyle name="Comma" xfId="231"/>
    <cellStyle name="Comma [0]" xfId="232"/>
    <cellStyle name="Millares 10" xfId="233"/>
    <cellStyle name="Millares 10 2" xfId="234"/>
    <cellStyle name="Millares 2" xfId="235"/>
    <cellStyle name="Millares 2 2" xfId="236"/>
    <cellStyle name="Millares 2 2 2" xfId="237"/>
    <cellStyle name="Millares 2 3" xfId="238"/>
    <cellStyle name="Millares 2 3 2" xfId="239"/>
    <cellStyle name="Millares 2 3 2 2" xfId="240"/>
    <cellStyle name="Millares 2 3 3" xfId="241"/>
    <cellStyle name="Millares 2 3 4" xfId="242"/>
    <cellStyle name="Millares 2 4" xfId="243"/>
    <cellStyle name="Millares 2 4 2" xfId="244"/>
    <cellStyle name="Millares 2 4 3" xfId="245"/>
    <cellStyle name="Millares 2 5" xfId="246"/>
    <cellStyle name="Millares 2 5 2" xfId="247"/>
    <cellStyle name="Millares 2 6" xfId="248"/>
    <cellStyle name="Millares 2 6 2" xfId="249"/>
    <cellStyle name="Millares 3" xfId="250"/>
    <cellStyle name="Millares 3 2" xfId="251"/>
    <cellStyle name="Millares 3 3" xfId="252"/>
    <cellStyle name="Millares 3 3 2" xfId="253"/>
    <cellStyle name="Millares 3 4" xfId="254"/>
    <cellStyle name="Millares 4" xfId="255"/>
    <cellStyle name="Millares 4 2" xfId="256"/>
    <cellStyle name="Millares 5" xfId="257"/>
    <cellStyle name="Millares 5 2" xfId="258"/>
    <cellStyle name="Millares 5 3" xfId="259"/>
    <cellStyle name="Millares 5 4" xfId="260"/>
    <cellStyle name="Millares 5 5" xfId="261"/>
    <cellStyle name="Millares 6" xfId="262"/>
    <cellStyle name="Millares 6 2" xfId="263"/>
    <cellStyle name="Millares 6 2 2" xfId="264"/>
    <cellStyle name="Millares 6 3" xfId="265"/>
    <cellStyle name="Millares 6 3 2" xfId="266"/>
    <cellStyle name="Millares 6 4" xfId="267"/>
    <cellStyle name="Millares 7" xfId="268"/>
    <cellStyle name="Millares 7 2" xfId="269"/>
    <cellStyle name="Millares 8" xfId="270"/>
    <cellStyle name="Millares 8 2" xfId="271"/>
    <cellStyle name="Millares 9" xfId="272"/>
    <cellStyle name="Millares 9 2" xfId="273"/>
    <cellStyle name="Currency" xfId="274"/>
    <cellStyle name="Currency [0]" xfId="275"/>
    <cellStyle name="Moneda [0] 2" xfId="276"/>
    <cellStyle name="Moneda [0] 2 2" xfId="277"/>
    <cellStyle name="Moneda [0] 2 2 2" xfId="278"/>
    <cellStyle name="Moneda [0] 2 2 2 2" xfId="279"/>
    <cellStyle name="Moneda [0] 2 2 3" xfId="280"/>
    <cellStyle name="Moneda [0] 2 2 4" xfId="281"/>
    <cellStyle name="Moneda [0] 2 3" xfId="282"/>
    <cellStyle name="Moneda [0] 2 3 2" xfId="283"/>
    <cellStyle name="Moneda [0] 2 4" xfId="284"/>
    <cellStyle name="Moneda [0] 2 5" xfId="285"/>
    <cellStyle name="Moneda [0] 3" xfId="286"/>
    <cellStyle name="Moneda [0] 3 2" xfId="287"/>
    <cellStyle name="Moneda [0] 3 2 2" xfId="288"/>
    <cellStyle name="Moneda [0] 3 2 2 2" xfId="289"/>
    <cellStyle name="Moneda [0] 3 2 3" xfId="290"/>
    <cellStyle name="Moneda [0] 3 2 3 2" xfId="291"/>
    <cellStyle name="Moneda [0] 3 2 4" xfId="292"/>
    <cellStyle name="Moneda [0] 3 2 4 2" xfId="293"/>
    <cellStyle name="Moneda [0] 3 2 5" xfId="294"/>
    <cellStyle name="Moneda [0] 3 3" xfId="295"/>
    <cellStyle name="Moneda [0] 3 3 2" xfId="296"/>
    <cellStyle name="Moneda [0] 3 4" xfId="297"/>
    <cellStyle name="Moneda [0] 3 4 2" xfId="298"/>
    <cellStyle name="Moneda [0] 3 5" xfId="299"/>
    <cellStyle name="Moneda [0] 3 5 2" xfId="300"/>
    <cellStyle name="Moneda [0] 3 6" xfId="301"/>
    <cellStyle name="Moneda [0] 3 7" xfId="302"/>
    <cellStyle name="Moneda [0] 4" xfId="303"/>
    <cellStyle name="Moneda [0] 4 2" xfId="304"/>
    <cellStyle name="Moneda [0] 4 2 2" xfId="305"/>
    <cellStyle name="Moneda [0] 4 3" xfId="306"/>
    <cellStyle name="Moneda [0] 4 3 2" xfId="307"/>
    <cellStyle name="Moneda [0] 4 4" xfId="308"/>
    <cellStyle name="Moneda [0] 4 4 2" xfId="309"/>
    <cellStyle name="Moneda [0] 4 5" xfId="310"/>
    <cellStyle name="Moneda [0] 5" xfId="311"/>
    <cellStyle name="Moneda [0] 5 2" xfId="312"/>
    <cellStyle name="Moneda [0] 5 2 2" xfId="313"/>
    <cellStyle name="Moneda [0] 5 3" xfId="314"/>
    <cellStyle name="Moneda [0] 5 3 2" xfId="315"/>
    <cellStyle name="Moneda [0] 5 4" xfId="316"/>
    <cellStyle name="Moneda [0] 5 4 2" xfId="317"/>
    <cellStyle name="Moneda [0] 5 5" xfId="318"/>
    <cellStyle name="Moneda [0] 6" xfId="319"/>
    <cellStyle name="Moneda [0] 6 2" xfId="320"/>
    <cellStyle name="Moneda [0] 7" xfId="321"/>
    <cellStyle name="Moneda [0] 7 2" xfId="322"/>
    <cellStyle name="Moneda [0] 8" xfId="323"/>
    <cellStyle name="Moneda [0] 8 2" xfId="324"/>
    <cellStyle name="Moneda [0] 9" xfId="325"/>
    <cellStyle name="Moneda [0] 9 2" xfId="326"/>
    <cellStyle name="Moneda 10" xfId="327"/>
    <cellStyle name="Moneda 10 10" xfId="328"/>
    <cellStyle name="Moneda 10 11" xfId="329"/>
    <cellStyle name="Moneda 10 2" xfId="330"/>
    <cellStyle name="Moneda 10 2 2" xfId="331"/>
    <cellStyle name="Moneda 10 2 2 2" xfId="332"/>
    <cellStyle name="Moneda 10 2 2 2 2" xfId="333"/>
    <cellStyle name="Moneda 10 2 2 2 2 2" xfId="334"/>
    <cellStyle name="Moneda 10 2 2 2 3" xfId="335"/>
    <cellStyle name="Moneda 10 2 2 2 3 2" xfId="336"/>
    <cellStyle name="Moneda 10 2 2 2 4" xfId="337"/>
    <cellStyle name="Moneda 10 2 2 2 4 2" xfId="338"/>
    <cellStyle name="Moneda 10 2 2 2 5" xfId="339"/>
    <cellStyle name="Moneda 10 2 2 3" xfId="340"/>
    <cellStyle name="Moneda 10 2 2 3 2" xfId="341"/>
    <cellStyle name="Moneda 10 2 2 4" xfId="342"/>
    <cellStyle name="Moneda 10 2 2 4 2" xfId="343"/>
    <cellStyle name="Moneda 10 2 2 5" xfId="344"/>
    <cellStyle name="Moneda 10 2 2 5 2" xfId="345"/>
    <cellStyle name="Moneda 10 2 2 6" xfId="346"/>
    <cellStyle name="Moneda 10 2 3" xfId="347"/>
    <cellStyle name="Moneda 10 2 3 2" xfId="348"/>
    <cellStyle name="Moneda 10 2 3 2 2" xfId="349"/>
    <cellStyle name="Moneda 10 2 3 3" xfId="350"/>
    <cellStyle name="Moneda 10 2 3 3 2" xfId="351"/>
    <cellStyle name="Moneda 10 2 3 4" xfId="352"/>
    <cellStyle name="Moneda 10 2 3 4 2" xfId="353"/>
    <cellStyle name="Moneda 10 2 3 5" xfId="354"/>
    <cellStyle name="Moneda 10 2 4" xfId="355"/>
    <cellStyle name="Moneda 10 2 4 2" xfId="356"/>
    <cellStyle name="Moneda 10 2 5" xfId="357"/>
    <cellStyle name="Moneda 10 2 5 2" xfId="358"/>
    <cellStyle name="Moneda 10 2 6" xfId="359"/>
    <cellStyle name="Moneda 10 2 6 2" xfId="360"/>
    <cellStyle name="Moneda 10 2 7" xfId="361"/>
    <cellStyle name="Moneda 10 2 8" xfId="362"/>
    <cellStyle name="Moneda 10 3" xfId="363"/>
    <cellStyle name="Moneda 10 3 2" xfId="364"/>
    <cellStyle name="Moneda 10 3 2 2" xfId="365"/>
    <cellStyle name="Moneda 10 3 2 2 2" xfId="366"/>
    <cellStyle name="Moneda 10 3 2 2 2 2" xfId="367"/>
    <cellStyle name="Moneda 10 3 2 2 3" xfId="368"/>
    <cellStyle name="Moneda 10 3 2 2 3 2" xfId="369"/>
    <cellStyle name="Moneda 10 3 2 2 4" xfId="370"/>
    <cellStyle name="Moneda 10 3 2 2 4 2" xfId="371"/>
    <cellStyle name="Moneda 10 3 2 2 5" xfId="372"/>
    <cellStyle name="Moneda 10 3 2 3" xfId="373"/>
    <cellStyle name="Moneda 10 3 2 3 2" xfId="374"/>
    <cellStyle name="Moneda 10 3 2 4" xfId="375"/>
    <cellStyle name="Moneda 10 3 2 4 2" xfId="376"/>
    <cellStyle name="Moneda 10 3 2 5" xfId="377"/>
    <cellStyle name="Moneda 10 3 2 5 2" xfId="378"/>
    <cellStyle name="Moneda 10 3 2 6" xfId="379"/>
    <cellStyle name="Moneda 10 3 3" xfId="380"/>
    <cellStyle name="Moneda 10 3 3 2" xfId="381"/>
    <cellStyle name="Moneda 10 3 3 2 2" xfId="382"/>
    <cellStyle name="Moneda 10 3 3 3" xfId="383"/>
    <cellStyle name="Moneda 10 3 3 3 2" xfId="384"/>
    <cellStyle name="Moneda 10 3 3 4" xfId="385"/>
    <cellStyle name="Moneda 10 3 3 4 2" xfId="386"/>
    <cellStyle name="Moneda 10 3 3 5" xfId="387"/>
    <cellStyle name="Moneda 10 3 4" xfId="388"/>
    <cellStyle name="Moneda 10 3 4 2" xfId="389"/>
    <cellStyle name="Moneda 10 3 5" xfId="390"/>
    <cellStyle name="Moneda 10 3 5 2" xfId="391"/>
    <cellStyle name="Moneda 10 3 6" xfId="392"/>
    <cellStyle name="Moneda 10 3 6 2" xfId="393"/>
    <cellStyle name="Moneda 10 3 7" xfId="394"/>
    <cellStyle name="Moneda 10 4" xfId="395"/>
    <cellStyle name="Moneda 10 4 2" xfId="396"/>
    <cellStyle name="Moneda 10 4 2 2" xfId="397"/>
    <cellStyle name="Moneda 10 4 2 2 2" xfId="398"/>
    <cellStyle name="Moneda 10 4 2 2 2 2" xfId="399"/>
    <cellStyle name="Moneda 10 4 2 2 3" xfId="400"/>
    <cellStyle name="Moneda 10 4 2 2 3 2" xfId="401"/>
    <cellStyle name="Moneda 10 4 2 2 4" xfId="402"/>
    <cellStyle name="Moneda 10 4 2 2 4 2" xfId="403"/>
    <cellStyle name="Moneda 10 4 2 2 5" xfId="404"/>
    <cellStyle name="Moneda 10 4 2 3" xfId="405"/>
    <cellStyle name="Moneda 10 4 2 3 2" xfId="406"/>
    <cellStyle name="Moneda 10 4 2 4" xfId="407"/>
    <cellStyle name="Moneda 10 4 2 4 2" xfId="408"/>
    <cellStyle name="Moneda 10 4 2 5" xfId="409"/>
    <cellStyle name="Moneda 10 4 2 5 2" xfId="410"/>
    <cellStyle name="Moneda 10 4 2 6" xfId="411"/>
    <cellStyle name="Moneda 10 4 3" xfId="412"/>
    <cellStyle name="Moneda 10 4 3 2" xfId="413"/>
    <cellStyle name="Moneda 10 4 3 2 2" xfId="414"/>
    <cellStyle name="Moneda 10 4 3 3" xfId="415"/>
    <cellStyle name="Moneda 10 4 3 3 2" xfId="416"/>
    <cellStyle name="Moneda 10 4 3 4" xfId="417"/>
    <cellStyle name="Moneda 10 4 3 4 2" xfId="418"/>
    <cellStyle name="Moneda 10 4 3 5" xfId="419"/>
    <cellStyle name="Moneda 10 4 4" xfId="420"/>
    <cellStyle name="Moneda 10 4 4 2" xfId="421"/>
    <cellStyle name="Moneda 10 4 5" xfId="422"/>
    <cellStyle name="Moneda 10 4 5 2" xfId="423"/>
    <cellStyle name="Moneda 10 4 6" xfId="424"/>
    <cellStyle name="Moneda 10 4 6 2" xfId="425"/>
    <cellStyle name="Moneda 10 4 7" xfId="426"/>
    <cellStyle name="Moneda 10 5" xfId="427"/>
    <cellStyle name="Moneda 10 5 2" xfId="428"/>
    <cellStyle name="Moneda 10 5 2 2" xfId="429"/>
    <cellStyle name="Moneda 10 5 2 2 2" xfId="430"/>
    <cellStyle name="Moneda 10 5 2 3" xfId="431"/>
    <cellStyle name="Moneda 10 5 2 3 2" xfId="432"/>
    <cellStyle name="Moneda 10 5 2 4" xfId="433"/>
    <cellStyle name="Moneda 10 5 2 4 2" xfId="434"/>
    <cellStyle name="Moneda 10 5 2 5" xfId="435"/>
    <cellStyle name="Moneda 10 5 3" xfId="436"/>
    <cellStyle name="Moneda 10 5 3 2" xfId="437"/>
    <cellStyle name="Moneda 10 5 4" xfId="438"/>
    <cellStyle name="Moneda 10 5 4 2" xfId="439"/>
    <cellStyle name="Moneda 10 5 5" xfId="440"/>
    <cellStyle name="Moneda 10 5 5 2" xfId="441"/>
    <cellStyle name="Moneda 10 5 6" xfId="442"/>
    <cellStyle name="Moneda 10 6" xfId="443"/>
    <cellStyle name="Moneda 10 6 2" xfId="444"/>
    <cellStyle name="Moneda 10 6 2 2" xfId="445"/>
    <cellStyle name="Moneda 10 6 3" xfId="446"/>
    <cellStyle name="Moneda 10 6 3 2" xfId="447"/>
    <cellStyle name="Moneda 10 6 4" xfId="448"/>
    <cellStyle name="Moneda 10 6 4 2" xfId="449"/>
    <cellStyle name="Moneda 10 6 5" xfId="450"/>
    <cellStyle name="Moneda 10 7" xfId="451"/>
    <cellStyle name="Moneda 10 7 2" xfId="452"/>
    <cellStyle name="Moneda 10 8" xfId="453"/>
    <cellStyle name="Moneda 10 8 2" xfId="454"/>
    <cellStyle name="Moneda 10 9" xfId="455"/>
    <cellStyle name="Moneda 10 9 2" xfId="456"/>
    <cellStyle name="Moneda 11" xfId="457"/>
    <cellStyle name="Moneda 11 10" xfId="458"/>
    <cellStyle name="Moneda 11 11" xfId="459"/>
    <cellStyle name="Moneda 11 2" xfId="460"/>
    <cellStyle name="Moneda 11 2 2" xfId="461"/>
    <cellStyle name="Moneda 11 2 2 2" xfId="462"/>
    <cellStyle name="Moneda 11 2 2 2 2" xfId="463"/>
    <cellStyle name="Moneda 11 2 2 2 2 2" xfId="464"/>
    <cellStyle name="Moneda 11 2 2 2 3" xfId="465"/>
    <cellStyle name="Moneda 11 2 2 2 3 2" xfId="466"/>
    <cellStyle name="Moneda 11 2 2 2 4" xfId="467"/>
    <cellStyle name="Moneda 11 2 2 2 4 2" xfId="468"/>
    <cellStyle name="Moneda 11 2 2 2 5" xfId="469"/>
    <cellStyle name="Moneda 11 2 2 3" xfId="470"/>
    <cellStyle name="Moneda 11 2 2 3 2" xfId="471"/>
    <cellStyle name="Moneda 11 2 2 4" xfId="472"/>
    <cellStyle name="Moneda 11 2 2 4 2" xfId="473"/>
    <cellStyle name="Moneda 11 2 2 5" xfId="474"/>
    <cellStyle name="Moneda 11 2 2 5 2" xfId="475"/>
    <cellStyle name="Moneda 11 2 2 6" xfId="476"/>
    <cellStyle name="Moneda 11 2 3" xfId="477"/>
    <cellStyle name="Moneda 11 2 3 2" xfId="478"/>
    <cellStyle name="Moneda 11 2 3 2 2" xfId="479"/>
    <cellStyle name="Moneda 11 2 3 3" xfId="480"/>
    <cellStyle name="Moneda 11 2 3 3 2" xfId="481"/>
    <cellStyle name="Moneda 11 2 3 4" xfId="482"/>
    <cellStyle name="Moneda 11 2 3 4 2" xfId="483"/>
    <cellStyle name="Moneda 11 2 3 5" xfId="484"/>
    <cellStyle name="Moneda 11 2 4" xfId="485"/>
    <cellStyle name="Moneda 11 2 4 2" xfId="486"/>
    <cellStyle name="Moneda 11 2 5" xfId="487"/>
    <cellStyle name="Moneda 11 2 5 2" xfId="488"/>
    <cellStyle name="Moneda 11 2 6" xfId="489"/>
    <cellStyle name="Moneda 11 2 6 2" xfId="490"/>
    <cellStyle name="Moneda 11 2 7" xfId="491"/>
    <cellStyle name="Moneda 11 2 8" xfId="492"/>
    <cellStyle name="Moneda 11 3" xfId="493"/>
    <cellStyle name="Moneda 11 3 2" xfId="494"/>
    <cellStyle name="Moneda 11 3 2 2" xfId="495"/>
    <cellStyle name="Moneda 11 3 2 2 2" xfId="496"/>
    <cellStyle name="Moneda 11 3 2 2 2 2" xfId="497"/>
    <cellStyle name="Moneda 11 3 2 2 3" xfId="498"/>
    <cellStyle name="Moneda 11 3 2 2 3 2" xfId="499"/>
    <cellStyle name="Moneda 11 3 2 2 4" xfId="500"/>
    <cellStyle name="Moneda 11 3 2 2 4 2" xfId="501"/>
    <cellStyle name="Moneda 11 3 2 2 5" xfId="502"/>
    <cellStyle name="Moneda 11 3 2 3" xfId="503"/>
    <cellStyle name="Moneda 11 3 2 3 2" xfId="504"/>
    <cellStyle name="Moneda 11 3 2 4" xfId="505"/>
    <cellStyle name="Moneda 11 3 2 4 2" xfId="506"/>
    <cellStyle name="Moneda 11 3 2 5" xfId="507"/>
    <cellStyle name="Moneda 11 3 2 5 2" xfId="508"/>
    <cellStyle name="Moneda 11 3 2 6" xfId="509"/>
    <cellStyle name="Moneda 11 3 3" xfId="510"/>
    <cellStyle name="Moneda 11 3 3 2" xfId="511"/>
    <cellStyle name="Moneda 11 3 3 2 2" xfId="512"/>
    <cellStyle name="Moneda 11 3 3 3" xfId="513"/>
    <cellStyle name="Moneda 11 3 3 3 2" xfId="514"/>
    <cellStyle name="Moneda 11 3 3 4" xfId="515"/>
    <cellStyle name="Moneda 11 3 3 4 2" xfId="516"/>
    <cellStyle name="Moneda 11 3 3 5" xfId="517"/>
    <cellStyle name="Moneda 11 3 4" xfId="518"/>
    <cellStyle name="Moneda 11 3 4 2" xfId="519"/>
    <cellStyle name="Moneda 11 3 5" xfId="520"/>
    <cellStyle name="Moneda 11 3 5 2" xfId="521"/>
    <cellStyle name="Moneda 11 3 6" xfId="522"/>
    <cellStyle name="Moneda 11 3 6 2" xfId="523"/>
    <cellStyle name="Moneda 11 3 7" xfId="524"/>
    <cellStyle name="Moneda 11 4" xfId="525"/>
    <cellStyle name="Moneda 11 4 2" xfId="526"/>
    <cellStyle name="Moneda 11 4 2 2" xfId="527"/>
    <cellStyle name="Moneda 11 4 2 2 2" xfId="528"/>
    <cellStyle name="Moneda 11 4 2 2 2 2" xfId="529"/>
    <cellStyle name="Moneda 11 4 2 2 3" xfId="530"/>
    <cellStyle name="Moneda 11 4 2 2 3 2" xfId="531"/>
    <cellStyle name="Moneda 11 4 2 2 4" xfId="532"/>
    <cellStyle name="Moneda 11 4 2 2 4 2" xfId="533"/>
    <cellStyle name="Moneda 11 4 2 2 5" xfId="534"/>
    <cellStyle name="Moneda 11 4 2 3" xfId="535"/>
    <cellStyle name="Moneda 11 4 2 3 2" xfId="536"/>
    <cellStyle name="Moneda 11 4 2 4" xfId="537"/>
    <cellStyle name="Moneda 11 4 2 4 2" xfId="538"/>
    <cellStyle name="Moneda 11 4 2 5" xfId="539"/>
    <cellStyle name="Moneda 11 4 2 5 2" xfId="540"/>
    <cellStyle name="Moneda 11 4 2 6" xfId="541"/>
    <cellStyle name="Moneda 11 4 3" xfId="542"/>
    <cellStyle name="Moneda 11 4 3 2" xfId="543"/>
    <cellStyle name="Moneda 11 4 3 2 2" xfId="544"/>
    <cellStyle name="Moneda 11 4 3 3" xfId="545"/>
    <cellStyle name="Moneda 11 4 3 3 2" xfId="546"/>
    <cellStyle name="Moneda 11 4 3 4" xfId="547"/>
    <cellStyle name="Moneda 11 4 3 4 2" xfId="548"/>
    <cellStyle name="Moneda 11 4 3 5" xfId="549"/>
    <cellStyle name="Moneda 11 4 4" xfId="550"/>
    <cellStyle name="Moneda 11 4 4 2" xfId="551"/>
    <cellStyle name="Moneda 11 4 5" xfId="552"/>
    <cellStyle name="Moneda 11 4 5 2" xfId="553"/>
    <cellStyle name="Moneda 11 4 6" xfId="554"/>
    <cellStyle name="Moneda 11 4 6 2" xfId="555"/>
    <cellStyle name="Moneda 11 4 7" xfId="556"/>
    <cellStyle name="Moneda 11 5" xfId="557"/>
    <cellStyle name="Moneda 11 5 2" xfId="558"/>
    <cellStyle name="Moneda 11 5 2 2" xfId="559"/>
    <cellStyle name="Moneda 11 5 2 2 2" xfId="560"/>
    <cellStyle name="Moneda 11 5 2 3" xfId="561"/>
    <cellStyle name="Moneda 11 5 2 3 2" xfId="562"/>
    <cellStyle name="Moneda 11 5 2 4" xfId="563"/>
    <cellStyle name="Moneda 11 5 2 4 2" xfId="564"/>
    <cellStyle name="Moneda 11 5 2 5" xfId="565"/>
    <cellStyle name="Moneda 11 5 3" xfId="566"/>
    <cellStyle name="Moneda 11 5 3 2" xfId="567"/>
    <cellStyle name="Moneda 11 5 4" xfId="568"/>
    <cellStyle name="Moneda 11 5 4 2" xfId="569"/>
    <cellStyle name="Moneda 11 5 5" xfId="570"/>
    <cellStyle name="Moneda 11 5 5 2" xfId="571"/>
    <cellStyle name="Moneda 11 5 6" xfId="572"/>
    <cellStyle name="Moneda 11 6" xfId="573"/>
    <cellStyle name="Moneda 11 6 2" xfId="574"/>
    <cellStyle name="Moneda 11 6 2 2" xfId="575"/>
    <cellStyle name="Moneda 11 6 3" xfId="576"/>
    <cellStyle name="Moneda 11 6 3 2" xfId="577"/>
    <cellStyle name="Moneda 11 6 4" xfId="578"/>
    <cellStyle name="Moneda 11 6 4 2" xfId="579"/>
    <cellStyle name="Moneda 11 6 5" xfId="580"/>
    <cellStyle name="Moneda 11 7" xfId="581"/>
    <cellStyle name="Moneda 11 7 2" xfId="582"/>
    <cellStyle name="Moneda 11 8" xfId="583"/>
    <cellStyle name="Moneda 11 8 2" xfId="584"/>
    <cellStyle name="Moneda 11 9" xfId="585"/>
    <cellStyle name="Moneda 11 9 2" xfId="586"/>
    <cellStyle name="Moneda 12" xfId="587"/>
    <cellStyle name="Moneda 12 2" xfId="588"/>
    <cellStyle name="Moneda 12 2 2" xfId="589"/>
    <cellStyle name="Moneda 12 2 2 2" xfId="590"/>
    <cellStyle name="Moneda 12 2 2 2 2" xfId="591"/>
    <cellStyle name="Moneda 12 2 2 2 2 2" xfId="592"/>
    <cellStyle name="Moneda 12 2 2 2 3" xfId="593"/>
    <cellStyle name="Moneda 12 2 2 2 3 2" xfId="594"/>
    <cellStyle name="Moneda 12 2 2 2 4" xfId="595"/>
    <cellStyle name="Moneda 12 2 2 2 4 2" xfId="596"/>
    <cellStyle name="Moneda 12 2 2 2 5" xfId="597"/>
    <cellStyle name="Moneda 12 2 2 3" xfId="598"/>
    <cellStyle name="Moneda 12 2 2 3 2" xfId="599"/>
    <cellStyle name="Moneda 12 2 2 4" xfId="600"/>
    <cellStyle name="Moneda 12 2 2 4 2" xfId="601"/>
    <cellStyle name="Moneda 12 2 2 5" xfId="602"/>
    <cellStyle name="Moneda 12 2 2 5 2" xfId="603"/>
    <cellStyle name="Moneda 12 2 2 6" xfId="604"/>
    <cellStyle name="Moneda 12 2 3" xfId="605"/>
    <cellStyle name="Moneda 12 2 3 2" xfId="606"/>
    <cellStyle name="Moneda 12 2 3 2 2" xfId="607"/>
    <cellStyle name="Moneda 12 2 3 3" xfId="608"/>
    <cellStyle name="Moneda 12 2 3 3 2" xfId="609"/>
    <cellStyle name="Moneda 12 2 3 4" xfId="610"/>
    <cellStyle name="Moneda 12 2 3 4 2" xfId="611"/>
    <cellStyle name="Moneda 12 2 3 5" xfId="612"/>
    <cellStyle name="Moneda 12 2 4" xfId="613"/>
    <cellStyle name="Moneda 12 2 4 2" xfId="614"/>
    <cellStyle name="Moneda 12 2 5" xfId="615"/>
    <cellStyle name="Moneda 12 2 5 2" xfId="616"/>
    <cellStyle name="Moneda 12 2 6" xfId="617"/>
    <cellStyle name="Moneda 12 2 6 2" xfId="618"/>
    <cellStyle name="Moneda 12 2 7" xfId="619"/>
    <cellStyle name="Moneda 12 2 8" xfId="620"/>
    <cellStyle name="Moneda 12 3" xfId="621"/>
    <cellStyle name="Moneda 12 3 2" xfId="622"/>
    <cellStyle name="Moneda 12 3 2 2" xfId="623"/>
    <cellStyle name="Moneda 12 3 2 2 2" xfId="624"/>
    <cellStyle name="Moneda 12 3 2 3" xfId="625"/>
    <cellStyle name="Moneda 12 3 2 3 2" xfId="626"/>
    <cellStyle name="Moneda 12 3 2 4" xfId="627"/>
    <cellStyle name="Moneda 12 3 2 4 2" xfId="628"/>
    <cellStyle name="Moneda 12 3 2 5" xfId="629"/>
    <cellStyle name="Moneda 12 3 3" xfId="630"/>
    <cellStyle name="Moneda 12 3 3 2" xfId="631"/>
    <cellStyle name="Moneda 12 3 4" xfId="632"/>
    <cellStyle name="Moneda 12 3 4 2" xfId="633"/>
    <cellStyle name="Moneda 12 3 5" xfId="634"/>
    <cellStyle name="Moneda 12 3 5 2" xfId="635"/>
    <cellStyle name="Moneda 12 3 6" xfId="636"/>
    <cellStyle name="Moneda 12 4" xfId="637"/>
    <cellStyle name="Moneda 12 4 2" xfId="638"/>
    <cellStyle name="Moneda 12 4 2 2" xfId="639"/>
    <cellStyle name="Moneda 12 4 3" xfId="640"/>
    <cellStyle name="Moneda 12 4 3 2" xfId="641"/>
    <cellStyle name="Moneda 12 4 4" xfId="642"/>
    <cellStyle name="Moneda 12 4 4 2" xfId="643"/>
    <cellStyle name="Moneda 12 4 5" xfId="644"/>
    <cellStyle name="Moneda 12 5" xfId="645"/>
    <cellStyle name="Moneda 12 5 2" xfId="646"/>
    <cellStyle name="Moneda 12 6" xfId="647"/>
    <cellStyle name="Moneda 12 6 2" xfId="648"/>
    <cellStyle name="Moneda 12 7" xfId="649"/>
    <cellStyle name="Moneda 12 7 2" xfId="650"/>
    <cellStyle name="Moneda 12 8" xfId="651"/>
    <cellStyle name="Moneda 12 9" xfId="652"/>
    <cellStyle name="Moneda 13" xfId="653"/>
    <cellStyle name="Moneda 13 10" xfId="654"/>
    <cellStyle name="Moneda 13 2" xfId="655"/>
    <cellStyle name="Moneda 13 2 2" xfId="656"/>
    <cellStyle name="Moneda 13 2 2 2" xfId="657"/>
    <cellStyle name="Moneda 13 2 2 2 2" xfId="658"/>
    <cellStyle name="Moneda 13 2 2 2 2 2" xfId="659"/>
    <cellStyle name="Moneda 13 2 2 2 3" xfId="660"/>
    <cellStyle name="Moneda 13 2 2 2 3 2" xfId="661"/>
    <cellStyle name="Moneda 13 2 2 2 4" xfId="662"/>
    <cellStyle name="Moneda 13 2 2 2 4 2" xfId="663"/>
    <cellStyle name="Moneda 13 2 2 2 5" xfId="664"/>
    <cellStyle name="Moneda 13 2 2 3" xfId="665"/>
    <cellStyle name="Moneda 13 2 2 3 2" xfId="666"/>
    <cellStyle name="Moneda 13 2 2 4" xfId="667"/>
    <cellStyle name="Moneda 13 2 2 4 2" xfId="668"/>
    <cellStyle name="Moneda 13 2 2 5" xfId="669"/>
    <cellStyle name="Moneda 13 2 2 5 2" xfId="670"/>
    <cellStyle name="Moneda 13 2 2 6" xfId="671"/>
    <cellStyle name="Moneda 13 2 3" xfId="672"/>
    <cellStyle name="Moneda 13 2 3 2" xfId="673"/>
    <cellStyle name="Moneda 13 2 3 2 2" xfId="674"/>
    <cellStyle name="Moneda 13 2 3 3" xfId="675"/>
    <cellStyle name="Moneda 13 2 3 3 2" xfId="676"/>
    <cellStyle name="Moneda 13 2 3 4" xfId="677"/>
    <cellStyle name="Moneda 13 2 3 4 2" xfId="678"/>
    <cellStyle name="Moneda 13 2 3 5" xfId="679"/>
    <cellStyle name="Moneda 13 2 4" xfId="680"/>
    <cellStyle name="Moneda 13 2 4 2" xfId="681"/>
    <cellStyle name="Moneda 13 2 5" xfId="682"/>
    <cellStyle name="Moneda 13 2 5 2" xfId="683"/>
    <cellStyle name="Moneda 13 2 6" xfId="684"/>
    <cellStyle name="Moneda 13 2 6 2" xfId="685"/>
    <cellStyle name="Moneda 13 2 7" xfId="686"/>
    <cellStyle name="Moneda 13 2 8" xfId="687"/>
    <cellStyle name="Moneda 13 3" xfId="688"/>
    <cellStyle name="Moneda 13 3 2" xfId="689"/>
    <cellStyle name="Moneda 13 3 2 2" xfId="690"/>
    <cellStyle name="Moneda 13 3 2 2 2" xfId="691"/>
    <cellStyle name="Moneda 13 3 2 3" xfId="692"/>
    <cellStyle name="Moneda 13 3 2 3 2" xfId="693"/>
    <cellStyle name="Moneda 13 3 2 4" xfId="694"/>
    <cellStyle name="Moneda 13 3 2 4 2" xfId="695"/>
    <cellStyle name="Moneda 13 3 2 5" xfId="696"/>
    <cellStyle name="Moneda 13 3 3" xfId="697"/>
    <cellStyle name="Moneda 13 3 3 2" xfId="698"/>
    <cellStyle name="Moneda 13 3 4" xfId="699"/>
    <cellStyle name="Moneda 13 3 4 2" xfId="700"/>
    <cellStyle name="Moneda 13 3 5" xfId="701"/>
    <cellStyle name="Moneda 13 3 5 2" xfId="702"/>
    <cellStyle name="Moneda 13 3 6" xfId="703"/>
    <cellStyle name="Moneda 13 4" xfId="704"/>
    <cellStyle name="Moneda 13 4 2" xfId="705"/>
    <cellStyle name="Moneda 13 4 2 2" xfId="706"/>
    <cellStyle name="Moneda 13 4 3" xfId="707"/>
    <cellStyle name="Moneda 13 4 3 2" xfId="708"/>
    <cellStyle name="Moneda 13 4 4" xfId="709"/>
    <cellStyle name="Moneda 13 4 4 2" xfId="710"/>
    <cellStyle name="Moneda 13 4 5" xfId="711"/>
    <cellStyle name="Moneda 13 5" xfId="712"/>
    <cellStyle name="Moneda 13 5 2" xfId="713"/>
    <cellStyle name="Moneda 13 5 2 2" xfId="714"/>
    <cellStyle name="Moneda 13 5 3" xfId="715"/>
    <cellStyle name="Moneda 13 5 3 2" xfId="716"/>
    <cellStyle name="Moneda 13 5 4" xfId="717"/>
    <cellStyle name="Moneda 13 5 4 2" xfId="718"/>
    <cellStyle name="Moneda 13 5 5" xfId="719"/>
    <cellStyle name="Moneda 13 6" xfId="720"/>
    <cellStyle name="Moneda 13 6 2" xfId="721"/>
    <cellStyle name="Moneda 13 7" xfId="722"/>
    <cellStyle name="Moneda 13 7 2" xfId="723"/>
    <cellStyle name="Moneda 13 8" xfId="724"/>
    <cellStyle name="Moneda 13 8 2" xfId="725"/>
    <cellStyle name="Moneda 13 9" xfId="726"/>
    <cellStyle name="Moneda 14" xfId="727"/>
    <cellStyle name="Moneda 14 2" xfId="728"/>
    <cellStyle name="Moneda 14 2 2" xfId="729"/>
    <cellStyle name="Moneda 14 2 2 2" xfId="730"/>
    <cellStyle name="Moneda 14 2 2 2 2" xfId="731"/>
    <cellStyle name="Moneda 14 2 2 2 2 2" xfId="732"/>
    <cellStyle name="Moneda 14 2 2 2 3" xfId="733"/>
    <cellStyle name="Moneda 14 2 2 2 3 2" xfId="734"/>
    <cellStyle name="Moneda 14 2 2 2 4" xfId="735"/>
    <cellStyle name="Moneda 14 2 2 2 4 2" xfId="736"/>
    <cellStyle name="Moneda 14 2 2 2 5" xfId="737"/>
    <cellStyle name="Moneda 14 2 2 3" xfId="738"/>
    <cellStyle name="Moneda 14 2 2 3 2" xfId="739"/>
    <cellStyle name="Moneda 14 2 2 4" xfId="740"/>
    <cellStyle name="Moneda 14 2 2 4 2" xfId="741"/>
    <cellStyle name="Moneda 14 2 2 5" xfId="742"/>
    <cellStyle name="Moneda 14 2 2 5 2" xfId="743"/>
    <cellStyle name="Moneda 14 2 2 6" xfId="744"/>
    <cellStyle name="Moneda 14 2 3" xfId="745"/>
    <cellStyle name="Moneda 14 2 3 2" xfId="746"/>
    <cellStyle name="Moneda 14 2 3 2 2" xfId="747"/>
    <cellStyle name="Moneda 14 2 3 3" xfId="748"/>
    <cellStyle name="Moneda 14 2 3 3 2" xfId="749"/>
    <cellStyle name="Moneda 14 2 3 4" xfId="750"/>
    <cellStyle name="Moneda 14 2 3 4 2" xfId="751"/>
    <cellStyle name="Moneda 14 2 3 5" xfId="752"/>
    <cellStyle name="Moneda 14 2 4" xfId="753"/>
    <cellStyle name="Moneda 14 2 4 2" xfId="754"/>
    <cellStyle name="Moneda 14 2 5" xfId="755"/>
    <cellStyle name="Moneda 14 2 5 2" xfId="756"/>
    <cellStyle name="Moneda 14 2 6" xfId="757"/>
    <cellStyle name="Moneda 14 2 6 2" xfId="758"/>
    <cellStyle name="Moneda 14 2 7" xfId="759"/>
    <cellStyle name="Moneda 14 2 8" xfId="760"/>
    <cellStyle name="Moneda 14 3" xfId="761"/>
    <cellStyle name="Moneda 14 3 2" xfId="762"/>
    <cellStyle name="Moneda 14 3 2 2" xfId="763"/>
    <cellStyle name="Moneda 14 3 2 2 2" xfId="764"/>
    <cellStyle name="Moneda 14 3 2 3" xfId="765"/>
    <cellStyle name="Moneda 14 3 2 3 2" xfId="766"/>
    <cellStyle name="Moneda 14 3 2 4" xfId="767"/>
    <cellStyle name="Moneda 14 3 2 4 2" xfId="768"/>
    <cellStyle name="Moneda 14 3 2 5" xfId="769"/>
    <cellStyle name="Moneda 14 3 3" xfId="770"/>
    <cellStyle name="Moneda 14 3 3 2" xfId="771"/>
    <cellStyle name="Moneda 14 3 4" xfId="772"/>
    <cellStyle name="Moneda 14 3 4 2" xfId="773"/>
    <cellStyle name="Moneda 14 3 5" xfId="774"/>
    <cellStyle name="Moneda 14 3 5 2" xfId="775"/>
    <cellStyle name="Moneda 14 3 6" xfId="776"/>
    <cellStyle name="Moneda 14 4" xfId="777"/>
    <cellStyle name="Moneda 14 4 2" xfId="778"/>
    <cellStyle name="Moneda 14 4 2 2" xfId="779"/>
    <cellStyle name="Moneda 14 4 3" xfId="780"/>
    <cellStyle name="Moneda 14 4 3 2" xfId="781"/>
    <cellStyle name="Moneda 14 4 4" xfId="782"/>
    <cellStyle name="Moneda 14 4 4 2" xfId="783"/>
    <cellStyle name="Moneda 14 4 5" xfId="784"/>
    <cellStyle name="Moneda 14 5" xfId="785"/>
    <cellStyle name="Moneda 14 5 2" xfId="786"/>
    <cellStyle name="Moneda 14 6" xfId="787"/>
    <cellStyle name="Moneda 14 6 2" xfId="788"/>
    <cellStyle name="Moneda 14 7" xfId="789"/>
    <cellStyle name="Moneda 14 7 2" xfId="790"/>
    <cellStyle name="Moneda 14 8" xfId="791"/>
    <cellStyle name="Moneda 14 9" xfId="792"/>
    <cellStyle name="Moneda 15" xfId="793"/>
    <cellStyle name="Moneda 15 2" xfId="794"/>
    <cellStyle name="Moneda 15 2 2" xfId="795"/>
    <cellStyle name="Moneda 15 2 2 2" xfId="796"/>
    <cellStyle name="Moneda 15 2 2 2 2" xfId="797"/>
    <cellStyle name="Moneda 15 2 2 2 2 2" xfId="798"/>
    <cellStyle name="Moneda 15 2 2 2 3" xfId="799"/>
    <cellStyle name="Moneda 15 2 2 2 3 2" xfId="800"/>
    <cellStyle name="Moneda 15 2 2 2 4" xfId="801"/>
    <cellStyle name="Moneda 15 2 2 2 4 2" xfId="802"/>
    <cellStyle name="Moneda 15 2 2 2 5" xfId="803"/>
    <cellStyle name="Moneda 15 2 2 3" xfId="804"/>
    <cellStyle name="Moneda 15 2 2 3 2" xfId="805"/>
    <cellStyle name="Moneda 15 2 2 4" xfId="806"/>
    <cellStyle name="Moneda 15 2 2 4 2" xfId="807"/>
    <cellStyle name="Moneda 15 2 2 5" xfId="808"/>
    <cellStyle name="Moneda 15 2 2 5 2" xfId="809"/>
    <cellStyle name="Moneda 15 2 2 6" xfId="810"/>
    <cellStyle name="Moneda 15 2 3" xfId="811"/>
    <cellStyle name="Moneda 15 2 3 2" xfId="812"/>
    <cellStyle name="Moneda 15 2 3 2 2" xfId="813"/>
    <cellStyle name="Moneda 15 2 3 3" xfId="814"/>
    <cellStyle name="Moneda 15 2 3 3 2" xfId="815"/>
    <cellStyle name="Moneda 15 2 3 4" xfId="816"/>
    <cellStyle name="Moneda 15 2 3 4 2" xfId="817"/>
    <cellStyle name="Moneda 15 2 3 5" xfId="818"/>
    <cellStyle name="Moneda 15 2 4" xfId="819"/>
    <cellStyle name="Moneda 15 2 4 2" xfId="820"/>
    <cellStyle name="Moneda 15 2 5" xfId="821"/>
    <cellStyle name="Moneda 15 2 5 2" xfId="822"/>
    <cellStyle name="Moneda 15 2 6" xfId="823"/>
    <cellStyle name="Moneda 15 2 6 2" xfId="824"/>
    <cellStyle name="Moneda 15 2 7" xfId="825"/>
    <cellStyle name="Moneda 15 2 8" xfId="826"/>
    <cellStyle name="Moneda 15 3" xfId="827"/>
    <cellStyle name="Moneda 15 3 2" xfId="828"/>
    <cellStyle name="Moneda 15 3 2 2" xfId="829"/>
    <cellStyle name="Moneda 15 3 2 2 2" xfId="830"/>
    <cellStyle name="Moneda 15 3 2 3" xfId="831"/>
    <cellStyle name="Moneda 15 3 2 3 2" xfId="832"/>
    <cellStyle name="Moneda 15 3 2 4" xfId="833"/>
    <cellStyle name="Moneda 15 3 2 4 2" xfId="834"/>
    <cellStyle name="Moneda 15 3 2 5" xfId="835"/>
    <cellStyle name="Moneda 15 3 3" xfId="836"/>
    <cellStyle name="Moneda 15 3 3 2" xfId="837"/>
    <cellStyle name="Moneda 15 3 4" xfId="838"/>
    <cellStyle name="Moneda 15 3 4 2" xfId="839"/>
    <cellStyle name="Moneda 15 3 5" xfId="840"/>
    <cellStyle name="Moneda 15 3 5 2" xfId="841"/>
    <cellStyle name="Moneda 15 3 6" xfId="842"/>
    <cellStyle name="Moneda 15 4" xfId="843"/>
    <cellStyle name="Moneda 15 4 2" xfId="844"/>
    <cellStyle name="Moneda 15 4 2 2" xfId="845"/>
    <cellStyle name="Moneda 15 4 3" xfId="846"/>
    <cellStyle name="Moneda 15 4 3 2" xfId="847"/>
    <cellStyle name="Moneda 15 4 4" xfId="848"/>
    <cellStyle name="Moneda 15 4 4 2" xfId="849"/>
    <cellStyle name="Moneda 15 4 5" xfId="850"/>
    <cellStyle name="Moneda 15 5" xfId="851"/>
    <cellStyle name="Moneda 15 5 2" xfId="852"/>
    <cellStyle name="Moneda 15 6" xfId="853"/>
    <cellStyle name="Moneda 15 6 2" xfId="854"/>
    <cellStyle name="Moneda 15 7" xfId="855"/>
    <cellStyle name="Moneda 15 7 2" xfId="856"/>
    <cellStyle name="Moneda 15 8" xfId="857"/>
    <cellStyle name="Moneda 15 9" xfId="858"/>
    <cellStyle name="Moneda 16" xfId="859"/>
    <cellStyle name="Moneda 16 2" xfId="860"/>
    <cellStyle name="Moneda 16 2 2" xfId="861"/>
    <cellStyle name="Moneda 16 2 2 2" xfId="862"/>
    <cellStyle name="Moneda 16 2 2 2 2" xfId="863"/>
    <cellStyle name="Moneda 16 2 2 3" xfId="864"/>
    <cellStyle name="Moneda 16 2 2 3 2" xfId="865"/>
    <cellStyle name="Moneda 16 2 2 4" xfId="866"/>
    <cellStyle name="Moneda 16 2 2 4 2" xfId="867"/>
    <cellStyle name="Moneda 16 2 2 5" xfId="868"/>
    <cellStyle name="Moneda 16 2 3" xfId="869"/>
    <cellStyle name="Moneda 16 2 3 2" xfId="870"/>
    <cellStyle name="Moneda 16 2 4" xfId="871"/>
    <cellStyle name="Moneda 16 2 4 2" xfId="872"/>
    <cellStyle name="Moneda 16 2 5" xfId="873"/>
    <cellStyle name="Moneda 16 2 5 2" xfId="874"/>
    <cellStyle name="Moneda 16 2 6" xfId="875"/>
    <cellStyle name="Moneda 16 2 7" xfId="876"/>
    <cellStyle name="Moneda 16 3" xfId="877"/>
    <cellStyle name="Moneda 16 3 2" xfId="878"/>
    <cellStyle name="Moneda 16 3 2 2" xfId="879"/>
    <cellStyle name="Moneda 16 3 3" xfId="880"/>
    <cellStyle name="Moneda 16 3 3 2" xfId="881"/>
    <cellStyle name="Moneda 16 3 4" xfId="882"/>
    <cellStyle name="Moneda 16 3 4 2" xfId="883"/>
    <cellStyle name="Moneda 16 3 5" xfId="884"/>
    <cellStyle name="Moneda 16 4" xfId="885"/>
    <cellStyle name="Moneda 16 4 2" xfId="886"/>
    <cellStyle name="Moneda 16 5" xfId="887"/>
    <cellStyle name="Moneda 16 5 2" xfId="888"/>
    <cellStyle name="Moneda 16 6" xfId="889"/>
    <cellStyle name="Moneda 16 6 2" xfId="890"/>
    <cellStyle name="Moneda 16 7" xfId="891"/>
    <cellStyle name="Moneda 16 8" xfId="892"/>
    <cellStyle name="Moneda 17" xfId="893"/>
    <cellStyle name="Moneda 17 2" xfId="894"/>
    <cellStyle name="Moneda 17 2 2" xfId="895"/>
    <cellStyle name="Moneda 17 2 2 2" xfId="896"/>
    <cellStyle name="Moneda 17 2 2 2 2" xfId="897"/>
    <cellStyle name="Moneda 17 2 2 3" xfId="898"/>
    <cellStyle name="Moneda 17 2 2 3 2" xfId="899"/>
    <cellStyle name="Moneda 17 2 2 4" xfId="900"/>
    <cellStyle name="Moneda 17 2 2 4 2" xfId="901"/>
    <cellStyle name="Moneda 17 2 2 5" xfId="902"/>
    <cellStyle name="Moneda 17 2 3" xfId="903"/>
    <cellStyle name="Moneda 17 2 3 2" xfId="904"/>
    <cellStyle name="Moneda 17 2 4" xfId="905"/>
    <cellStyle name="Moneda 17 2 4 2" xfId="906"/>
    <cellStyle name="Moneda 17 2 5" xfId="907"/>
    <cellStyle name="Moneda 17 2 5 2" xfId="908"/>
    <cellStyle name="Moneda 17 2 6" xfId="909"/>
    <cellStyle name="Moneda 17 2 7" xfId="910"/>
    <cellStyle name="Moneda 17 3" xfId="911"/>
    <cellStyle name="Moneda 17 3 2" xfId="912"/>
    <cellStyle name="Moneda 17 3 2 2" xfId="913"/>
    <cellStyle name="Moneda 17 3 3" xfId="914"/>
    <cellStyle name="Moneda 17 3 3 2" xfId="915"/>
    <cellStyle name="Moneda 17 3 4" xfId="916"/>
    <cellStyle name="Moneda 17 3 4 2" xfId="917"/>
    <cellStyle name="Moneda 17 3 5" xfId="918"/>
    <cellStyle name="Moneda 17 4" xfId="919"/>
    <cellStyle name="Moneda 17 4 2" xfId="920"/>
    <cellStyle name="Moneda 17 5" xfId="921"/>
    <cellStyle name="Moneda 17 5 2" xfId="922"/>
    <cellStyle name="Moneda 17 6" xfId="923"/>
    <cellStyle name="Moneda 17 6 2" xfId="924"/>
    <cellStyle name="Moneda 17 7" xfId="925"/>
    <cellStyle name="Moneda 17 8" xfId="926"/>
    <cellStyle name="Moneda 18" xfId="927"/>
    <cellStyle name="Moneda 18 2" xfId="928"/>
    <cellStyle name="Moneda 18 2 2" xfId="929"/>
    <cellStyle name="Moneda 18 2 2 2" xfId="930"/>
    <cellStyle name="Moneda 18 2 2 2 2" xfId="931"/>
    <cellStyle name="Moneda 18 2 2 3" xfId="932"/>
    <cellStyle name="Moneda 18 2 2 3 2" xfId="933"/>
    <cellStyle name="Moneda 18 2 2 4" xfId="934"/>
    <cellStyle name="Moneda 18 2 2 4 2" xfId="935"/>
    <cellStyle name="Moneda 18 2 2 5" xfId="936"/>
    <cellStyle name="Moneda 18 2 3" xfId="937"/>
    <cellStyle name="Moneda 18 2 3 2" xfId="938"/>
    <cellStyle name="Moneda 18 2 4" xfId="939"/>
    <cellStyle name="Moneda 18 2 4 2" xfId="940"/>
    <cellStyle name="Moneda 18 2 5" xfId="941"/>
    <cellStyle name="Moneda 18 2 5 2" xfId="942"/>
    <cellStyle name="Moneda 18 2 6" xfId="943"/>
    <cellStyle name="Moneda 18 2 7" xfId="944"/>
    <cellStyle name="Moneda 18 3" xfId="945"/>
    <cellStyle name="Moneda 18 3 2" xfId="946"/>
    <cellStyle name="Moneda 18 3 2 2" xfId="947"/>
    <cellStyle name="Moneda 18 3 3" xfId="948"/>
    <cellStyle name="Moneda 18 3 3 2" xfId="949"/>
    <cellStyle name="Moneda 18 3 4" xfId="950"/>
    <cellStyle name="Moneda 18 3 4 2" xfId="951"/>
    <cellStyle name="Moneda 18 3 5" xfId="952"/>
    <cellStyle name="Moneda 18 4" xfId="953"/>
    <cellStyle name="Moneda 18 4 2" xfId="954"/>
    <cellStyle name="Moneda 18 5" xfId="955"/>
    <cellStyle name="Moneda 18 5 2" xfId="956"/>
    <cellStyle name="Moneda 18 6" xfId="957"/>
    <cellStyle name="Moneda 18 6 2" xfId="958"/>
    <cellStyle name="Moneda 18 7" xfId="959"/>
    <cellStyle name="Moneda 18 8" xfId="960"/>
    <cellStyle name="Moneda 19" xfId="961"/>
    <cellStyle name="Moneda 19 2" xfId="962"/>
    <cellStyle name="Moneda 19 2 2" xfId="963"/>
    <cellStyle name="Moneda 19 2 2 2" xfId="964"/>
    <cellStyle name="Moneda 19 2 2 2 2" xfId="965"/>
    <cellStyle name="Moneda 19 2 2 3" xfId="966"/>
    <cellStyle name="Moneda 19 2 2 3 2" xfId="967"/>
    <cellStyle name="Moneda 19 2 2 4" xfId="968"/>
    <cellStyle name="Moneda 19 2 2 4 2" xfId="969"/>
    <cellStyle name="Moneda 19 2 2 5" xfId="970"/>
    <cellStyle name="Moneda 19 2 3" xfId="971"/>
    <cellStyle name="Moneda 19 2 3 2" xfId="972"/>
    <cellStyle name="Moneda 19 2 4" xfId="973"/>
    <cellStyle name="Moneda 19 2 4 2" xfId="974"/>
    <cellStyle name="Moneda 19 2 5" xfId="975"/>
    <cellStyle name="Moneda 19 2 5 2" xfId="976"/>
    <cellStyle name="Moneda 19 2 6" xfId="977"/>
    <cellStyle name="Moneda 19 2 7" xfId="978"/>
    <cellStyle name="Moneda 19 3" xfId="979"/>
    <cellStyle name="Moneda 19 3 2" xfId="980"/>
    <cellStyle name="Moneda 19 3 2 2" xfId="981"/>
    <cellStyle name="Moneda 19 3 3" xfId="982"/>
    <cellStyle name="Moneda 19 3 3 2" xfId="983"/>
    <cellStyle name="Moneda 19 3 4" xfId="984"/>
    <cellStyle name="Moneda 19 3 4 2" xfId="985"/>
    <cellStyle name="Moneda 19 3 5" xfId="986"/>
    <cellStyle name="Moneda 19 4" xfId="987"/>
    <cellStyle name="Moneda 19 4 2" xfId="988"/>
    <cellStyle name="Moneda 19 5" xfId="989"/>
    <cellStyle name="Moneda 19 5 2" xfId="990"/>
    <cellStyle name="Moneda 19 6" xfId="991"/>
    <cellStyle name="Moneda 19 6 2" xfId="992"/>
    <cellStyle name="Moneda 19 7" xfId="993"/>
    <cellStyle name="Moneda 19 8" xfId="994"/>
    <cellStyle name="Moneda 2" xfId="995"/>
    <cellStyle name="Moneda 2 2" xfId="996"/>
    <cellStyle name="Moneda 2 2 2" xfId="997"/>
    <cellStyle name="Moneda 2 2 3" xfId="998"/>
    <cellStyle name="Moneda 2 2 3 2" xfId="999"/>
    <cellStyle name="Moneda 2 3" xfId="1000"/>
    <cellStyle name="Moneda 2 3 10" xfId="1001"/>
    <cellStyle name="Moneda 2 3 10 2" xfId="1002"/>
    <cellStyle name="Moneda 2 3 10 2 2" xfId="1003"/>
    <cellStyle name="Moneda 2 3 10 3" xfId="1004"/>
    <cellStyle name="Moneda 2 3 11" xfId="1005"/>
    <cellStyle name="Moneda 2 3 11 2" xfId="1006"/>
    <cellStyle name="Moneda 2 3 11 3" xfId="1007"/>
    <cellStyle name="Moneda 2 3 12" xfId="1008"/>
    <cellStyle name="Moneda 2 3 2" xfId="1009"/>
    <cellStyle name="Moneda 2 3 2 10" xfId="1010"/>
    <cellStyle name="Moneda 2 3 2 11" xfId="1011"/>
    <cellStyle name="Moneda 2 3 2 2" xfId="1012"/>
    <cellStyle name="Moneda 2 3 2 2 2" xfId="1013"/>
    <cellStyle name="Moneda 2 3 2 2 2 2" xfId="1014"/>
    <cellStyle name="Moneda 2 3 2 2 2 2 2" xfId="1015"/>
    <cellStyle name="Moneda 2 3 2 2 2 2 2 2" xfId="1016"/>
    <cellStyle name="Moneda 2 3 2 2 2 2 2 2 2" xfId="1017"/>
    <cellStyle name="Moneda 2 3 2 2 2 2 2 3" xfId="1018"/>
    <cellStyle name="Moneda 2 3 2 2 2 2 3" xfId="1019"/>
    <cellStyle name="Moneda 2 3 2 2 2 2 3 2" xfId="1020"/>
    <cellStyle name="Moneda 2 3 2 2 2 2 3 3" xfId="1021"/>
    <cellStyle name="Moneda 2 3 2 2 2 2 4" xfId="1022"/>
    <cellStyle name="Moneda 2 3 2 2 2 2 4 2" xfId="1023"/>
    <cellStyle name="Moneda 2 3 2 2 2 2 5" xfId="1024"/>
    <cellStyle name="Moneda 2 3 2 2 2 2 6" xfId="1025"/>
    <cellStyle name="Moneda 2 3 2 2 2 3" xfId="1026"/>
    <cellStyle name="Moneda 2 3 2 2 2 3 2" xfId="1027"/>
    <cellStyle name="Moneda 2 3 2 2 2 3 2 2" xfId="1028"/>
    <cellStyle name="Moneda 2 3 2 2 2 3 3" xfId="1029"/>
    <cellStyle name="Moneda 2 3 2 2 2 4" xfId="1030"/>
    <cellStyle name="Moneda 2 3 2 2 2 4 2" xfId="1031"/>
    <cellStyle name="Moneda 2 3 2 2 2 4 3" xfId="1032"/>
    <cellStyle name="Moneda 2 3 2 2 2 5" xfId="1033"/>
    <cellStyle name="Moneda 2 3 2 2 2 5 2" xfId="1034"/>
    <cellStyle name="Moneda 2 3 2 2 2 6" xfId="1035"/>
    <cellStyle name="Moneda 2 3 2 2 2 7" xfId="1036"/>
    <cellStyle name="Moneda 2 3 2 2 3" xfId="1037"/>
    <cellStyle name="Moneda 2 3 2 2 3 2" xfId="1038"/>
    <cellStyle name="Moneda 2 3 2 2 3 2 2" xfId="1039"/>
    <cellStyle name="Moneda 2 3 2 2 3 2 2 2" xfId="1040"/>
    <cellStyle name="Moneda 2 3 2 2 3 2 2 3" xfId="1041"/>
    <cellStyle name="Moneda 2 3 2 2 3 2 3" xfId="1042"/>
    <cellStyle name="Moneda 2 3 2 2 3 2 4" xfId="1043"/>
    <cellStyle name="Moneda 2 3 2 2 3 3" xfId="1044"/>
    <cellStyle name="Moneda 2 3 2 2 3 3 2" xfId="1045"/>
    <cellStyle name="Moneda 2 3 2 2 3 3 2 2" xfId="1046"/>
    <cellStyle name="Moneda 2 3 2 2 3 3 3" xfId="1047"/>
    <cellStyle name="Moneda 2 3 2 2 3 4" xfId="1048"/>
    <cellStyle name="Moneda 2 3 2 2 3 4 2" xfId="1049"/>
    <cellStyle name="Moneda 2 3 2 2 3 4 3" xfId="1050"/>
    <cellStyle name="Moneda 2 3 2 2 3 5" xfId="1051"/>
    <cellStyle name="Moneda 2 3 2 2 3 6" xfId="1052"/>
    <cellStyle name="Moneda 2 3 2 2 4" xfId="1053"/>
    <cellStyle name="Moneda 2 3 2 2 4 2" xfId="1054"/>
    <cellStyle name="Moneda 2 3 2 2 4 2 2" xfId="1055"/>
    <cellStyle name="Moneda 2 3 2 2 4 2 2 2" xfId="1056"/>
    <cellStyle name="Moneda 2 3 2 2 4 2 3" xfId="1057"/>
    <cellStyle name="Moneda 2 3 2 2 4 2 4" xfId="1058"/>
    <cellStyle name="Moneda 2 3 2 2 4 3" xfId="1059"/>
    <cellStyle name="Moneda 2 3 2 2 4 3 2" xfId="1060"/>
    <cellStyle name="Moneda 2 3 2 2 4 4" xfId="1061"/>
    <cellStyle name="Moneda 2 3 2 2 4 5" xfId="1062"/>
    <cellStyle name="Moneda 2 3 2 2 5" xfId="1063"/>
    <cellStyle name="Moneda 2 3 2 2 5 2" xfId="1064"/>
    <cellStyle name="Moneda 2 3 2 2 5 2 2" xfId="1065"/>
    <cellStyle name="Moneda 2 3 2 2 5 2 3" xfId="1066"/>
    <cellStyle name="Moneda 2 3 2 2 5 3" xfId="1067"/>
    <cellStyle name="Moneda 2 3 2 2 5 4" xfId="1068"/>
    <cellStyle name="Moneda 2 3 2 2 6" xfId="1069"/>
    <cellStyle name="Moneda 2 3 2 2 6 2" xfId="1070"/>
    <cellStyle name="Moneda 2 3 2 2 6 2 2" xfId="1071"/>
    <cellStyle name="Moneda 2 3 2 2 6 3" xfId="1072"/>
    <cellStyle name="Moneda 2 3 2 2 7" xfId="1073"/>
    <cellStyle name="Moneda 2 3 2 2 7 2" xfId="1074"/>
    <cellStyle name="Moneda 2 3 2 2 8" xfId="1075"/>
    <cellStyle name="Moneda 2 3 2 3" xfId="1076"/>
    <cellStyle name="Moneda 2 3 2 3 2" xfId="1077"/>
    <cellStyle name="Moneda 2 3 2 3 2 2" xfId="1078"/>
    <cellStyle name="Moneda 2 3 2 3 2 2 2" xfId="1079"/>
    <cellStyle name="Moneda 2 3 2 3 2 2 2 2" xfId="1080"/>
    <cellStyle name="Moneda 2 3 2 3 2 2 2 3" xfId="1081"/>
    <cellStyle name="Moneda 2 3 2 3 2 2 3" xfId="1082"/>
    <cellStyle name="Moneda 2 3 2 3 2 2 3 2" xfId="1083"/>
    <cellStyle name="Moneda 2 3 2 3 2 2 4" xfId="1084"/>
    <cellStyle name="Moneda 2 3 2 3 2 2 4 2" xfId="1085"/>
    <cellStyle name="Moneda 2 3 2 3 2 2 5" xfId="1086"/>
    <cellStyle name="Moneda 2 3 2 3 2 2 6" xfId="1087"/>
    <cellStyle name="Moneda 2 3 2 3 2 3" xfId="1088"/>
    <cellStyle name="Moneda 2 3 2 3 2 3 2" xfId="1089"/>
    <cellStyle name="Moneda 2 3 2 3 2 3 3" xfId="1090"/>
    <cellStyle name="Moneda 2 3 2 3 2 4" xfId="1091"/>
    <cellStyle name="Moneda 2 3 2 3 2 4 2" xfId="1092"/>
    <cellStyle name="Moneda 2 3 2 3 2 5" xfId="1093"/>
    <cellStyle name="Moneda 2 3 2 3 2 5 2" xfId="1094"/>
    <cellStyle name="Moneda 2 3 2 3 2 6" xfId="1095"/>
    <cellStyle name="Moneda 2 3 2 3 2 7" xfId="1096"/>
    <cellStyle name="Moneda 2 3 2 3 3" xfId="1097"/>
    <cellStyle name="Moneda 2 3 2 3 3 2" xfId="1098"/>
    <cellStyle name="Moneda 2 3 2 3 3 2 2" xfId="1099"/>
    <cellStyle name="Moneda 2 3 2 3 3 2 3" xfId="1100"/>
    <cellStyle name="Moneda 2 3 2 3 3 3" xfId="1101"/>
    <cellStyle name="Moneda 2 3 2 3 3 3 2" xfId="1102"/>
    <cellStyle name="Moneda 2 3 2 3 3 4" xfId="1103"/>
    <cellStyle name="Moneda 2 3 2 3 3 4 2" xfId="1104"/>
    <cellStyle name="Moneda 2 3 2 3 3 5" xfId="1105"/>
    <cellStyle name="Moneda 2 3 2 3 3 6" xfId="1106"/>
    <cellStyle name="Moneda 2 3 2 3 4" xfId="1107"/>
    <cellStyle name="Moneda 2 3 2 3 4 2" xfId="1108"/>
    <cellStyle name="Moneda 2 3 2 3 4 3" xfId="1109"/>
    <cellStyle name="Moneda 2 3 2 3 5" xfId="1110"/>
    <cellStyle name="Moneda 2 3 2 3 5 2" xfId="1111"/>
    <cellStyle name="Moneda 2 3 2 3 6" xfId="1112"/>
    <cellStyle name="Moneda 2 3 2 3 6 2" xfId="1113"/>
    <cellStyle name="Moneda 2 3 2 3 7" xfId="1114"/>
    <cellStyle name="Moneda 2 3 2 3 8" xfId="1115"/>
    <cellStyle name="Moneda 2 3 2 4" xfId="1116"/>
    <cellStyle name="Moneda 2 3 2 4 2" xfId="1117"/>
    <cellStyle name="Moneda 2 3 2 4 2 2" xfId="1118"/>
    <cellStyle name="Moneda 2 3 2 4 2 2 2" xfId="1119"/>
    <cellStyle name="Moneda 2 3 2 4 2 2 2 2" xfId="1120"/>
    <cellStyle name="Moneda 2 3 2 4 2 2 2 3" xfId="1121"/>
    <cellStyle name="Moneda 2 3 2 4 2 2 3" xfId="1122"/>
    <cellStyle name="Moneda 2 3 2 4 2 2 3 2" xfId="1123"/>
    <cellStyle name="Moneda 2 3 2 4 2 2 4" xfId="1124"/>
    <cellStyle name="Moneda 2 3 2 4 2 2 4 2" xfId="1125"/>
    <cellStyle name="Moneda 2 3 2 4 2 2 5" xfId="1126"/>
    <cellStyle name="Moneda 2 3 2 4 2 2 6" xfId="1127"/>
    <cellStyle name="Moneda 2 3 2 4 2 3" xfId="1128"/>
    <cellStyle name="Moneda 2 3 2 4 2 3 2" xfId="1129"/>
    <cellStyle name="Moneda 2 3 2 4 2 3 3" xfId="1130"/>
    <cellStyle name="Moneda 2 3 2 4 2 4" xfId="1131"/>
    <cellStyle name="Moneda 2 3 2 4 2 4 2" xfId="1132"/>
    <cellStyle name="Moneda 2 3 2 4 2 5" xfId="1133"/>
    <cellStyle name="Moneda 2 3 2 4 2 5 2" xfId="1134"/>
    <cellStyle name="Moneda 2 3 2 4 2 6" xfId="1135"/>
    <cellStyle name="Moneda 2 3 2 4 2 7" xfId="1136"/>
    <cellStyle name="Moneda 2 3 2 4 3" xfId="1137"/>
    <cellStyle name="Moneda 2 3 2 4 3 2" xfId="1138"/>
    <cellStyle name="Moneda 2 3 2 4 3 2 2" xfId="1139"/>
    <cellStyle name="Moneda 2 3 2 4 3 2 3" xfId="1140"/>
    <cellStyle name="Moneda 2 3 2 4 3 3" xfId="1141"/>
    <cellStyle name="Moneda 2 3 2 4 3 3 2" xfId="1142"/>
    <cellStyle name="Moneda 2 3 2 4 3 4" xfId="1143"/>
    <cellStyle name="Moneda 2 3 2 4 3 4 2" xfId="1144"/>
    <cellStyle name="Moneda 2 3 2 4 3 5" xfId="1145"/>
    <cellStyle name="Moneda 2 3 2 4 3 6" xfId="1146"/>
    <cellStyle name="Moneda 2 3 2 4 4" xfId="1147"/>
    <cellStyle name="Moneda 2 3 2 4 4 2" xfId="1148"/>
    <cellStyle name="Moneda 2 3 2 4 4 3" xfId="1149"/>
    <cellStyle name="Moneda 2 3 2 4 5" xfId="1150"/>
    <cellStyle name="Moneda 2 3 2 4 5 2" xfId="1151"/>
    <cellStyle name="Moneda 2 3 2 4 6" xfId="1152"/>
    <cellStyle name="Moneda 2 3 2 4 6 2" xfId="1153"/>
    <cellStyle name="Moneda 2 3 2 4 7" xfId="1154"/>
    <cellStyle name="Moneda 2 3 2 4 8" xfId="1155"/>
    <cellStyle name="Moneda 2 3 2 5" xfId="1156"/>
    <cellStyle name="Moneda 2 3 2 5 2" xfId="1157"/>
    <cellStyle name="Moneda 2 3 2 5 2 2" xfId="1158"/>
    <cellStyle name="Moneda 2 3 2 5 2 2 2" xfId="1159"/>
    <cellStyle name="Moneda 2 3 2 5 2 2 2 2" xfId="1160"/>
    <cellStyle name="Moneda 2 3 2 5 2 2 3" xfId="1161"/>
    <cellStyle name="Moneda 2 3 2 5 2 3" xfId="1162"/>
    <cellStyle name="Moneda 2 3 2 5 2 3 2" xfId="1163"/>
    <cellStyle name="Moneda 2 3 2 5 2 3 3" xfId="1164"/>
    <cellStyle name="Moneda 2 3 2 5 2 4" xfId="1165"/>
    <cellStyle name="Moneda 2 3 2 5 2 4 2" xfId="1166"/>
    <cellStyle name="Moneda 2 3 2 5 2 5" xfId="1167"/>
    <cellStyle name="Moneda 2 3 2 5 2 6" xfId="1168"/>
    <cellStyle name="Moneda 2 3 2 5 3" xfId="1169"/>
    <cellStyle name="Moneda 2 3 2 5 3 2" xfId="1170"/>
    <cellStyle name="Moneda 2 3 2 5 3 2 2" xfId="1171"/>
    <cellStyle name="Moneda 2 3 2 5 3 3" xfId="1172"/>
    <cellStyle name="Moneda 2 3 2 5 4" xfId="1173"/>
    <cellStyle name="Moneda 2 3 2 5 4 2" xfId="1174"/>
    <cellStyle name="Moneda 2 3 2 5 4 3" xfId="1175"/>
    <cellStyle name="Moneda 2 3 2 5 5" xfId="1176"/>
    <cellStyle name="Moneda 2 3 2 5 5 2" xfId="1177"/>
    <cellStyle name="Moneda 2 3 2 5 6" xfId="1178"/>
    <cellStyle name="Moneda 2 3 2 5 7" xfId="1179"/>
    <cellStyle name="Moneda 2 3 2 6" xfId="1180"/>
    <cellStyle name="Moneda 2 3 2 6 2" xfId="1181"/>
    <cellStyle name="Moneda 2 3 2 6 2 2" xfId="1182"/>
    <cellStyle name="Moneda 2 3 2 6 2 2 2" xfId="1183"/>
    <cellStyle name="Moneda 2 3 2 6 2 3" xfId="1184"/>
    <cellStyle name="Moneda 2 3 2 6 3" xfId="1185"/>
    <cellStyle name="Moneda 2 3 2 6 3 2" xfId="1186"/>
    <cellStyle name="Moneda 2 3 2 6 3 3" xfId="1187"/>
    <cellStyle name="Moneda 2 3 2 6 4" xfId="1188"/>
    <cellStyle name="Moneda 2 3 2 6 4 2" xfId="1189"/>
    <cellStyle name="Moneda 2 3 2 6 5" xfId="1190"/>
    <cellStyle name="Moneda 2 3 2 6 6" xfId="1191"/>
    <cellStyle name="Moneda 2 3 2 7" xfId="1192"/>
    <cellStyle name="Moneda 2 3 2 7 2" xfId="1193"/>
    <cellStyle name="Moneda 2 3 2 7 2 2" xfId="1194"/>
    <cellStyle name="Moneda 2 3 2 7 3" xfId="1195"/>
    <cellStyle name="Moneda 2 3 2 8" xfId="1196"/>
    <cellStyle name="Moneda 2 3 2 8 2" xfId="1197"/>
    <cellStyle name="Moneda 2 3 2 8 3" xfId="1198"/>
    <cellStyle name="Moneda 2 3 2 9" xfId="1199"/>
    <cellStyle name="Moneda 2 3 2 9 2" xfId="1200"/>
    <cellStyle name="Moneda 2 3 3" xfId="1201"/>
    <cellStyle name="Moneda 2 3 3 2" xfId="1202"/>
    <cellStyle name="Moneda 2 3 3 2 2" xfId="1203"/>
    <cellStyle name="Moneda 2 3 3 2 2 2" xfId="1204"/>
    <cellStyle name="Moneda 2 3 3 2 2 2 2" xfId="1205"/>
    <cellStyle name="Moneda 2 3 3 2 2 2 2 2" xfId="1206"/>
    <cellStyle name="Moneda 2 3 3 2 2 2 3" xfId="1207"/>
    <cellStyle name="Moneda 2 3 3 2 2 3" xfId="1208"/>
    <cellStyle name="Moneda 2 3 3 2 2 3 2" xfId="1209"/>
    <cellStyle name="Moneda 2 3 3 2 2 3 3" xfId="1210"/>
    <cellStyle name="Moneda 2 3 3 2 2 4" xfId="1211"/>
    <cellStyle name="Moneda 2 3 3 2 2 4 2" xfId="1212"/>
    <cellStyle name="Moneda 2 3 3 2 2 5" xfId="1213"/>
    <cellStyle name="Moneda 2 3 3 2 2 6" xfId="1214"/>
    <cellStyle name="Moneda 2 3 3 2 3" xfId="1215"/>
    <cellStyle name="Moneda 2 3 3 2 3 2" xfId="1216"/>
    <cellStyle name="Moneda 2 3 3 2 3 2 2" xfId="1217"/>
    <cellStyle name="Moneda 2 3 3 2 3 3" xfId="1218"/>
    <cellStyle name="Moneda 2 3 3 2 4" xfId="1219"/>
    <cellStyle name="Moneda 2 3 3 2 4 2" xfId="1220"/>
    <cellStyle name="Moneda 2 3 3 2 4 3" xfId="1221"/>
    <cellStyle name="Moneda 2 3 3 2 5" xfId="1222"/>
    <cellStyle name="Moneda 2 3 3 2 5 2" xfId="1223"/>
    <cellStyle name="Moneda 2 3 3 2 6" xfId="1224"/>
    <cellStyle name="Moneda 2 3 3 2 7" xfId="1225"/>
    <cellStyle name="Moneda 2 3 3 3" xfId="1226"/>
    <cellStyle name="Moneda 2 3 3 3 2" xfId="1227"/>
    <cellStyle name="Moneda 2 3 3 3 2 2" xfId="1228"/>
    <cellStyle name="Moneda 2 3 3 3 2 2 2" xfId="1229"/>
    <cellStyle name="Moneda 2 3 3 3 2 2 3" xfId="1230"/>
    <cellStyle name="Moneda 2 3 3 3 2 3" xfId="1231"/>
    <cellStyle name="Moneda 2 3 3 3 2 4" xfId="1232"/>
    <cellStyle name="Moneda 2 3 3 3 3" xfId="1233"/>
    <cellStyle name="Moneda 2 3 3 3 3 2" xfId="1234"/>
    <cellStyle name="Moneda 2 3 3 3 3 2 2" xfId="1235"/>
    <cellStyle name="Moneda 2 3 3 3 3 3" xfId="1236"/>
    <cellStyle name="Moneda 2 3 3 3 4" xfId="1237"/>
    <cellStyle name="Moneda 2 3 3 3 4 2" xfId="1238"/>
    <cellStyle name="Moneda 2 3 3 3 4 3" xfId="1239"/>
    <cellStyle name="Moneda 2 3 3 3 5" xfId="1240"/>
    <cellStyle name="Moneda 2 3 3 3 6" xfId="1241"/>
    <cellStyle name="Moneda 2 3 3 4" xfId="1242"/>
    <cellStyle name="Moneda 2 3 3 4 2" xfId="1243"/>
    <cellStyle name="Moneda 2 3 3 4 2 2" xfId="1244"/>
    <cellStyle name="Moneda 2 3 3 4 2 2 2" xfId="1245"/>
    <cellStyle name="Moneda 2 3 3 4 2 3" xfId="1246"/>
    <cellStyle name="Moneda 2 3 3 4 2 4" xfId="1247"/>
    <cellStyle name="Moneda 2 3 3 4 3" xfId="1248"/>
    <cellStyle name="Moneda 2 3 3 4 3 2" xfId="1249"/>
    <cellStyle name="Moneda 2 3 3 4 4" xfId="1250"/>
    <cellStyle name="Moneda 2 3 3 4 5" xfId="1251"/>
    <cellStyle name="Moneda 2 3 3 5" xfId="1252"/>
    <cellStyle name="Moneda 2 3 3 5 2" xfId="1253"/>
    <cellStyle name="Moneda 2 3 3 5 2 2" xfId="1254"/>
    <cellStyle name="Moneda 2 3 3 5 2 3" xfId="1255"/>
    <cellStyle name="Moneda 2 3 3 5 3" xfId="1256"/>
    <cellStyle name="Moneda 2 3 3 5 4" xfId="1257"/>
    <cellStyle name="Moneda 2 3 3 6" xfId="1258"/>
    <cellStyle name="Moneda 2 3 3 6 2" xfId="1259"/>
    <cellStyle name="Moneda 2 3 3 6 2 2" xfId="1260"/>
    <cellStyle name="Moneda 2 3 3 6 3" xfId="1261"/>
    <cellStyle name="Moneda 2 3 3 7" xfId="1262"/>
    <cellStyle name="Moneda 2 3 3 7 2" xfId="1263"/>
    <cellStyle name="Moneda 2 3 3 8" xfId="1264"/>
    <cellStyle name="Moneda 2 3 4" xfId="1265"/>
    <cellStyle name="Moneda 2 3 4 2" xfId="1266"/>
    <cellStyle name="Moneda 2 3 4 2 2" xfId="1267"/>
    <cellStyle name="Moneda 2 3 4 2 2 2" xfId="1268"/>
    <cellStyle name="Moneda 2 3 4 2 2 2 2" xfId="1269"/>
    <cellStyle name="Moneda 2 3 4 2 2 2 2 2" xfId="1270"/>
    <cellStyle name="Moneda 2 3 4 2 2 2 3" xfId="1271"/>
    <cellStyle name="Moneda 2 3 4 2 2 3" xfId="1272"/>
    <cellStyle name="Moneda 2 3 4 2 2 3 2" xfId="1273"/>
    <cellStyle name="Moneda 2 3 4 2 2 3 3" xfId="1274"/>
    <cellStyle name="Moneda 2 3 4 2 2 4" xfId="1275"/>
    <cellStyle name="Moneda 2 3 4 2 2 4 2" xfId="1276"/>
    <cellStyle name="Moneda 2 3 4 2 2 5" xfId="1277"/>
    <cellStyle name="Moneda 2 3 4 2 2 6" xfId="1278"/>
    <cellStyle name="Moneda 2 3 4 2 3" xfId="1279"/>
    <cellStyle name="Moneda 2 3 4 2 3 2" xfId="1280"/>
    <cellStyle name="Moneda 2 3 4 2 3 2 2" xfId="1281"/>
    <cellStyle name="Moneda 2 3 4 2 3 3" xfId="1282"/>
    <cellStyle name="Moneda 2 3 4 2 4" xfId="1283"/>
    <cellStyle name="Moneda 2 3 4 2 4 2" xfId="1284"/>
    <cellStyle name="Moneda 2 3 4 2 4 3" xfId="1285"/>
    <cellStyle name="Moneda 2 3 4 2 5" xfId="1286"/>
    <cellStyle name="Moneda 2 3 4 2 5 2" xfId="1287"/>
    <cellStyle name="Moneda 2 3 4 2 6" xfId="1288"/>
    <cellStyle name="Moneda 2 3 4 2 7" xfId="1289"/>
    <cellStyle name="Moneda 2 3 4 3" xfId="1290"/>
    <cellStyle name="Moneda 2 3 4 3 2" xfId="1291"/>
    <cellStyle name="Moneda 2 3 4 3 2 2" xfId="1292"/>
    <cellStyle name="Moneda 2 3 4 3 2 2 2" xfId="1293"/>
    <cellStyle name="Moneda 2 3 4 3 2 2 3" xfId="1294"/>
    <cellStyle name="Moneda 2 3 4 3 2 3" xfId="1295"/>
    <cellStyle name="Moneda 2 3 4 3 2 4" xfId="1296"/>
    <cellStyle name="Moneda 2 3 4 3 3" xfId="1297"/>
    <cellStyle name="Moneda 2 3 4 3 3 2" xfId="1298"/>
    <cellStyle name="Moneda 2 3 4 3 3 2 2" xfId="1299"/>
    <cellStyle name="Moneda 2 3 4 3 3 3" xfId="1300"/>
    <cellStyle name="Moneda 2 3 4 3 4" xfId="1301"/>
    <cellStyle name="Moneda 2 3 4 3 4 2" xfId="1302"/>
    <cellStyle name="Moneda 2 3 4 3 4 3" xfId="1303"/>
    <cellStyle name="Moneda 2 3 4 3 5" xfId="1304"/>
    <cellStyle name="Moneda 2 3 4 3 6" xfId="1305"/>
    <cellStyle name="Moneda 2 3 4 4" xfId="1306"/>
    <cellStyle name="Moneda 2 3 4 4 2" xfId="1307"/>
    <cellStyle name="Moneda 2 3 4 4 2 2" xfId="1308"/>
    <cellStyle name="Moneda 2 3 4 4 2 2 2" xfId="1309"/>
    <cellStyle name="Moneda 2 3 4 4 2 3" xfId="1310"/>
    <cellStyle name="Moneda 2 3 4 4 2 4" xfId="1311"/>
    <cellStyle name="Moneda 2 3 4 4 3" xfId="1312"/>
    <cellStyle name="Moneda 2 3 4 4 3 2" xfId="1313"/>
    <cellStyle name="Moneda 2 3 4 4 4" xfId="1314"/>
    <cellStyle name="Moneda 2 3 4 4 5" xfId="1315"/>
    <cellStyle name="Moneda 2 3 4 5" xfId="1316"/>
    <cellStyle name="Moneda 2 3 4 5 2" xfId="1317"/>
    <cellStyle name="Moneda 2 3 4 5 2 2" xfId="1318"/>
    <cellStyle name="Moneda 2 3 4 5 2 3" xfId="1319"/>
    <cellStyle name="Moneda 2 3 4 5 3" xfId="1320"/>
    <cellStyle name="Moneda 2 3 4 5 4" xfId="1321"/>
    <cellStyle name="Moneda 2 3 4 6" xfId="1322"/>
    <cellStyle name="Moneda 2 3 4 6 2" xfId="1323"/>
    <cellStyle name="Moneda 2 3 4 6 2 2" xfId="1324"/>
    <cellStyle name="Moneda 2 3 4 6 3" xfId="1325"/>
    <cellStyle name="Moneda 2 3 4 7" xfId="1326"/>
    <cellStyle name="Moneda 2 3 4 7 2" xfId="1327"/>
    <cellStyle name="Moneda 2 3 4 8" xfId="1328"/>
    <cellStyle name="Moneda 2 3 5" xfId="1329"/>
    <cellStyle name="Moneda 2 3 5 2" xfId="1330"/>
    <cellStyle name="Moneda 2 3 5 2 2" xfId="1331"/>
    <cellStyle name="Moneda 2 3 5 2 2 2" xfId="1332"/>
    <cellStyle name="Moneda 2 3 5 2 2 2 2" xfId="1333"/>
    <cellStyle name="Moneda 2 3 5 2 2 2 3" xfId="1334"/>
    <cellStyle name="Moneda 2 3 5 2 2 3" xfId="1335"/>
    <cellStyle name="Moneda 2 3 5 2 2 3 2" xfId="1336"/>
    <cellStyle name="Moneda 2 3 5 2 2 4" xfId="1337"/>
    <cellStyle name="Moneda 2 3 5 2 2 4 2" xfId="1338"/>
    <cellStyle name="Moneda 2 3 5 2 2 5" xfId="1339"/>
    <cellStyle name="Moneda 2 3 5 2 2 6" xfId="1340"/>
    <cellStyle name="Moneda 2 3 5 2 3" xfId="1341"/>
    <cellStyle name="Moneda 2 3 5 2 3 2" xfId="1342"/>
    <cellStyle name="Moneda 2 3 5 2 3 3" xfId="1343"/>
    <cellStyle name="Moneda 2 3 5 2 4" xfId="1344"/>
    <cellStyle name="Moneda 2 3 5 2 4 2" xfId="1345"/>
    <cellStyle name="Moneda 2 3 5 2 5" xfId="1346"/>
    <cellStyle name="Moneda 2 3 5 2 5 2" xfId="1347"/>
    <cellStyle name="Moneda 2 3 5 2 6" xfId="1348"/>
    <cellStyle name="Moneda 2 3 5 2 7" xfId="1349"/>
    <cellStyle name="Moneda 2 3 5 3" xfId="1350"/>
    <cellStyle name="Moneda 2 3 5 3 2" xfId="1351"/>
    <cellStyle name="Moneda 2 3 5 3 2 2" xfId="1352"/>
    <cellStyle name="Moneda 2 3 5 3 2 3" xfId="1353"/>
    <cellStyle name="Moneda 2 3 5 3 3" xfId="1354"/>
    <cellStyle name="Moneda 2 3 5 3 3 2" xfId="1355"/>
    <cellStyle name="Moneda 2 3 5 3 4" xfId="1356"/>
    <cellStyle name="Moneda 2 3 5 3 4 2" xfId="1357"/>
    <cellStyle name="Moneda 2 3 5 3 5" xfId="1358"/>
    <cellStyle name="Moneda 2 3 5 3 6" xfId="1359"/>
    <cellStyle name="Moneda 2 3 5 4" xfId="1360"/>
    <cellStyle name="Moneda 2 3 5 4 2" xfId="1361"/>
    <cellStyle name="Moneda 2 3 5 4 3" xfId="1362"/>
    <cellStyle name="Moneda 2 3 5 5" xfId="1363"/>
    <cellStyle name="Moneda 2 3 5 5 2" xfId="1364"/>
    <cellStyle name="Moneda 2 3 5 6" xfId="1365"/>
    <cellStyle name="Moneda 2 3 5 6 2" xfId="1366"/>
    <cellStyle name="Moneda 2 3 5 7" xfId="1367"/>
    <cellStyle name="Moneda 2 3 5 8" xfId="1368"/>
    <cellStyle name="Moneda 2 3 6" xfId="1369"/>
    <cellStyle name="Moneda 2 3 6 2" xfId="1370"/>
    <cellStyle name="Moneda 2 3 6 2 2" xfId="1371"/>
    <cellStyle name="Moneda 2 3 6 2 2 2" xfId="1372"/>
    <cellStyle name="Moneda 2 3 6 2 2 2 2" xfId="1373"/>
    <cellStyle name="Moneda 2 3 6 2 2 3" xfId="1374"/>
    <cellStyle name="Moneda 2 3 6 2 3" xfId="1375"/>
    <cellStyle name="Moneda 2 3 6 2 3 2" xfId="1376"/>
    <cellStyle name="Moneda 2 3 6 2 3 3" xfId="1377"/>
    <cellStyle name="Moneda 2 3 6 2 4" xfId="1378"/>
    <cellStyle name="Moneda 2 3 6 2 4 2" xfId="1379"/>
    <cellStyle name="Moneda 2 3 6 2 5" xfId="1380"/>
    <cellStyle name="Moneda 2 3 6 2 6" xfId="1381"/>
    <cellStyle name="Moneda 2 3 6 3" xfId="1382"/>
    <cellStyle name="Moneda 2 3 6 3 2" xfId="1383"/>
    <cellStyle name="Moneda 2 3 6 3 2 2" xfId="1384"/>
    <cellStyle name="Moneda 2 3 6 3 3" xfId="1385"/>
    <cellStyle name="Moneda 2 3 6 4" xfId="1386"/>
    <cellStyle name="Moneda 2 3 6 4 2" xfId="1387"/>
    <cellStyle name="Moneda 2 3 6 4 3" xfId="1388"/>
    <cellStyle name="Moneda 2 3 6 5" xfId="1389"/>
    <cellStyle name="Moneda 2 3 6 5 2" xfId="1390"/>
    <cellStyle name="Moneda 2 3 6 6" xfId="1391"/>
    <cellStyle name="Moneda 2 3 6 7" xfId="1392"/>
    <cellStyle name="Moneda 2 3 7" xfId="1393"/>
    <cellStyle name="Moneda 2 3 7 2" xfId="1394"/>
    <cellStyle name="Moneda 2 3 7 2 2" xfId="1395"/>
    <cellStyle name="Moneda 2 3 7 2 2 2" xfId="1396"/>
    <cellStyle name="Moneda 2 3 7 2 2 3" xfId="1397"/>
    <cellStyle name="Moneda 2 3 7 2 3" xfId="1398"/>
    <cellStyle name="Moneda 2 3 7 2 4" xfId="1399"/>
    <cellStyle name="Moneda 2 3 7 3" xfId="1400"/>
    <cellStyle name="Moneda 2 3 7 3 2" xfId="1401"/>
    <cellStyle name="Moneda 2 3 7 3 2 2" xfId="1402"/>
    <cellStyle name="Moneda 2 3 7 3 3" xfId="1403"/>
    <cellStyle name="Moneda 2 3 7 4" xfId="1404"/>
    <cellStyle name="Moneda 2 3 7 4 2" xfId="1405"/>
    <cellStyle name="Moneda 2 3 7 4 3" xfId="1406"/>
    <cellStyle name="Moneda 2 3 7 5" xfId="1407"/>
    <cellStyle name="Moneda 2 3 7 6" xfId="1408"/>
    <cellStyle name="Moneda 2 3 8" xfId="1409"/>
    <cellStyle name="Moneda 2 3 8 2" xfId="1410"/>
    <cellStyle name="Moneda 2 3 8 2 2" xfId="1411"/>
    <cellStyle name="Moneda 2 3 8 2 3" xfId="1412"/>
    <cellStyle name="Moneda 2 3 8 3" xfId="1413"/>
    <cellStyle name="Moneda 2 3 8 4" xfId="1414"/>
    <cellStyle name="Moneda 2 3 9" xfId="1415"/>
    <cellStyle name="Moneda 2 3 9 2" xfId="1416"/>
    <cellStyle name="Moneda 2 3 9 2 2" xfId="1417"/>
    <cellStyle name="Moneda 2 3 9 3" xfId="1418"/>
    <cellStyle name="Moneda 2 4" xfId="1419"/>
    <cellStyle name="Moneda 2 4 2" xfId="1420"/>
    <cellStyle name="Moneda 2 5" xfId="1421"/>
    <cellStyle name="Moneda 2 5 2" xfId="1422"/>
    <cellStyle name="Moneda 2 5 2 2" xfId="1423"/>
    <cellStyle name="Moneda 2 5 3" xfId="1424"/>
    <cellStyle name="Moneda 2 5 3 2" xfId="1425"/>
    <cellStyle name="Moneda 2 5 4" xfId="1426"/>
    <cellStyle name="Moneda 2 5 4 2" xfId="1427"/>
    <cellStyle name="Moneda 2 5 5" xfId="1428"/>
    <cellStyle name="Moneda 2 6" xfId="1429"/>
    <cellStyle name="Moneda 20" xfId="1430"/>
    <cellStyle name="Moneda 20 2" xfId="1431"/>
    <cellStyle name="Moneda 20 2 2" xfId="1432"/>
    <cellStyle name="Moneda 20 2 2 2" xfId="1433"/>
    <cellStyle name="Moneda 20 2 2 2 2" xfId="1434"/>
    <cellStyle name="Moneda 20 2 2 3" xfId="1435"/>
    <cellStyle name="Moneda 20 2 2 3 2" xfId="1436"/>
    <cellStyle name="Moneda 20 2 2 4" xfId="1437"/>
    <cellStyle name="Moneda 20 2 2 4 2" xfId="1438"/>
    <cellStyle name="Moneda 20 2 2 5" xfId="1439"/>
    <cellStyle name="Moneda 20 2 3" xfId="1440"/>
    <cellStyle name="Moneda 20 2 3 2" xfId="1441"/>
    <cellStyle name="Moneda 20 2 4" xfId="1442"/>
    <cellStyle name="Moneda 20 2 4 2" xfId="1443"/>
    <cellStyle name="Moneda 20 2 5" xfId="1444"/>
    <cellStyle name="Moneda 20 2 5 2" xfId="1445"/>
    <cellStyle name="Moneda 20 2 6" xfId="1446"/>
    <cellStyle name="Moneda 20 2 7" xfId="1447"/>
    <cellStyle name="Moneda 20 3" xfId="1448"/>
    <cellStyle name="Moneda 20 3 2" xfId="1449"/>
    <cellStyle name="Moneda 20 3 2 2" xfId="1450"/>
    <cellStyle name="Moneda 20 3 3" xfId="1451"/>
    <cellStyle name="Moneda 20 3 3 2" xfId="1452"/>
    <cellStyle name="Moneda 20 3 4" xfId="1453"/>
    <cellStyle name="Moneda 20 3 4 2" xfId="1454"/>
    <cellStyle name="Moneda 20 3 5" xfId="1455"/>
    <cellStyle name="Moneda 20 4" xfId="1456"/>
    <cellStyle name="Moneda 20 4 2" xfId="1457"/>
    <cellStyle name="Moneda 20 5" xfId="1458"/>
    <cellStyle name="Moneda 20 5 2" xfId="1459"/>
    <cellStyle name="Moneda 20 6" xfId="1460"/>
    <cellStyle name="Moneda 20 6 2" xfId="1461"/>
    <cellStyle name="Moneda 20 7" xfId="1462"/>
    <cellStyle name="Moneda 20 8" xfId="1463"/>
    <cellStyle name="Moneda 21" xfId="1464"/>
    <cellStyle name="Moneda 21 2" xfId="1465"/>
    <cellStyle name="Moneda 21 2 2" xfId="1466"/>
    <cellStyle name="Moneda 21 2 2 2" xfId="1467"/>
    <cellStyle name="Moneda 21 2 2 2 2" xfId="1468"/>
    <cellStyle name="Moneda 21 2 2 3" xfId="1469"/>
    <cellStyle name="Moneda 21 2 2 3 2" xfId="1470"/>
    <cellStyle name="Moneda 21 2 2 4" xfId="1471"/>
    <cellStyle name="Moneda 21 2 2 4 2" xfId="1472"/>
    <cellStyle name="Moneda 21 2 2 5" xfId="1473"/>
    <cellStyle name="Moneda 21 2 3" xfId="1474"/>
    <cellStyle name="Moneda 21 2 3 2" xfId="1475"/>
    <cellStyle name="Moneda 21 2 4" xfId="1476"/>
    <cellStyle name="Moneda 21 2 4 2" xfId="1477"/>
    <cellStyle name="Moneda 21 2 5" xfId="1478"/>
    <cellStyle name="Moneda 21 2 5 2" xfId="1479"/>
    <cellStyle name="Moneda 21 2 6" xfId="1480"/>
    <cellStyle name="Moneda 21 2 7" xfId="1481"/>
    <cellStyle name="Moneda 21 3" xfId="1482"/>
    <cellStyle name="Moneda 21 3 2" xfId="1483"/>
    <cellStyle name="Moneda 21 3 2 2" xfId="1484"/>
    <cellStyle name="Moneda 21 3 3" xfId="1485"/>
    <cellStyle name="Moneda 21 3 3 2" xfId="1486"/>
    <cellStyle name="Moneda 21 3 4" xfId="1487"/>
    <cellStyle name="Moneda 21 3 4 2" xfId="1488"/>
    <cellStyle name="Moneda 21 3 5" xfId="1489"/>
    <cellStyle name="Moneda 21 4" xfId="1490"/>
    <cellStyle name="Moneda 21 4 2" xfId="1491"/>
    <cellStyle name="Moneda 21 5" xfId="1492"/>
    <cellStyle name="Moneda 21 5 2" xfId="1493"/>
    <cellStyle name="Moneda 21 6" xfId="1494"/>
    <cellStyle name="Moneda 21 6 2" xfId="1495"/>
    <cellStyle name="Moneda 21 7" xfId="1496"/>
    <cellStyle name="Moneda 21 8" xfId="1497"/>
    <cellStyle name="Moneda 22" xfId="1498"/>
    <cellStyle name="Moneda 22 2" xfId="1499"/>
    <cellStyle name="Moneda 22 2 2" xfId="1500"/>
    <cellStyle name="Moneda 22 2 2 2" xfId="1501"/>
    <cellStyle name="Moneda 22 2 2 2 2" xfId="1502"/>
    <cellStyle name="Moneda 22 2 2 3" xfId="1503"/>
    <cellStyle name="Moneda 22 2 2 3 2" xfId="1504"/>
    <cellStyle name="Moneda 22 2 2 4" xfId="1505"/>
    <cellStyle name="Moneda 22 2 2 4 2" xfId="1506"/>
    <cellStyle name="Moneda 22 2 2 5" xfId="1507"/>
    <cellStyle name="Moneda 22 2 3" xfId="1508"/>
    <cellStyle name="Moneda 22 2 3 2" xfId="1509"/>
    <cellStyle name="Moneda 22 2 4" xfId="1510"/>
    <cellStyle name="Moneda 22 2 4 2" xfId="1511"/>
    <cellStyle name="Moneda 22 2 5" xfId="1512"/>
    <cellStyle name="Moneda 22 2 5 2" xfId="1513"/>
    <cellStyle name="Moneda 22 2 6" xfId="1514"/>
    <cellStyle name="Moneda 22 3" xfId="1515"/>
    <cellStyle name="Moneda 22 3 2" xfId="1516"/>
    <cellStyle name="Moneda 22 3 2 2" xfId="1517"/>
    <cellStyle name="Moneda 22 3 3" xfId="1518"/>
    <cellStyle name="Moneda 22 3 3 2" xfId="1519"/>
    <cellStyle name="Moneda 22 3 4" xfId="1520"/>
    <cellStyle name="Moneda 22 3 4 2" xfId="1521"/>
    <cellStyle name="Moneda 22 3 5" xfId="1522"/>
    <cellStyle name="Moneda 22 4" xfId="1523"/>
    <cellStyle name="Moneda 22 4 2" xfId="1524"/>
    <cellStyle name="Moneda 22 5" xfId="1525"/>
    <cellStyle name="Moneda 22 5 2" xfId="1526"/>
    <cellStyle name="Moneda 22 6" xfId="1527"/>
    <cellStyle name="Moneda 22 6 2" xfId="1528"/>
    <cellStyle name="Moneda 22 7" xfId="1529"/>
    <cellStyle name="Moneda 22 8" xfId="1530"/>
    <cellStyle name="Moneda 23" xfId="1531"/>
    <cellStyle name="Moneda 23 2" xfId="1532"/>
    <cellStyle name="Moneda 23 2 2" xfId="1533"/>
    <cellStyle name="Moneda 23 2 2 2" xfId="1534"/>
    <cellStyle name="Moneda 23 2 3" xfId="1535"/>
    <cellStyle name="Moneda 23 2 3 2" xfId="1536"/>
    <cellStyle name="Moneda 23 2 4" xfId="1537"/>
    <cellStyle name="Moneda 23 2 4 2" xfId="1538"/>
    <cellStyle name="Moneda 23 2 5" xfId="1539"/>
    <cellStyle name="Moneda 23 3" xfId="1540"/>
    <cellStyle name="Moneda 23 3 2" xfId="1541"/>
    <cellStyle name="Moneda 23 4" xfId="1542"/>
    <cellStyle name="Moneda 23 4 2" xfId="1543"/>
    <cellStyle name="Moneda 23 5" xfId="1544"/>
    <cellStyle name="Moneda 23 5 2" xfId="1545"/>
    <cellStyle name="Moneda 23 6" xfId="1546"/>
    <cellStyle name="Moneda 23 7" xfId="1547"/>
    <cellStyle name="Moneda 24" xfId="1548"/>
    <cellStyle name="Moneda 24 2" xfId="1549"/>
    <cellStyle name="Moneda 24 2 2" xfId="1550"/>
    <cellStyle name="Moneda 24 2 2 2" xfId="1551"/>
    <cellStyle name="Moneda 24 2 3" xfId="1552"/>
    <cellStyle name="Moneda 24 2 3 2" xfId="1553"/>
    <cellStyle name="Moneda 24 2 4" xfId="1554"/>
    <cellStyle name="Moneda 24 2 4 2" xfId="1555"/>
    <cellStyle name="Moneda 24 2 5" xfId="1556"/>
    <cellStyle name="Moneda 24 3" xfId="1557"/>
    <cellStyle name="Moneda 24 3 2" xfId="1558"/>
    <cellStyle name="Moneda 24 4" xfId="1559"/>
    <cellStyle name="Moneda 24 4 2" xfId="1560"/>
    <cellStyle name="Moneda 24 5" xfId="1561"/>
    <cellStyle name="Moneda 24 5 2" xfId="1562"/>
    <cellStyle name="Moneda 24 6" xfId="1563"/>
    <cellStyle name="Moneda 24 7" xfId="1564"/>
    <cellStyle name="Moneda 25" xfId="1565"/>
    <cellStyle name="Moneda 25 2" xfId="1566"/>
    <cellStyle name="Moneda 25 2 2" xfId="1567"/>
    <cellStyle name="Moneda 25 3" xfId="1568"/>
    <cellStyle name="Moneda 25 3 2" xfId="1569"/>
    <cellStyle name="Moneda 25 4" xfId="1570"/>
    <cellStyle name="Moneda 25 4 2" xfId="1571"/>
    <cellStyle name="Moneda 25 5" xfId="1572"/>
    <cellStyle name="Moneda 26" xfId="1573"/>
    <cellStyle name="Moneda 26 2" xfId="1574"/>
    <cellStyle name="Moneda 26 2 2" xfId="1575"/>
    <cellStyle name="Moneda 26 3" xfId="1576"/>
    <cellStyle name="Moneda 26 3 2" xfId="1577"/>
    <cellStyle name="Moneda 26 4" xfId="1578"/>
    <cellStyle name="Moneda 26 4 2" xfId="1579"/>
    <cellStyle name="Moneda 26 5" xfId="1580"/>
    <cellStyle name="Moneda 27" xfId="1581"/>
    <cellStyle name="Moneda 27 2" xfId="1582"/>
    <cellStyle name="Moneda 27 2 2" xfId="1583"/>
    <cellStyle name="Moneda 27 3" xfId="1584"/>
    <cellStyle name="Moneda 27 3 2" xfId="1585"/>
    <cellStyle name="Moneda 27 4" xfId="1586"/>
    <cellStyle name="Moneda 27 4 2" xfId="1587"/>
    <cellStyle name="Moneda 27 5" xfId="1588"/>
    <cellStyle name="Moneda 28" xfId="1589"/>
    <cellStyle name="Moneda 28 2" xfId="1590"/>
    <cellStyle name="Moneda 28 2 2" xfId="1591"/>
    <cellStyle name="Moneda 28 3" xfId="1592"/>
    <cellStyle name="Moneda 28 3 2" xfId="1593"/>
    <cellStyle name="Moneda 28 4" xfId="1594"/>
    <cellStyle name="Moneda 28 4 2" xfId="1595"/>
    <cellStyle name="Moneda 28 5" xfId="1596"/>
    <cellStyle name="Moneda 29" xfId="1597"/>
    <cellStyle name="Moneda 29 2" xfId="1598"/>
    <cellStyle name="Moneda 29 2 2" xfId="1599"/>
    <cellStyle name="Moneda 29 3" xfId="1600"/>
    <cellStyle name="Moneda 29 3 2" xfId="1601"/>
    <cellStyle name="Moneda 29 4" xfId="1602"/>
    <cellStyle name="Moneda 29 4 2" xfId="1603"/>
    <cellStyle name="Moneda 29 5" xfId="1604"/>
    <cellStyle name="Moneda 3" xfId="1605"/>
    <cellStyle name="Moneda 3 10" xfId="1606"/>
    <cellStyle name="Moneda 3 10 2" xfId="1607"/>
    <cellStyle name="Moneda 3 10 2 2" xfId="1608"/>
    <cellStyle name="Moneda 3 10 3" xfId="1609"/>
    <cellStyle name="Moneda 3 10 3 2" xfId="1610"/>
    <cellStyle name="Moneda 3 10 4" xfId="1611"/>
    <cellStyle name="Moneda 3 10 4 2" xfId="1612"/>
    <cellStyle name="Moneda 3 10 5" xfId="1613"/>
    <cellStyle name="Moneda 3 11" xfId="1614"/>
    <cellStyle name="Moneda 3 11 2" xfId="1615"/>
    <cellStyle name="Moneda 3 12" xfId="1616"/>
    <cellStyle name="Moneda 3 12 2" xfId="1617"/>
    <cellStyle name="Moneda 3 13" xfId="1618"/>
    <cellStyle name="Moneda 3 13 2" xfId="1619"/>
    <cellStyle name="Moneda 3 14" xfId="1620"/>
    <cellStyle name="Moneda 3 14 2" xfId="1621"/>
    <cellStyle name="Moneda 3 15" xfId="1622"/>
    <cellStyle name="Moneda 3 15 2" xfId="1623"/>
    <cellStyle name="Moneda 3 15 3" xfId="1624"/>
    <cellStyle name="Moneda 3 16" xfId="1625"/>
    <cellStyle name="Moneda 3 2" xfId="1626"/>
    <cellStyle name="Moneda 3 2 10" xfId="1627"/>
    <cellStyle name="Moneda 3 2 10 2" xfId="1628"/>
    <cellStyle name="Moneda 3 2 11" xfId="1629"/>
    <cellStyle name="Moneda 3 2 2" xfId="1630"/>
    <cellStyle name="Moneda 3 2 2 2" xfId="1631"/>
    <cellStyle name="Moneda 3 2 2 2 2" xfId="1632"/>
    <cellStyle name="Moneda 3 2 2 2 2 2" xfId="1633"/>
    <cellStyle name="Moneda 3 2 2 2 2 2 2" xfId="1634"/>
    <cellStyle name="Moneda 3 2 2 2 2 3" xfId="1635"/>
    <cellStyle name="Moneda 3 2 2 2 2 3 2" xfId="1636"/>
    <cellStyle name="Moneda 3 2 2 2 2 4" xfId="1637"/>
    <cellStyle name="Moneda 3 2 2 2 2 4 2" xfId="1638"/>
    <cellStyle name="Moneda 3 2 2 2 2 5" xfId="1639"/>
    <cellStyle name="Moneda 3 2 2 2 3" xfId="1640"/>
    <cellStyle name="Moneda 3 2 2 2 3 2" xfId="1641"/>
    <cellStyle name="Moneda 3 2 2 2 4" xfId="1642"/>
    <cellStyle name="Moneda 3 2 2 2 4 2" xfId="1643"/>
    <cellStyle name="Moneda 3 2 2 2 5" xfId="1644"/>
    <cellStyle name="Moneda 3 2 2 2 5 2" xfId="1645"/>
    <cellStyle name="Moneda 3 2 2 2 6" xfId="1646"/>
    <cellStyle name="Moneda 3 2 2 3" xfId="1647"/>
    <cellStyle name="Moneda 3 2 2 3 2" xfId="1648"/>
    <cellStyle name="Moneda 3 2 2 3 2 2" xfId="1649"/>
    <cellStyle name="Moneda 3 2 2 3 2 2 2" xfId="1650"/>
    <cellStyle name="Moneda 3 2 2 3 2 3" xfId="1651"/>
    <cellStyle name="Moneda 3 2 2 3 3" xfId="1652"/>
    <cellStyle name="Moneda 3 2 2 3 3 2" xfId="1653"/>
    <cellStyle name="Moneda 3 2 2 3 4" xfId="1654"/>
    <cellStyle name="Moneda 3 2 2 3 4 2" xfId="1655"/>
    <cellStyle name="Moneda 3 2 2 3 5" xfId="1656"/>
    <cellStyle name="Moneda 3 2 2 4" xfId="1657"/>
    <cellStyle name="Moneda 3 2 2 4 2" xfId="1658"/>
    <cellStyle name="Moneda 3 2 2 4 2 2" xfId="1659"/>
    <cellStyle name="Moneda 3 2 2 4 2 2 2" xfId="1660"/>
    <cellStyle name="Moneda 3 2 2 4 2 3" xfId="1661"/>
    <cellStyle name="Moneda 3 2 2 4 3" xfId="1662"/>
    <cellStyle name="Moneda 3 2 2 4 3 2" xfId="1663"/>
    <cellStyle name="Moneda 3 2 2 4 4" xfId="1664"/>
    <cellStyle name="Moneda 3 2 2 5" xfId="1665"/>
    <cellStyle name="Moneda 3 2 2 5 2" xfId="1666"/>
    <cellStyle name="Moneda 3 2 2 5 2 2" xfId="1667"/>
    <cellStyle name="Moneda 3 2 2 5 3" xfId="1668"/>
    <cellStyle name="Moneda 3 2 2 6" xfId="1669"/>
    <cellStyle name="Moneda 3 2 2 6 2" xfId="1670"/>
    <cellStyle name="Moneda 3 2 2 7" xfId="1671"/>
    <cellStyle name="Moneda 3 2 3" xfId="1672"/>
    <cellStyle name="Moneda 3 2 3 2" xfId="1673"/>
    <cellStyle name="Moneda 3 2 3 2 2" xfId="1674"/>
    <cellStyle name="Moneda 3 2 3 2 2 2" xfId="1675"/>
    <cellStyle name="Moneda 3 2 3 2 2 2 2" xfId="1676"/>
    <cellStyle name="Moneda 3 2 3 2 2 3" xfId="1677"/>
    <cellStyle name="Moneda 3 2 3 2 2 3 2" xfId="1678"/>
    <cellStyle name="Moneda 3 2 3 2 2 4" xfId="1679"/>
    <cellStyle name="Moneda 3 2 3 2 2 4 2" xfId="1680"/>
    <cellStyle name="Moneda 3 2 3 2 2 5" xfId="1681"/>
    <cellStyle name="Moneda 3 2 3 2 3" xfId="1682"/>
    <cellStyle name="Moneda 3 2 3 2 3 2" xfId="1683"/>
    <cellStyle name="Moneda 3 2 3 2 4" xfId="1684"/>
    <cellStyle name="Moneda 3 2 3 2 4 2" xfId="1685"/>
    <cellStyle name="Moneda 3 2 3 2 5" xfId="1686"/>
    <cellStyle name="Moneda 3 2 3 2 5 2" xfId="1687"/>
    <cellStyle name="Moneda 3 2 3 2 6" xfId="1688"/>
    <cellStyle name="Moneda 3 2 3 3" xfId="1689"/>
    <cellStyle name="Moneda 3 2 3 3 2" xfId="1690"/>
    <cellStyle name="Moneda 3 2 3 3 2 2" xfId="1691"/>
    <cellStyle name="Moneda 3 2 3 3 3" xfId="1692"/>
    <cellStyle name="Moneda 3 2 3 3 3 2" xfId="1693"/>
    <cellStyle name="Moneda 3 2 3 3 4" xfId="1694"/>
    <cellStyle name="Moneda 3 2 3 3 4 2" xfId="1695"/>
    <cellStyle name="Moneda 3 2 3 3 5" xfId="1696"/>
    <cellStyle name="Moneda 3 2 3 4" xfId="1697"/>
    <cellStyle name="Moneda 3 2 3 4 2" xfId="1698"/>
    <cellStyle name="Moneda 3 2 3 5" xfId="1699"/>
    <cellStyle name="Moneda 3 2 3 5 2" xfId="1700"/>
    <cellStyle name="Moneda 3 2 3 6" xfId="1701"/>
    <cellStyle name="Moneda 3 2 3 6 2" xfId="1702"/>
    <cellStyle name="Moneda 3 2 3 7" xfId="1703"/>
    <cellStyle name="Moneda 3 2 4" xfId="1704"/>
    <cellStyle name="Moneda 3 2 4 2" xfId="1705"/>
    <cellStyle name="Moneda 3 2 4 2 2" xfId="1706"/>
    <cellStyle name="Moneda 3 2 4 2 2 2" xfId="1707"/>
    <cellStyle name="Moneda 3 2 4 2 2 2 2" xfId="1708"/>
    <cellStyle name="Moneda 3 2 4 2 2 3" xfId="1709"/>
    <cellStyle name="Moneda 3 2 4 2 2 3 2" xfId="1710"/>
    <cellStyle name="Moneda 3 2 4 2 2 4" xfId="1711"/>
    <cellStyle name="Moneda 3 2 4 2 2 4 2" xfId="1712"/>
    <cellStyle name="Moneda 3 2 4 2 2 5" xfId="1713"/>
    <cellStyle name="Moneda 3 2 4 2 3" xfId="1714"/>
    <cellStyle name="Moneda 3 2 4 2 3 2" xfId="1715"/>
    <cellStyle name="Moneda 3 2 4 2 4" xfId="1716"/>
    <cellStyle name="Moneda 3 2 4 2 4 2" xfId="1717"/>
    <cellStyle name="Moneda 3 2 4 2 5" xfId="1718"/>
    <cellStyle name="Moneda 3 2 4 2 5 2" xfId="1719"/>
    <cellStyle name="Moneda 3 2 4 2 6" xfId="1720"/>
    <cellStyle name="Moneda 3 2 4 3" xfId="1721"/>
    <cellStyle name="Moneda 3 2 4 3 2" xfId="1722"/>
    <cellStyle name="Moneda 3 2 4 3 2 2" xfId="1723"/>
    <cellStyle name="Moneda 3 2 4 3 3" xfId="1724"/>
    <cellStyle name="Moneda 3 2 4 3 3 2" xfId="1725"/>
    <cellStyle name="Moneda 3 2 4 3 4" xfId="1726"/>
    <cellStyle name="Moneda 3 2 4 3 4 2" xfId="1727"/>
    <cellStyle name="Moneda 3 2 4 3 5" xfId="1728"/>
    <cellStyle name="Moneda 3 2 4 4" xfId="1729"/>
    <cellStyle name="Moneda 3 2 4 4 2" xfId="1730"/>
    <cellStyle name="Moneda 3 2 4 5" xfId="1731"/>
    <cellStyle name="Moneda 3 2 4 5 2" xfId="1732"/>
    <cellStyle name="Moneda 3 2 4 6" xfId="1733"/>
    <cellStyle name="Moneda 3 2 4 6 2" xfId="1734"/>
    <cellStyle name="Moneda 3 2 4 7" xfId="1735"/>
    <cellStyle name="Moneda 3 2 5" xfId="1736"/>
    <cellStyle name="Moneda 3 2 5 2" xfId="1737"/>
    <cellStyle name="Moneda 3 2 5 2 2" xfId="1738"/>
    <cellStyle name="Moneda 3 2 5 2 2 2" xfId="1739"/>
    <cellStyle name="Moneda 3 2 5 2 3" xfId="1740"/>
    <cellStyle name="Moneda 3 2 5 2 3 2" xfId="1741"/>
    <cellStyle name="Moneda 3 2 5 2 4" xfId="1742"/>
    <cellStyle name="Moneda 3 2 5 2 4 2" xfId="1743"/>
    <cellStyle name="Moneda 3 2 5 2 5" xfId="1744"/>
    <cellStyle name="Moneda 3 2 5 3" xfId="1745"/>
    <cellStyle name="Moneda 3 2 5 3 2" xfId="1746"/>
    <cellStyle name="Moneda 3 2 5 4" xfId="1747"/>
    <cellStyle name="Moneda 3 2 5 4 2" xfId="1748"/>
    <cellStyle name="Moneda 3 2 5 5" xfId="1749"/>
    <cellStyle name="Moneda 3 2 5 5 2" xfId="1750"/>
    <cellStyle name="Moneda 3 2 5 6" xfId="1751"/>
    <cellStyle name="Moneda 3 2 6" xfId="1752"/>
    <cellStyle name="Moneda 3 2 6 2" xfId="1753"/>
    <cellStyle name="Moneda 3 2 6 2 2" xfId="1754"/>
    <cellStyle name="Moneda 3 2 6 2 3" xfId="1755"/>
    <cellStyle name="Moneda 3 2 6 3" xfId="1756"/>
    <cellStyle name="Moneda 3 2 6 4" xfId="1757"/>
    <cellStyle name="Moneda 3 2 7" xfId="1758"/>
    <cellStyle name="Moneda 3 2 7 2" xfId="1759"/>
    <cellStyle name="Moneda 3 2 7 2 2" xfId="1760"/>
    <cellStyle name="Moneda 3 2 7 3" xfId="1761"/>
    <cellStyle name="Moneda 3 2 7 3 2" xfId="1762"/>
    <cellStyle name="Moneda 3 2 7 4" xfId="1763"/>
    <cellStyle name="Moneda 3 2 7 4 2" xfId="1764"/>
    <cellStyle name="Moneda 3 2 7 5" xfId="1765"/>
    <cellStyle name="Moneda 3 2 8" xfId="1766"/>
    <cellStyle name="Moneda 3 2 8 2" xfId="1767"/>
    <cellStyle name="Moneda 3 2 8 3" xfId="1768"/>
    <cellStyle name="Moneda 3 2 9" xfId="1769"/>
    <cellStyle name="Moneda 3 2 9 2" xfId="1770"/>
    <cellStyle name="Moneda 3 3" xfId="1771"/>
    <cellStyle name="Moneda 3 3 2" xfId="1772"/>
    <cellStyle name="Moneda 3 3 2 2" xfId="1773"/>
    <cellStyle name="Moneda 3 3 2 2 2" xfId="1774"/>
    <cellStyle name="Moneda 3 3 2 2 2 2" xfId="1775"/>
    <cellStyle name="Moneda 3 3 2 2 3" xfId="1776"/>
    <cellStyle name="Moneda 3 3 2 2 3 2" xfId="1777"/>
    <cellStyle name="Moneda 3 3 2 2 4" xfId="1778"/>
    <cellStyle name="Moneda 3 3 2 2 4 2" xfId="1779"/>
    <cellStyle name="Moneda 3 3 2 2 5" xfId="1780"/>
    <cellStyle name="Moneda 3 3 2 3" xfId="1781"/>
    <cellStyle name="Moneda 3 3 2 3 2" xfId="1782"/>
    <cellStyle name="Moneda 3 3 2 4" xfId="1783"/>
    <cellStyle name="Moneda 3 3 2 4 2" xfId="1784"/>
    <cellStyle name="Moneda 3 3 2 5" xfId="1785"/>
    <cellStyle name="Moneda 3 3 2 5 2" xfId="1786"/>
    <cellStyle name="Moneda 3 3 2 6" xfId="1787"/>
    <cellStyle name="Moneda 3 3 2 7" xfId="1788"/>
    <cellStyle name="Moneda 3 3 3" xfId="1789"/>
    <cellStyle name="Moneda 3 3 3 2" xfId="1790"/>
    <cellStyle name="Moneda 3 3 3 2 2" xfId="1791"/>
    <cellStyle name="Moneda 3 3 3 3" xfId="1792"/>
    <cellStyle name="Moneda 3 3 3 3 2" xfId="1793"/>
    <cellStyle name="Moneda 3 3 3 4" xfId="1794"/>
    <cellStyle name="Moneda 3 3 3 4 2" xfId="1795"/>
    <cellStyle name="Moneda 3 3 3 5" xfId="1796"/>
    <cellStyle name="Moneda 3 3 4" xfId="1797"/>
    <cellStyle name="Moneda 3 3 4 2" xfId="1798"/>
    <cellStyle name="Moneda 3 3 5" xfId="1799"/>
    <cellStyle name="Moneda 3 3 5 2" xfId="1800"/>
    <cellStyle name="Moneda 3 3 6" xfId="1801"/>
    <cellStyle name="Moneda 3 3 6 2" xfId="1802"/>
    <cellStyle name="Moneda 3 3 7" xfId="1803"/>
    <cellStyle name="Moneda 3 3 8" xfId="1804"/>
    <cellStyle name="Moneda 3 4" xfId="1805"/>
    <cellStyle name="Moneda 3 4 2" xfId="1806"/>
    <cellStyle name="Moneda 3 4 2 2" xfId="1807"/>
    <cellStyle name="Moneda 3 4 2 2 2" xfId="1808"/>
    <cellStyle name="Moneda 3 4 2 2 2 2" xfId="1809"/>
    <cellStyle name="Moneda 3 4 2 2 3" xfId="1810"/>
    <cellStyle name="Moneda 3 4 2 2 3 2" xfId="1811"/>
    <cellStyle name="Moneda 3 4 2 2 4" xfId="1812"/>
    <cellStyle name="Moneda 3 4 2 2 4 2" xfId="1813"/>
    <cellStyle name="Moneda 3 4 2 2 5" xfId="1814"/>
    <cellStyle name="Moneda 3 4 2 3" xfId="1815"/>
    <cellStyle name="Moneda 3 4 2 3 2" xfId="1816"/>
    <cellStyle name="Moneda 3 4 2 4" xfId="1817"/>
    <cellStyle name="Moneda 3 4 2 4 2" xfId="1818"/>
    <cellStyle name="Moneda 3 4 2 5" xfId="1819"/>
    <cellStyle name="Moneda 3 4 2 5 2" xfId="1820"/>
    <cellStyle name="Moneda 3 4 2 6" xfId="1821"/>
    <cellStyle name="Moneda 3 4 3" xfId="1822"/>
    <cellStyle name="Moneda 3 4 3 2" xfId="1823"/>
    <cellStyle name="Moneda 3 4 3 2 2" xfId="1824"/>
    <cellStyle name="Moneda 3 4 3 3" xfId="1825"/>
    <cellStyle name="Moneda 3 4 3 3 2" xfId="1826"/>
    <cellStyle name="Moneda 3 4 3 4" xfId="1827"/>
    <cellStyle name="Moneda 3 4 3 4 2" xfId="1828"/>
    <cellStyle name="Moneda 3 4 3 5" xfId="1829"/>
    <cellStyle name="Moneda 3 4 4" xfId="1830"/>
    <cellStyle name="Moneda 3 4 4 2" xfId="1831"/>
    <cellStyle name="Moneda 3 4 5" xfId="1832"/>
    <cellStyle name="Moneda 3 4 5 2" xfId="1833"/>
    <cellStyle name="Moneda 3 4 6" xfId="1834"/>
    <cellStyle name="Moneda 3 4 6 2" xfId="1835"/>
    <cellStyle name="Moneda 3 4 7" xfId="1836"/>
    <cellStyle name="Moneda 3 5" xfId="1837"/>
    <cellStyle name="Moneda 3 5 2" xfId="1838"/>
    <cellStyle name="Moneda 3 5 2 2" xfId="1839"/>
    <cellStyle name="Moneda 3 5 2 2 2" xfId="1840"/>
    <cellStyle name="Moneda 3 5 2 2 2 2" xfId="1841"/>
    <cellStyle name="Moneda 3 5 2 2 3" xfId="1842"/>
    <cellStyle name="Moneda 3 5 2 2 3 2" xfId="1843"/>
    <cellStyle name="Moneda 3 5 2 2 4" xfId="1844"/>
    <cellStyle name="Moneda 3 5 2 2 4 2" xfId="1845"/>
    <cellStyle name="Moneda 3 5 2 2 5" xfId="1846"/>
    <cellStyle name="Moneda 3 5 2 3" xfId="1847"/>
    <cellStyle name="Moneda 3 5 2 3 2" xfId="1848"/>
    <cellStyle name="Moneda 3 5 2 4" xfId="1849"/>
    <cellStyle name="Moneda 3 5 2 4 2" xfId="1850"/>
    <cellStyle name="Moneda 3 5 2 5" xfId="1851"/>
    <cellStyle name="Moneda 3 5 2 5 2" xfId="1852"/>
    <cellStyle name="Moneda 3 5 2 6" xfId="1853"/>
    <cellStyle name="Moneda 3 5 3" xfId="1854"/>
    <cellStyle name="Moneda 3 5 3 2" xfId="1855"/>
    <cellStyle name="Moneda 3 5 3 2 2" xfId="1856"/>
    <cellStyle name="Moneda 3 5 3 3" xfId="1857"/>
    <cellStyle name="Moneda 3 5 3 3 2" xfId="1858"/>
    <cellStyle name="Moneda 3 5 3 4" xfId="1859"/>
    <cellStyle name="Moneda 3 5 3 4 2" xfId="1860"/>
    <cellStyle name="Moneda 3 5 3 5" xfId="1861"/>
    <cellStyle name="Moneda 3 5 4" xfId="1862"/>
    <cellStyle name="Moneda 3 5 4 2" xfId="1863"/>
    <cellStyle name="Moneda 3 5 5" xfId="1864"/>
    <cellStyle name="Moneda 3 5 5 2" xfId="1865"/>
    <cellStyle name="Moneda 3 5 6" xfId="1866"/>
    <cellStyle name="Moneda 3 5 6 2" xfId="1867"/>
    <cellStyle name="Moneda 3 5 7" xfId="1868"/>
    <cellStyle name="Moneda 3 5 8" xfId="1869"/>
    <cellStyle name="Moneda 3 6" xfId="1870"/>
    <cellStyle name="Moneda 3 6 2" xfId="1871"/>
    <cellStyle name="Moneda 3 6 2 2" xfId="1872"/>
    <cellStyle name="Moneda 3 6 2 2 2" xfId="1873"/>
    <cellStyle name="Moneda 3 6 2 3" xfId="1874"/>
    <cellStyle name="Moneda 3 6 3" xfId="1875"/>
    <cellStyle name="Moneda 3 7" xfId="1876"/>
    <cellStyle name="Moneda 3 7 2" xfId="1877"/>
    <cellStyle name="Moneda 3 7 2 2" xfId="1878"/>
    <cellStyle name="Moneda 3 7 3" xfId="1879"/>
    <cellStyle name="Moneda 3 8" xfId="1880"/>
    <cellStyle name="Moneda 3 8 2" xfId="1881"/>
    <cellStyle name="Moneda 3 8 2 2" xfId="1882"/>
    <cellStyle name="Moneda 3 8 2 2 2" xfId="1883"/>
    <cellStyle name="Moneda 3 8 2 3" xfId="1884"/>
    <cellStyle name="Moneda 3 8 2 3 2" xfId="1885"/>
    <cellStyle name="Moneda 3 8 2 4" xfId="1886"/>
    <cellStyle name="Moneda 3 8 2 4 2" xfId="1887"/>
    <cellStyle name="Moneda 3 8 2 5" xfId="1888"/>
    <cellStyle name="Moneda 3 8 3" xfId="1889"/>
    <cellStyle name="Moneda 3 8 3 2" xfId="1890"/>
    <cellStyle name="Moneda 3 8 4" xfId="1891"/>
    <cellStyle name="Moneda 3 8 4 2" xfId="1892"/>
    <cellStyle name="Moneda 3 8 5" xfId="1893"/>
    <cellStyle name="Moneda 3 8 5 2" xfId="1894"/>
    <cellStyle name="Moneda 3 8 6" xfId="1895"/>
    <cellStyle name="Moneda 3 9" xfId="1896"/>
    <cellStyle name="Moneda 3 9 2" xfId="1897"/>
    <cellStyle name="Moneda 30" xfId="1898"/>
    <cellStyle name="Moneda 30 2" xfId="1899"/>
    <cellStyle name="Moneda 30 2 2" xfId="1900"/>
    <cellStyle name="Moneda 30 3" xfId="1901"/>
    <cellStyle name="Moneda 30 3 2" xfId="1902"/>
    <cellStyle name="Moneda 30 4" xfId="1903"/>
    <cellStyle name="Moneda 30 4 2" xfId="1904"/>
    <cellStyle name="Moneda 30 5" xfId="1905"/>
    <cellStyle name="Moneda 31" xfId="1906"/>
    <cellStyle name="Moneda 31 2" xfId="1907"/>
    <cellStyle name="Moneda 32" xfId="1908"/>
    <cellStyle name="Moneda 32 2" xfId="1909"/>
    <cellStyle name="Moneda 33" xfId="1910"/>
    <cellStyle name="Moneda 33 2" xfId="1911"/>
    <cellStyle name="Moneda 34" xfId="1912"/>
    <cellStyle name="Moneda 34 2" xfId="1913"/>
    <cellStyle name="Moneda 35" xfId="1914"/>
    <cellStyle name="Moneda 35 2" xfId="1915"/>
    <cellStyle name="Moneda 36" xfId="1916"/>
    <cellStyle name="Moneda 36 2" xfId="1917"/>
    <cellStyle name="Moneda 37" xfId="1918"/>
    <cellStyle name="Moneda 37 2" xfId="1919"/>
    <cellStyle name="Moneda 38" xfId="1920"/>
    <cellStyle name="Moneda 38 2" xfId="1921"/>
    <cellStyle name="Moneda 39" xfId="1922"/>
    <cellStyle name="Moneda 39 2" xfId="1923"/>
    <cellStyle name="Moneda 4" xfId="1924"/>
    <cellStyle name="Moneda 4 2" xfId="1925"/>
    <cellStyle name="Moneda 4 3" xfId="1926"/>
    <cellStyle name="Moneda 4 4" xfId="1927"/>
    <cellStyle name="Moneda 40" xfId="1928"/>
    <cellStyle name="Moneda 40 2" xfId="1929"/>
    <cellStyle name="Moneda 41" xfId="1930"/>
    <cellStyle name="Moneda 41 2" xfId="1931"/>
    <cellStyle name="Moneda 42" xfId="1932"/>
    <cellStyle name="Moneda 42 2" xfId="1933"/>
    <cellStyle name="Moneda 43" xfId="1934"/>
    <cellStyle name="Moneda 43 2" xfId="1935"/>
    <cellStyle name="Moneda 44" xfId="1936"/>
    <cellStyle name="Moneda 44 2" xfId="1937"/>
    <cellStyle name="Moneda 45" xfId="1938"/>
    <cellStyle name="Moneda 45 2" xfId="1939"/>
    <cellStyle name="Moneda 46" xfId="1940"/>
    <cellStyle name="Moneda 46 2" xfId="1941"/>
    <cellStyle name="Moneda 47" xfId="1942"/>
    <cellStyle name="Moneda 47 2" xfId="1943"/>
    <cellStyle name="Moneda 48" xfId="1944"/>
    <cellStyle name="Moneda 48 2" xfId="1945"/>
    <cellStyle name="Moneda 49" xfId="1946"/>
    <cellStyle name="Moneda 5" xfId="1947"/>
    <cellStyle name="Moneda 5 2" xfId="1948"/>
    <cellStyle name="Moneda 5 3" xfId="1949"/>
    <cellStyle name="Moneda 5 4" xfId="1950"/>
    <cellStyle name="Moneda 5 5" xfId="1951"/>
    <cellStyle name="Moneda 50" xfId="1952"/>
    <cellStyle name="Moneda 51" xfId="1953"/>
    <cellStyle name="Moneda 52" xfId="1954"/>
    <cellStyle name="Moneda 6" xfId="1955"/>
    <cellStyle name="Moneda 6 10" xfId="1956"/>
    <cellStyle name="Moneda 6 10 2" xfId="1957"/>
    <cellStyle name="Moneda 6 11" xfId="1958"/>
    <cellStyle name="Moneda 6 11 2" xfId="1959"/>
    <cellStyle name="Moneda 6 12" xfId="1960"/>
    <cellStyle name="Moneda 6 2" xfId="1961"/>
    <cellStyle name="Moneda 6 2 10" xfId="1962"/>
    <cellStyle name="Moneda 6 2 11" xfId="1963"/>
    <cellStyle name="Moneda 6 2 2" xfId="1964"/>
    <cellStyle name="Moneda 6 2 2 2" xfId="1965"/>
    <cellStyle name="Moneda 6 2 2 2 2" xfId="1966"/>
    <cellStyle name="Moneda 6 2 2 2 2 2" xfId="1967"/>
    <cellStyle name="Moneda 6 2 2 2 2 2 2" xfId="1968"/>
    <cellStyle name="Moneda 6 2 2 2 2 3" xfId="1969"/>
    <cellStyle name="Moneda 6 2 2 2 2 3 2" xfId="1970"/>
    <cellStyle name="Moneda 6 2 2 2 2 4" xfId="1971"/>
    <cellStyle name="Moneda 6 2 2 2 2 4 2" xfId="1972"/>
    <cellStyle name="Moneda 6 2 2 2 2 5" xfId="1973"/>
    <cellStyle name="Moneda 6 2 2 2 3" xfId="1974"/>
    <cellStyle name="Moneda 6 2 2 2 3 2" xfId="1975"/>
    <cellStyle name="Moneda 6 2 2 2 4" xfId="1976"/>
    <cellStyle name="Moneda 6 2 2 2 4 2" xfId="1977"/>
    <cellStyle name="Moneda 6 2 2 2 5" xfId="1978"/>
    <cellStyle name="Moneda 6 2 2 2 5 2" xfId="1979"/>
    <cellStyle name="Moneda 6 2 2 2 6" xfId="1980"/>
    <cellStyle name="Moneda 6 2 2 3" xfId="1981"/>
    <cellStyle name="Moneda 6 2 2 3 2" xfId="1982"/>
    <cellStyle name="Moneda 6 2 2 3 2 2" xfId="1983"/>
    <cellStyle name="Moneda 6 2 2 3 3" xfId="1984"/>
    <cellStyle name="Moneda 6 2 2 3 3 2" xfId="1985"/>
    <cellStyle name="Moneda 6 2 2 3 4" xfId="1986"/>
    <cellStyle name="Moneda 6 2 2 3 4 2" xfId="1987"/>
    <cellStyle name="Moneda 6 2 2 3 5" xfId="1988"/>
    <cellStyle name="Moneda 6 2 2 4" xfId="1989"/>
    <cellStyle name="Moneda 6 2 2 4 2" xfId="1990"/>
    <cellStyle name="Moneda 6 2 2 5" xfId="1991"/>
    <cellStyle name="Moneda 6 2 2 5 2" xfId="1992"/>
    <cellStyle name="Moneda 6 2 2 6" xfId="1993"/>
    <cellStyle name="Moneda 6 2 2 6 2" xfId="1994"/>
    <cellStyle name="Moneda 6 2 2 7" xfId="1995"/>
    <cellStyle name="Moneda 6 2 3" xfId="1996"/>
    <cellStyle name="Moneda 6 2 3 2" xfId="1997"/>
    <cellStyle name="Moneda 6 2 3 2 2" xfId="1998"/>
    <cellStyle name="Moneda 6 2 3 2 2 2" xfId="1999"/>
    <cellStyle name="Moneda 6 2 3 2 2 2 2" xfId="2000"/>
    <cellStyle name="Moneda 6 2 3 2 2 3" xfId="2001"/>
    <cellStyle name="Moneda 6 2 3 2 2 3 2" xfId="2002"/>
    <cellStyle name="Moneda 6 2 3 2 2 4" xfId="2003"/>
    <cellStyle name="Moneda 6 2 3 2 2 4 2" xfId="2004"/>
    <cellStyle name="Moneda 6 2 3 2 2 5" xfId="2005"/>
    <cellStyle name="Moneda 6 2 3 2 3" xfId="2006"/>
    <cellStyle name="Moneda 6 2 3 2 3 2" xfId="2007"/>
    <cellStyle name="Moneda 6 2 3 2 4" xfId="2008"/>
    <cellStyle name="Moneda 6 2 3 2 4 2" xfId="2009"/>
    <cellStyle name="Moneda 6 2 3 2 5" xfId="2010"/>
    <cellStyle name="Moneda 6 2 3 2 5 2" xfId="2011"/>
    <cellStyle name="Moneda 6 2 3 2 6" xfId="2012"/>
    <cellStyle name="Moneda 6 2 3 3" xfId="2013"/>
    <cellStyle name="Moneda 6 2 3 3 2" xfId="2014"/>
    <cellStyle name="Moneda 6 2 3 3 2 2" xfId="2015"/>
    <cellStyle name="Moneda 6 2 3 3 3" xfId="2016"/>
    <cellStyle name="Moneda 6 2 3 3 3 2" xfId="2017"/>
    <cellStyle name="Moneda 6 2 3 3 4" xfId="2018"/>
    <cellStyle name="Moneda 6 2 3 3 4 2" xfId="2019"/>
    <cellStyle name="Moneda 6 2 3 3 5" xfId="2020"/>
    <cellStyle name="Moneda 6 2 3 4" xfId="2021"/>
    <cellStyle name="Moneda 6 2 3 4 2" xfId="2022"/>
    <cellStyle name="Moneda 6 2 3 5" xfId="2023"/>
    <cellStyle name="Moneda 6 2 3 5 2" xfId="2024"/>
    <cellStyle name="Moneda 6 2 3 6" xfId="2025"/>
    <cellStyle name="Moneda 6 2 3 6 2" xfId="2026"/>
    <cellStyle name="Moneda 6 2 3 7" xfId="2027"/>
    <cellStyle name="Moneda 6 2 4" xfId="2028"/>
    <cellStyle name="Moneda 6 2 4 2" xfId="2029"/>
    <cellStyle name="Moneda 6 2 4 2 2" xfId="2030"/>
    <cellStyle name="Moneda 6 2 4 2 2 2" xfId="2031"/>
    <cellStyle name="Moneda 6 2 4 2 2 2 2" xfId="2032"/>
    <cellStyle name="Moneda 6 2 4 2 2 3" xfId="2033"/>
    <cellStyle name="Moneda 6 2 4 2 2 3 2" xfId="2034"/>
    <cellStyle name="Moneda 6 2 4 2 2 4" xfId="2035"/>
    <cellStyle name="Moneda 6 2 4 2 2 4 2" xfId="2036"/>
    <cellStyle name="Moneda 6 2 4 2 2 5" xfId="2037"/>
    <cellStyle name="Moneda 6 2 4 2 3" xfId="2038"/>
    <cellStyle name="Moneda 6 2 4 2 3 2" xfId="2039"/>
    <cellStyle name="Moneda 6 2 4 2 4" xfId="2040"/>
    <cellStyle name="Moneda 6 2 4 2 4 2" xfId="2041"/>
    <cellStyle name="Moneda 6 2 4 2 5" xfId="2042"/>
    <cellStyle name="Moneda 6 2 4 2 5 2" xfId="2043"/>
    <cellStyle name="Moneda 6 2 4 2 6" xfId="2044"/>
    <cellStyle name="Moneda 6 2 4 3" xfId="2045"/>
    <cellStyle name="Moneda 6 2 4 3 2" xfId="2046"/>
    <cellStyle name="Moneda 6 2 4 3 2 2" xfId="2047"/>
    <cellStyle name="Moneda 6 2 4 3 3" xfId="2048"/>
    <cellStyle name="Moneda 6 2 4 3 3 2" xfId="2049"/>
    <cellStyle name="Moneda 6 2 4 3 4" xfId="2050"/>
    <cellStyle name="Moneda 6 2 4 3 4 2" xfId="2051"/>
    <cellStyle name="Moneda 6 2 4 3 5" xfId="2052"/>
    <cellStyle name="Moneda 6 2 4 4" xfId="2053"/>
    <cellStyle name="Moneda 6 2 4 4 2" xfId="2054"/>
    <cellStyle name="Moneda 6 2 4 5" xfId="2055"/>
    <cellStyle name="Moneda 6 2 4 5 2" xfId="2056"/>
    <cellStyle name="Moneda 6 2 4 6" xfId="2057"/>
    <cellStyle name="Moneda 6 2 4 6 2" xfId="2058"/>
    <cellStyle name="Moneda 6 2 4 7" xfId="2059"/>
    <cellStyle name="Moneda 6 2 5" xfId="2060"/>
    <cellStyle name="Moneda 6 2 5 2" xfId="2061"/>
    <cellStyle name="Moneda 6 2 5 2 2" xfId="2062"/>
    <cellStyle name="Moneda 6 2 5 2 2 2" xfId="2063"/>
    <cellStyle name="Moneda 6 2 5 2 3" xfId="2064"/>
    <cellStyle name="Moneda 6 2 5 2 3 2" xfId="2065"/>
    <cellStyle name="Moneda 6 2 5 2 4" xfId="2066"/>
    <cellStyle name="Moneda 6 2 5 2 4 2" xfId="2067"/>
    <cellStyle name="Moneda 6 2 5 2 5" xfId="2068"/>
    <cellStyle name="Moneda 6 2 5 3" xfId="2069"/>
    <cellStyle name="Moneda 6 2 5 3 2" xfId="2070"/>
    <cellStyle name="Moneda 6 2 5 4" xfId="2071"/>
    <cellStyle name="Moneda 6 2 5 4 2" xfId="2072"/>
    <cellStyle name="Moneda 6 2 5 5" xfId="2073"/>
    <cellStyle name="Moneda 6 2 5 5 2" xfId="2074"/>
    <cellStyle name="Moneda 6 2 5 6" xfId="2075"/>
    <cellStyle name="Moneda 6 2 6" xfId="2076"/>
    <cellStyle name="Moneda 6 2 6 2" xfId="2077"/>
    <cellStyle name="Moneda 6 2 6 2 2" xfId="2078"/>
    <cellStyle name="Moneda 6 2 6 3" xfId="2079"/>
    <cellStyle name="Moneda 6 2 6 3 2" xfId="2080"/>
    <cellStyle name="Moneda 6 2 6 4" xfId="2081"/>
    <cellStyle name="Moneda 6 2 6 4 2" xfId="2082"/>
    <cellStyle name="Moneda 6 2 6 5" xfId="2083"/>
    <cellStyle name="Moneda 6 2 7" xfId="2084"/>
    <cellStyle name="Moneda 6 2 7 2" xfId="2085"/>
    <cellStyle name="Moneda 6 2 8" xfId="2086"/>
    <cellStyle name="Moneda 6 2 8 2" xfId="2087"/>
    <cellStyle name="Moneda 6 2 9" xfId="2088"/>
    <cellStyle name="Moneda 6 2 9 2" xfId="2089"/>
    <cellStyle name="Moneda 6 3" xfId="2090"/>
    <cellStyle name="Moneda 6 3 2" xfId="2091"/>
    <cellStyle name="Moneda 6 3 2 2" xfId="2092"/>
    <cellStyle name="Moneda 6 3 2 2 2" xfId="2093"/>
    <cellStyle name="Moneda 6 3 2 2 2 2" xfId="2094"/>
    <cellStyle name="Moneda 6 3 2 2 3" xfId="2095"/>
    <cellStyle name="Moneda 6 3 2 2 3 2" xfId="2096"/>
    <cellStyle name="Moneda 6 3 2 2 4" xfId="2097"/>
    <cellStyle name="Moneda 6 3 2 2 4 2" xfId="2098"/>
    <cellStyle name="Moneda 6 3 2 2 5" xfId="2099"/>
    <cellStyle name="Moneda 6 3 2 3" xfId="2100"/>
    <cellStyle name="Moneda 6 3 2 3 2" xfId="2101"/>
    <cellStyle name="Moneda 6 3 2 4" xfId="2102"/>
    <cellStyle name="Moneda 6 3 2 4 2" xfId="2103"/>
    <cellStyle name="Moneda 6 3 2 5" xfId="2104"/>
    <cellStyle name="Moneda 6 3 2 5 2" xfId="2105"/>
    <cellStyle name="Moneda 6 3 2 6" xfId="2106"/>
    <cellStyle name="Moneda 6 3 3" xfId="2107"/>
    <cellStyle name="Moneda 6 3 3 2" xfId="2108"/>
    <cellStyle name="Moneda 6 3 3 2 2" xfId="2109"/>
    <cellStyle name="Moneda 6 3 3 3" xfId="2110"/>
    <cellStyle name="Moneda 6 3 3 3 2" xfId="2111"/>
    <cellStyle name="Moneda 6 3 3 4" xfId="2112"/>
    <cellStyle name="Moneda 6 3 3 4 2" xfId="2113"/>
    <cellStyle name="Moneda 6 3 3 5" xfId="2114"/>
    <cellStyle name="Moneda 6 3 4" xfId="2115"/>
    <cellStyle name="Moneda 6 3 4 2" xfId="2116"/>
    <cellStyle name="Moneda 6 3 5" xfId="2117"/>
    <cellStyle name="Moneda 6 3 5 2" xfId="2118"/>
    <cellStyle name="Moneda 6 3 6" xfId="2119"/>
    <cellStyle name="Moneda 6 3 6 2" xfId="2120"/>
    <cellStyle name="Moneda 6 3 7" xfId="2121"/>
    <cellStyle name="Moneda 6 4" xfId="2122"/>
    <cellStyle name="Moneda 6 4 2" xfId="2123"/>
    <cellStyle name="Moneda 6 4 2 2" xfId="2124"/>
    <cellStyle name="Moneda 6 4 2 2 2" xfId="2125"/>
    <cellStyle name="Moneda 6 4 2 2 2 2" xfId="2126"/>
    <cellStyle name="Moneda 6 4 2 2 3" xfId="2127"/>
    <cellStyle name="Moneda 6 4 2 2 3 2" xfId="2128"/>
    <cellStyle name="Moneda 6 4 2 2 4" xfId="2129"/>
    <cellStyle name="Moneda 6 4 2 2 4 2" xfId="2130"/>
    <cellStyle name="Moneda 6 4 2 2 5" xfId="2131"/>
    <cellStyle name="Moneda 6 4 2 3" xfId="2132"/>
    <cellStyle name="Moneda 6 4 2 3 2" xfId="2133"/>
    <cellStyle name="Moneda 6 4 2 4" xfId="2134"/>
    <cellStyle name="Moneda 6 4 2 4 2" xfId="2135"/>
    <cellStyle name="Moneda 6 4 2 5" xfId="2136"/>
    <cellStyle name="Moneda 6 4 2 5 2" xfId="2137"/>
    <cellStyle name="Moneda 6 4 2 6" xfId="2138"/>
    <cellStyle name="Moneda 6 4 3" xfId="2139"/>
    <cellStyle name="Moneda 6 4 3 2" xfId="2140"/>
    <cellStyle name="Moneda 6 4 3 2 2" xfId="2141"/>
    <cellStyle name="Moneda 6 4 3 3" xfId="2142"/>
    <cellStyle name="Moneda 6 4 3 3 2" xfId="2143"/>
    <cellStyle name="Moneda 6 4 3 4" xfId="2144"/>
    <cellStyle name="Moneda 6 4 3 4 2" xfId="2145"/>
    <cellStyle name="Moneda 6 4 3 5" xfId="2146"/>
    <cellStyle name="Moneda 6 4 4" xfId="2147"/>
    <cellStyle name="Moneda 6 4 4 2" xfId="2148"/>
    <cellStyle name="Moneda 6 4 5" xfId="2149"/>
    <cellStyle name="Moneda 6 4 5 2" xfId="2150"/>
    <cellStyle name="Moneda 6 4 6" xfId="2151"/>
    <cellStyle name="Moneda 6 4 6 2" xfId="2152"/>
    <cellStyle name="Moneda 6 4 7" xfId="2153"/>
    <cellStyle name="Moneda 6 5" xfId="2154"/>
    <cellStyle name="Moneda 6 5 2" xfId="2155"/>
    <cellStyle name="Moneda 6 5 2 2" xfId="2156"/>
    <cellStyle name="Moneda 6 5 2 2 2" xfId="2157"/>
    <cellStyle name="Moneda 6 5 2 2 2 2" xfId="2158"/>
    <cellStyle name="Moneda 6 5 2 2 3" xfId="2159"/>
    <cellStyle name="Moneda 6 5 2 2 3 2" xfId="2160"/>
    <cellStyle name="Moneda 6 5 2 2 4" xfId="2161"/>
    <cellStyle name="Moneda 6 5 2 2 4 2" xfId="2162"/>
    <cellStyle name="Moneda 6 5 2 2 5" xfId="2163"/>
    <cellStyle name="Moneda 6 5 2 3" xfId="2164"/>
    <cellStyle name="Moneda 6 5 2 3 2" xfId="2165"/>
    <cellStyle name="Moneda 6 5 2 4" xfId="2166"/>
    <cellStyle name="Moneda 6 5 2 4 2" xfId="2167"/>
    <cellStyle name="Moneda 6 5 2 5" xfId="2168"/>
    <cellStyle name="Moneda 6 5 2 5 2" xfId="2169"/>
    <cellStyle name="Moneda 6 5 2 6" xfId="2170"/>
    <cellStyle name="Moneda 6 5 3" xfId="2171"/>
    <cellStyle name="Moneda 6 5 3 2" xfId="2172"/>
    <cellStyle name="Moneda 6 5 3 2 2" xfId="2173"/>
    <cellStyle name="Moneda 6 5 3 3" xfId="2174"/>
    <cellStyle name="Moneda 6 5 3 3 2" xfId="2175"/>
    <cellStyle name="Moneda 6 5 3 4" xfId="2176"/>
    <cellStyle name="Moneda 6 5 3 4 2" xfId="2177"/>
    <cellStyle name="Moneda 6 5 3 5" xfId="2178"/>
    <cellStyle name="Moneda 6 5 4" xfId="2179"/>
    <cellStyle name="Moneda 6 5 4 2" xfId="2180"/>
    <cellStyle name="Moneda 6 5 5" xfId="2181"/>
    <cellStyle name="Moneda 6 5 5 2" xfId="2182"/>
    <cellStyle name="Moneda 6 5 6" xfId="2183"/>
    <cellStyle name="Moneda 6 5 6 2" xfId="2184"/>
    <cellStyle name="Moneda 6 5 7" xfId="2185"/>
    <cellStyle name="Moneda 6 6" xfId="2186"/>
    <cellStyle name="Moneda 6 6 2" xfId="2187"/>
    <cellStyle name="Moneda 6 6 2 2" xfId="2188"/>
    <cellStyle name="Moneda 6 6 2 2 2" xfId="2189"/>
    <cellStyle name="Moneda 6 6 2 3" xfId="2190"/>
    <cellStyle name="Moneda 6 6 2 3 2" xfId="2191"/>
    <cellStyle name="Moneda 6 6 2 4" xfId="2192"/>
    <cellStyle name="Moneda 6 6 2 4 2" xfId="2193"/>
    <cellStyle name="Moneda 6 6 2 5" xfId="2194"/>
    <cellStyle name="Moneda 6 6 3" xfId="2195"/>
    <cellStyle name="Moneda 6 6 3 2" xfId="2196"/>
    <cellStyle name="Moneda 6 6 4" xfId="2197"/>
    <cellStyle name="Moneda 6 6 4 2" xfId="2198"/>
    <cellStyle name="Moneda 6 6 5" xfId="2199"/>
    <cellStyle name="Moneda 6 6 5 2" xfId="2200"/>
    <cellStyle name="Moneda 6 6 6" xfId="2201"/>
    <cellStyle name="Moneda 6 7" xfId="2202"/>
    <cellStyle name="Moneda 6 7 2" xfId="2203"/>
    <cellStyle name="Moneda 6 7 2 2" xfId="2204"/>
    <cellStyle name="Moneda 6 7 3" xfId="2205"/>
    <cellStyle name="Moneda 6 7 3 2" xfId="2206"/>
    <cellStyle name="Moneda 6 7 4" xfId="2207"/>
    <cellStyle name="Moneda 6 7 4 2" xfId="2208"/>
    <cellStyle name="Moneda 6 7 5" xfId="2209"/>
    <cellStyle name="Moneda 6 8" xfId="2210"/>
    <cellStyle name="Moneda 6 8 2" xfId="2211"/>
    <cellStyle name="Moneda 6 9" xfId="2212"/>
    <cellStyle name="Moneda 6 9 2" xfId="2213"/>
    <cellStyle name="Moneda 7" xfId="2214"/>
    <cellStyle name="Moneda 7 10" xfId="2215"/>
    <cellStyle name="Moneda 7 10 2" xfId="2216"/>
    <cellStyle name="Moneda 7 11" xfId="2217"/>
    <cellStyle name="Moneda 7 12" xfId="2218"/>
    <cellStyle name="Moneda 7 2" xfId="2219"/>
    <cellStyle name="Moneda 7 2 10" xfId="2220"/>
    <cellStyle name="Moneda 7 2 11" xfId="2221"/>
    <cellStyle name="Moneda 7 2 2" xfId="2222"/>
    <cellStyle name="Moneda 7 2 2 2" xfId="2223"/>
    <cellStyle name="Moneda 7 2 2 2 2" xfId="2224"/>
    <cellStyle name="Moneda 7 2 2 2 2 2" xfId="2225"/>
    <cellStyle name="Moneda 7 2 2 2 2 2 2" xfId="2226"/>
    <cellStyle name="Moneda 7 2 2 2 2 3" xfId="2227"/>
    <cellStyle name="Moneda 7 2 2 2 2 3 2" xfId="2228"/>
    <cellStyle name="Moneda 7 2 2 2 2 4" xfId="2229"/>
    <cellStyle name="Moneda 7 2 2 2 2 4 2" xfId="2230"/>
    <cellStyle name="Moneda 7 2 2 2 2 5" xfId="2231"/>
    <cellStyle name="Moneda 7 2 2 2 3" xfId="2232"/>
    <cellStyle name="Moneda 7 2 2 2 3 2" xfId="2233"/>
    <cellStyle name="Moneda 7 2 2 2 4" xfId="2234"/>
    <cellStyle name="Moneda 7 2 2 2 4 2" xfId="2235"/>
    <cellStyle name="Moneda 7 2 2 2 5" xfId="2236"/>
    <cellStyle name="Moneda 7 2 2 2 5 2" xfId="2237"/>
    <cellStyle name="Moneda 7 2 2 2 6" xfId="2238"/>
    <cellStyle name="Moneda 7 2 2 3" xfId="2239"/>
    <cellStyle name="Moneda 7 2 2 3 2" xfId="2240"/>
    <cellStyle name="Moneda 7 2 2 3 2 2" xfId="2241"/>
    <cellStyle name="Moneda 7 2 2 3 3" xfId="2242"/>
    <cellStyle name="Moneda 7 2 2 3 3 2" xfId="2243"/>
    <cellStyle name="Moneda 7 2 2 3 4" xfId="2244"/>
    <cellStyle name="Moneda 7 2 2 3 4 2" xfId="2245"/>
    <cellStyle name="Moneda 7 2 2 3 5" xfId="2246"/>
    <cellStyle name="Moneda 7 2 2 4" xfId="2247"/>
    <cellStyle name="Moneda 7 2 2 4 2" xfId="2248"/>
    <cellStyle name="Moneda 7 2 2 5" xfId="2249"/>
    <cellStyle name="Moneda 7 2 2 5 2" xfId="2250"/>
    <cellStyle name="Moneda 7 2 2 6" xfId="2251"/>
    <cellStyle name="Moneda 7 2 2 6 2" xfId="2252"/>
    <cellStyle name="Moneda 7 2 2 7" xfId="2253"/>
    <cellStyle name="Moneda 7 2 3" xfId="2254"/>
    <cellStyle name="Moneda 7 2 3 2" xfId="2255"/>
    <cellStyle name="Moneda 7 2 3 2 2" xfId="2256"/>
    <cellStyle name="Moneda 7 2 3 2 2 2" xfId="2257"/>
    <cellStyle name="Moneda 7 2 3 2 2 2 2" xfId="2258"/>
    <cellStyle name="Moneda 7 2 3 2 2 3" xfId="2259"/>
    <cellStyle name="Moneda 7 2 3 2 2 3 2" xfId="2260"/>
    <cellStyle name="Moneda 7 2 3 2 2 4" xfId="2261"/>
    <cellStyle name="Moneda 7 2 3 2 2 4 2" xfId="2262"/>
    <cellStyle name="Moneda 7 2 3 2 2 5" xfId="2263"/>
    <cellStyle name="Moneda 7 2 3 2 3" xfId="2264"/>
    <cellStyle name="Moneda 7 2 3 2 3 2" xfId="2265"/>
    <cellStyle name="Moneda 7 2 3 2 4" xfId="2266"/>
    <cellStyle name="Moneda 7 2 3 2 4 2" xfId="2267"/>
    <cellStyle name="Moneda 7 2 3 2 5" xfId="2268"/>
    <cellStyle name="Moneda 7 2 3 2 5 2" xfId="2269"/>
    <cellStyle name="Moneda 7 2 3 2 6" xfId="2270"/>
    <cellStyle name="Moneda 7 2 3 3" xfId="2271"/>
    <cellStyle name="Moneda 7 2 3 3 2" xfId="2272"/>
    <cellStyle name="Moneda 7 2 3 3 2 2" xfId="2273"/>
    <cellStyle name="Moneda 7 2 3 3 3" xfId="2274"/>
    <cellStyle name="Moneda 7 2 3 3 3 2" xfId="2275"/>
    <cellStyle name="Moneda 7 2 3 3 4" xfId="2276"/>
    <cellStyle name="Moneda 7 2 3 3 4 2" xfId="2277"/>
    <cellStyle name="Moneda 7 2 3 3 5" xfId="2278"/>
    <cellStyle name="Moneda 7 2 3 4" xfId="2279"/>
    <cellStyle name="Moneda 7 2 3 4 2" xfId="2280"/>
    <cellStyle name="Moneda 7 2 3 5" xfId="2281"/>
    <cellStyle name="Moneda 7 2 3 5 2" xfId="2282"/>
    <cellStyle name="Moneda 7 2 3 6" xfId="2283"/>
    <cellStyle name="Moneda 7 2 3 6 2" xfId="2284"/>
    <cellStyle name="Moneda 7 2 3 7" xfId="2285"/>
    <cellStyle name="Moneda 7 2 4" xfId="2286"/>
    <cellStyle name="Moneda 7 2 4 2" xfId="2287"/>
    <cellStyle name="Moneda 7 2 4 2 2" xfId="2288"/>
    <cellStyle name="Moneda 7 2 4 2 2 2" xfId="2289"/>
    <cellStyle name="Moneda 7 2 4 2 2 2 2" xfId="2290"/>
    <cellStyle name="Moneda 7 2 4 2 2 3" xfId="2291"/>
    <cellStyle name="Moneda 7 2 4 2 2 3 2" xfId="2292"/>
    <cellStyle name="Moneda 7 2 4 2 2 4" xfId="2293"/>
    <cellStyle name="Moneda 7 2 4 2 2 4 2" xfId="2294"/>
    <cellStyle name="Moneda 7 2 4 2 2 5" xfId="2295"/>
    <cellStyle name="Moneda 7 2 4 2 3" xfId="2296"/>
    <cellStyle name="Moneda 7 2 4 2 3 2" xfId="2297"/>
    <cellStyle name="Moneda 7 2 4 2 4" xfId="2298"/>
    <cellStyle name="Moneda 7 2 4 2 4 2" xfId="2299"/>
    <cellStyle name="Moneda 7 2 4 2 5" xfId="2300"/>
    <cellStyle name="Moneda 7 2 4 2 5 2" xfId="2301"/>
    <cellStyle name="Moneda 7 2 4 2 6" xfId="2302"/>
    <cellStyle name="Moneda 7 2 4 3" xfId="2303"/>
    <cellStyle name="Moneda 7 2 4 3 2" xfId="2304"/>
    <cellStyle name="Moneda 7 2 4 3 2 2" xfId="2305"/>
    <cellStyle name="Moneda 7 2 4 3 3" xfId="2306"/>
    <cellStyle name="Moneda 7 2 4 3 3 2" xfId="2307"/>
    <cellStyle name="Moneda 7 2 4 3 4" xfId="2308"/>
    <cellStyle name="Moneda 7 2 4 3 4 2" xfId="2309"/>
    <cellStyle name="Moneda 7 2 4 3 5" xfId="2310"/>
    <cellStyle name="Moneda 7 2 4 4" xfId="2311"/>
    <cellStyle name="Moneda 7 2 4 4 2" xfId="2312"/>
    <cellStyle name="Moneda 7 2 4 5" xfId="2313"/>
    <cellStyle name="Moneda 7 2 4 5 2" xfId="2314"/>
    <cellStyle name="Moneda 7 2 4 6" xfId="2315"/>
    <cellStyle name="Moneda 7 2 4 6 2" xfId="2316"/>
    <cellStyle name="Moneda 7 2 4 7" xfId="2317"/>
    <cellStyle name="Moneda 7 2 5" xfId="2318"/>
    <cellStyle name="Moneda 7 2 5 2" xfId="2319"/>
    <cellStyle name="Moneda 7 2 5 2 2" xfId="2320"/>
    <cellStyle name="Moneda 7 2 5 2 2 2" xfId="2321"/>
    <cellStyle name="Moneda 7 2 5 2 3" xfId="2322"/>
    <cellStyle name="Moneda 7 2 5 2 3 2" xfId="2323"/>
    <cellStyle name="Moneda 7 2 5 2 4" xfId="2324"/>
    <cellStyle name="Moneda 7 2 5 2 4 2" xfId="2325"/>
    <cellStyle name="Moneda 7 2 5 2 5" xfId="2326"/>
    <cellStyle name="Moneda 7 2 5 3" xfId="2327"/>
    <cellStyle name="Moneda 7 2 5 3 2" xfId="2328"/>
    <cellStyle name="Moneda 7 2 5 4" xfId="2329"/>
    <cellStyle name="Moneda 7 2 5 4 2" xfId="2330"/>
    <cellStyle name="Moneda 7 2 5 5" xfId="2331"/>
    <cellStyle name="Moneda 7 2 5 5 2" xfId="2332"/>
    <cellStyle name="Moneda 7 2 5 6" xfId="2333"/>
    <cellStyle name="Moneda 7 2 6" xfId="2334"/>
    <cellStyle name="Moneda 7 2 6 2" xfId="2335"/>
    <cellStyle name="Moneda 7 2 6 2 2" xfId="2336"/>
    <cellStyle name="Moneda 7 2 6 3" xfId="2337"/>
    <cellStyle name="Moneda 7 2 6 3 2" xfId="2338"/>
    <cellStyle name="Moneda 7 2 6 4" xfId="2339"/>
    <cellStyle name="Moneda 7 2 6 4 2" xfId="2340"/>
    <cellStyle name="Moneda 7 2 6 5" xfId="2341"/>
    <cellStyle name="Moneda 7 2 7" xfId="2342"/>
    <cellStyle name="Moneda 7 2 7 2" xfId="2343"/>
    <cellStyle name="Moneda 7 2 8" xfId="2344"/>
    <cellStyle name="Moneda 7 2 8 2" xfId="2345"/>
    <cellStyle name="Moneda 7 2 9" xfId="2346"/>
    <cellStyle name="Moneda 7 2 9 2" xfId="2347"/>
    <cellStyle name="Moneda 7 3" xfId="2348"/>
    <cellStyle name="Moneda 7 3 2" xfId="2349"/>
    <cellStyle name="Moneda 7 3 2 2" xfId="2350"/>
    <cellStyle name="Moneda 7 3 2 2 2" xfId="2351"/>
    <cellStyle name="Moneda 7 3 2 2 2 2" xfId="2352"/>
    <cellStyle name="Moneda 7 3 2 2 3" xfId="2353"/>
    <cellStyle name="Moneda 7 3 2 2 3 2" xfId="2354"/>
    <cellStyle name="Moneda 7 3 2 2 4" xfId="2355"/>
    <cellStyle name="Moneda 7 3 2 2 4 2" xfId="2356"/>
    <cellStyle name="Moneda 7 3 2 2 5" xfId="2357"/>
    <cellStyle name="Moneda 7 3 2 3" xfId="2358"/>
    <cellStyle name="Moneda 7 3 2 3 2" xfId="2359"/>
    <cellStyle name="Moneda 7 3 2 4" xfId="2360"/>
    <cellStyle name="Moneda 7 3 2 4 2" xfId="2361"/>
    <cellStyle name="Moneda 7 3 2 5" xfId="2362"/>
    <cellStyle name="Moneda 7 3 2 5 2" xfId="2363"/>
    <cellStyle name="Moneda 7 3 2 6" xfId="2364"/>
    <cellStyle name="Moneda 7 3 3" xfId="2365"/>
    <cellStyle name="Moneda 7 3 3 2" xfId="2366"/>
    <cellStyle name="Moneda 7 3 3 2 2" xfId="2367"/>
    <cellStyle name="Moneda 7 3 3 3" xfId="2368"/>
    <cellStyle name="Moneda 7 3 3 3 2" xfId="2369"/>
    <cellStyle name="Moneda 7 3 3 4" xfId="2370"/>
    <cellStyle name="Moneda 7 3 3 4 2" xfId="2371"/>
    <cellStyle name="Moneda 7 3 3 5" xfId="2372"/>
    <cellStyle name="Moneda 7 3 4" xfId="2373"/>
    <cellStyle name="Moneda 7 3 4 2" xfId="2374"/>
    <cellStyle name="Moneda 7 3 5" xfId="2375"/>
    <cellStyle name="Moneda 7 3 5 2" xfId="2376"/>
    <cellStyle name="Moneda 7 3 6" xfId="2377"/>
    <cellStyle name="Moneda 7 3 6 2" xfId="2378"/>
    <cellStyle name="Moneda 7 3 7" xfId="2379"/>
    <cellStyle name="Moneda 7 4" xfId="2380"/>
    <cellStyle name="Moneda 7 4 2" xfId="2381"/>
    <cellStyle name="Moneda 7 4 2 2" xfId="2382"/>
    <cellStyle name="Moneda 7 4 2 2 2" xfId="2383"/>
    <cellStyle name="Moneda 7 4 2 2 2 2" xfId="2384"/>
    <cellStyle name="Moneda 7 4 2 2 3" xfId="2385"/>
    <cellStyle name="Moneda 7 4 2 2 3 2" xfId="2386"/>
    <cellStyle name="Moneda 7 4 2 2 4" xfId="2387"/>
    <cellStyle name="Moneda 7 4 2 2 4 2" xfId="2388"/>
    <cellStyle name="Moneda 7 4 2 2 5" xfId="2389"/>
    <cellStyle name="Moneda 7 4 2 3" xfId="2390"/>
    <cellStyle name="Moneda 7 4 2 3 2" xfId="2391"/>
    <cellStyle name="Moneda 7 4 2 4" xfId="2392"/>
    <cellStyle name="Moneda 7 4 2 4 2" xfId="2393"/>
    <cellStyle name="Moneda 7 4 2 5" xfId="2394"/>
    <cellStyle name="Moneda 7 4 2 5 2" xfId="2395"/>
    <cellStyle name="Moneda 7 4 2 6" xfId="2396"/>
    <cellStyle name="Moneda 7 4 3" xfId="2397"/>
    <cellStyle name="Moneda 7 4 3 2" xfId="2398"/>
    <cellStyle name="Moneda 7 4 3 2 2" xfId="2399"/>
    <cellStyle name="Moneda 7 4 3 3" xfId="2400"/>
    <cellStyle name="Moneda 7 4 3 3 2" xfId="2401"/>
    <cellStyle name="Moneda 7 4 3 4" xfId="2402"/>
    <cellStyle name="Moneda 7 4 3 4 2" xfId="2403"/>
    <cellStyle name="Moneda 7 4 3 5" xfId="2404"/>
    <cellStyle name="Moneda 7 4 4" xfId="2405"/>
    <cellStyle name="Moneda 7 4 4 2" xfId="2406"/>
    <cellStyle name="Moneda 7 4 5" xfId="2407"/>
    <cellStyle name="Moneda 7 4 5 2" xfId="2408"/>
    <cellStyle name="Moneda 7 4 6" xfId="2409"/>
    <cellStyle name="Moneda 7 4 6 2" xfId="2410"/>
    <cellStyle name="Moneda 7 4 7" xfId="2411"/>
    <cellStyle name="Moneda 7 5" xfId="2412"/>
    <cellStyle name="Moneda 7 5 2" xfId="2413"/>
    <cellStyle name="Moneda 7 5 2 2" xfId="2414"/>
    <cellStyle name="Moneda 7 5 2 2 2" xfId="2415"/>
    <cellStyle name="Moneda 7 5 2 2 2 2" xfId="2416"/>
    <cellStyle name="Moneda 7 5 2 2 3" xfId="2417"/>
    <cellStyle name="Moneda 7 5 2 2 3 2" xfId="2418"/>
    <cellStyle name="Moneda 7 5 2 2 4" xfId="2419"/>
    <cellStyle name="Moneda 7 5 2 2 4 2" xfId="2420"/>
    <cellStyle name="Moneda 7 5 2 2 5" xfId="2421"/>
    <cellStyle name="Moneda 7 5 2 3" xfId="2422"/>
    <cellStyle name="Moneda 7 5 2 3 2" xfId="2423"/>
    <cellStyle name="Moneda 7 5 2 4" xfId="2424"/>
    <cellStyle name="Moneda 7 5 2 4 2" xfId="2425"/>
    <cellStyle name="Moneda 7 5 2 5" xfId="2426"/>
    <cellStyle name="Moneda 7 5 2 5 2" xfId="2427"/>
    <cellStyle name="Moneda 7 5 2 6" xfId="2428"/>
    <cellStyle name="Moneda 7 5 3" xfId="2429"/>
    <cellStyle name="Moneda 7 5 3 2" xfId="2430"/>
    <cellStyle name="Moneda 7 5 3 2 2" xfId="2431"/>
    <cellStyle name="Moneda 7 5 3 3" xfId="2432"/>
    <cellStyle name="Moneda 7 5 3 3 2" xfId="2433"/>
    <cellStyle name="Moneda 7 5 3 4" xfId="2434"/>
    <cellStyle name="Moneda 7 5 3 4 2" xfId="2435"/>
    <cellStyle name="Moneda 7 5 3 5" xfId="2436"/>
    <cellStyle name="Moneda 7 5 4" xfId="2437"/>
    <cellStyle name="Moneda 7 5 4 2" xfId="2438"/>
    <cellStyle name="Moneda 7 5 5" xfId="2439"/>
    <cellStyle name="Moneda 7 5 5 2" xfId="2440"/>
    <cellStyle name="Moneda 7 5 6" xfId="2441"/>
    <cellStyle name="Moneda 7 5 6 2" xfId="2442"/>
    <cellStyle name="Moneda 7 5 7" xfId="2443"/>
    <cellStyle name="Moneda 7 6" xfId="2444"/>
    <cellStyle name="Moneda 7 6 2" xfId="2445"/>
    <cellStyle name="Moneda 7 6 2 2" xfId="2446"/>
    <cellStyle name="Moneda 7 6 2 2 2" xfId="2447"/>
    <cellStyle name="Moneda 7 6 2 3" xfId="2448"/>
    <cellStyle name="Moneda 7 6 2 3 2" xfId="2449"/>
    <cellStyle name="Moneda 7 6 2 4" xfId="2450"/>
    <cellStyle name="Moneda 7 6 2 4 2" xfId="2451"/>
    <cellStyle name="Moneda 7 6 2 5" xfId="2452"/>
    <cellStyle name="Moneda 7 6 3" xfId="2453"/>
    <cellStyle name="Moneda 7 6 3 2" xfId="2454"/>
    <cellStyle name="Moneda 7 6 4" xfId="2455"/>
    <cellStyle name="Moneda 7 6 4 2" xfId="2456"/>
    <cellStyle name="Moneda 7 6 5" xfId="2457"/>
    <cellStyle name="Moneda 7 6 5 2" xfId="2458"/>
    <cellStyle name="Moneda 7 6 6" xfId="2459"/>
    <cellStyle name="Moneda 7 7" xfId="2460"/>
    <cellStyle name="Moneda 7 7 2" xfId="2461"/>
    <cellStyle name="Moneda 7 7 2 2" xfId="2462"/>
    <cellStyle name="Moneda 7 7 3" xfId="2463"/>
    <cellStyle name="Moneda 7 7 3 2" xfId="2464"/>
    <cellStyle name="Moneda 7 7 4" xfId="2465"/>
    <cellStyle name="Moneda 7 7 4 2" xfId="2466"/>
    <cellStyle name="Moneda 7 7 5" xfId="2467"/>
    <cellStyle name="Moneda 7 8" xfId="2468"/>
    <cellStyle name="Moneda 7 8 2" xfId="2469"/>
    <cellStyle name="Moneda 7 9" xfId="2470"/>
    <cellStyle name="Moneda 7 9 2" xfId="2471"/>
    <cellStyle name="Moneda 8" xfId="2472"/>
    <cellStyle name="Moneda 8 10" xfId="2473"/>
    <cellStyle name="Moneda 8 10 2" xfId="2474"/>
    <cellStyle name="Moneda 8 11" xfId="2475"/>
    <cellStyle name="Moneda 8 11 2" xfId="2476"/>
    <cellStyle name="Moneda 8 12" xfId="2477"/>
    <cellStyle name="Moneda 8 13" xfId="2478"/>
    <cellStyle name="Moneda 8 2" xfId="2479"/>
    <cellStyle name="Moneda 8 2 10" xfId="2480"/>
    <cellStyle name="Moneda 8 2 11" xfId="2481"/>
    <cellStyle name="Moneda 8 2 2" xfId="2482"/>
    <cellStyle name="Moneda 8 2 2 2" xfId="2483"/>
    <cellStyle name="Moneda 8 2 2 2 2" xfId="2484"/>
    <cellStyle name="Moneda 8 2 2 2 2 2" xfId="2485"/>
    <cellStyle name="Moneda 8 2 2 2 2 2 2" xfId="2486"/>
    <cellStyle name="Moneda 8 2 2 2 2 3" xfId="2487"/>
    <cellStyle name="Moneda 8 2 2 2 2 3 2" xfId="2488"/>
    <cellStyle name="Moneda 8 2 2 2 2 4" xfId="2489"/>
    <cellStyle name="Moneda 8 2 2 2 2 4 2" xfId="2490"/>
    <cellStyle name="Moneda 8 2 2 2 2 5" xfId="2491"/>
    <cellStyle name="Moneda 8 2 2 2 3" xfId="2492"/>
    <cellStyle name="Moneda 8 2 2 2 3 2" xfId="2493"/>
    <cellStyle name="Moneda 8 2 2 2 4" xfId="2494"/>
    <cellStyle name="Moneda 8 2 2 2 4 2" xfId="2495"/>
    <cellStyle name="Moneda 8 2 2 2 5" xfId="2496"/>
    <cellStyle name="Moneda 8 2 2 2 5 2" xfId="2497"/>
    <cellStyle name="Moneda 8 2 2 2 6" xfId="2498"/>
    <cellStyle name="Moneda 8 2 2 3" xfId="2499"/>
    <cellStyle name="Moneda 8 2 2 3 2" xfId="2500"/>
    <cellStyle name="Moneda 8 2 2 3 2 2" xfId="2501"/>
    <cellStyle name="Moneda 8 2 2 3 3" xfId="2502"/>
    <cellStyle name="Moneda 8 2 2 3 3 2" xfId="2503"/>
    <cellStyle name="Moneda 8 2 2 3 4" xfId="2504"/>
    <cellStyle name="Moneda 8 2 2 3 4 2" xfId="2505"/>
    <cellStyle name="Moneda 8 2 2 3 5" xfId="2506"/>
    <cellStyle name="Moneda 8 2 2 4" xfId="2507"/>
    <cellStyle name="Moneda 8 2 2 4 2" xfId="2508"/>
    <cellStyle name="Moneda 8 2 2 5" xfId="2509"/>
    <cellStyle name="Moneda 8 2 2 5 2" xfId="2510"/>
    <cellStyle name="Moneda 8 2 2 6" xfId="2511"/>
    <cellStyle name="Moneda 8 2 2 6 2" xfId="2512"/>
    <cellStyle name="Moneda 8 2 2 7" xfId="2513"/>
    <cellStyle name="Moneda 8 2 3" xfId="2514"/>
    <cellStyle name="Moneda 8 2 3 2" xfId="2515"/>
    <cellStyle name="Moneda 8 2 3 2 2" xfId="2516"/>
    <cellStyle name="Moneda 8 2 3 2 2 2" xfId="2517"/>
    <cellStyle name="Moneda 8 2 3 2 2 2 2" xfId="2518"/>
    <cellStyle name="Moneda 8 2 3 2 2 3" xfId="2519"/>
    <cellStyle name="Moneda 8 2 3 2 2 3 2" xfId="2520"/>
    <cellStyle name="Moneda 8 2 3 2 2 4" xfId="2521"/>
    <cellStyle name="Moneda 8 2 3 2 2 4 2" xfId="2522"/>
    <cellStyle name="Moneda 8 2 3 2 2 5" xfId="2523"/>
    <cellStyle name="Moneda 8 2 3 2 3" xfId="2524"/>
    <cellStyle name="Moneda 8 2 3 2 3 2" xfId="2525"/>
    <cellStyle name="Moneda 8 2 3 2 4" xfId="2526"/>
    <cellStyle name="Moneda 8 2 3 2 4 2" xfId="2527"/>
    <cellStyle name="Moneda 8 2 3 2 5" xfId="2528"/>
    <cellStyle name="Moneda 8 2 3 2 5 2" xfId="2529"/>
    <cellStyle name="Moneda 8 2 3 2 6" xfId="2530"/>
    <cellStyle name="Moneda 8 2 3 3" xfId="2531"/>
    <cellStyle name="Moneda 8 2 3 3 2" xfId="2532"/>
    <cellStyle name="Moneda 8 2 3 3 2 2" xfId="2533"/>
    <cellStyle name="Moneda 8 2 3 3 3" xfId="2534"/>
    <cellStyle name="Moneda 8 2 3 3 3 2" xfId="2535"/>
    <cellStyle name="Moneda 8 2 3 3 4" xfId="2536"/>
    <cellStyle name="Moneda 8 2 3 3 4 2" xfId="2537"/>
    <cellStyle name="Moneda 8 2 3 3 5" xfId="2538"/>
    <cellStyle name="Moneda 8 2 3 4" xfId="2539"/>
    <cellStyle name="Moneda 8 2 3 4 2" xfId="2540"/>
    <cellStyle name="Moneda 8 2 3 5" xfId="2541"/>
    <cellStyle name="Moneda 8 2 3 5 2" xfId="2542"/>
    <cellStyle name="Moneda 8 2 3 6" xfId="2543"/>
    <cellStyle name="Moneda 8 2 3 6 2" xfId="2544"/>
    <cellStyle name="Moneda 8 2 3 7" xfId="2545"/>
    <cellStyle name="Moneda 8 2 4" xfId="2546"/>
    <cellStyle name="Moneda 8 2 4 2" xfId="2547"/>
    <cellStyle name="Moneda 8 2 4 2 2" xfId="2548"/>
    <cellStyle name="Moneda 8 2 4 2 2 2" xfId="2549"/>
    <cellStyle name="Moneda 8 2 4 2 2 2 2" xfId="2550"/>
    <cellStyle name="Moneda 8 2 4 2 2 3" xfId="2551"/>
    <cellStyle name="Moneda 8 2 4 2 2 3 2" xfId="2552"/>
    <cellStyle name="Moneda 8 2 4 2 2 4" xfId="2553"/>
    <cellStyle name="Moneda 8 2 4 2 2 4 2" xfId="2554"/>
    <cellStyle name="Moneda 8 2 4 2 2 5" xfId="2555"/>
    <cellStyle name="Moneda 8 2 4 2 3" xfId="2556"/>
    <cellStyle name="Moneda 8 2 4 2 3 2" xfId="2557"/>
    <cellStyle name="Moneda 8 2 4 2 4" xfId="2558"/>
    <cellStyle name="Moneda 8 2 4 2 4 2" xfId="2559"/>
    <cellStyle name="Moneda 8 2 4 2 5" xfId="2560"/>
    <cellStyle name="Moneda 8 2 4 2 5 2" xfId="2561"/>
    <cellStyle name="Moneda 8 2 4 2 6" xfId="2562"/>
    <cellStyle name="Moneda 8 2 4 3" xfId="2563"/>
    <cellStyle name="Moneda 8 2 4 3 2" xfId="2564"/>
    <cellStyle name="Moneda 8 2 4 3 2 2" xfId="2565"/>
    <cellStyle name="Moneda 8 2 4 3 3" xfId="2566"/>
    <cellStyle name="Moneda 8 2 4 3 3 2" xfId="2567"/>
    <cellStyle name="Moneda 8 2 4 3 4" xfId="2568"/>
    <cellStyle name="Moneda 8 2 4 3 4 2" xfId="2569"/>
    <cellStyle name="Moneda 8 2 4 3 5" xfId="2570"/>
    <cellStyle name="Moneda 8 2 4 4" xfId="2571"/>
    <cellStyle name="Moneda 8 2 4 4 2" xfId="2572"/>
    <cellStyle name="Moneda 8 2 4 5" xfId="2573"/>
    <cellStyle name="Moneda 8 2 4 5 2" xfId="2574"/>
    <cellStyle name="Moneda 8 2 4 6" xfId="2575"/>
    <cellStyle name="Moneda 8 2 4 6 2" xfId="2576"/>
    <cellStyle name="Moneda 8 2 4 7" xfId="2577"/>
    <cellStyle name="Moneda 8 2 5" xfId="2578"/>
    <cellStyle name="Moneda 8 2 5 2" xfId="2579"/>
    <cellStyle name="Moneda 8 2 5 2 2" xfId="2580"/>
    <cellStyle name="Moneda 8 2 5 2 2 2" xfId="2581"/>
    <cellStyle name="Moneda 8 2 5 2 3" xfId="2582"/>
    <cellStyle name="Moneda 8 2 5 2 3 2" xfId="2583"/>
    <cellStyle name="Moneda 8 2 5 2 4" xfId="2584"/>
    <cellStyle name="Moneda 8 2 5 2 4 2" xfId="2585"/>
    <cellStyle name="Moneda 8 2 5 2 5" xfId="2586"/>
    <cellStyle name="Moneda 8 2 5 3" xfId="2587"/>
    <cellStyle name="Moneda 8 2 5 3 2" xfId="2588"/>
    <cellStyle name="Moneda 8 2 5 4" xfId="2589"/>
    <cellStyle name="Moneda 8 2 5 4 2" xfId="2590"/>
    <cellStyle name="Moneda 8 2 5 5" xfId="2591"/>
    <cellStyle name="Moneda 8 2 5 5 2" xfId="2592"/>
    <cellStyle name="Moneda 8 2 5 6" xfId="2593"/>
    <cellStyle name="Moneda 8 2 6" xfId="2594"/>
    <cellStyle name="Moneda 8 2 6 2" xfId="2595"/>
    <cellStyle name="Moneda 8 2 6 2 2" xfId="2596"/>
    <cellStyle name="Moneda 8 2 6 3" xfId="2597"/>
    <cellStyle name="Moneda 8 2 6 3 2" xfId="2598"/>
    <cellStyle name="Moneda 8 2 6 4" xfId="2599"/>
    <cellStyle name="Moneda 8 2 6 4 2" xfId="2600"/>
    <cellStyle name="Moneda 8 2 6 5" xfId="2601"/>
    <cellStyle name="Moneda 8 2 7" xfId="2602"/>
    <cellStyle name="Moneda 8 2 7 2" xfId="2603"/>
    <cellStyle name="Moneda 8 2 8" xfId="2604"/>
    <cellStyle name="Moneda 8 2 8 2" xfId="2605"/>
    <cellStyle name="Moneda 8 2 9" xfId="2606"/>
    <cellStyle name="Moneda 8 2 9 2" xfId="2607"/>
    <cellStyle name="Moneda 8 3" xfId="2608"/>
    <cellStyle name="Moneda 8 3 2" xfId="2609"/>
    <cellStyle name="Moneda 8 3 2 2" xfId="2610"/>
    <cellStyle name="Moneda 8 3 2 2 2" xfId="2611"/>
    <cellStyle name="Moneda 8 3 2 2 2 2" xfId="2612"/>
    <cellStyle name="Moneda 8 3 2 2 3" xfId="2613"/>
    <cellStyle name="Moneda 8 3 2 2 3 2" xfId="2614"/>
    <cellStyle name="Moneda 8 3 2 2 4" xfId="2615"/>
    <cellStyle name="Moneda 8 3 2 2 4 2" xfId="2616"/>
    <cellStyle name="Moneda 8 3 2 2 5" xfId="2617"/>
    <cellStyle name="Moneda 8 3 2 3" xfId="2618"/>
    <cellStyle name="Moneda 8 3 2 3 2" xfId="2619"/>
    <cellStyle name="Moneda 8 3 2 4" xfId="2620"/>
    <cellStyle name="Moneda 8 3 2 4 2" xfId="2621"/>
    <cellStyle name="Moneda 8 3 2 5" xfId="2622"/>
    <cellStyle name="Moneda 8 3 2 5 2" xfId="2623"/>
    <cellStyle name="Moneda 8 3 2 6" xfId="2624"/>
    <cellStyle name="Moneda 8 3 3" xfId="2625"/>
    <cellStyle name="Moneda 8 3 3 2" xfId="2626"/>
    <cellStyle name="Moneda 8 3 3 2 2" xfId="2627"/>
    <cellStyle name="Moneda 8 3 3 3" xfId="2628"/>
    <cellStyle name="Moneda 8 3 3 3 2" xfId="2629"/>
    <cellStyle name="Moneda 8 3 3 4" xfId="2630"/>
    <cellStyle name="Moneda 8 3 3 4 2" xfId="2631"/>
    <cellStyle name="Moneda 8 3 3 5" xfId="2632"/>
    <cellStyle name="Moneda 8 3 4" xfId="2633"/>
    <cellStyle name="Moneda 8 3 4 2" xfId="2634"/>
    <cellStyle name="Moneda 8 3 5" xfId="2635"/>
    <cellStyle name="Moneda 8 3 5 2" xfId="2636"/>
    <cellStyle name="Moneda 8 3 6" xfId="2637"/>
    <cellStyle name="Moneda 8 3 6 2" xfId="2638"/>
    <cellStyle name="Moneda 8 3 7" xfId="2639"/>
    <cellStyle name="Moneda 8 4" xfId="2640"/>
    <cellStyle name="Moneda 8 4 2" xfId="2641"/>
    <cellStyle name="Moneda 8 4 2 2" xfId="2642"/>
    <cellStyle name="Moneda 8 4 2 2 2" xfId="2643"/>
    <cellStyle name="Moneda 8 4 2 2 2 2" xfId="2644"/>
    <cellStyle name="Moneda 8 4 2 2 3" xfId="2645"/>
    <cellStyle name="Moneda 8 4 2 2 3 2" xfId="2646"/>
    <cellStyle name="Moneda 8 4 2 2 4" xfId="2647"/>
    <cellStyle name="Moneda 8 4 2 2 4 2" xfId="2648"/>
    <cellStyle name="Moneda 8 4 2 2 5" xfId="2649"/>
    <cellStyle name="Moneda 8 4 2 3" xfId="2650"/>
    <cellStyle name="Moneda 8 4 2 3 2" xfId="2651"/>
    <cellStyle name="Moneda 8 4 2 4" xfId="2652"/>
    <cellStyle name="Moneda 8 4 2 4 2" xfId="2653"/>
    <cellStyle name="Moneda 8 4 2 5" xfId="2654"/>
    <cellStyle name="Moneda 8 4 2 5 2" xfId="2655"/>
    <cellStyle name="Moneda 8 4 2 6" xfId="2656"/>
    <cellStyle name="Moneda 8 4 3" xfId="2657"/>
    <cellStyle name="Moneda 8 4 3 2" xfId="2658"/>
    <cellStyle name="Moneda 8 4 3 2 2" xfId="2659"/>
    <cellStyle name="Moneda 8 4 3 3" xfId="2660"/>
    <cellStyle name="Moneda 8 4 3 3 2" xfId="2661"/>
    <cellStyle name="Moneda 8 4 3 4" xfId="2662"/>
    <cellStyle name="Moneda 8 4 3 4 2" xfId="2663"/>
    <cellStyle name="Moneda 8 4 3 5" xfId="2664"/>
    <cellStyle name="Moneda 8 4 4" xfId="2665"/>
    <cellStyle name="Moneda 8 4 4 2" xfId="2666"/>
    <cellStyle name="Moneda 8 4 5" xfId="2667"/>
    <cellStyle name="Moneda 8 4 5 2" xfId="2668"/>
    <cellStyle name="Moneda 8 4 6" xfId="2669"/>
    <cellStyle name="Moneda 8 4 6 2" xfId="2670"/>
    <cellStyle name="Moneda 8 4 7" xfId="2671"/>
    <cellStyle name="Moneda 8 5" xfId="2672"/>
    <cellStyle name="Moneda 8 5 2" xfId="2673"/>
    <cellStyle name="Moneda 8 5 2 2" xfId="2674"/>
    <cellStyle name="Moneda 8 5 2 2 2" xfId="2675"/>
    <cellStyle name="Moneda 8 5 2 2 2 2" xfId="2676"/>
    <cellStyle name="Moneda 8 5 2 2 3" xfId="2677"/>
    <cellStyle name="Moneda 8 5 2 2 3 2" xfId="2678"/>
    <cellStyle name="Moneda 8 5 2 2 4" xfId="2679"/>
    <cellStyle name="Moneda 8 5 2 2 4 2" xfId="2680"/>
    <cellStyle name="Moneda 8 5 2 2 5" xfId="2681"/>
    <cellStyle name="Moneda 8 5 2 3" xfId="2682"/>
    <cellStyle name="Moneda 8 5 2 3 2" xfId="2683"/>
    <cellStyle name="Moneda 8 5 2 4" xfId="2684"/>
    <cellStyle name="Moneda 8 5 2 4 2" xfId="2685"/>
    <cellStyle name="Moneda 8 5 2 5" xfId="2686"/>
    <cellStyle name="Moneda 8 5 2 5 2" xfId="2687"/>
    <cellStyle name="Moneda 8 5 2 6" xfId="2688"/>
    <cellStyle name="Moneda 8 5 3" xfId="2689"/>
    <cellStyle name="Moneda 8 5 3 2" xfId="2690"/>
    <cellStyle name="Moneda 8 5 3 2 2" xfId="2691"/>
    <cellStyle name="Moneda 8 5 3 3" xfId="2692"/>
    <cellStyle name="Moneda 8 5 3 3 2" xfId="2693"/>
    <cellStyle name="Moneda 8 5 3 4" xfId="2694"/>
    <cellStyle name="Moneda 8 5 3 4 2" xfId="2695"/>
    <cellStyle name="Moneda 8 5 3 5" xfId="2696"/>
    <cellStyle name="Moneda 8 5 4" xfId="2697"/>
    <cellStyle name="Moneda 8 5 4 2" xfId="2698"/>
    <cellStyle name="Moneda 8 5 5" xfId="2699"/>
    <cellStyle name="Moneda 8 5 5 2" xfId="2700"/>
    <cellStyle name="Moneda 8 5 6" xfId="2701"/>
    <cellStyle name="Moneda 8 5 6 2" xfId="2702"/>
    <cellStyle name="Moneda 8 5 7" xfId="2703"/>
    <cellStyle name="Moneda 8 6" xfId="2704"/>
    <cellStyle name="Moneda 8 6 2" xfId="2705"/>
    <cellStyle name="Moneda 8 6 2 2" xfId="2706"/>
    <cellStyle name="Moneda 8 6 2 2 2" xfId="2707"/>
    <cellStyle name="Moneda 8 6 2 3" xfId="2708"/>
    <cellStyle name="Moneda 8 6 2 3 2" xfId="2709"/>
    <cellStyle name="Moneda 8 6 2 4" xfId="2710"/>
    <cellStyle name="Moneda 8 6 2 4 2" xfId="2711"/>
    <cellStyle name="Moneda 8 6 2 5" xfId="2712"/>
    <cellStyle name="Moneda 8 6 3" xfId="2713"/>
    <cellStyle name="Moneda 8 6 3 2" xfId="2714"/>
    <cellStyle name="Moneda 8 6 4" xfId="2715"/>
    <cellStyle name="Moneda 8 6 4 2" xfId="2716"/>
    <cellStyle name="Moneda 8 6 5" xfId="2717"/>
    <cellStyle name="Moneda 8 6 5 2" xfId="2718"/>
    <cellStyle name="Moneda 8 6 6" xfId="2719"/>
    <cellStyle name="Moneda 8 7" xfId="2720"/>
    <cellStyle name="Moneda 8 7 2" xfId="2721"/>
    <cellStyle name="Moneda 8 7 2 2" xfId="2722"/>
    <cellStyle name="Moneda 8 7 3" xfId="2723"/>
    <cellStyle name="Moneda 8 7 3 2" xfId="2724"/>
    <cellStyle name="Moneda 8 7 4" xfId="2725"/>
    <cellStyle name="Moneda 8 7 4 2" xfId="2726"/>
    <cellStyle name="Moneda 8 7 5" xfId="2727"/>
    <cellStyle name="Moneda 8 8" xfId="2728"/>
    <cellStyle name="Moneda 8 8 2" xfId="2729"/>
    <cellStyle name="Moneda 8 8 2 2" xfId="2730"/>
    <cellStyle name="Moneda 8 8 3" xfId="2731"/>
    <cellStyle name="Moneda 8 8 3 2" xfId="2732"/>
    <cellStyle name="Moneda 8 8 4" xfId="2733"/>
    <cellStyle name="Moneda 8 8 4 2" xfId="2734"/>
    <cellStyle name="Moneda 8 8 5" xfId="2735"/>
    <cellStyle name="Moneda 8 9" xfId="2736"/>
    <cellStyle name="Moneda 8 9 2" xfId="2737"/>
    <cellStyle name="Moneda 9" xfId="2738"/>
    <cellStyle name="Moneda 9 10" xfId="2739"/>
    <cellStyle name="Moneda 9 11" xfId="2740"/>
    <cellStyle name="Moneda 9 2" xfId="2741"/>
    <cellStyle name="Moneda 9 2 2" xfId="2742"/>
    <cellStyle name="Moneda 9 2 2 2" xfId="2743"/>
    <cellStyle name="Moneda 9 2 2 2 2" xfId="2744"/>
    <cellStyle name="Moneda 9 2 2 2 2 2" xfId="2745"/>
    <cellStyle name="Moneda 9 2 2 2 3" xfId="2746"/>
    <cellStyle name="Moneda 9 2 2 2 3 2" xfId="2747"/>
    <cellStyle name="Moneda 9 2 2 2 4" xfId="2748"/>
    <cellStyle name="Moneda 9 2 2 2 4 2" xfId="2749"/>
    <cellStyle name="Moneda 9 2 2 2 5" xfId="2750"/>
    <cellStyle name="Moneda 9 2 2 3" xfId="2751"/>
    <cellStyle name="Moneda 9 2 2 3 2" xfId="2752"/>
    <cellStyle name="Moneda 9 2 2 4" xfId="2753"/>
    <cellStyle name="Moneda 9 2 2 4 2" xfId="2754"/>
    <cellStyle name="Moneda 9 2 2 5" xfId="2755"/>
    <cellStyle name="Moneda 9 2 2 5 2" xfId="2756"/>
    <cellStyle name="Moneda 9 2 2 6" xfId="2757"/>
    <cellStyle name="Moneda 9 2 3" xfId="2758"/>
    <cellStyle name="Moneda 9 2 3 2" xfId="2759"/>
    <cellStyle name="Moneda 9 2 3 2 2" xfId="2760"/>
    <cellStyle name="Moneda 9 2 3 3" xfId="2761"/>
    <cellStyle name="Moneda 9 2 3 3 2" xfId="2762"/>
    <cellStyle name="Moneda 9 2 3 4" xfId="2763"/>
    <cellStyle name="Moneda 9 2 3 4 2" xfId="2764"/>
    <cellStyle name="Moneda 9 2 3 5" xfId="2765"/>
    <cellStyle name="Moneda 9 2 4" xfId="2766"/>
    <cellStyle name="Moneda 9 2 4 2" xfId="2767"/>
    <cellStyle name="Moneda 9 2 5" xfId="2768"/>
    <cellStyle name="Moneda 9 2 5 2" xfId="2769"/>
    <cellStyle name="Moneda 9 2 6" xfId="2770"/>
    <cellStyle name="Moneda 9 2 6 2" xfId="2771"/>
    <cellStyle name="Moneda 9 2 7" xfId="2772"/>
    <cellStyle name="Moneda 9 2 8" xfId="2773"/>
    <cellStyle name="Moneda 9 3" xfId="2774"/>
    <cellStyle name="Moneda 9 3 2" xfId="2775"/>
    <cellStyle name="Moneda 9 3 2 2" xfId="2776"/>
    <cellStyle name="Moneda 9 3 2 2 2" xfId="2777"/>
    <cellStyle name="Moneda 9 3 2 2 2 2" xfId="2778"/>
    <cellStyle name="Moneda 9 3 2 2 3" xfId="2779"/>
    <cellStyle name="Moneda 9 3 2 2 3 2" xfId="2780"/>
    <cellStyle name="Moneda 9 3 2 2 4" xfId="2781"/>
    <cellStyle name="Moneda 9 3 2 2 4 2" xfId="2782"/>
    <cellStyle name="Moneda 9 3 2 2 5" xfId="2783"/>
    <cellStyle name="Moneda 9 3 2 3" xfId="2784"/>
    <cellStyle name="Moneda 9 3 2 3 2" xfId="2785"/>
    <cellStyle name="Moneda 9 3 2 4" xfId="2786"/>
    <cellStyle name="Moneda 9 3 2 4 2" xfId="2787"/>
    <cellStyle name="Moneda 9 3 2 5" xfId="2788"/>
    <cellStyle name="Moneda 9 3 2 5 2" xfId="2789"/>
    <cellStyle name="Moneda 9 3 2 6" xfId="2790"/>
    <cellStyle name="Moneda 9 3 3" xfId="2791"/>
    <cellStyle name="Moneda 9 3 3 2" xfId="2792"/>
    <cellStyle name="Moneda 9 3 3 2 2" xfId="2793"/>
    <cellStyle name="Moneda 9 3 3 3" xfId="2794"/>
    <cellStyle name="Moneda 9 3 3 3 2" xfId="2795"/>
    <cellStyle name="Moneda 9 3 3 4" xfId="2796"/>
    <cellStyle name="Moneda 9 3 3 4 2" xfId="2797"/>
    <cellStyle name="Moneda 9 3 3 5" xfId="2798"/>
    <cellStyle name="Moneda 9 3 4" xfId="2799"/>
    <cellStyle name="Moneda 9 3 4 2" xfId="2800"/>
    <cellStyle name="Moneda 9 3 5" xfId="2801"/>
    <cellStyle name="Moneda 9 3 5 2" xfId="2802"/>
    <cellStyle name="Moneda 9 3 6" xfId="2803"/>
    <cellStyle name="Moneda 9 3 6 2" xfId="2804"/>
    <cellStyle name="Moneda 9 3 7" xfId="2805"/>
    <cellStyle name="Moneda 9 4" xfId="2806"/>
    <cellStyle name="Moneda 9 4 2" xfId="2807"/>
    <cellStyle name="Moneda 9 4 2 2" xfId="2808"/>
    <cellStyle name="Moneda 9 4 2 2 2" xfId="2809"/>
    <cellStyle name="Moneda 9 4 2 2 2 2" xfId="2810"/>
    <cellStyle name="Moneda 9 4 2 2 3" xfId="2811"/>
    <cellStyle name="Moneda 9 4 2 2 3 2" xfId="2812"/>
    <cellStyle name="Moneda 9 4 2 2 4" xfId="2813"/>
    <cellStyle name="Moneda 9 4 2 2 4 2" xfId="2814"/>
    <cellStyle name="Moneda 9 4 2 2 5" xfId="2815"/>
    <cellStyle name="Moneda 9 4 2 3" xfId="2816"/>
    <cellStyle name="Moneda 9 4 2 3 2" xfId="2817"/>
    <cellStyle name="Moneda 9 4 2 4" xfId="2818"/>
    <cellStyle name="Moneda 9 4 2 4 2" xfId="2819"/>
    <cellStyle name="Moneda 9 4 2 5" xfId="2820"/>
    <cellStyle name="Moneda 9 4 2 5 2" xfId="2821"/>
    <cellStyle name="Moneda 9 4 2 6" xfId="2822"/>
    <cellStyle name="Moneda 9 4 3" xfId="2823"/>
    <cellStyle name="Moneda 9 4 3 2" xfId="2824"/>
    <cellStyle name="Moneda 9 4 3 2 2" xfId="2825"/>
    <cellStyle name="Moneda 9 4 3 3" xfId="2826"/>
    <cellStyle name="Moneda 9 4 3 3 2" xfId="2827"/>
    <cellStyle name="Moneda 9 4 3 4" xfId="2828"/>
    <cellStyle name="Moneda 9 4 3 4 2" xfId="2829"/>
    <cellStyle name="Moneda 9 4 3 5" xfId="2830"/>
    <cellStyle name="Moneda 9 4 4" xfId="2831"/>
    <cellStyle name="Moneda 9 4 4 2" xfId="2832"/>
    <cellStyle name="Moneda 9 4 5" xfId="2833"/>
    <cellStyle name="Moneda 9 4 5 2" xfId="2834"/>
    <cellStyle name="Moneda 9 4 6" xfId="2835"/>
    <cellStyle name="Moneda 9 4 6 2" xfId="2836"/>
    <cellStyle name="Moneda 9 4 7" xfId="2837"/>
    <cellStyle name="Moneda 9 5" xfId="2838"/>
    <cellStyle name="Moneda 9 5 2" xfId="2839"/>
    <cellStyle name="Moneda 9 5 2 2" xfId="2840"/>
    <cellStyle name="Moneda 9 5 2 2 2" xfId="2841"/>
    <cellStyle name="Moneda 9 5 2 3" xfId="2842"/>
    <cellStyle name="Moneda 9 5 2 3 2" xfId="2843"/>
    <cellStyle name="Moneda 9 5 2 4" xfId="2844"/>
    <cellStyle name="Moneda 9 5 2 4 2" xfId="2845"/>
    <cellStyle name="Moneda 9 5 2 5" xfId="2846"/>
    <cellStyle name="Moneda 9 5 3" xfId="2847"/>
    <cellStyle name="Moneda 9 5 3 2" xfId="2848"/>
    <cellStyle name="Moneda 9 5 4" xfId="2849"/>
    <cellStyle name="Moneda 9 5 4 2" xfId="2850"/>
    <cellStyle name="Moneda 9 5 5" xfId="2851"/>
    <cellStyle name="Moneda 9 5 5 2" xfId="2852"/>
    <cellStyle name="Moneda 9 5 6" xfId="2853"/>
    <cellStyle name="Moneda 9 6" xfId="2854"/>
    <cellStyle name="Moneda 9 6 2" xfId="2855"/>
    <cellStyle name="Moneda 9 6 2 2" xfId="2856"/>
    <cellStyle name="Moneda 9 6 3" xfId="2857"/>
    <cellStyle name="Moneda 9 6 3 2" xfId="2858"/>
    <cellStyle name="Moneda 9 6 4" xfId="2859"/>
    <cellStyle name="Moneda 9 6 4 2" xfId="2860"/>
    <cellStyle name="Moneda 9 6 5" xfId="2861"/>
    <cellStyle name="Moneda 9 7" xfId="2862"/>
    <cellStyle name="Moneda 9 7 2" xfId="2863"/>
    <cellStyle name="Moneda 9 8" xfId="2864"/>
    <cellStyle name="Moneda 9 8 2" xfId="2865"/>
    <cellStyle name="Moneda 9 9" xfId="2866"/>
    <cellStyle name="Moneda 9 9 2" xfId="2867"/>
    <cellStyle name="Neutral" xfId="2868"/>
    <cellStyle name="Neutral 2" xfId="2869"/>
    <cellStyle name="Normal 2" xfId="2870"/>
    <cellStyle name="Normal 2 10" xfId="2871"/>
    <cellStyle name="Normal 2 2" xfId="2872"/>
    <cellStyle name="Normal 2 2 2" xfId="2873"/>
    <cellStyle name="Normal 2 3" xfId="2874"/>
    <cellStyle name="Normal 2 3 2" xfId="2875"/>
    <cellStyle name="Normal 2 4" xfId="2876"/>
    <cellStyle name="Normal 3" xfId="2877"/>
    <cellStyle name="Normal 3 2" xfId="2878"/>
    <cellStyle name="Normal 3 2 2" xfId="2879"/>
    <cellStyle name="Normal 3 2 2 2" xfId="2880"/>
    <cellStyle name="Normal 3 2 3" xfId="2881"/>
    <cellStyle name="Normal 3 3" xfId="2882"/>
    <cellStyle name="Normal 3 4" xfId="2883"/>
    <cellStyle name="Normal 3 5" xfId="2884"/>
    <cellStyle name="Normal 3_CADENA DE VALOR" xfId="2885"/>
    <cellStyle name="Normal 4" xfId="2886"/>
    <cellStyle name="Normal 4 2" xfId="2887"/>
    <cellStyle name="Normal 5" xfId="2888"/>
    <cellStyle name="Normal 6 2" xfId="2889"/>
    <cellStyle name="Notas" xfId="2890"/>
    <cellStyle name="Numeric" xfId="2891"/>
    <cellStyle name="NumericWithBorder" xfId="2892"/>
    <cellStyle name="NumericWithBorder 2" xfId="2893"/>
    <cellStyle name="NumericWithBorder 2 2" xfId="2894"/>
    <cellStyle name="NumericWithBorder 2 3" xfId="2895"/>
    <cellStyle name="NumericWithBorder 2 4" xfId="2896"/>
    <cellStyle name="NumericWithBorder 3" xfId="2897"/>
    <cellStyle name="NumericWithBorder 4" xfId="2898"/>
    <cellStyle name="NumericWithBorder 5" xfId="2899"/>
    <cellStyle name="Percent" xfId="2900"/>
    <cellStyle name="Percent 2" xfId="2901"/>
    <cellStyle name="Percent 2 2" xfId="2902"/>
    <cellStyle name="Percent" xfId="2903"/>
    <cellStyle name="Porcentaje 2" xfId="2904"/>
    <cellStyle name="Porcentaje 2 2" xfId="2905"/>
    <cellStyle name="Porcentaje 3" xfId="2906"/>
    <cellStyle name="Porcentaje 3 2" xfId="2907"/>
    <cellStyle name="Porcentaje 4" xfId="2908"/>
    <cellStyle name="Porcentual 2" xfId="2909"/>
    <cellStyle name="Porcentual 2 2" xfId="2910"/>
    <cellStyle name="Porcentual 2 2 2" xfId="2911"/>
    <cellStyle name="Porcentual 2 3" xfId="2912"/>
    <cellStyle name="Porcentual 2 3 2" xfId="2913"/>
    <cellStyle name="Porcentual 3" xfId="2914"/>
    <cellStyle name="Salida" xfId="2915"/>
    <cellStyle name="Texto de advertencia" xfId="2916"/>
    <cellStyle name="Texto explicativo" xfId="2917"/>
    <cellStyle name="Título" xfId="2918"/>
    <cellStyle name="Título 2" xfId="2919"/>
    <cellStyle name="Título 3" xfId="2920"/>
    <cellStyle name="Total" xfId="29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B050"/>
      <rgbColor rgb="00C3D69B"/>
      <rgbColor rgb="00808080"/>
      <rgbColor rgb="0095B3D7"/>
      <rgbColor rgb="00993366"/>
      <rgbColor rgb="00F2F2F2"/>
      <rgbColor rgb="00CCFFFF"/>
      <rgbColor rgb="00660066"/>
      <rgbColor rgb="00D99694"/>
      <rgbColor rgb="000066CC"/>
      <rgbColor rgb="00B9CDE5"/>
      <rgbColor rgb="00000080"/>
      <rgbColor rgb="00FF00FF"/>
      <rgbColor rgb="00FF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609600</xdr:rowOff>
    </xdr:from>
    <xdr:to>
      <xdr:col>5</xdr:col>
      <xdr:colOff>638175</xdr:colOff>
      <xdr:row>3</xdr:row>
      <xdr:rowOff>419100</xdr:rowOff>
    </xdr:to>
    <xdr:pic>
      <xdr:nvPicPr>
        <xdr:cNvPr id="1" name="Imagen 3"/>
        <xdr:cNvPicPr preferRelativeResize="1">
          <a:picLocks noChangeAspect="1"/>
        </xdr:cNvPicPr>
      </xdr:nvPicPr>
      <xdr:blipFill>
        <a:blip r:embed="rId1"/>
        <a:stretch>
          <a:fillRect/>
        </a:stretch>
      </xdr:blipFill>
      <xdr:spPr>
        <a:xfrm>
          <a:off x="495300" y="876300"/>
          <a:ext cx="4543425" cy="1600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485775</xdr:rowOff>
    </xdr:from>
    <xdr:to>
      <xdr:col>3</xdr:col>
      <xdr:colOff>228600</xdr:colOff>
      <xdr:row>1</xdr:row>
      <xdr:rowOff>904875</xdr:rowOff>
    </xdr:to>
    <xdr:pic>
      <xdr:nvPicPr>
        <xdr:cNvPr id="1" name="Imagen 3"/>
        <xdr:cNvPicPr preferRelativeResize="1">
          <a:picLocks noChangeAspect="1"/>
        </xdr:cNvPicPr>
      </xdr:nvPicPr>
      <xdr:blipFill>
        <a:blip r:embed="rId1"/>
        <a:stretch>
          <a:fillRect/>
        </a:stretch>
      </xdr:blipFill>
      <xdr:spPr>
        <a:xfrm>
          <a:off x="533400" y="485775"/>
          <a:ext cx="3371850" cy="11334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1123950</xdr:colOff>
      <xdr:row>2</xdr:row>
      <xdr:rowOff>104775</xdr:rowOff>
    </xdr:to>
    <xdr:pic>
      <xdr:nvPicPr>
        <xdr:cNvPr id="1" name="Imagen 3"/>
        <xdr:cNvPicPr preferRelativeResize="1">
          <a:picLocks noChangeAspect="1"/>
        </xdr:cNvPicPr>
      </xdr:nvPicPr>
      <xdr:blipFill>
        <a:blip r:embed="rId1"/>
        <a:stretch>
          <a:fillRect/>
        </a:stretch>
      </xdr:blipFill>
      <xdr:spPr>
        <a:xfrm>
          <a:off x="47625" y="0"/>
          <a:ext cx="2714625" cy="13906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2</xdr:col>
      <xdr:colOff>352425</xdr:colOff>
      <xdr:row>2</xdr:row>
      <xdr:rowOff>161925</xdr:rowOff>
    </xdr:to>
    <xdr:pic>
      <xdr:nvPicPr>
        <xdr:cNvPr id="1" name="Imagen 1"/>
        <xdr:cNvPicPr preferRelativeResize="1">
          <a:picLocks noChangeAspect="1"/>
        </xdr:cNvPicPr>
      </xdr:nvPicPr>
      <xdr:blipFill>
        <a:blip r:embed="rId1"/>
        <a:stretch>
          <a:fillRect/>
        </a:stretch>
      </xdr:blipFill>
      <xdr:spPr>
        <a:xfrm>
          <a:off x="0" y="95250"/>
          <a:ext cx="240030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V19"/>
  <sheetViews>
    <sheetView zoomScale="51" zoomScaleNormal="51" zoomScalePageLayoutView="0" workbookViewId="0" topLeftCell="M7">
      <selection activeCell="CU14" sqref="CU14"/>
    </sheetView>
  </sheetViews>
  <sheetFormatPr defaultColWidth="9.140625" defaultRowHeight="15"/>
  <cols>
    <col min="1" max="1" width="12.00390625" style="0" customWidth="1"/>
    <col min="2" max="2" width="12.8515625" style="0" customWidth="1"/>
    <col min="3" max="3" width="8.8515625" style="0" customWidth="1"/>
    <col min="4" max="4" width="24.7109375" style="0" customWidth="1"/>
    <col min="5" max="5" width="7.57421875" style="0" customWidth="1"/>
    <col min="6" max="6" width="16.00390625" style="0" customWidth="1"/>
    <col min="7" max="7" width="12.8515625" style="0" customWidth="1"/>
    <col min="8" max="8" width="11.7109375" style="0" customWidth="1"/>
    <col min="9" max="9" width="13.57421875" style="1" customWidth="1"/>
    <col min="10" max="11" width="15.421875" style="1" customWidth="1"/>
    <col min="12" max="12" width="12.7109375" style="1" customWidth="1"/>
    <col min="13" max="13" width="15.421875" style="1" customWidth="1"/>
    <col min="14" max="14" width="12.7109375" style="1" customWidth="1"/>
    <col min="15" max="15" width="14.8515625" style="1" customWidth="1"/>
    <col min="16" max="16" width="12.7109375" style="1" customWidth="1"/>
    <col min="17" max="17" width="10.57421875" style="1" customWidth="1"/>
    <col min="18" max="22" width="12.7109375" style="1" hidden="1" customWidth="1"/>
    <col min="23" max="23" width="18.00390625" style="1" hidden="1" customWidth="1"/>
    <col min="24" max="24" width="15.140625" style="1" customWidth="1"/>
    <col min="25" max="31" width="19.00390625" style="1" hidden="1" customWidth="1"/>
    <col min="32" max="32" width="17.57421875" style="1" hidden="1" customWidth="1"/>
    <col min="33" max="38" width="19.00390625" style="1" hidden="1" customWidth="1"/>
    <col min="39" max="39" width="15.7109375" style="1" hidden="1" customWidth="1"/>
    <col min="40" max="40" width="17.140625" style="1" hidden="1" customWidth="1"/>
    <col min="41" max="42" width="15.421875" style="1" hidden="1" customWidth="1"/>
    <col min="43" max="44" width="12.7109375" style="1" hidden="1" customWidth="1"/>
    <col min="45" max="46" width="14.28125" style="1" hidden="1" customWidth="1"/>
    <col min="47" max="47" width="12.7109375" style="1" hidden="1" customWidth="1"/>
    <col min="48" max="48" width="7.7109375" style="1" hidden="1" customWidth="1"/>
    <col min="49" max="49" width="12.7109375" style="1" customWidth="1"/>
    <col min="50" max="72" width="12.7109375" style="1" hidden="1" customWidth="1"/>
    <col min="73" max="73" width="16.140625" style="1" hidden="1" customWidth="1"/>
    <col min="74" max="74" width="14.8515625" style="1" customWidth="1"/>
    <col min="75" max="98" width="12.7109375" style="1" hidden="1" customWidth="1"/>
    <col min="99" max="99" width="14.140625" style="1" customWidth="1"/>
    <col min="100" max="123" width="12.7109375" style="1" hidden="1" customWidth="1"/>
    <col min="124" max="129" width="12.8515625" style="0" hidden="1" customWidth="1"/>
    <col min="130" max="130" width="13.140625" style="0" customWidth="1"/>
    <col min="131" max="132" width="12.8515625" style="0" customWidth="1"/>
    <col min="133" max="134" width="12.8515625" style="0" hidden="1" customWidth="1"/>
    <col min="135" max="135" width="16.57421875" style="0" hidden="1" customWidth="1"/>
    <col min="136" max="136" width="13.140625" style="0" customWidth="1"/>
    <col min="137" max="137" width="12.28125" style="0" customWidth="1"/>
    <col min="138" max="138" width="61.00390625" style="0" customWidth="1"/>
    <col min="139" max="139" width="22.57421875" style="0" customWidth="1"/>
    <col min="140" max="140" width="20.140625" style="0" customWidth="1"/>
    <col min="141" max="141" width="58.7109375" style="0" customWidth="1"/>
    <col min="142" max="142" width="16.7109375" style="0" customWidth="1"/>
    <col min="143" max="143" width="9.140625" style="0" customWidth="1"/>
    <col min="144" max="144" width="9.00390625" style="0" customWidth="1"/>
  </cols>
  <sheetData>
    <row r="1" spans="3:142" ht="21" customHeight="1">
      <c r="C1" s="2"/>
      <c r="D1" s="2"/>
      <c r="E1" s="2"/>
      <c r="F1" s="2"/>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2"/>
      <c r="DU1" s="2"/>
      <c r="DV1" s="2"/>
      <c r="DW1" s="2"/>
      <c r="DX1" s="2"/>
      <c r="DY1" s="2"/>
      <c r="DZ1" s="2"/>
      <c r="EA1" s="2"/>
      <c r="EB1" s="2"/>
      <c r="EC1" s="2"/>
      <c r="ED1" s="2"/>
      <c r="EE1" s="2"/>
      <c r="EF1" s="2"/>
      <c r="EG1" s="2"/>
      <c r="EH1" s="2"/>
      <c r="EI1" s="2"/>
      <c r="EJ1" s="2"/>
      <c r="EK1" s="2"/>
      <c r="EL1" s="2"/>
    </row>
    <row r="2" spans="1:256" s="4" customFormat="1" ht="56.25" customHeight="1">
      <c r="A2" s="292"/>
      <c r="B2" s="292"/>
      <c r="C2" s="292"/>
      <c r="D2" s="292"/>
      <c r="E2" s="292"/>
      <c r="F2" s="292"/>
      <c r="G2" s="293" t="s">
        <v>0</v>
      </c>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c r="DQ2" s="293"/>
      <c r="DR2" s="293"/>
      <c r="DS2" s="293"/>
      <c r="DT2" s="293"/>
      <c r="DU2" s="293"/>
      <c r="DV2" s="293"/>
      <c r="DW2" s="293"/>
      <c r="DX2" s="293"/>
      <c r="DY2" s="293"/>
      <c r="DZ2" s="293"/>
      <c r="EA2" s="293"/>
      <c r="EB2" s="293"/>
      <c r="EC2" s="293"/>
      <c r="ED2" s="293"/>
      <c r="EE2" s="293"/>
      <c r="EF2" s="293"/>
      <c r="EG2" s="293"/>
      <c r="EH2" s="293"/>
      <c r="EI2" s="293"/>
      <c r="EJ2" s="293"/>
      <c r="EK2" s="293"/>
      <c r="EL2" s="293"/>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6" customFormat="1" ht="84.75" customHeight="1">
      <c r="A3" s="292"/>
      <c r="B3" s="292"/>
      <c r="C3" s="292"/>
      <c r="D3" s="292"/>
      <c r="E3" s="292"/>
      <c r="F3" s="292"/>
      <c r="G3" s="294" t="s">
        <v>1</v>
      </c>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7" customFormat="1" ht="63" customHeight="1">
      <c r="A4" s="292"/>
      <c r="B4" s="292"/>
      <c r="C4" s="292"/>
      <c r="D4" s="292"/>
      <c r="E4" s="292"/>
      <c r="F4" s="292"/>
      <c r="G4" s="295" t="s">
        <v>2</v>
      </c>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6" t="s">
        <v>3</v>
      </c>
      <c r="DU4" s="296"/>
      <c r="DV4" s="296"/>
      <c r="DW4" s="296"/>
      <c r="DX4" s="296"/>
      <c r="DY4" s="296"/>
      <c r="DZ4" s="296"/>
      <c r="EA4" s="296"/>
      <c r="EB4" s="296"/>
      <c r="EC4" s="296"/>
      <c r="ED4" s="296"/>
      <c r="EE4" s="296"/>
      <c r="EF4" s="296"/>
      <c r="EG4" s="296"/>
      <c r="EH4" s="296"/>
      <c r="EI4" s="296"/>
      <c r="EJ4" s="296"/>
      <c r="EK4" s="296"/>
      <c r="EL4" s="296"/>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9" customFormat="1" ht="41.25" customHeight="1">
      <c r="A5" s="297" t="s">
        <v>4</v>
      </c>
      <c r="B5" s="297"/>
      <c r="C5" s="297"/>
      <c r="D5" s="297"/>
      <c r="E5" s="297"/>
      <c r="F5" s="297"/>
      <c r="G5" s="298" t="s">
        <v>5</v>
      </c>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s="298"/>
      <c r="EK5" s="298"/>
      <c r="EL5" s="298"/>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9" customFormat="1" ht="26.25" customHeight="1">
      <c r="A6" s="297" t="s">
        <v>6</v>
      </c>
      <c r="B6" s="297"/>
      <c r="C6" s="297"/>
      <c r="D6" s="297"/>
      <c r="E6" s="297"/>
      <c r="F6" s="297"/>
      <c r="G6" s="298" t="s">
        <v>7</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c r="EF6" s="298"/>
      <c r="EG6" s="298"/>
      <c r="EH6" s="298"/>
      <c r="EI6" s="298"/>
      <c r="EJ6" s="298"/>
      <c r="EK6" s="298"/>
      <c r="EL6" s="298"/>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9" customFormat="1" ht="30" customHeight="1">
      <c r="A7" s="297" t="s">
        <v>8</v>
      </c>
      <c r="B7" s="297"/>
      <c r="C7" s="297"/>
      <c r="D7" s="297"/>
      <c r="E7" s="297"/>
      <c r="F7" s="297"/>
      <c r="G7" s="298" t="s">
        <v>9</v>
      </c>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c r="CT7" s="298"/>
      <c r="CU7" s="298"/>
      <c r="CV7" s="298"/>
      <c r="CW7" s="298"/>
      <c r="CX7" s="298"/>
      <c r="CY7" s="298"/>
      <c r="CZ7" s="298"/>
      <c r="DA7" s="298"/>
      <c r="DB7" s="298"/>
      <c r="DC7" s="298"/>
      <c r="DD7" s="298"/>
      <c r="DE7" s="298"/>
      <c r="DF7" s="298"/>
      <c r="DG7" s="298"/>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c r="EF7" s="298"/>
      <c r="EG7" s="298"/>
      <c r="EH7" s="298"/>
      <c r="EI7" s="298"/>
      <c r="EJ7" s="298"/>
      <c r="EK7" s="298"/>
      <c r="EL7" s="298"/>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30" customHeight="1">
      <c r="A8" s="297" t="s">
        <v>10</v>
      </c>
      <c r="B8" s="297"/>
      <c r="C8" s="297"/>
      <c r="D8" s="297"/>
      <c r="E8" s="297"/>
      <c r="F8" s="297"/>
      <c r="G8" s="299" t="s">
        <v>11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c r="DJ8" s="299"/>
      <c r="DK8" s="299"/>
      <c r="DL8" s="299"/>
      <c r="DM8" s="299"/>
      <c r="DN8" s="299"/>
      <c r="DO8" s="299"/>
      <c r="DP8" s="299"/>
      <c r="DQ8" s="299"/>
      <c r="DR8" s="299"/>
      <c r="DS8" s="299"/>
      <c r="DT8" s="299"/>
      <c r="DU8" s="299"/>
      <c r="DV8" s="299"/>
      <c r="DW8" s="299"/>
      <c r="DX8" s="299"/>
      <c r="DY8" s="299"/>
      <c r="DZ8" s="299"/>
      <c r="EA8" s="299"/>
      <c r="EB8" s="299"/>
      <c r="EC8" s="299"/>
      <c r="ED8" s="299"/>
      <c r="EE8" s="299"/>
      <c r="EF8" s="299"/>
      <c r="EG8" s="299"/>
      <c r="EH8" s="299"/>
      <c r="EI8" s="299"/>
      <c r="EJ8" s="299"/>
      <c r="EK8" s="299"/>
      <c r="EL8" s="299"/>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42" ht="20.25" customHeigh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4"/>
      <c r="DU9" s="14"/>
      <c r="DV9" s="14"/>
      <c r="DW9" s="14"/>
      <c r="DX9" s="14"/>
      <c r="DY9" s="14"/>
      <c r="DZ9" s="14"/>
      <c r="EA9" s="14"/>
      <c r="EB9" s="14"/>
      <c r="EC9" s="14"/>
      <c r="ED9" s="14"/>
      <c r="EE9" s="14"/>
      <c r="EF9" s="14"/>
      <c r="EG9" s="14"/>
      <c r="EH9" s="14"/>
      <c r="EI9" s="14"/>
      <c r="EJ9" s="14"/>
      <c r="EK9" s="14"/>
      <c r="EL9" s="15"/>
    </row>
    <row r="10" spans="1:256" s="16" customFormat="1" ht="70.5" customHeight="1">
      <c r="A10" s="300" t="s">
        <v>12</v>
      </c>
      <c r="B10" s="300"/>
      <c r="C10" s="301" t="s">
        <v>13</v>
      </c>
      <c r="D10" s="301"/>
      <c r="E10" s="301" t="s">
        <v>14</v>
      </c>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c r="EF10" s="302" t="s">
        <v>15</v>
      </c>
      <c r="EG10" s="302" t="s">
        <v>16</v>
      </c>
      <c r="EH10" s="308" t="s">
        <v>17</v>
      </c>
      <c r="EI10" s="308" t="s">
        <v>18</v>
      </c>
      <c r="EJ10" s="308" t="s">
        <v>19</v>
      </c>
      <c r="EK10" s="308" t="s">
        <v>20</v>
      </c>
      <c r="EL10" s="307" t="s">
        <v>21</v>
      </c>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142" s="18" customFormat="1" ht="45.75" customHeight="1">
      <c r="A11" s="305" t="s">
        <v>22</v>
      </c>
      <c r="B11" s="305" t="s">
        <v>23</v>
      </c>
      <c r="C11" s="302" t="s">
        <v>24</v>
      </c>
      <c r="D11" s="302" t="s">
        <v>25</v>
      </c>
      <c r="E11" s="302" t="s">
        <v>26</v>
      </c>
      <c r="F11" s="302" t="s">
        <v>27</v>
      </c>
      <c r="G11" s="302" t="s">
        <v>28</v>
      </c>
      <c r="H11" s="302" t="s">
        <v>29</v>
      </c>
      <c r="I11" s="303" t="s">
        <v>30</v>
      </c>
      <c r="J11" s="304" t="s">
        <v>31</v>
      </c>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6" t="s">
        <v>32</v>
      </c>
      <c r="DU11" s="306"/>
      <c r="DV11" s="306"/>
      <c r="DW11" s="306"/>
      <c r="DX11" s="306"/>
      <c r="DY11" s="306"/>
      <c r="DZ11" s="306"/>
      <c r="EA11" s="306"/>
      <c r="EB11" s="306"/>
      <c r="EC11" s="306"/>
      <c r="ED11" s="306"/>
      <c r="EE11" s="306"/>
      <c r="EF11" s="302"/>
      <c r="EG11" s="302"/>
      <c r="EH11" s="308"/>
      <c r="EI11" s="308"/>
      <c r="EJ11" s="308"/>
      <c r="EK11" s="308"/>
      <c r="EL11" s="307"/>
    </row>
    <row r="12" spans="1:142" s="18" customFormat="1" ht="51" customHeight="1">
      <c r="A12" s="305"/>
      <c r="B12" s="305"/>
      <c r="C12" s="302"/>
      <c r="D12" s="302"/>
      <c r="E12" s="302"/>
      <c r="F12" s="302"/>
      <c r="G12" s="302"/>
      <c r="H12" s="302"/>
      <c r="I12" s="303"/>
      <c r="J12" s="310" t="s">
        <v>33</v>
      </c>
      <c r="K12" s="311" t="s">
        <v>34</v>
      </c>
      <c r="L12" s="311"/>
      <c r="M12" s="311"/>
      <c r="N12" s="311"/>
      <c r="O12" s="311"/>
      <c r="P12" s="311"/>
      <c r="Q12" s="311"/>
      <c r="R12" s="311"/>
      <c r="S12" s="311"/>
      <c r="T12" s="311"/>
      <c r="U12" s="311"/>
      <c r="V12" s="311"/>
      <c r="W12" s="311"/>
      <c r="X12" s="311" t="s">
        <v>35</v>
      </c>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t="s">
        <v>36</v>
      </c>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t="s">
        <v>37</v>
      </c>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t="s">
        <v>38</v>
      </c>
      <c r="CV12" s="311"/>
      <c r="CW12" s="311"/>
      <c r="CX12" s="311"/>
      <c r="CY12" s="311"/>
      <c r="CZ12" s="311"/>
      <c r="DA12" s="311"/>
      <c r="DB12" s="311"/>
      <c r="DC12" s="311"/>
      <c r="DD12" s="311"/>
      <c r="DE12" s="311"/>
      <c r="DF12" s="311"/>
      <c r="DG12" s="311"/>
      <c r="DH12" s="311"/>
      <c r="DI12" s="311"/>
      <c r="DJ12" s="311"/>
      <c r="DK12" s="311"/>
      <c r="DL12" s="311"/>
      <c r="DM12" s="311"/>
      <c r="DN12" s="311"/>
      <c r="DO12" s="311"/>
      <c r="DP12" s="311"/>
      <c r="DQ12" s="311"/>
      <c r="DR12" s="311"/>
      <c r="DS12" s="311"/>
      <c r="DT12" s="305" t="s">
        <v>39</v>
      </c>
      <c r="DU12" s="305" t="s">
        <v>40</v>
      </c>
      <c r="DV12" s="305" t="s">
        <v>41</v>
      </c>
      <c r="DW12" s="305" t="s">
        <v>42</v>
      </c>
      <c r="DX12" s="305" t="s">
        <v>43</v>
      </c>
      <c r="DY12" s="305" t="s">
        <v>44</v>
      </c>
      <c r="DZ12" s="305" t="s">
        <v>45</v>
      </c>
      <c r="EA12" s="305" t="s">
        <v>46</v>
      </c>
      <c r="EB12" s="305" t="s">
        <v>47</v>
      </c>
      <c r="EC12" s="305" t="s">
        <v>48</v>
      </c>
      <c r="ED12" s="305" t="s">
        <v>49</v>
      </c>
      <c r="EE12" s="309" t="s">
        <v>50</v>
      </c>
      <c r="EF12" s="302"/>
      <c r="EG12" s="302"/>
      <c r="EH12" s="308"/>
      <c r="EI12" s="308"/>
      <c r="EJ12" s="308"/>
      <c r="EK12" s="308"/>
      <c r="EL12" s="307"/>
    </row>
    <row r="13" spans="1:142" s="18" customFormat="1" ht="92.25" customHeight="1">
      <c r="A13" s="305"/>
      <c r="B13" s="305"/>
      <c r="C13" s="302"/>
      <c r="D13" s="302"/>
      <c r="E13" s="302"/>
      <c r="F13" s="302"/>
      <c r="G13" s="302"/>
      <c r="H13" s="302"/>
      <c r="I13" s="303"/>
      <c r="J13" s="310"/>
      <c r="K13" s="19" t="s">
        <v>51</v>
      </c>
      <c r="L13" s="20" t="s">
        <v>52</v>
      </c>
      <c r="M13" s="21" t="s">
        <v>53</v>
      </c>
      <c r="N13" s="22" t="s">
        <v>54</v>
      </c>
      <c r="O13" s="92" t="s">
        <v>55</v>
      </c>
      <c r="P13" s="22" t="s">
        <v>56</v>
      </c>
      <c r="Q13" s="23" t="s">
        <v>57</v>
      </c>
      <c r="R13" s="22" t="s">
        <v>58</v>
      </c>
      <c r="S13" s="23" t="s">
        <v>59</v>
      </c>
      <c r="T13" s="22" t="s">
        <v>60</v>
      </c>
      <c r="U13" s="23" t="s">
        <v>61</v>
      </c>
      <c r="V13" s="22" t="s">
        <v>62</v>
      </c>
      <c r="W13" s="24" t="s">
        <v>63</v>
      </c>
      <c r="X13" s="19" t="s">
        <v>51</v>
      </c>
      <c r="Y13" s="22" t="s">
        <v>64</v>
      </c>
      <c r="Z13" s="23" t="s">
        <v>65</v>
      </c>
      <c r="AA13" s="22" t="s">
        <v>66</v>
      </c>
      <c r="AB13" s="23" t="s">
        <v>67</v>
      </c>
      <c r="AC13" s="22" t="s">
        <v>68</v>
      </c>
      <c r="AD13" s="23" t="s">
        <v>69</v>
      </c>
      <c r="AE13" s="22" t="s">
        <v>70</v>
      </c>
      <c r="AF13" s="23" t="s">
        <v>71</v>
      </c>
      <c r="AG13" s="22" t="s">
        <v>72</v>
      </c>
      <c r="AH13" s="23" t="s">
        <v>73</v>
      </c>
      <c r="AI13" s="22" t="s">
        <v>74</v>
      </c>
      <c r="AJ13" s="23" t="s">
        <v>75</v>
      </c>
      <c r="AK13" s="22" t="s">
        <v>52</v>
      </c>
      <c r="AL13" s="23" t="s">
        <v>76</v>
      </c>
      <c r="AM13" s="22" t="s">
        <v>54</v>
      </c>
      <c r="AN13" s="23" t="s">
        <v>77</v>
      </c>
      <c r="AO13" s="22" t="s">
        <v>56</v>
      </c>
      <c r="AP13" s="23" t="s">
        <v>78</v>
      </c>
      <c r="AQ13" s="22" t="s">
        <v>58</v>
      </c>
      <c r="AR13" s="23" t="s">
        <v>79</v>
      </c>
      <c r="AS13" s="22" t="s">
        <v>60</v>
      </c>
      <c r="AT13" s="23" t="s">
        <v>80</v>
      </c>
      <c r="AU13" s="22" t="s">
        <v>62</v>
      </c>
      <c r="AV13" s="24" t="s">
        <v>81</v>
      </c>
      <c r="AW13" s="19" t="s">
        <v>51</v>
      </c>
      <c r="AX13" s="22" t="s">
        <v>64</v>
      </c>
      <c r="AY13" s="23" t="s">
        <v>65</v>
      </c>
      <c r="AZ13" s="22" t="s">
        <v>66</v>
      </c>
      <c r="BA13" s="23" t="s">
        <v>67</v>
      </c>
      <c r="BB13" s="22" t="s">
        <v>68</v>
      </c>
      <c r="BC13" s="23" t="s">
        <v>69</v>
      </c>
      <c r="BD13" s="22" t="s">
        <v>70</v>
      </c>
      <c r="BE13" s="23" t="s">
        <v>71</v>
      </c>
      <c r="BF13" s="22" t="s">
        <v>72</v>
      </c>
      <c r="BG13" s="23" t="s">
        <v>73</v>
      </c>
      <c r="BH13" s="22" t="s">
        <v>74</v>
      </c>
      <c r="BI13" s="23" t="s">
        <v>75</v>
      </c>
      <c r="BJ13" s="22" t="s">
        <v>52</v>
      </c>
      <c r="BK13" s="23" t="s">
        <v>76</v>
      </c>
      <c r="BL13" s="22" t="s">
        <v>54</v>
      </c>
      <c r="BM13" s="23" t="s">
        <v>77</v>
      </c>
      <c r="BN13" s="22" t="s">
        <v>56</v>
      </c>
      <c r="BO13" s="23" t="s">
        <v>78</v>
      </c>
      <c r="BP13" s="22" t="s">
        <v>58</v>
      </c>
      <c r="BQ13" s="23" t="s">
        <v>79</v>
      </c>
      <c r="BR13" s="22" t="s">
        <v>60</v>
      </c>
      <c r="BS13" s="23" t="s">
        <v>80</v>
      </c>
      <c r="BT13" s="22" t="s">
        <v>62</v>
      </c>
      <c r="BU13" s="24" t="s">
        <v>82</v>
      </c>
      <c r="BV13" s="19" t="s">
        <v>51</v>
      </c>
      <c r="BW13" s="22" t="s">
        <v>64</v>
      </c>
      <c r="BX13" s="23" t="s">
        <v>65</v>
      </c>
      <c r="BY13" s="22" t="s">
        <v>66</v>
      </c>
      <c r="BZ13" s="23" t="s">
        <v>67</v>
      </c>
      <c r="CA13" s="22" t="s">
        <v>68</v>
      </c>
      <c r="CB13" s="23" t="s">
        <v>69</v>
      </c>
      <c r="CC13" s="22" t="s">
        <v>70</v>
      </c>
      <c r="CD13" s="23" t="s">
        <v>71</v>
      </c>
      <c r="CE13" s="22" t="s">
        <v>72</v>
      </c>
      <c r="CF13" s="23" t="s">
        <v>73</v>
      </c>
      <c r="CG13" s="22" t="s">
        <v>74</v>
      </c>
      <c r="CH13" s="23" t="s">
        <v>75</v>
      </c>
      <c r="CI13" s="22" t="s">
        <v>52</v>
      </c>
      <c r="CJ13" s="23" t="s">
        <v>76</v>
      </c>
      <c r="CK13" s="22" t="s">
        <v>54</v>
      </c>
      <c r="CL13" s="23" t="s">
        <v>77</v>
      </c>
      <c r="CM13" s="22" t="s">
        <v>56</v>
      </c>
      <c r="CN13" s="23" t="s">
        <v>78</v>
      </c>
      <c r="CO13" s="22" t="s">
        <v>58</v>
      </c>
      <c r="CP13" s="23" t="s">
        <v>79</v>
      </c>
      <c r="CQ13" s="22" t="s">
        <v>60</v>
      </c>
      <c r="CR13" s="23" t="s">
        <v>80</v>
      </c>
      <c r="CS13" s="22" t="s">
        <v>62</v>
      </c>
      <c r="CT13" s="24" t="s">
        <v>83</v>
      </c>
      <c r="CU13" s="19" t="s">
        <v>51</v>
      </c>
      <c r="CV13" s="22" t="s">
        <v>64</v>
      </c>
      <c r="CW13" s="23" t="s">
        <v>65</v>
      </c>
      <c r="CX13" s="22" t="s">
        <v>66</v>
      </c>
      <c r="CY13" s="23" t="s">
        <v>67</v>
      </c>
      <c r="CZ13" s="22" t="s">
        <v>68</v>
      </c>
      <c r="DA13" s="23" t="s">
        <v>69</v>
      </c>
      <c r="DB13" s="22" t="s">
        <v>70</v>
      </c>
      <c r="DC13" s="23" t="s">
        <v>71</v>
      </c>
      <c r="DD13" s="22" t="s">
        <v>72</v>
      </c>
      <c r="DE13" s="23" t="s">
        <v>73</v>
      </c>
      <c r="DF13" s="22" t="s">
        <v>74</v>
      </c>
      <c r="DG13" s="23" t="s">
        <v>75</v>
      </c>
      <c r="DH13" s="22" t="s">
        <v>52</v>
      </c>
      <c r="DI13" s="23" t="s">
        <v>76</v>
      </c>
      <c r="DJ13" s="22" t="s">
        <v>54</v>
      </c>
      <c r="DK13" s="23" t="s">
        <v>77</v>
      </c>
      <c r="DL13" s="22" t="s">
        <v>56</v>
      </c>
      <c r="DM13" s="23" t="s">
        <v>78</v>
      </c>
      <c r="DN13" s="22" t="s">
        <v>58</v>
      </c>
      <c r="DO13" s="23" t="s">
        <v>79</v>
      </c>
      <c r="DP13" s="22" t="s">
        <v>60</v>
      </c>
      <c r="DQ13" s="23" t="s">
        <v>80</v>
      </c>
      <c r="DR13" s="22" t="s">
        <v>62</v>
      </c>
      <c r="DS13" s="24" t="s">
        <v>84</v>
      </c>
      <c r="DT13" s="305"/>
      <c r="DU13" s="305"/>
      <c r="DV13" s="305"/>
      <c r="DW13" s="305"/>
      <c r="DX13" s="305"/>
      <c r="DY13" s="305"/>
      <c r="DZ13" s="305"/>
      <c r="EA13" s="305"/>
      <c r="EB13" s="305"/>
      <c r="EC13" s="305"/>
      <c r="ED13" s="305"/>
      <c r="EE13" s="309"/>
      <c r="EF13" s="302"/>
      <c r="EG13" s="302"/>
      <c r="EH13" s="308"/>
      <c r="EI13" s="308"/>
      <c r="EJ13" s="308"/>
      <c r="EK13" s="308"/>
      <c r="EL13" s="307"/>
    </row>
    <row r="14" spans="1:147" s="18" customFormat="1" ht="264" customHeight="1">
      <c r="A14" s="267">
        <v>5</v>
      </c>
      <c r="B14" s="268">
        <v>53</v>
      </c>
      <c r="C14" s="269">
        <v>457</v>
      </c>
      <c r="D14" s="270" t="s">
        <v>85</v>
      </c>
      <c r="E14" s="269">
        <v>492</v>
      </c>
      <c r="F14" s="271" t="s">
        <v>86</v>
      </c>
      <c r="G14" s="269" t="s">
        <v>87</v>
      </c>
      <c r="H14" s="269" t="s">
        <v>88</v>
      </c>
      <c r="I14" s="272">
        <v>1</v>
      </c>
      <c r="J14" s="273">
        <v>1</v>
      </c>
      <c r="K14" s="274">
        <v>0.1</v>
      </c>
      <c r="L14" s="274">
        <v>0.1</v>
      </c>
      <c r="M14" s="275">
        <v>0</v>
      </c>
      <c r="N14" s="274">
        <v>0.1</v>
      </c>
      <c r="O14" s="276">
        <v>0.018</v>
      </c>
      <c r="P14" s="274">
        <v>0.1</v>
      </c>
      <c r="Q14" s="277">
        <v>0.036</v>
      </c>
      <c r="R14" s="274">
        <v>0.1</v>
      </c>
      <c r="S14" s="275"/>
      <c r="T14" s="274">
        <v>0.1</v>
      </c>
      <c r="U14" s="275"/>
      <c r="V14" s="274">
        <v>0.1</v>
      </c>
      <c r="W14" s="278"/>
      <c r="X14" s="279">
        <v>0.26</v>
      </c>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1"/>
      <c r="AW14" s="279">
        <v>0.27</v>
      </c>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1"/>
      <c r="BV14" s="279">
        <v>0.27</v>
      </c>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1"/>
      <c r="CU14" s="279">
        <v>0.1</v>
      </c>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2"/>
      <c r="DS14" s="283"/>
      <c r="DT14" s="273"/>
      <c r="DU14" s="284"/>
      <c r="DV14" s="284"/>
      <c r="DW14" s="284"/>
      <c r="DX14" s="284"/>
      <c r="DY14" s="284"/>
      <c r="DZ14" s="284">
        <v>0</v>
      </c>
      <c r="EA14" s="277">
        <v>0.018</v>
      </c>
      <c r="EB14" s="277">
        <v>0.036</v>
      </c>
      <c r="EC14" s="284"/>
      <c r="ED14" s="284"/>
      <c r="EE14" s="285"/>
      <c r="EF14" s="286">
        <f>EB14/K14</f>
        <v>0.35999999999999993</v>
      </c>
      <c r="EG14" s="287">
        <f>EB14/I14</f>
        <v>0.036</v>
      </c>
      <c r="EH14" s="288" t="s">
        <v>229</v>
      </c>
      <c r="EI14" s="289" t="s">
        <v>227</v>
      </c>
      <c r="EJ14" s="208" t="s">
        <v>228</v>
      </c>
      <c r="EK14" s="290" t="s">
        <v>214</v>
      </c>
      <c r="EL14" s="291" t="s">
        <v>89</v>
      </c>
      <c r="EM14" s="91"/>
      <c r="EN14" s="91"/>
      <c r="EO14" s="91"/>
      <c r="EP14" s="91"/>
      <c r="EQ14" s="91"/>
    </row>
    <row r="15" spans="1:256" s="3" customFormat="1" ht="15">
      <c r="A15" s="2"/>
      <c r="B15" s="2"/>
      <c r="C15" s="2"/>
      <c r="D15" s="2"/>
      <c r="E15" s="2"/>
      <c r="F15" s="2"/>
      <c r="G15" s="2"/>
      <c r="H15" s="2"/>
      <c r="DT15" s="2"/>
      <c r="DU15" s="2"/>
      <c r="DV15" s="2"/>
      <c r="DW15" s="2"/>
      <c r="DX15" s="2"/>
      <c r="DY15" s="2"/>
      <c r="DZ15" s="2"/>
      <c r="EA15" s="2"/>
      <c r="EB15" s="2"/>
      <c r="EC15" s="2"/>
      <c r="ED15" s="2"/>
      <c r="EE15" s="2"/>
      <c r="EF15" s="2"/>
      <c r="EG15" s="2"/>
      <c r="EH15" s="2"/>
      <c r="EI15" s="2"/>
      <c r="EJ15" s="2"/>
      <c r="EK15" s="2"/>
      <c r="EL15" s="2"/>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 customFormat="1" ht="15">
      <c r="A16" s="2"/>
      <c r="B16" s="2"/>
      <c r="C16" s="2"/>
      <c r="D16" s="2"/>
      <c r="E16" s="2"/>
      <c r="F16" s="2"/>
      <c r="G16" s="2"/>
      <c r="H16" s="2"/>
      <c r="DT16" s="2"/>
      <c r="DU16" s="2"/>
      <c r="DV16" s="2"/>
      <c r="DW16" s="2"/>
      <c r="DX16" s="2"/>
      <c r="DY16" s="2"/>
      <c r="DZ16" s="2"/>
      <c r="EA16" s="2"/>
      <c r="EB16" s="2"/>
      <c r="EC16" s="2"/>
      <c r="ED16" s="2"/>
      <c r="EE16" s="2"/>
      <c r="EF16" s="2"/>
      <c r="EG16" s="2"/>
      <c r="EH16" s="2"/>
      <c r="EI16" s="2"/>
      <c r="EJ16" s="2"/>
      <c r="EK16" s="2"/>
      <c r="EL16" s="2"/>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150" ht="15.75">
      <c r="B17" s="105" t="s">
        <v>90</v>
      </c>
      <c r="G17" s="106"/>
      <c r="H17" s="106"/>
      <c r="I17" s="106"/>
      <c r="J17" s="106"/>
      <c r="K17" s="106"/>
      <c r="L17" s="106"/>
      <c r="M17" s="106"/>
      <c r="N17" s="106"/>
      <c r="O17" s="106"/>
      <c r="P17" s="27"/>
      <c r="EL17" s="106"/>
      <c r="EM17" s="106"/>
      <c r="EN17" s="106"/>
      <c r="EO17" s="106"/>
      <c r="EP17" s="106"/>
      <c r="EQ17" s="106"/>
      <c r="ER17" s="106"/>
      <c r="ES17" s="106"/>
      <c r="ET17" s="106"/>
    </row>
    <row r="18" spans="2:16" ht="15">
      <c r="B18" s="112" t="s">
        <v>91</v>
      </c>
      <c r="C18" s="312" t="s">
        <v>139</v>
      </c>
      <c r="D18" s="312"/>
      <c r="E18" s="312"/>
      <c r="F18" s="312"/>
      <c r="G18" s="312"/>
      <c r="H18" s="312"/>
      <c r="I18" s="312"/>
      <c r="J18" s="313" t="s">
        <v>92</v>
      </c>
      <c r="K18" s="313"/>
      <c r="L18" s="313"/>
      <c r="M18" s="313"/>
      <c r="N18" s="313"/>
      <c r="O18" s="313"/>
      <c r="P18" s="313"/>
    </row>
    <row r="19" spans="2:16" ht="15">
      <c r="B19" s="109">
        <v>12</v>
      </c>
      <c r="C19" s="314" t="s">
        <v>230</v>
      </c>
      <c r="D19" s="314"/>
      <c r="E19" s="314"/>
      <c r="F19" s="314"/>
      <c r="G19" s="314"/>
      <c r="H19" s="314"/>
      <c r="I19" s="314"/>
      <c r="J19" s="315" t="s">
        <v>231</v>
      </c>
      <c r="K19" s="315"/>
      <c r="L19" s="315"/>
      <c r="M19" s="315"/>
      <c r="N19" s="315"/>
      <c r="O19" s="315"/>
      <c r="P19" s="315"/>
    </row>
    <row r="20" ht="15"/>
    <row r="21"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9" ht="15"/>
    <row r="80" ht="15"/>
    <row r="81" ht="15"/>
  </sheetData>
  <sheetProtection selectLockedCells="1" selectUnlockedCells="1"/>
  <mergeCells count="56">
    <mergeCell ref="C19:I19"/>
    <mergeCell ref="J19:P19"/>
    <mergeCell ref="DW12:DW13"/>
    <mergeCell ref="DX12:DX13"/>
    <mergeCell ref="DY12:DY13"/>
    <mergeCell ref="EA12:EA13"/>
    <mergeCell ref="DU12:DU13"/>
    <mergeCell ref="BV12:CT12"/>
    <mergeCell ref="CU12:DS12"/>
    <mergeCell ref="DV12:DV13"/>
    <mergeCell ref="J12:J13"/>
    <mergeCell ref="K12:W12"/>
    <mergeCell ref="X12:AV12"/>
    <mergeCell ref="AW12:BU12"/>
    <mergeCell ref="C18:I18"/>
    <mergeCell ref="J18:P18"/>
    <mergeCell ref="EF10:EF13"/>
    <mergeCell ref="EG10:EG13"/>
    <mergeCell ref="EH10:EH13"/>
    <mergeCell ref="EC12:EC13"/>
    <mergeCell ref="DT12:DT13"/>
    <mergeCell ref="ED12:ED13"/>
    <mergeCell ref="EE12:EE13"/>
    <mergeCell ref="EL10:EL13"/>
    <mergeCell ref="A11:A13"/>
    <mergeCell ref="B11:B13"/>
    <mergeCell ref="C11:C13"/>
    <mergeCell ref="D11:D13"/>
    <mergeCell ref="E11:E13"/>
    <mergeCell ref="F11:F13"/>
    <mergeCell ref="EI10:EI13"/>
    <mergeCell ref="EJ10:EJ13"/>
    <mergeCell ref="EK10:EK13"/>
    <mergeCell ref="A10:B10"/>
    <mergeCell ref="C10:D10"/>
    <mergeCell ref="E10:EE10"/>
    <mergeCell ref="G11:G13"/>
    <mergeCell ref="H11:H13"/>
    <mergeCell ref="I11:I13"/>
    <mergeCell ref="J11:DS11"/>
    <mergeCell ref="DZ12:DZ13"/>
    <mergeCell ref="EB12:EB13"/>
    <mergeCell ref="DT11:EE11"/>
    <mergeCell ref="A6:F6"/>
    <mergeCell ref="G6:EL6"/>
    <mergeCell ref="A7:F7"/>
    <mergeCell ref="G7:EL7"/>
    <mergeCell ref="A8:F8"/>
    <mergeCell ref="G8:EL8"/>
    <mergeCell ref="A2:F4"/>
    <mergeCell ref="G2:EL2"/>
    <mergeCell ref="G3:EL3"/>
    <mergeCell ref="G4:DS4"/>
    <mergeCell ref="DT4:EL4"/>
    <mergeCell ref="A5:F5"/>
    <mergeCell ref="G5:EL5"/>
  </mergeCells>
  <printOptions horizontalCentered="1" verticalCentered="1"/>
  <pageMargins left="0" right="0" top="0.5513888888888889" bottom="0" header="0.5118055555555555" footer="0.5118055555555555"/>
  <pageSetup horizontalDpi="300" verticalDpi="3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dimension ref="A1:IV589"/>
  <sheetViews>
    <sheetView tabSelected="1" zoomScale="78" zoomScaleNormal="78" zoomScalePageLayoutView="0" workbookViewId="0" topLeftCell="M2">
      <selection activeCell="U11" sqref="U11"/>
    </sheetView>
  </sheetViews>
  <sheetFormatPr defaultColWidth="9.140625" defaultRowHeight="15"/>
  <cols>
    <col min="1" max="1" width="8.7109375" style="0" customWidth="1"/>
    <col min="2" max="2" width="9.140625" style="0" customWidth="1"/>
    <col min="3" max="3" width="37.28125" style="0" customWidth="1"/>
    <col min="4" max="4" width="16.140625" style="25" customWidth="1"/>
    <col min="5" max="5" width="15.140625" style="25" customWidth="1"/>
    <col min="6" max="6" width="13.8515625" style="26" customWidth="1"/>
    <col min="7" max="7" width="20.28125" style="27" customWidth="1"/>
    <col min="8" max="8" width="17.421875" style="27" customWidth="1"/>
    <col min="9" max="9" width="18.57421875" style="27" customWidth="1"/>
    <col min="10" max="10" width="16.28125" style="27" customWidth="1"/>
    <col min="11" max="11" width="17.140625" style="27" customWidth="1"/>
    <col min="12" max="12" width="17.8515625" style="27" customWidth="1"/>
    <col min="13" max="13" width="16.28125" style="27" customWidth="1"/>
    <col min="14" max="14" width="17.8515625" style="27" customWidth="1"/>
    <col min="15" max="18" width="16.28125" style="27" hidden="1" customWidth="1"/>
    <col min="19" max="20" width="17.7109375" style="27" hidden="1" customWidth="1"/>
    <col min="21" max="21" width="18.28125" style="27" customWidth="1"/>
    <col min="22" max="35" width="18.28125" style="27" hidden="1" customWidth="1"/>
    <col min="36" max="45" width="15.7109375" style="27" hidden="1" customWidth="1"/>
    <col min="46" max="46" width="18.28125" style="27" customWidth="1"/>
    <col min="47" max="62" width="18.28125" style="27" hidden="1" customWidth="1"/>
    <col min="63" max="70" width="15.7109375" style="27" hidden="1" customWidth="1"/>
    <col min="71" max="71" width="18.57421875" style="27" customWidth="1"/>
    <col min="72" max="84" width="18.28125" style="27" hidden="1" customWidth="1"/>
    <col min="85" max="94" width="15.7109375" style="27" hidden="1" customWidth="1"/>
    <col min="95" max="95" width="13.7109375" style="27" hidden="1" customWidth="1"/>
    <col min="96" max="96" width="17.140625" style="27" customWidth="1"/>
    <col min="97" max="119" width="16.28125" style="27" hidden="1" customWidth="1"/>
    <col min="120" max="120" width="23.00390625" style="27" hidden="1" customWidth="1"/>
    <col min="121" max="126" width="10.00390625" style="0" hidden="1" customWidth="1"/>
    <col min="127" max="127" width="15.7109375" style="0" customWidth="1"/>
    <col min="128" max="128" width="18.140625" style="0" customWidth="1"/>
    <col min="129" max="129" width="19.57421875" style="1" customWidth="1"/>
    <col min="130" max="131" width="9.8515625" style="1" hidden="1" customWidth="1"/>
    <col min="132" max="132" width="10.28125" style="1" hidden="1" customWidth="1"/>
    <col min="133" max="133" width="14.28125" style="0" customWidth="1"/>
    <col min="134" max="134" width="12.8515625" style="0" customWidth="1"/>
    <col min="135" max="135" width="66.7109375" style="0" customWidth="1"/>
    <col min="136" max="136" width="18.7109375" style="0" customWidth="1"/>
    <col min="137" max="137" width="22.7109375" style="0" customWidth="1"/>
    <col min="138" max="138" width="53.7109375" style="0" customWidth="1"/>
    <col min="139" max="139" width="46.00390625" style="0" customWidth="1"/>
  </cols>
  <sheetData>
    <row r="1" spans="1:256" s="28" customFormat="1" ht="56.25" customHeight="1">
      <c r="A1" s="316"/>
      <c r="B1" s="316"/>
      <c r="C1" s="316"/>
      <c r="D1" s="316"/>
      <c r="E1" s="316"/>
      <c r="F1" s="317" t="s">
        <v>0</v>
      </c>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317"/>
      <c r="ED1" s="317"/>
      <c r="EE1" s="317"/>
      <c r="EF1" s="317"/>
      <c r="EG1" s="317"/>
      <c r="EH1" s="317"/>
      <c r="EI1" s="317"/>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29" customFormat="1" ht="72.75" customHeight="1">
      <c r="A2" s="316"/>
      <c r="B2" s="316"/>
      <c r="C2" s="316"/>
      <c r="D2" s="316"/>
      <c r="E2" s="316"/>
      <c r="F2" s="318" t="s">
        <v>93</v>
      </c>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30" customFormat="1" ht="42" customHeight="1">
      <c r="A3" s="316"/>
      <c r="B3" s="316"/>
      <c r="C3" s="316"/>
      <c r="D3" s="316"/>
      <c r="E3" s="316"/>
      <c r="F3" s="319" t="s">
        <v>2</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t="s">
        <v>3</v>
      </c>
      <c r="DT3" s="319"/>
      <c r="DU3" s="319"/>
      <c r="DV3" s="319"/>
      <c r="DW3" s="319"/>
      <c r="DX3" s="319"/>
      <c r="DY3" s="319"/>
      <c r="DZ3" s="319"/>
      <c r="EA3" s="319"/>
      <c r="EB3" s="319"/>
      <c r="EC3" s="319"/>
      <c r="ED3" s="319"/>
      <c r="EE3" s="319"/>
      <c r="EF3" s="319"/>
      <c r="EG3" s="319"/>
      <c r="EH3" s="319"/>
      <c r="EI3" s="319"/>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9" customFormat="1" ht="35.25" customHeight="1">
      <c r="A4" s="320" t="s">
        <v>4</v>
      </c>
      <c r="B4" s="320"/>
      <c r="C4" s="320"/>
      <c r="D4" s="320"/>
      <c r="E4" s="320"/>
      <c r="F4" s="298" t="s">
        <v>5</v>
      </c>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9" customFormat="1" ht="36" customHeight="1">
      <c r="A5" s="320" t="s">
        <v>6</v>
      </c>
      <c r="B5" s="320"/>
      <c r="C5" s="320"/>
      <c r="D5" s="320"/>
      <c r="E5" s="320"/>
      <c r="F5" s="298" t="s">
        <v>7</v>
      </c>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c r="ED5" s="298"/>
      <c r="EE5" s="298"/>
      <c r="EF5" s="298"/>
      <c r="EG5" s="298"/>
      <c r="EH5" s="298"/>
      <c r="EI5" s="298"/>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39" ht="14.25" customHeight="1">
      <c r="A6" s="2"/>
      <c r="B6" s="2"/>
      <c r="C6" s="2"/>
      <c r="D6" s="31"/>
      <c r="E6" s="31"/>
      <c r="F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2"/>
      <c r="DR6" s="2"/>
      <c r="DS6" s="2"/>
      <c r="DT6" s="2"/>
      <c r="DU6" s="2"/>
      <c r="DV6" s="2"/>
      <c r="DW6" s="2"/>
      <c r="DX6" s="2"/>
      <c r="DY6" s="3"/>
      <c r="DZ6" s="3"/>
      <c r="EA6" s="3"/>
      <c r="EB6" s="34"/>
      <c r="EC6" s="2"/>
      <c r="ED6" s="2"/>
      <c r="EE6" s="2"/>
      <c r="EF6" s="2"/>
      <c r="EG6" s="2"/>
      <c r="EH6" s="2"/>
      <c r="EI6" s="2"/>
    </row>
    <row r="7" spans="1:139" s="35" customFormat="1" ht="53.25" customHeight="1">
      <c r="A7" s="305" t="s">
        <v>94</v>
      </c>
      <c r="B7" s="322" t="s">
        <v>95</v>
      </c>
      <c r="C7" s="322"/>
      <c r="D7" s="322"/>
      <c r="E7" s="302" t="s">
        <v>96</v>
      </c>
      <c r="F7" s="302" t="s">
        <v>97</v>
      </c>
      <c r="G7" s="332" t="s">
        <v>98</v>
      </c>
      <c r="H7" s="326" t="s">
        <v>99</v>
      </c>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7" t="s">
        <v>100</v>
      </c>
      <c r="DR7" s="327"/>
      <c r="DS7" s="327"/>
      <c r="DT7" s="327"/>
      <c r="DU7" s="327"/>
      <c r="DV7" s="327"/>
      <c r="DW7" s="327"/>
      <c r="DX7" s="327"/>
      <c r="DY7" s="327"/>
      <c r="DZ7" s="327"/>
      <c r="EA7" s="327"/>
      <c r="EB7" s="327"/>
      <c r="EC7" s="302" t="s">
        <v>101</v>
      </c>
      <c r="ED7" s="302" t="s">
        <v>102</v>
      </c>
      <c r="EE7" s="302" t="s">
        <v>103</v>
      </c>
      <c r="EF7" s="302" t="s">
        <v>104</v>
      </c>
      <c r="EG7" s="302" t="s">
        <v>105</v>
      </c>
      <c r="EH7" s="302" t="s">
        <v>106</v>
      </c>
      <c r="EI7" s="303" t="s">
        <v>107</v>
      </c>
    </row>
    <row r="8" spans="1:139" s="35" customFormat="1" ht="53.25" customHeight="1" thickBot="1">
      <c r="A8" s="305"/>
      <c r="B8" s="322"/>
      <c r="C8" s="322"/>
      <c r="D8" s="322"/>
      <c r="E8" s="302"/>
      <c r="F8" s="302"/>
      <c r="G8" s="332"/>
      <c r="H8" s="311" t="s">
        <v>108</v>
      </c>
      <c r="I8" s="311"/>
      <c r="J8" s="311"/>
      <c r="K8" s="311"/>
      <c r="L8" s="311"/>
      <c r="M8" s="311"/>
      <c r="N8" s="311"/>
      <c r="O8" s="311"/>
      <c r="P8" s="311"/>
      <c r="Q8" s="311"/>
      <c r="R8" s="311"/>
      <c r="S8" s="311"/>
      <c r="T8" s="311"/>
      <c r="U8" s="323" t="s">
        <v>35</v>
      </c>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4" t="s">
        <v>36</v>
      </c>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t="s">
        <v>37</v>
      </c>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t="s">
        <v>38</v>
      </c>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5" t="s">
        <v>109</v>
      </c>
      <c r="DR8" s="325"/>
      <c r="DS8" s="325"/>
      <c r="DT8" s="325"/>
      <c r="DU8" s="325"/>
      <c r="DV8" s="325"/>
      <c r="DW8" s="325"/>
      <c r="DX8" s="325"/>
      <c r="DY8" s="325"/>
      <c r="DZ8" s="325"/>
      <c r="EA8" s="325"/>
      <c r="EB8" s="325"/>
      <c r="EC8" s="302"/>
      <c r="ED8" s="302"/>
      <c r="EE8" s="302"/>
      <c r="EF8" s="302"/>
      <c r="EG8" s="302"/>
      <c r="EH8" s="302"/>
      <c r="EI8" s="303"/>
    </row>
    <row r="9" spans="1:139" s="35" customFormat="1" ht="64.5" customHeight="1" thickBot="1">
      <c r="A9" s="305"/>
      <c r="B9" s="22" t="s">
        <v>24</v>
      </c>
      <c r="C9" s="22" t="s">
        <v>110</v>
      </c>
      <c r="D9" s="22" t="s">
        <v>111</v>
      </c>
      <c r="E9" s="302"/>
      <c r="F9" s="302"/>
      <c r="G9" s="333"/>
      <c r="H9" s="211" t="s">
        <v>112</v>
      </c>
      <c r="I9" s="113" t="s">
        <v>52</v>
      </c>
      <c r="J9" s="212" t="s">
        <v>53</v>
      </c>
      <c r="K9" s="113" t="s">
        <v>54</v>
      </c>
      <c r="L9" s="212" t="s">
        <v>55</v>
      </c>
      <c r="M9" s="113" t="s">
        <v>56</v>
      </c>
      <c r="N9" s="212" t="s">
        <v>57</v>
      </c>
      <c r="O9" s="113" t="s">
        <v>58</v>
      </c>
      <c r="P9" s="212" t="s">
        <v>59</v>
      </c>
      <c r="Q9" s="113" t="s">
        <v>60</v>
      </c>
      <c r="R9" s="212" t="s">
        <v>61</v>
      </c>
      <c r="S9" s="113" t="s">
        <v>62</v>
      </c>
      <c r="T9" s="213" t="s">
        <v>63</v>
      </c>
      <c r="U9" s="92" t="s">
        <v>51</v>
      </c>
      <c r="V9" s="113" t="s">
        <v>64</v>
      </c>
      <c r="W9" s="212" t="s">
        <v>65</v>
      </c>
      <c r="X9" s="113" t="s">
        <v>66</v>
      </c>
      <c r="Y9" s="212" t="s">
        <v>67</v>
      </c>
      <c r="Z9" s="113" t="s">
        <v>68</v>
      </c>
      <c r="AA9" s="212" t="s">
        <v>69</v>
      </c>
      <c r="AB9" s="113" t="s">
        <v>70</v>
      </c>
      <c r="AC9" s="212" t="s">
        <v>71</v>
      </c>
      <c r="AD9" s="113" t="s">
        <v>72</v>
      </c>
      <c r="AE9" s="212" t="s">
        <v>73</v>
      </c>
      <c r="AF9" s="113" t="s">
        <v>74</v>
      </c>
      <c r="AG9" s="212" t="s">
        <v>75</v>
      </c>
      <c r="AH9" s="113" t="s">
        <v>52</v>
      </c>
      <c r="AI9" s="212" t="s">
        <v>76</v>
      </c>
      <c r="AJ9" s="113" t="s">
        <v>54</v>
      </c>
      <c r="AK9" s="212" t="s">
        <v>77</v>
      </c>
      <c r="AL9" s="113" t="s">
        <v>56</v>
      </c>
      <c r="AM9" s="212" t="s">
        <v>78</v>
      </c>
      <c r="AN9" s="113" t="s">
        <v>58</v>
      </c>
      <c r="AO9" s="212" t="s">
        <v>79</v>
      </c>
      <c r="AP9" s="113" t="s">
        <v>60</v>
      </c>
      <c r="AQ9" s="212" t="s">
        <v>80</v>
      </c>
      <c r="AR9" s="113" t="s">
        <v>62</v>
      </c>
      <c r="AS9" s="213" t="s">
        <v>81</v>
      </c>
      <c r="AT9" s="211" t="s">
        <v>51</v>
      </c>
      <c r="AU9" s="113" t="s">
        <v>64</v>
      </c>
      <c r="AV9" s="212" t="s">
        <v>65</v>
      </c>
      <c r="AW9" s="113" t="s">
        <v>66</v>
      </c>
      <c r="AX9" s="212" t="s">
        <v>67</v>
      </c>
      <c r="AY9" s="113" t="s">
        <v>68</v>
      </c>
      <c r="AZ9" s="212" t="s">
        <v>69</v>
      </c>
      <c r="BA9" s="113" t="s">
        <v>70</v>
      </c>
      <c r="BB9" s="212" t="s">
        <v>71</v>
      </c>
      <c r="BC9" s="113" t="s">
        <v>72</v>
      </c>
      <c r="BD9" s="212" t="s">
        <v>73</v>
      </c>
      <c r="BE9" s="113" t="s">
        <v>74</v>
      </c>
      <c r="BF9" s="212" t="s">
        <v>75</v>
      </c>
      <c r="BG9" s="113" t="s">
        <v>52</v>
      </c>
      <c r="BH9" s="212" t="s">
        <v>76</v>
      </c>
      <c r="BI9" s="113" t="s">
        <v>54</v>
      </c>
      <c r="BJ9" s="212" t="s">
        <v>77</v>
      </c>
      <c r="BK9" s="113" t="s">
        <v>56</v>
      </c>
      <c r="BL9" s="212" t="s">
        <v>78</v>
      </c>
      <c r="BM9" s="113" t="s">
        <v>58</v>
      </c>
      <c r="BN9" s="212" t="s">
        <v>79</v>
      </c>
      <c r="BO9" s="113" t="s">
        <v>60</v>
      </c>
      <c r="BP9" s="212" t="s">
        <v>80</v>
      </c>
      <c r="BQ9" s="113" t="s">
        <v>62</v>
      </c>
      <c r="BR9" s="213" t="s">
        <v>113</v>
      </c>
      <c r="BS9" s="211" t="s">
        <v>51</v>
      </c>
      <c r="BT9" s="113" t="s">
        <v>64</v>
      </c>
      <c r="BU9" s="212" t="s">
        <v>65</v>
      </c>
      <c r="BV9" s="113" t="s">
        <v>66</v>
      </c>
      <c r="BW9" s="212" t="s">
        <v>67</v>
      </c>
      <c r="BX9" s="113" t="s">
        <v>68</v>
      </c>
      <c r="BY9" s="212" t="s">
        <v>69</v>
      </c>
      <c r="BZ9" s="113" t="s">
        <v>70</v>
      </c>
      <c r="CA9" s="212" t="s">
        <v>71</v>
      </c>
      <c r="CB9" s="113" t="s">
        <v>72</v>
      </c>
      <c r="CC9" s="212" t="s">
        <v>73</v>
      </c>
      <c r="CD9" s="113" t="s">
        <v>74</v>
      </c>
      <c r="CE9" s="212" t="s">
        <v>75</v>
      </c>
      <c r="CF9" s="113" t="s">
        <v>52</v>
      </c>
      <c r="CG9" s="212" t="s">
        <v>76</v>
      </c>
      <c r="CH9" s="113" t="s">
        <v>54</v>
      </c>
      <c r="CI9" s="212" t="s">
        <v>77</v>
      </c>
      <c r="CJ9" s="113" t="s">
        <v>56</v>
      </c>
      <c r="CK9" s="212" t="s">
        <v>78</v>
      </c>
      <c r="CL9" s="113" t="s">
        <v>58</v>
      </c>
      <c r="CM9" s="212" t="s">
        <v>79</v>
      </c>
      <c r="CN9" s="113" t="s">
        <v>60</v>
      </c>
      <c r="CO9" s="212" t="s">
        <v>80</v>
      </c>
      <c r="CP9" s="113" t="s">
        <v>62</v>
      </c>
      <c r="CQ9" s="213" t="s">
        <v>83</v>
      </c>
      <c r="CR9" s="211" t="s">
        <v>51</v>
      </c>
      <c r="CS9" s="113" t="s">
        <v>64</v>
      </c>
      <c r="CT9" s="212" t="s">
        <v>65</v>
      </c>
      <c r="CU9" s="113" t="s">
        <v>66</v>
      </c>
      <c r="CV9" s="212" t="s">
        <v>67</v>
      </c>
      <c r="CW9" s="113" t="s">
        <v>68</v>
      </c>
      <c r="CX9" s="212" t="s">
        <v>69</v>
      </c>
      <c r="CY9" s="113" t="s">
        <v>70</v>
      </c>
      <c r="CZ9" s="212" t="s">
        <v>71</v>
      </c>
      <c r="DA9" s="113" t="s">
        <v>72</v>
      </c>
      <c r="DB9" s="212" t="s">
        <v>73</v>
      </c>
      <c r="DC9" s="113" t="s">
        <v>74</v>
      </c>
      <c r="DD9" s="212" t="s">
        <v>75</v>
      </c>
      <c r="DE9" s="113" t="s">
        <v>52</v>
      </c>
      <c r="DF9" s="212" t="s">
        <v>76</v>
      </c>
      <c r="DG9" s="113" t="s">
        <v>54</v>
      </c>
      <c r="DH9" s="212" t="s">
        <v>77</v>
      </c>
      <c r="DI9" s="113" t="s">
        <v>56</v>
      </c>
      <c r="DJ9" s="212" t="s">
        <v>78</v>
      </c>
      <c r="DK9" s="113" t="s">
        <v>58</v>
      </c>
      <c r="DL9" s="212" t="s">
        <v>79</v>
      </c>
      <c r="DM9" s="113" t="s">
        <v>60</v>
      </c>
      <c r="DN9" s="212" t="s">
        <v>80</v>
      </c>
      <c r="DO9" s="113" t="s">
        <v>62</v>
      </c>
      <c r="DP9" s="213" t="s">
        <v>84</v>
      </c>
      <c r="DQ9" s="214" t="s">
        <v>39</v>
      </c>
      <c r="DR9" s="215" t="s">
        <v>114</v>
      </c>
      <c r="DS9" s="215" t="s">
        <v>115</v>
      </c>
      <c r="DT9" s="215" t="s">
        <v>116</v>
      </c>
      <c r="DU9" s="215" t="s">
        <v>117</v>
      </c>
      <c r="DV9" s="215" t="s">
        <v>118</v>
      </c>
      <c r="DW9" s="215" t="s">
        <v>119</v>
      </c>
      <c r="DX9" s="113" t="s">
        <v>120</v>
      </c>
      <c r="DY9" s="113" t="s">
        <v>121</v>
      </c>
      <c r="DZ9" s="113" t="s">
        <v>122</v>
      </c>
      <c r="EA9" s="113" t="s">
        <v>123</v>
      </c>
      <c r="EB9" s="216" t="s">
        <v>50</v>
      </c>
      <c r="EC9" s="301"/>
      <c r="ED9" s="301"/>
      <c r="EE9" s="301"/>
      <c r="EF9" s="301"/>
      <c r="EG9" s="301"/>
      <c r="EH9" s="301"/>
      <c r="EI9" s="321"/>
    </row>
    <row r="10" spans="1:144" s="36" customFormat="1" ht="30" customHeight="1" thickBot="1">
      <c r="A10" s="328" t="s">
        <v>124</v>
      </c>
      <c r="B10" s="329">
        <v>1</v>
      </c>
      <c r="C10" s="330" t="s">
        <v>125</v>
      </c>
      <c r="D10" s="331" t="s">
        <v>88</v>
      </c>
      <c r="E10" s="331">
        <v>457</v>
      </c>
      <c r="F10" s="135" t="s">
        <v>126</v>
      </c>
      <c r="G10" s="225">
        <v>2</v>
      </c>
      <c r="H10" s="226">
        <v>0.1</v>
      </c>
      <c r="I10" s="226">
        <v>0.1</v>
      </c>
      <c r="J10" s="93">
        <v>0</v>
      </c>
      <c r="K10" s="226">
        <v>0.1</v>
      </c>
      <c r="L10" s="203">
        <v>0.01</v>
      </c>
      <c r="M10" s="226">
        <v>0.1</v>
      </c>
      <c r="N10" s="203">
        <v>0.02</v>
      </c>
      <c r="O10" s="227"/>
      <c r="P10" s="228"/>
      <c r="Q10" s="227"/>
      <c r="R10" s="228"/>
      <c r="S10" s="227"/>
      <c r="T10" s="228"/>
      <c r="U10" s="226">
        <v>0.3</v>
      </c>
      <c r="V10" s="228"/>
      <c r="W10" s="228"/>
      <c r="X10" s="228"/>
      <c r="Y10" s="228"/>
      <c r="Z10" s="226"/>
      <c r="AA10" s="228"/>
      <c r="AB10" s="228"/>
      <c r="AC10" s="228"/>
      <c r="AD10" s="226"/>
      <c r="AE10" s="228"/>
      <c r="AF10" s="226"/>
      <c r="AG10" s="228"/>
      <c r="AH10" s="228"/>
      <c r="AI10" s="228"/>
      <c r="AJ10" s="228"/>
      <c r="AK10" s="228"/>
      <c r="AL10" s="226"/>
      <c r="AM10" s="228"/>
      <c r="AN10" s="228"/>
      <c r="AO10" s="228"/>
      <c r="AP10" s="228"/>
      <c r="AQ10" s="228"/>
      <c r="AR10" s="226"/>
      <c r="AS10" s="228"/>
      <c r="AT10" s="226">
        <v>0.6</v>
      </c>
      <c r="AU10" s="226"/>
      <c r="AV10" s="226"/>
      <c r="AW10" s="226"/>
      <c r="AX10" s="226"/>
      <c r="AY10" s="226"/>
      <c r="AZ10" s="228"/>
      <c r="BA10" s="228"/>
      <c r="BB10" s="228"/>
      <c r="BC10" s="228"/>
      <c r="BD10" s="228"/>
      <c r="BE10" s="226"/>
      <c r="BF10" s="228"/>
      <c r="BG10" s="228"/>
      <c r="BH10" s="228"/>
      <c r="BI10" s="226"/>
      <c r="BJ10" s="228"/>
      <c r="BK10" s="228"/>
      <c r="BL10" s="228"/>
      <c r="BM10" s="226"/>
      <c r="BN10" s="228"/>
      <c r="BO10" s="228"/>
      <c r="BP10" s="228"/>
      <c r="BQ10" s="226"/>
      <c r="BR10" s="228"/>
      <c r="BS10" s="226">
        <v>0.9</v>
      </c>
      <c r="BT10" s="228"/>
      <c r="BU10" s="228"/>
      <c r="BV10" s="226"/>
      <c r="BW10" s="228"/>
      <c r="BX10" s="226"/>
      <c r="BY10" s="228"/>
      <c r="BZ10" s="228"/>
      <c r="CA10" s="228"/>
      <c r="CB10" s="226"/>
      <c r="CC10" s="228"/>
      <c r="CD10" s="226"/>
      <c r="CE10" s="228"/>
      <c r="CF10" s="226"/>
      <c r="CG10" s="228"/>
      <c r="CH10" s="228"/>
      <c r="CI10" s="228"/>
      <c r="CJ10" s="226"/>
      <c r="CK10" s="228"/>
      <c r="CL10" s="228"/>
      <c r="CM10" s="228"/>
      <c r="CN10" s="226"/>
      <c r="CO10" s="228"/>
      <c r="CP10" s="226"/>
      <c r="CQ10" s="228"/>
      <c r="CR10" s="226">
        <v>0.1</v>
      </c>
      <c r="CS10" s="228"/>
      <c r="CT10" s="228"/>
      <c r="CU10" s="228"/>
      <c r="CV10" s="228"/>
      <c r="CW10" s="228"/>
      <c r="CX10" s="228"/>
      <c r="CY10" s="228"/>
      <c r="CZ10" s="228"/>
      <c r="DA10" s="226"/>
      <c r="DB10" s="228"/>
      <c r="DC10" s="228"/>
      <c r="DD10" s="228"/>
      <c r="DE10" s="228"/>
      <c r="DF10" s="228"/>
      <c r="DG10" s="228"/>
      <c r="DH10" s="228"/>
      <c r="DI10" s="228"/>
      <c r="DJ10" s="228"/>
      <c r="DK10" s="228"/>
      <c r="DL10" s="228"/>
      <c r="DM10" s="228"/>
      <c r="DN10" s="228"/>
      <c r="DO10" s="228"/>
      <c r="DP10" s="228"/>
      <c r="DQ10" s="229"/>
      <c r="DR10" s="229"/>
      <c r="DS10" s="229"/>
      <c r="DT10" s="229"/>
      <c r="DU10" s="229"/>
      <c r="DV10" s="229"/>
      <c r="DW10" s="93">
        <v>0</v>
      </c>
      <c r="DX10" s="203">
        <v>0.01</v>
      </c>
      <c r="DY10" s="203">
        <v>0.02</v>
      </c>
      <c r="DZ10" s="230"/>
      <c r="EA10" s="230"/>
      <c r="EB10" s="230"/>
      <c r="EC10" s="231">
        <f>DY10/M10</f>
        <v>0.19999999999999998</v>
      </c>
      <c r="ED10" s="231">
        <f>DY10/G10</f>
        <v>0.01</v>
      </c>
      <c r="EE10" s="334" t="s">
        <v>222</v>
      </c>
      <c r="EF10" s="337" t="s">
        <v>227</v>
      </c>
      <c r="EG10" s="337" t="s">
        <v>228</v>
      </c>
      <c r="EH10" s="340" t="s">
        <v>223</v>
      </c>
      <c r="EI10" s="343" t="s">
        <v>224</v>
      </c>
      <c r="EJ10" s="36">
        <f>LEN(EE10)</f>
        <v>1115</v>
      </c>
      <c r="EK10" s="36">
        <f>LEN(EF10)</f>
        <v>120</v>
      </c>
      <c r="EL10" s="36">
        <f>LEN(EG10)</f>
        <v>129</v>
      </c>
      <c r="EM10" s="36">
        <f>LEN(EH10)</f>
        <v>371</v>
      </c>
      <c r="EN10" s="36">
        <f>LEN(EI10)</f>
        <v>265</v>
      </c>
    </row>
    <row r="11" spans="1:139" s="36" customFormat="1" ht="30" customHeight="1" thickBot="1">
      <c r="A11" s="328"/>
      <c r="B11" s="329"/>
      <c r="C11" s="330"/>
      <c r="D11" s="331"/>
      <c r="E11" s="331"/>
      <c r="F11" s="209" t="s">
        <v>127</v>
      </c>
      <c r="G11" s="232">
        <f>H11+U11+AT11+BS11+CR11</f>
        <v>1753723000</v>
      </c>
      <c r="H11" s="220">
        <v>383495000</v>
      </c>
      <c r="I11" s="220">
        <v>383495000</v>
      </c>
      <c r="J11" s="94">
        <v>0</v>
      </c>
      <c r="K11" s="220">
        <v>383495000</v>
      </c>
      <c r="L11" s="94">
        <v>73064000</v>
      </c>
      <c r="M11" s="220">
        <v>383495000</v>
      </c>
      <c r="N11" s="94">
        <v>73064000</v>
      </c>
      <c r="O11" s="220"/>
      <c r="P11" s="220"/>
      <c r="Q11" s="220"/>
      <c r="R11" s="220"/>
      <c r="S11" s="220"/>
      <c r="T11" s="220"/>
      <c r="U11" s="220">
        <v>238230000</v>
      </c>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v>416497000</v>
      </c>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v>431182000</v>
      </c>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v>284319000</v>
      </c>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94">
        <v>0</v>
      </c>
      <c r="DX11" s="94">
        <v>73064000</v>
      </c>
      <c r="DY11" s="94">
        <v>73064000</v>
      </c>
      <c r="DZ11" s="219"/>
      <c r="EA11" s="219"/>
      <c r="EB11" s="219"/>
      <c r="EC11" s="205">
        <f aca="true" t="shared" si="0" ref="EC11:EC22">DY11/M11</f>
        <v>0.1905213888055907</v>
      </c>
      <c r="ED11" s="205">
        <f>DY11/G11</f>
        <v>0.04166222373772825</v>
      </c>
      <c r="EE11" s="335"/>
      <c r="EF11" s="338"/>
      <c r="EG11" s="338"/>
      <c r="EH11" s="341"/>
      <c r="EI11" s="344"/>
    </row>
    <row r="12" spans="1:139" s="36" customFormat="1" ht="30" customHeight="1" thickBot="1">
      <c r="A12" s="328"/>
      <c r="B12" s="329"/>
      <c r="C12" s="330"/>
      <c r="D12" s="331"/>
      <c r="E12" s="331"/>
      <c r="F12" s="133" t="s">
        <v>128</v>
      </c>
      <c r="G12" s="233"/>
      <c r="H12" s="164"/>
      <c r="I12" s="164"/>
      <c r="J12" s="95"/>
      <c r="K12" s="164"/>
      <c r="L12" s="178"/>
      <c r="M12" s="164"/>
      <c r="N12" s="219"/>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218"/>
      <c r="DR12" s="218"/>
      <c r="DS12" s="218"/>
      <c r="DT12" s="218"/>
      <c r="DU12" s="218"/>
      <c r="DV12" s="218"/>
      <c r="DW12" s="95"/>
      <c r="DX12" s="178"/>
      <c r="DY12" s="219"/>
      <c r="DZ12" s="219"/>
      <c r="EA12" s="219"/>
      <c r="EB12" s="218"/>
      <c r="EC12" s="206" t="e">
        <f t="shared" si="0"/>
        <v>#DIV/0!</v>
      </c>
      <c r="ED12" s="207" t="e">
        <f>DX12/G12</f>
        <v>#DIV/0!</v>
      </c>
      <c r="EE12" s="335"/>
      <c r="EF12" s="338"/>
      <c r="EG12" s="338"/>
      <c r="EH12" s="341"/>
      <c r="EI12" s="344"/>
    </row>
    <row r="13" spans="1:139" s="36" customFormat="1" ht="30" customHeight="1" thickBot="1">
      <c r="A13" s="328"/>
      <c r="B13" s="329"/>
      <c r="C13" s="330"/>
      <c r="D13" s="331"/>
      <c r="E13" s="331"/>
      <c r="F13" s="209" t="s">
        <v>129</v>
      </c>
      <c r="G13" s="234"/>
      <c r="H13" s="172"/>
      <c r="I13" s="172"/>
      <c r="J13" s="96"/>
      <c r="K13" s="172"/>
      <c r="L13" s="221"/>
      <c r="M13" s="172"/>
      <c r="N13" s="220"/>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220"/>
      <c r="DR13" s="220"/>
      <c r="DS13" s="220"/>
      <c r="DT13" s="220"/>
      <c r="DU13" s="220"/>
      <c r="DV13" s="220"/>
      <c r="DW13" s="96"/>
      <c r="DX13" s="221"/>
      <c r="DY13" s="220"/>
      <c r="DZ13" s="220"/>
      <c r="EA13" s="220"/>
      <c r="EB13" s="220"/>
      <c r="EC13" s="206" t="e">
        <f t="shared" si="0"/>
        <v>#DIV/0!</v>
      </c>
      <c r="ED13" s="207" t="e">
        <f>DX13/G13</f>
        <v>#DIV/0!</v>
      </c>
      <c r="EE13" s="335"/>
      <c r="EF13" s="338"/>
      <c r="EG13" s="338"/>
      <c r="EH13" s="341"/>
      <c r="EI13" s="344"/>
    </row>
    <row r="14" spans="1:139" s="36" customFormat="1" ht="30" customHeight="1" thickBot="1">
      <c r="A14" s="328"/>
      <c r="B14" s="329"/>
      <c r="C14" s="330"/>
      <c r="D14" s="331"/>
      <c r="E14" s="331"/>
      <c r="F14" s="133" t="s">
        <v>130</v>
      </c>
      <c r="G14" s="235">
        <v>2</v>
      </c>
      <c r="H14" s="223">
        <v>0.1</v>
      </c>
      <c r="I14" s="223">
        <v>0.1</v>
      </c>
      <c r="J14" s="97">
        <v>0</v>
      </c>
      <c r="K14" s="223">
        <v>0.1</v>
      </c>
      <c r="L14" s="178">
        <v>0.01</v>
      </c>
      <c r="M14" s="223">
        <v>0.1</v>
      </c>
      <c r="N14" s="217">
        <v>0.02</v>
      </c>
      <c r="O14" s="224"/>
      <c r="P14" s="224"/>
      <c r="Q14" s="224"/>
      <c r="R14" s="224"/>
      <c r="S14" s="224"/>
      <c r="T14" s="222"/>
      <c r="U14" s="223">
        <v>0.3</v>
      </c>
      <c r="V14" s="222"/>
      <c r="W14" s="222"/>
      <c r="X14" s="222"/>
      <c r="Y14" s="222"/>
      <c r="Z14" s="223"/>
      <c r="AA14" s="222"/>
      <c r="AB14" s="222"/>
      <c r="AC14" s="222"/>
      <c r="AD14" s="222"/>
      <c r="AE14" s="222"/>
      <c r="AF14" s="223"/>
      <c r="AG14" s="222"/>
      <c r="AH14" s="222"/>
      <c r="AI14" s="222"/>
      <c r="AJ14" s="222"/>
      <c r="AK14" s="222"/>
      <c r="AL14" s="223"/>
      <c r="AM14" s="222"/>
      <c r="AN14" s="222"/>
      <c r="AO14" s="222"/>
      <c r="AP14" s="222"/>
      <c r="AQ14" s="222"/>
      <c r="AR14" s="223"/>
      <c r="AS14" s="222"/>
      <c r="AT14" s="223">
        <v>0.6</v>
      </c>
      <c r="AU14" s="222"/>
      <c r="AV14" s="222"/>
      <c r="AW14" s="222"/>
      <c r="AX14" s="222"/>
      <c r="AY14" s="223"/>
      <c r="AZ14" s="222"/>
      <c r="BA14" s="222"/>
      <c r="BB14" s="222"/>
      <c r="BC14" s="222"/>
      <c r="BD14" s="222"/>
      <c r="BE14" s="223"/>
      <c r="BF14" s="222"/>
      <c r="BG14" s="222"/>
      <c r="BH14" s="222"/>
      <c r="BI14" s="223"/>
      <c r="BJ14" s="222"/>
      <c r="BK14" s="222"/>
      <c r="BL14" s="222"/>
      <c r="BM14" s="223"/>
      <c r="BN14" s="222"/>
      <c r="BO14" s="222"/>
      <c r="BP14" s="222"/>
      <c r="BQ14" s="223"/>
      <c r="BR14" s="222"/>
      <c r="BS14" s="222" t="s">
        <v>131</v>
      </c>
      <c r="BT14" s="222"/>
      <c r="BU14" s="222"/>
      <c r="BV14" s="222"/>
      <c r="BW14" s="222"/>
      <c r="BX14" s="223"/>
      <c r="BY14" s="222"/>
      <c r="BZ14" s="222"/>
      <c r="CA14" s="222"/>
      <c r="CB14" s="223"/>
      <c r="CC14" s="222"/>
      <c r="CD14" s="223"/>
      <c r="CE14" s="222"/>
      <c r="CF14" s="223"/>
      <c r="CG14" s="222"/>
      <c r="CH14" s="222"/>
      <c r="CI14" s="222"/>
      <c r="CJ14" s="223"/>
      <c r="CK14" s="222"/>
      <c r="CL14" s="222"/>
      <c r="CM14" s="222"/>
      <c r="CN14" s="183"/>
      <c r="CO14" s="191"/>
      <c r="CP14" s="183"/>
      <c r="CQ14" s="222"/>
      <c r="CR14" s="223">
        <v>0.1</v>
      </c>
      <c r="CS14" s="222"/>
      <c r="CT14" s="222"/>
      <c r="CU14" s="222"/>
      <c r="CV14" s="222"/>
      <c r="CW14" s="222"/>
      <c r="CX14" s="222"/>
      <c r="CY14" s="222"/>
      <c r="CZ14" s="222"/>
      <c r="DA14" s="223"/>
      <c r="DB14" s="222"/>
      <c r="DC14" s="222"/>
      <c r="DD14" s="222"/>
      <c r="DE14" s="222"/>
      <c r="DF14" s="222"/>
      <c r="DG14" s="222"/>
      <c r="DH14" s="222"/>
      <c r="DI14" s="222"/>
      <c r="DJ14" s="222"/>
      <c r="DK14" s="222"/>
      <c r="DL14" s="222"/>
      <c r="DM14" s="222"/>
      <c r="DN14" s="222"/>
      <c r="DO14" s="222"/>
      <c r="DP14" s="222"/>
      <c r="DQ14" s="218"/>
      <c r="DR14" s="218"/>
      <c r="DS14" s="218"/>
      <c r="DT14" s="218"/>
      <c r="DU14" s="218"/>
      <c r="DV14" s="218"/>
      <c r="DW14" s="97">
        <v>0</v>
      </c>
      <c r="DX14" s="178">
        <v>0.01</v>
      </c>
      <c r="DY14" s="217">
        <v>0.02</v>
      </c>
      <c r="DZ14" s="219"/>
      <c r="EA14" s="219"/>
      <c r="EB14" s="219"/>
      <c r="EC14" s="204">
        <f t="shared" si="0"/>
        <v>0.19999999999999998</v>
      </c>
      <c r="ED14" s="204">
        <f>DY14/G14</f>
        <v>0.01</v>
      </c>
      <c r="EE14" s="335"/>
      <c r="EF14" s="338"/>
      <c r="EG14" s="338"/>
      <c r="EH14" s="341"/>
      <c r="EI14" s="344"/>
    </row>
    <row r="15" spans="1:139" s="36" customFormat="1" ht="30" customHeight="1" thickBot="1">
      <c r="A15" s="328"/>
      <c r="B15" s="329"/>
      <c r="C15" s="330"/>
      <c r="D15" s="331"/>
      <c r="E15" s="331"/>
      <c r="F15" s="210" t="s">
        <v>132</v>
      </c>
      <c r="G15" s="259">
        <f>G11+G13</f>
        <v>1753723000</v>
      </c>
      <c r="H15" s="260">
        <v>383495000</v>
      </c>
      <c r="I15" s="260">
        <v>383495000</v>
      </c>
      <c r="J15" s="239">
        <v>0</v>
      </c>
      <c r="K15" s="260">
        <v>383495000</v>
      </c>
      <c r="L15" s="261">
        <f>L11</f>
        <v>73064000</v>
      </c>
      <c r="M15" s="260">
        <v>383495000</v>
      </c>
      <c r="N15" s="261">
        <f>N11</f>
        <v>73064000</v>
      </c>
      <c r="O15" s="260"/>
      <c r="P15" s="260"/>
      <c r="Q15" s="260"/>
      <c r="R15" s="260"/>
      <c r="S15" s="260"/>
      <c r="T15" s="260"/>
      <c r="U15" s="260">
        <f>U11</f>
        <v>238230000</v>
      </c>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v>416497000</v>
      </c>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v>431182000</v>
      </c>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v>284319000</v>
      </c>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9">
        <v>0</v>
      </c>
      <c r="DX15" s="261">
        <f>DX11</f>
        <v>73064000</v>
      </c>
      <c r="DY15" s="261">
        <f>DY11</f>
        <v>73064000</v>
      </c>
      <c r="DZ15" s="240"/>
      <c r="EA15" s="240"/>
      <c r="EB15" s="240"/>
      <c r="EC15" s="241">
        <f t="shared" si="0"/>
        <v>0.1905213888055907</v>
      </c>
      <c r="ED15" s="241">
        <f>DY15/G15</f>
        <v>0.04166222373772825</v>
      </c>
      <c r="EE15" s="336"/>
      <c r="EF15" s="339"/>
      <c r="EG15" s="339"/>
      <c r="EH15" s="342"/>
      <c r="EI15" s="345"/>
    </row>
    <row r="16" spans="1:144" s="36" customFormat="1" ht="30" customHeight="1" thickBot="1">
      <c r="A16" s="352" t="s">
        <v>133</v>
      </c>
      <c r="B16" s="353">
        <v>2</v>
      </c>
      <c r="C16" s="354" t="s">
        <v>134</v>
      </c>
      <c r="D16" s="355" t="s">
        <v>88</v>
      </c>
      <c r="E16" s="356">
        <v>457</v>
      </c>
      <c r="F16" s="135" t="s">
        <v>126</v>
      </c>
      <c r="G16" s="225">
        <v>8</v>
      </c>
      <c r="H16" s="226">
        <v>0.5</v>
      </c>
      <c r="I16" s="226">
        <v>0.5</v>
      </c>
      <c r="J16" s="93">
        <v>0</v>
      </c>
      <c r="K16" s="226">
        <v>0.5</v>
      </c>
      <c r="L16" s="242">
        <v>0.1</v>
      </c>
      <c r="M16" s="226">
        <v>0.5</v>
      </c>
      <c r="N16" s="242">
        <v>0.2</v>
      </c>
      <c r="O16" s="226"/>
      <c r="P16" s="228"/>
      <c r="Q16" s="226"/>
      <c r="R16" s="228"/>
      <c r="S16" s="226"/>
      <c r="T16" s="228"/>
      <c r="U16" s="226">
        <v>2</v>
      </c>
      <c r="V16" s="228"/>
      <c r="W16" s="228"/>
      <c r="X16" s="226"/>
      <c r="Y16" s="228"/>
      <c r="Z16" s="226"/>
      <c r="AA16" s="228"/>
      <c r="AB16" s="226"/>
      <c r="AC16" s="228"/>
      <c r="AD16" s="226"/>
      <c r="AE16" s="228"/>
      <c r="AF16" s="226"/>
      <c r="AG16" s="228"/>
      <c r="AH16" s="226"/>
      <c r="AI16" s="228"/>
      <c r="AJ16" s="226"/>
      <c r="AK16" s="228"/>
      <c r="AL16" s="226"/>
      <c r="AM16" s="228"/>
      <c r="AN16" s="226"/>
      <c r="AO16" s="228"/>
      <c r="AP16" s="226"/>
      <c r="AQ16" s="228"/>
      <c r="AR16" s="226"/>
      <c r="AS16" s="228"/>
      <c r="AT16" s="226">
        <v>2.3</v>
      </c>
      <c r="AU16" s="228"/>
      <c r="AV16" s="228"/>
      <c r="AW16" s="226"/>
      <c r="AX16" s="228"/>
      <c r="AY16" s="226"/>
      <c r="AZ16" s="228"/>
      <c r="BA16" s="226"/>
      <c r="BB16" s="228"/>
      <c r="BC16" s="226"/>
      <c r="BD16" s="228"/>
      <c r="BE16" s="226"/>
      <c r="BF16" s="228"/>
      <c r="BG16" s="226"/>
      <c r="BH16" s="228"/>
      <c r="BI16" s="226"/>
      <c r="BJ16" s="228"/>
      <c r="BK16" s="226"/>
      <c r="BL16" s="228"/>
      <c r="BM16" s="226"/>
      <c r="BN16" s="228"/>
      <c r="BO16" s="226"/>
      <c r="BP16" s="228"/>
      <c r="BQ16" s="226"/>
      <c r="BR16" s="228"/>
      <c r="BS16" s="226">
        <v>2.2</v>
      </c>
      <c r="BT16" s="228"/>
      <c r="BU16" s="228"/>
      <c r="BV16" s="226"/>
      <c r="BW16" s="228"/>
      <c r="BX16" s="226"/>
      <c r="BY16" s="228"/>
      <c r="BZ16" s="226"/>
      <c r="CA16" s="228"/>
      <c r="CB16" s="226"/>
      <c r="CC16" s="228"/>
      <c r="CD16" s="226"/>
      <c r="CE16" s="228"/>
      <c r="CF16" s="226"/>
      <c r="CG16" s="228"/>
      <c r="CH16" s="226"/>
      <c r="CI16" s="228"/>
      <c r="CJ16" s="226"/>
      <c r="CK16" s="228"/>
      <c r="CL16" s="226"/>
      <c r="CM16" s="228"/>
      <c r="CN16" s="226"/>
      <c r="CO16" s="228"/>
      <c r="CP16" s="226"/>
      <c r="CQ16" s="228"/>
      <c r="CR16" s="226">
        <v>1</v>
      </c>
      <c r="CS16" s="228"/>
      <c r="CT16" s="228"/>
      <c r="CU16" s="226"/>
      <c r="CV16" s="228"/>
      <c r="CW16" s="226"/>
      <c r="CX16" s="228"/>
      <c r="CY16" s="226"/>
      <c r="CZ16" s="228"/>
      <c r="DA16" s="226"/>
      <c r="DB16" s="228"/>
      <c r="DC16" s="228"/>
      <c r="DD16" s="228"/>
      <c r="DE16" s="228"/>
      <c r="DF16" s="228"/>
      <c r="DG16" s="228"/>
      <c r="DH16" s="228"/>
      <c r="DI16" s="228"/>
      <c r="DJ16" s="228"/>
      <c r="DK16" s="228"/>
      <c r="DL16" s="228"/>
      <c r="DM16" s="228"/>
      <c r="DN16" s="228"/>
      <c r="DO16" s="228"/>
      <c r="DP16" s="228"/>
      <c r="DQ16" s="229"/>
      <c r="DR16" s="229"/>
      <c r="DS16" s="229"/>
      <c r="DT16" s="229"/>
      <c r="DU16" s="229"/>
      <c r="DV16" s="229"/>
      <c r="DW16" s="93">
        <v>0</v>
      </c>
      <c r="DX16" s="242">
        <v>0.1</v>
      </c>
      <c r="DY16" s="242">
        <v>0.2</v>
      </c>
      <c r="DZ16" s="230"/>
      <c r="EA16" s="230"/>
      <c r="EB16" s="229"/>
      <c r="EC16" s="231">
        <f t="shared" si="0"/>
        <v>0.4</v>
      </c>
      <c r="ED16" s="231">
        <f>DY16/G16</f>
        <v>0.025</v>
      </c>
      <c r="EE16" s="334" t="s">
        <v>225</v>
      </c>
      <c r="EF16" s="337" t="s">
        <v>215</v>
      </c>
      <c r="EG16" s="337" t="s">
        <v>215</v>
      </c>
      <c r="EH16" s="340" t="s">
        <v>226</v>
      </c>
      <c r="EI16" s="349" t="s">
        <v>216</v>
      </c>
      <c r="EJ16" s="36">
        <f>LEN(EE16)</f>
        <v>1447</v>
      </c>
      <c r="EK16" s="36">
        <f>LEN(EF16)</f>
        <v>55</v>
      </c>
      <c r="EL16" s="36">
        <f>LEN(EG16)</f>
        <v>55</v>
      </c>
      <c r="EM16" s="36">
        <f>LEN(EH16)</f>
        <v>339</v>
      </c>
      <c r="EN16" s="36">
        <f>LEN(EI16)</f>
        <v>190</v>
      </c>
    </row>
    <row r="17" spans="1:139" s="36" customFormat="1" ht="30" customHeight="1" thickBot="1">
      <c r="A17" s="352"/>
      <c r="B17" s="353"/>
      <c r="C17" s="354"/>
      <c r="D17" s="355"/>
      <c r="E17" s="356"/>
      <c r="F17" s="209" t="s">
        <v>127</v>
      </c>
      <c r="G17" s="232">
        <f>H17+U17+AT17+BS17+CR17</f>
        <v>3733612000</v>
      </c>
      <c r="H17" s="220">
        <v>527505000</v>
      </c>
      <c r="I17" s="220">
        <v>527505000</v>
      </c>
      <c r="J17" s="94">
        <v>0</v>
      </c>
      <c r="K17" s="220">
        <v>527505000</v>
      </c>
      <c r="L17" s="94">
        <v>109780000</v>
      </c>
      <c r="M17" s="220">
        <v>527505000</v>
      </c>
      <c r="N17" s="94">
        <v>109780000</v>
      </c>
      <c r="O17" s="220"/>
      <c r="P17" s="220"/>
      <c r="Q17" s="220"/>
      <c r="R17" s="220"/>
      <c r="S17" s="220"/>
      <c r="T17" s="220"/>
      <c r="U17" s="220">
        <v>746900000</v>
      </c>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v>937342000</v>
      </c>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v>975701000</v>
      </c>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v>546164000</v>
      </c>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94">
        <v>0</v>
      </c>
      <c r="DX17" s="94">
        <v>109780000</v>
      </c>
      <c r="DY17" s="94">
        <v>109780000</v>
      </c>
      <c r="DZ17" s="219"/>
      <c r="EA17" s="219"/>
      <c r="EB17" s="218"/>
      <c r="EC17" s="205">
        <f t="shared" si="0"/>
        <v>0.20811177145240328</v>
      </c>
      <c r="ED17" s="205">
        <f>DY17/G17</f>
        <v>0.029403162406806065</v>
      </c>
      <c r="EE17" s="335"/>
      <c r="EF17" s="338"/>
      <c r="EG17" s="338"/>
      <c r="EH17" s="341"/>
      <c r="EI17" s="350"/>
    </row>
    <row r="18" spans="1:139" s="36" customFormat="1" ht="30" customHeight="1" thickBot="1">
      <c r="A18" s="352"/>
      <c r="B18" s="353"/>
      <c r="C18" s="354"/>
      <c r="D18" s="355"/>
      <c r="E18" s="356"/>
      <c r="F18" s="133" t="s">
        <v>128</v>
      </c>
      <c r="G18" s="233"/>
      <c r="H18" s="164"/>
      <c r="I18" s="164"/>
      <c r="J18" s="95"/>
      <c r="K18" s="164"/>
      <c r="L18" s="178"/>
      <c r="M18" s="164"/>
      <c r="N18" s="219"/>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218"/>
      <c r="DR18" s="218"/>
      <c r="DS18" s="218"/>
      <c r="DT18" s="218"/>
      <c r="DU18" s="218"/>
      <c r="DV18" s="218"/>
      <c r="DW18" s="95"/>
      <c r="DX18" s="178"/>
      <c r="DY18" s="219"/>
      <c r="DZ18" s="219"/>
      <c r="EA18" s="219"/>
      <c r="EB18" s="218"/>
      <c r="EC18" s="206" t="e">
        <f t="shared" si="0"/>
        <v>#DIV/0!</v>
      </c>
      <c r="ED18" s="207" t="e">
        <f>DX18/G18</f>
        <v>#DIV/0!</v>
      </c>
      <c r="EE18" s="335"/>
      <c r="EF18" s="338"/>
      <c r="EG18" s="338"/>
      <c r="EH18" s="341"/>
      <c r="EI18" s="350"/>
    </row>
    <row r="19" spans="1:139" s="36" customFormat="1" ht="30" customHeight="1" thickBot="1">
      <c r="A19" s="352"/>
      <c r="B19" s="353"/>
      <c r="C19" s="354"/>
      <c r="D19" s="355"/>
      <c r="E19" s="356"/>
      <c r="F19" s="209" t="s">
        <v>129</v>
      </c>
      <c r="G19" s="233"/>
      <c r="H19" s="164"/>
      <c r="I19" s="164"/>
      <c r="J19" s="95"/>
      <c r="K19" s="164"/>
      <c r="L19" s="221"/>
      <c r="M19" s="164"/>
      <c r="N19" s="219"/>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220"/>
      <c r="DR19" s="220"/>
      <c r="DS19" s="220"/>
      <c r="DT19" s="220"/>
      <c r="DU19" s="220"/>
      <c r="DV19" s="220"/>
      <c r="DW19" s="95"/>
      <c r="DX19" s="221"/>
      <c r="DY19" s="219"/>
      <c r="DZ19" s="219"/>
      <c r="EA19" s="219"/>
      <c r="EB19" s="218"/>
      <c r="EC19" s="206" t="e">
        <f t="shared" si="0"/>
        <v>#DIV/0!</v>
      </c>
      <c r="ED19" s="207" t="e">
        <f>DX19/G19</f>
        <v>#DIV/0!</v>
      </c>
      <c r="EE19" s="335"/>
      <c r="EF19" s="338"/>
      <c r="EG19" s="338"/>
      <c r="EH19" s="341"/>
      <c r="EI19" s="350"/>
    </row>
    <row r="20" spans="1:139" s="36" customFormat="1" ht="30" customHeight="1" thickBot="1">
      <c r="A20" s="352"/>
      <c r="B20" s="353"/>
      <c r="C20" s="354"/>
      <c r="D20" s="355"/>
      <c r="E20" s="356"/>
      <c r="F20" s="133" t="s">
        <v>130</v>
      </c>
      <c r="G20" s="235">
        <v>8</v>
      </c>
      <c r="H20" s="223">
        <v>0.5</v>
      </c>
      <c r="I20" s="223">
        <v>0.5</v>
      </c>
      <c r="J20" s="97">
        <v>0</v>
      </c>
      <c r="K20" s="223">
        <v>0.5</v>
      </c>
      <c r="L20" s="178">
        <v>0.1</v>
      </c>
      <c r="M20" s="223">
        <v>0.5</v>
      </c>
      <c r="N20" s="178">
        <v>0.2</v>
      </c>
      <c r="O20" s="223"/>
      <c r="P20" s="222"/>
      <c r="Q20" s="223"/>
      <c r="R20" s="222"/>
      <c r="S20" s="223"/>
      <c r="T20" s="222"/>
      <c r="U20" s="223">
        <v>2</v>
      </c>
      <c r="V20" s="191"/>
      <c r="W20" s="191"/>
      <c r="X20" s="183"/>
      <c r="Y20" s="191"/>
      <c r="Z20" s="183"/>
      <c r="AA20" s="191"/>
      <c r="AB20" s="183"/>
      <c r="AC20" s="191"/>
      <c r="AD20" s="183"/>
      <c r="AE20" s="191"/>
      <c r="AF20" s="183"/>
      <c r="AG20" s="191"/>
      <c r="AH20" s="183"/>
      <c r="AI20" s="191"/>
      <c r="AJ20" s="183"/>
      <c r="AK20" s="191"/>
      <c r="AL20" s="183"/>
      <c r="AM20" s="191"/>
      <c r="AN20" s="183"/>
      <c r="AO20" s="191"/>
      <c r="AP20" s="183"/>
      <c r="AQ20" s="191"/>
      <c r="AR20" s="183"/>
      <c r="AS20" s="222"/>
      <c r="AT20" s="223">
        <v>2.3</v>
      </c>
      <c r="AU20" s="191"/>
      <c r="AV20" s="191"/>
      <c r="AW20" s="183"/>
      <c r="AX20" s="191"/>
      <c r="AY20" s="183"/>
      <c r="AZ20" s="191"/>
      <c r="BA20" s="183"/>
      <c r="BB20" s="191"/>
      <c r="BC20" s="183"/>
      <c r="BD20" s="191"/>
      <c r="BE20" s="183"/>
      <c r="BF20" s="191"/>
      <c r="BG20" s="183"/>
      <c r="BH20" s="191"/>
      <c r="BI20" s="183"/>
      <c r="BJ20" s="191"/>
      <c r="BK20" s="183"/>
      <c r="BL20" s="191"/>
      <c r="BM20" s="183"/>
      <c r="BN20" s="191"/>
      <c r="BO20" s="183"/>
      <c r="BP20" s="191"/>
      <c r="BQ20" s="183"/>
      <c r="BR20" s="222"/>
      <c r="BS20" s="223">
        <v>2.2</v>
      </c>
      <c r="BT20" s="191"/>
      <c r="BU20" s="191"/>
      <c r="BV20" s="183"/>
      <c r="BW20" s="191"/>
      <c r="BX20" s="183"/>
      <c r="BY20" s="191"/>
      <c r="BZ20" s="183"/>
      <c r="CA20" s="191"/>
      <c r="CB20" s="183"/>
      <c r="CC20" s="191"/>
      <c r="CD20" s="183"/>
      <c r="CE20" s="191"/>
      <c r="CF20" s="183"/>
      <c r="CG20" s="191"/>
      <c r="CH20" s="183"/>
      <c r="CI20" s="191"/>
      <c r="CJ20" s="183"/>
      <c r="CK20" s="191"/>
      <c r="CL20" s="183"/>
      <c r="CM20" s="191"/>
      <c r="CN20" s="183"/>
      <c r="CO20" s="191"/>
      <c r="CP20" s="183"/>
      <c r="CQ20" s="222"/>
      <c r="CR20" s="223">
        <v>1</v>
      </c>
      <c r="CS20" s="191"/>
      <c r="CT20" s="191"/>
      <c r="CU20" s="183"/>
      <c r="CV20" s="191"/>
      <c r="CW20" s="183"/>
      <c r="CX20" s="191"/>
      <c r="CY20" s="183"/>
      <c r="CZ20" s="191"/>
      <c r="DA20" s="183"/>
      <c r="DB20" s="222"/>
      <c r="DC20" s="222"/>
      <c r="DD20" s="222"/>
      <c r="DE20" s="222"/>
      <c r="DF20" s="222"/>
      <c r="DG20" s="222"/>
      <c r="DH20" s="222"/>
      <c r="DI20" s="222"/>
      <c r="DJ20" s="222"/>
      <c r="DK20" s="222"/>
      <c r="DL20" s="222"/>
      <c r="DM20" s="222"/>
      <c r="DN20" s="222"/>
      <c r="DO20" s="222"/>
      <c r="DP20" s="222"/>
      <c r="DQ20" s="218"/>
      <c r="DR20" s="218"/>
      <c r="DS20" s="218"/>
      <c r="DT20" s="218"/>
      <c r="DU20" s="218"/>
      <c r="DV20" s="218"/>
      <c r="DW20" s="97">
        <v>0</v>
      </c>
      <c r="DX20" s="178">
        <v>0.1</v>
      </c>
      <c r="DY20" s="178">
        <v>0.2</v>
      </c>
      <c r="DZ20" s="219"/>
      <c r="EA20" s="219"/>
      <c r="EB20" s="218"/>
      <c r="EC20" s="204">
        <f t="shared" si="0"/>
        <v>0.4</v>
      </c>
      <c r="ED20" s="204">
        <f>DY20/G20</f>
        <v>0.025</v>
      </c>
      <c r="EE20" s="335"/>
      <c r="EF20" s="338"/>
      <c r="EG20" s="338"/>
      <c r="EH20" s="341"/>
      <c r="EI20" s="350"/>
    </row>
    <row r="21" spans="1:139" s="36" customFormat="1" ht="30" customHeight="1" thickBot="1">
      <c r="A21" s="352"/>
      <c r="B21" s="353"/>
      <c r="C21" s="354"/>
      <c r="D21" s="355"/>
      <c r="E21" s="356"/>
      <c r="F21" s="210" t="s">
        <v>132</v>
      </c>
      <c r="G21" s="259">
        <f>G17</f>
        <v>3733612000</v>
      </c>
      <c r="H21" s="260">
        <v>527505000</v>
      </c>
      <c r="I21" s="260">
        <v>527505000</v>
      </c>
      <c r="J21" s="239">
        <v>0</v>
      </c>
      <c r="K21" s="260">
        <v>527505000</v>
      </c>
      <c r="L21" s="261">
        <f>L17</f>
        <v>109780000</v>
      </c>
      <c r="M21" s="260">
        <v>527505000</v>
      </c>
      <c r="N21" s="261">
        <f>N17</f>
        <v>109780000</v>
      </c>
      <c r="O21" s="260"/>
      <c r="P21" s="260"/>
      <c r="Q21" s="260"/>
      <c r="R21" s="260"/>
      <c r="S21" s="260"/>
      <c r="T21" s="260"/>
      <c r="U21" s="260">
        <f>U17</f>
        <v>746900000</v>
      </c>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v>937342000</v>
      </c>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v>975701000</v>
      </c>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v>546164000</v>
      </c>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c r="DW21" s="239">
        <v>0</v>
      </c>
      <c r="DX21" s="261">
        <f>DX17</f>
        <v>109780000</v>
      </c>
      <c r="DY21" s="261">
        <f>DY17</f>
        <v>109780000</v>
      </c>
      <c r="DZ21" s="236"/>
      <c r="EA21" s="236"/>
      <c r="EB21" s="243"/>
      <c r="EC21" s="237">
        <f t="shared" si="0"/>
        <v>0.20811177145240328</v>
      </c>
      <c r="ED21" s="237">
        <f>DY21/G21</f>
        <v>0.029403162406806065</v>
      </c>
      <c r="EE21" s="346"/>
      <c r="EF21" s="347"/>
      <c r="EG21" s="347"/>
      <c r="EH21" s="348"/>
      <c r="EI21" s="351"/>
    </row>
    <row r="22" spans="1:139" ht="30" customHeight="1" thickBot="1">
      <c r="A22" s="357" t="s">
        <v>135</v>
      </c>
      <c r="B22" s="357"/>
      <c r="C22" s="357"/>
      <c r="D22" s="357"/>
      <c r="E22" s="357"/>
      <c r="F22" s="244" t="s">
        <v>136</v>
      </c>
      <c r="G22" s="253">
        <f>G21+G15</f>
        <v>5487335000</v>
      </c>
      <c r="H22" s="254">
        <f>H21+H15</f>
        <v>911000000</v>
      </c>
      <c r="I22" s="254">
        <f>I21+I15</f>
        <v>911000000</v>
      </c>
      <c r="J22" s="99">
        <v>0</v>
      </c>
      <c r="K22" s="254">
        <f>K21+K15</f>
        <v>911000000</v>
      </c>
      <c r="L22" s="99">
        <f>L15+L21</f>
        <v>182844000</v>
      </c>
      <c r="M22" s="254">
        <f>M21+M15</f>
        <v>911000000</v>
      </c>
      <c r="N22" s="99">
        <f>N15+N21</f>
        <v>182844000</v>
      </c>
      <c r="O22" s="254"/>
      <c r="P22" s="254"/>
      <c r="Q22" s="254"/>
      <c r="R22" s="254"/>
      <c r="S22" s="254"/>
      <c r="T22" s="254"/>
      <c r="U22" s="254">
        <f>U11+U17</f>
        <v>985130000</v>
      </c>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f>AT21+AT15</f>
        <v>1353839000</v>
      </c>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f>BS21+BS15</f>
        <v>1406883000</v>
      </c>
      <c r="BT22" s="254"/>
      <c r="BU22" s="254"/>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f>CR21+CR15</f>
        <v>830483000</v>
      </c>
      <c r="CS22" s="254"/>
      <c r="CT22" s="254"/>
      <c r="CU22" s="254"/>
      <c r="CV22" s="254"/>
      <c r="CW22" s="254"/>
      <c r="CX22" s="254"/>
      <c r="CY22" s="254"/>
      <c r="CZ22" s="254"/>
      <c r="DA22" s="254"/>
      <c r="DB22" s="254"/>
      <c r="DC22" s="254"/>
      <c r="DD22" s="254"/>
      <c r="DE22" s="254"/>
      <c r="DF22" s="254"/>
      <c r="DG22" s="254"/>
      <c r="DH22" s="254"/>
      <c r="DI22" s="254"/>
      <c r="DJ22" s="254"/>
      <c r="DK22" s="254"/>
      <c r="DL22" s="254"/>
      <c r="DM22" s="254"/>
      <c r="DN22" s="254"/>
      <c r="DO22" s="254"/>
      <c r="DP22" s="254"/>
      <c r="DQ22" s="255"/>
      <c r="DR22" s="255"/>
      <c r="DS22" s="255"/>
      <c r="DT22" s="255"/>
      <c r="DU22" s="255"/>
      <c r="DV22" s="255"/>
      <c r="DW22" s="99">
        <v>0</v>
      </c>
      <c r="DX22" s="99">
        <f>DX15+DX21</f>
        <v>182844000</v>
      </c>
      <c r="DY22" s="249">
        <v>182844000</v>
      </c>
      <c r="DZ22" s="247"/>
      <c r="EA22" s="37"/>
      <c r="EB22" s="101"/>
      <c r="EC22" s="265">
        <f t="shared" si="0"/>
        <v>0.20070691547749725</v>
      </c>
      <c r="ED22" s="265">
        <f>DY22/G22</f>
        <v>0.03332109302603176</v>
      </c>
      <c r="EE22" s="103"/>
      <c r="EF22" s="103"/>
      <c r="EG22" s="103"/>
      <c r="EH22" s="358"/>
      <c r="EI22" s="360"/>
    </row>
    <row r="23" spans="1:139" ht="30" customHeight="1" thickBot="1">
      <c r="A23" s="357"/>
      <c r="B23" s="357"/>
      <c r="C23" s="357"/>
      <c r="D23" s="357"/>
      <c r="E23" s="357"/>
      <c r="F23" s="245" t="s">
        <v>137</v>
      </c>
      <c r="G23" s="233"/>
      <c r="H23" s="164"/>
      <c r="I23" s="164"/>
      <c r="J23" s="95"/>
      <c r="K23" s="164"/>
      <c r="L23" s="251"/>
      <c r="M23" s="164"/>
      <c r="N23" s="252"/>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250"/>
      <c r="DR23" s="250"/>
      <c r="DS23" s="250"/>
      <c r="DT23" s="250"/>
      <c r="DU23" s="250"/>
      <c r="DV23" s="250"/>
      <c r="DW23" s="95"/>
      <c r="DX23" s="251"/>
      <c r="DY23" s="256"/>
      <c r="DZ23" s="247"/>
      <c r="EA23" s="37"/>
      <c r="EB23" s="101"/>
      <c r="EC23" s="266"/>
      <c r="ED23" s="266"/>
      <c r="EE23" s="103"/>
      <c r="EF23" s="103"/>
      <c r="EG23" s="103"/>
      <c r="EH23" s="358"/>
      <c r="EI23" s="360"/>
    </row>
    <row r="24" spans="1:139" ht="30" customHeight="1" thickBot="1">
      <c r="A24" s="357"/>
      <c r="B24" s="357"/>
      <c r="C24" s="357"/>
      <c r="D24" s="357"/>
      <c r="E24" s="357"/>
      <c r="F24" s="246" t="s">
        <v>138</v>
      </c>
      <c r="G24" s="262">
        <f>G22</f>
        <v>5487335000</v>
      </c>
      <c r="H24" s="263">
        <f>H22</f>
        <v>911000000</v>
      </c>
      <c r="I24" s="263">
        <f>I22</f>
        <v>911000000</v>
      </c>
      <c r="J24" s="98">
        <v>0</v>
      </c>
      <c r="K24" s="263">
        <f>K22</f>
        <v>911000000</v>
      </c>
      <c r="L24" s="98">
        <f>L22</f>
        <v>182844000</v>
      </c>
      <c r="M24" s="263">
        <f>M22</f>
        <v>911000000</v>
      </c>
      <c r="N24" s="98">
        <f>N22</f>
        <v>182844000</v>
      </c>
      <c r="O24" s="263"/>
      <c r="P24" s="263"/>
      <c r="Q24" s="263"/>
      <c r="R24" s="263"/>
      <c r="S24" s="263"/>
      <c r="T24" s="263"/>
      <c r="U24" s="263">
        <f>U22</f>
        <v>985130000</v>
      </c>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f>AT22</f>
        <v>1353839000</v>
      </c>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f>BS22</f>
        <v>1406883000</v>
      </c>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f>CR22</f>
        <v>830483000</v>
      </c>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8"/>
      <c r="DR24" s="258"/>
      <c r="DS24" s="258"/>
      <c r="DT24" s="258"/>
      <c r="DU24" s="258"/>
      <c r="DV24" s="258"/>
      <c r="DW24" s="98">
        <v>0</v>
      </c>
      <c r="DX24" s="98">
        <f>DX22</f>
        <v>182844000</v>
      </c>
      <c r="DY24" s="264">
        <f>DY22</f>
        <v>182844000</v>
      </c>
      <c r="DZ24" s="248"/>
      <c r="EA24" s="38"/>
      <c r="EB24" s="102"/>
      <c r="EC24" s="205">
        <f>DY24/M24</f>
        <v>0.20070691547749725</v>
      </c>
      <c r="ED24" s="205">
        <f>DY24/G24</f>
        <v>0.03332109302603176</v>
      </c>
      <c r="EE24" s="104"/>
      <c r="EF24" s="104"/>
      <c r="EG24" s="104"/>
      <c r="EH24" s="359"/>
      <c r="EI24" s="361"/>
    </row>
    <row r="25" spans="7:11" ht="19.5" customHeight="1">
      <c r="G25" s="110"/>
      <c r="I25" s="100"/>
      <c r="K25" s="100"/>
    </row>
    <row r="26" ht="15.75">
      <c r="AT26" s="111"/>
    </row>
    <row r="27" spans="7:71" ht="15.75">
      <c r="G27" s="105" t="s">
        <v>90</v>
      </c>
      <c r="H27"/>
      <c r="I27"/>
      <c r="J27"/>
      <c r="K27"/>
      <c r="L27" s="106"/>
      <c r="M27" s="106"/>
      <c r="N27" s="106"/>
      <c r="O27" s="106"/>
      <c r="P27" s="106"/>
      <c r="Q27" s="106"/>
      <c r="R27" s="106"/>
      <c r="S27" s="106"/>
      <c r="T27" s="106"/>
      <c r="V27" s="107"/>
      <c r="W27" s="107"/>
      <c r="AT27" s="111"/>
      <c r="BS27" s="111"/>
    </row>
    <row r="28" spans="7:96" ht="15">
      <c r="G28" s="108" t="s">
        <v>91</v>
      </c>
      <c r="H28" s="312" t="s">
        <v>139</v>
      </c>
      <c r="I28" s="312"/>
      <c r="J28" s="312"/>
      <c r="K28" s="312"/>
      <c r="L28" s="312"/>
      <c r="M28" s="312"/>
      <c r="N28" s="312"/>
      <c r="O28" s="313" t="s">
        <v>92</v>
      </c>
      <c r="P28" s="313"/>
      <c r="Q28" s="313"/>
      <c r="R28" s="313"/>
      <c r="S28" s="313"/>
      <c r="T28" s="313"/>
      <c r="U28" s="313"/>
      <c r="V28" s="107"/>
      <c r="W28" s="107"/>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CR28" s="110"/>
    </row>
    <row r="29" spans="7:23" ht="15.75">
      <c r="G29" s="109">
        <v>12</v>
      </c>
      <c r="H29" s="314" t="s">
        <v>230</v>
      </c>
      <c r="I29" s="314"/>
      <c r="J29" s="314"/>
      <c r="K29" s="314"/>
      <c r="L29" s="314"/>
      <c r="M29" s="314"/>
      <c r="N29" s="314"/>
      <c r="O29" s="315" t="s">
        <v>231</v>
      </c>
      <c r="P29" s="315"/>
      <c r="Q29" s="315"/>
      <c r="R29" s="315"/>
      <c r="S29" s="315"/>
      <c r="T29" s="315"/>
      <c r="U29" s="315"/>
      <c r="V29" s="106"/>
      <c r="W29" s="106"/>
    </row>
    <row r="30" spans="7:23" ht="15.75">
      <c r="G30"/>
      <c r="H30"/>
      <c r="I30"/>
      <c r="J30"/>
      <c r="K30"/>
      <c r="L30"/>
      <c r="M30"/>
      <c r="N30"/>
      <c r="O30" s="106"/>
      <c r="P30" s="106"/>
      <c r="Q30" s="106"/>
      <c r="R30" s="106"/>
      <c r="S30" s="106"/>
      <c r="T30" s="106"/>
      <c r="U30" s="106"/>
      <c r="V30" s="106"/>
      <c r="W30" s="106"/>
    </row>
    <row r="31" ht="15.75">
      <c r="CR31" s="110"/>
    </row>
    <row r="32" ht="15.75"/>
    <row r="33" ht="15.75">
      <c r="CR33" s="110"/>
    </row>
    <row r="34" ht="15.75"/>
    <row r="35" ht="15.75"/>
    <row r="44" ht="15.75"/>
    <row r="45" ht="15.75"/>
    <row r="46" ht="15.75"/>
    <row r="47" ht="15.75"/>
    <row r="48" ht="15.75"/>
    <row r="51" ht="15.75"/>
    <row r="52" ht="15.75"/>
    <row r="53" ht="15.75"/>
    <row r="54" ht="15.75"/>
    <row r="55" ht="15.75"/>
    <row r="56" ht="15.75"/>
    <row r="57" ht="15.75"/>
    <row r="58" ht="15.75"/>
    <row r="59" ht="15.75"/>
    <row r="60" ht="15.75"/>
    <row r="61" ht="15.75"/>
    <row r="62" ht="15.75"/>
    <row r="63" ht="15.75"/>
    <row r="171" ht="15.75">
      <c r="EH171">
        <v>8.88888888888888E+45</v>
      </c>
    </row>
    <row r="189" ht="15.75">
      <c r="EH189">
        <v>888</v>
      </c>
    </row>
    <row r="191" ht="15.75">
      <c r="EH191">
        <v>88888</v>
      </c>
    </row>
    <row r="202" ht="15.75">
      <c r="EH202">
        <v>8</v>
      </c>
    </row>
    <row r="209" ht="15.75">
      <c r="EH209">
        <v>8.88888888888888E+31</v>
      </c>
    </row>
    <row r="213" ht="15.75">
      <c r="EH213">
        <v>8888888</v>
      </c>
    </row>
    <row r="214" ht="15.75">
      <c r="EH214">
        <v>8</v>
      </c>
    </row>
    <row r="589" ht="15.75">
      <c r="EH589">
        <v>8.88888888888888E+184</v>
      </c>
    </row>
  </sheetData>
  <sheetProtection selectLockedCells="1" selectUnlockedCells="1"/>
  <mergeCells count="56">
    <mergeCell ref="H29:N29"/>
    <mergeCell ref="O29:U29"/>
    <mergeCell ref="A22:E24"/>
    <mergeCell ref="EH22:EH24"/>
    <mergeCell ref="EI22:EI24"/>
    <mergeCell ref="H28:N28"/>
    <mergeCell ref="EI16:EI21"/>
    <mergeCell ref="A16:A21"/>
    <mergeCell ref="B16:B21"/>
    <mergeCell ref="C16:C21"/>
    <mergeCell ref="D16:D21"/>
    <mergeCell ref="E16:E21"/>
    <mergeCell ref="EE10:EE15"/>
    <mergeCell ref="EF10:EF15"/>
    <mergeCell ref="EG10:EG15"/>
    <mergeCell ref="EH10:EH15"/>
    <mergeCell ref="EI10:EI15"/>
    <mergeCell ref="O28:U28"/>
    <mergeCell ref="EE16:EE21"/>
    <mergeCell ref="EF16:EF21"/>
    <mergeCell ref="EG16:EG21"/>
    <mergeCell ref="EH16:EH21"/>
    <mergeCell ref="A10:A15"/>
    <mergeCell ref="B10:B15"/>
    <mergeCell ref="C10:C15"/>
    <mergeCell ref="D10:D15"/>
    <mergeCell ref="E10:E15"/>
    <mergeCell ref="H8:T8"/>
    <mergeCell ref="F7:F9"/>
    <mergeCell ref="G7:G9"/>
    <mergeCell ref="U8:AS8"/>
    <mergeCell ref="AT8:BR8"/>
    <mergeCell ref="BS8:CQ8"/>
    <mergeCell ref="CR8:DP8"/>
    <mergeCell ref="DQ8:EB8"/>
    <mergeCell ref="ED7:ED9"/>
    <mergeCell ref="H7:DP7"/>
    <mergeCell ref="DQ7:EB7"/>
    <mergeCell ref="EC7:EC9"/>
    <mergeCell ref="EE7:EE9"/>
    <mergeCell ref="EF7:EF9"/>
    <mergeCell ref="EG7:EG9"/>
    <mergeCell ref="EH7:EH9"/>
    <mergeCell ref="EI7:EI9"/>
    <mergeCell ref="A5:E5"/>
    <mergeCell ref="F5:EI5"/>
    <mergeCell ref="A7:A9"/>
    <mergeCell ref="B7:D8"/>
    <mergeCell ref="E7:E9"/>
    <mergeCell ref="A1:E3"/>
    <mergeCell ref="F1:EI1"/>
    <mergeCell ref="F2:EI2"/>
    <mergeCell ref="F3:DR3"/>
    <mergeCell ref="DS3:EI3"/>
    <mergeCell ref="A4:E4"/>
    <mergeCell ref="F4:EI4"/>
  </mergeCells>
  <printOptions horizontalCentered="1" verticalCentered="1"/>
  <pageMargins left="0" right="0" top="0.7479166666666667" bottom="0" header="0.5118055555555555" footer="0.5118055555555555"/>
  <pageSetup horizontalDpi="300" verticalDpi="3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dimension ref="A1:BK93"/>
  <sheetViews>
    <sheetView zoomScale="66" zoomScaleNormal="66" zoomScalePageLayoutView="0" workbookViewId="0" topLeftCell="A1">
      <selection activeCell="V7" sqref="V7:V8"/>
    </sheetView>
  </sheetViews>
  <sheetFormatPr defaultColWidth="9.140625" defaultRowHeight="17.25" customHeight="1"/>
  <cols>
    <col min="1" max="1" width="7.421875" style="39" customWidth="1"/>
    <col min="2" max="2" width="17.140625" style="39" customWidth="1"/>
    <col min="3" max="3" width="35.57421875" style="40" customWidth="1"/>
    <col min="4" max="4" width="6.140625" style="39" customWidth="1"/>
    <col min="5" max="5" width="7.8515625" style="39" customWidth="1"/>
    <col min="6" max="6" width="11.7109375" style="39" customWidth="1"/>
    <col min="7" max="7" width="7.00390625" style="39" customWidth="1"/>
    <col min="8" max="8" width="6.7109375" style="39" customWidth="1"/>
    <col min="9" max="13" width="7.00390625" style="39" customWidth="1"/>
    <col min="14" max="14" width="7.00390625" style="41" customWidth="1"/>
    <col min="15" max="18" width="9.57421875" style="41" customWidth="1"/>
    <col min="19" max="19" width="6.57421875" style="41" customWidth="1"/>
    <col min="20" max="20" width="7.57421875" style="41" customWidth="1"/>
    <col min="21" max="21" width="10.57421875" style="41" customWidth="1"/>
    <col min="22" max="22" width="45.7109375" style="42" customWidth="1"/>
    <col min="23" max="32" width="9.140625" style="42" customWidth="1"/>
    <col min="33" max="63" width="9.140625" style="39" customWidth="1"/>
  </cols>
  <sheetData>
    <row r="1" spans="1:63" ht="35.25" customHeight="1">
      <c r="A1" s="362"/>
      <c r="B1" s="362"/>
      <c r="C1" s="362"/>
      <c r="D1" s="293" t="s">
        <v>0</v>
      </c>
      <c r="E1" s="293"/>
      <c r="F1" s="293"/>
      <c r="G1" s="293"/>
      <c r="H1" s="293"/>
      <c r="I1" s="293"/>
      <c r="J1" s="293"/>
      <c r="K1" s="293"/>
      <c r="L1" s="293"/>
      <c r="M1" s="293"/>
      <c r="N1" s="293"/>
      <c r="O1" s="293"/>
      <c r="P1" s="293"/>
      <c r="Q1" s="293"/>
      <c r="R1" s="293"/>
      <c r="S1" s="293"/>
      <c r="T1" s="293"/>
      <c r="U1" s="293"/>
      <c r="V1" s="29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row>
    <row r="2" spans="1:63" ht="66" customHeight="1">
      <c r="A2" s="362"/>
      <c r="B2" s="362"/>
      <c r="C2" s="362"/>
      <c r="D2" s="363" t="s">
        <v>140</v>
      </c>
      <c r="E2" s="363"/>
      <c r="F2" s="363"/>
      <c r="G2" s="363"/>
      <c r="H2" s="363"/>
      <c r="I2" s="363"/>
      <c r="J2" s="363"/>
      <c r="K2" s="363"/>
      <c r="L2" s="363"/>
      <c r="M2" s="363"/>
      <c r="N2" s="363"/>
      <c r="O2" s="363"/>
      <c r="P2" s="363"/>
      <c r="Q2" s="363"/>
      <c r="R2" s="363"/>
      <c r="S2" s="363"/>
      <c r="T2" s="363"/>
      <c r="U2" s="363"/>
      <c r="V2" s="36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row>
    <row r="3" spans="1:63" ht="17.25" customHeight="1">
      <c r="A3" s="362"/>
      <c r="B3" s="362"/>
      <c r="C3" s="362"/>
      <c r="D3" s="364" t="s">
        <v>141</v>
      </c>
      <c r="E3" s="364"/>
      <c r="F3" s="364"/>
      <c r="G3" s="364"/>
      <c r="H3" s="364"/>
      <c r="I3" s="364"/>
      <c r="J3" s="364"/>
      <c r="K3" s="364"/>
      <c r="L3" s="364"/>
      <c r="M3" s="364"/>
      <c r="N3" s="364"/>
      <c r="O3" s="364"/>
      <c r="P3" s="364"/>
      <c r="Q3" s="364"/>
      <c r="R3" s="364"/>
      <c r="S3" s="364"/>
      <c r="T3" s="364"/>
      <c r="U3" s="364"/>
      <c r="V3" s="44" t="s">
        <v>142</v>
      </c>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row>
    <row r="4" spans="1:63" ht="17.25" customHeight="1">
      <c r="A4" s="365" t="s">
        <v>4</v>
      </c>
      <c r="B4" s="365"/>
      <c r="C4" s="365"/>
      <c r="D4" s="366" t="s">
        <v>5</v>
      </c>
      <c r="E4" s="366"/>
      <c r="F4" s="366"/>
      <c r="G4" s="366"/>
      <c r="H4" s="366"/>
      <c r="I4" s="366"/>
      <c r="J4" s="366"/>
      <c r="K4" s="366"/>
      <c r="L4" s="366"/>
      <c r="M4" s="366"/>
      <c r="N4" s="366"/>
      <c r="O4" s="366"/>
      <c r="P4" s="366"/>
      <c r="Q4" s="366"/>
      <c r="R4" s="366"/>
      <c r="S4" s="366"/>
      <c r="T4" s="366"/>
      <c r="U4" s="366"/>
      <c r="V4" s="366"/>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row>
    <row r="5" spans="1:63" ht="17.25" customHeight="1">
      <c r="A5" s="367" t="s">
        <v>6</v>
      </c>
      <c r="B5" s="367"/>
      <c r="C5" s="367"/>
      <c r="D5" s="368" t="s">
        <v>7</v>
      </c>
      <c r="E5" s="368"/>
      <c r="F5" s="368"/>
      <c r="G5" s="368"/>
      <c r="H5" s="368"/>
      <c r="I5" s="368"/>
      <c r="J5" s="368"/>
      <c r="K5" s="368"/>
      <c r="L5" s="368"/>
      <c r="M5" s="368"/>
      <c r="N5" s="368"/>
      <c r="O5" s="368"/>
      <c r="P5" s="368"/>
      <c r="Q5" s="368"/>
      <c r="R5" s="368"/>
      <c r="S5" s="368"/>
      <c r="T5" s="368"/>
      <c r="U5" s="368"/>
      <c r="V5" s="368"/>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row>
    <row r="6" spans="1:63" ht="17.25" customHeight="1">
      <c r="A6" s="369"/>
      <c r="B6" s="369"/>
      <c r="C6" s="369"/>
      <c r="D6" s="369"/>
      <c r="E6" s="369"/>
      <c r="F6" s="369"/>
      <c r="G6" s="369"/>
      <c r="H6" s="369"/>
      <c r="I6" s="369"/>
      <c r="J6" s="369"/>
      <c r="K6" s="369"/>
      <c r="L6" s="369"/>
      <c r="M6" s="369"/>
      <c r="N6" s="369"/>
      <c r="O6" s="369"/>
      <c r="P6" s="369"/>
      <c r="Q6" s="369"/>
      <c r="R6" s="369"/>
      <c r="S6" s="369"/>
      <c r="T6" s="369"/>
      <c r="U6" s="369"/>
      <c r="V6" s="369"/>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row>
    <row r="7" spans="1:63" ht="28.5" customHeight="1">
      <c r="A7" s="370" t="s">
        <v>94</v>
      </c>
      <c r="B7" s="371" t="s">
        <v>143</v>
      </c>
      <c r="C7" s="371" t="s">
        <v>144</v>
      </c>
      <c r="D7" s="372" t="s">
        <v>145</v>
      </c>
      <c r="E7" s="372"/>
      <c r="F7" s="373" t="s">
        <v>244</v>
      </c>
      <c r="G7" s="373"/>
      <c r="H7" s="373"/>
      <c r="I7" s="373"/>
      <c r="J7" s="373"/>
      <c r="K7" s="373"/>
      <c r="L7" s="373"/>
      <c r="M7" s="373"/>
      <c r="N7" s="373"/>
      <c r="O7" s="373"/>
      <c r="P7" s="373"/>
      <c r="Q7" s="373"/>
      <c r="R7" s="373"/>
      <c r="S7" s="373"/>
      <c r="T7" s="373" t="s">
        <v>146</v>
      </c>
      <c r="U7" s="373"/>
      <c r="V7" s="374" t="s">
        <v>243</v>
      </c>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ht="35.25" customHeight="1">
      <c r="A8" s="370"/>
      <c r="B8" s="371"/>
      <c r="C8" s="371"/>
      <c r="D8" s="46" t="s">
        <v>147</v>
      </c>
      <c r="E8" s="46" t="s">
        <v>148</v>
      </c>
      <c r="F8" s="46" t="s">
        <v>149</v>
      </c>
      <c r="G8" s="47" t="s">
        <v>150</v>
      </c>
      <c r="H8" s="47" t="s">
        <v>151</v>
      </c>
      <c r="I8" s="47" t="s">
        <v>152</v>
      </c>
      <c r="J8" s="47" t="s">
        <v>153</v>
      </c>
      <c r="K8" s="47" t="s">
        <v>154</v>
      </c>
      <c r="L8" s="47" t="s">
        <v>155</v>
      </c>
      <c r="M8" s="47" t="s">
        <v>156</v>
      </c>
      <c r="N8" s="47" t="s">
        <v>157</v>
      </c>
      <c r="O8" s="47" t="s">
        <v>158</v>
      </c>
      <c r="P8" s="47" t="s">
        <v>159</v>
      </c>
      <c r="Q8" s="47" t="s">
        <v>160</v>
      </c>
      <c r="R8" s="47" t="s">
        <v>161</v>
      </c>
      <c r="S8" s="48" t="s">
        <v>162</v>
      </c>
      <c r="T8" s="48" t="s">
        <v>163</v>
      </c>
      <c r="U8" s="48" t="s">
        <v>164</v>
      </c>
      <c r="V8" s="374"/>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row>
    <row r="9" spans="1:63" ht="24.75" customHeight="1">
      <c r="A9" s="375" t="s">
        <v>124</v>
      </c>
      <c r="B9" s="376" t="s">
        <v>165</v>
      </c>
      <c r="C9" s="377" t="s">
        <v>166</v>
      </c>
      <c r="D9" s="378" t="s">
        <v>167</v>
      </c>
      <c r="E9" s="378"/>
      <c r="F9" s="49" t="s">
        <v>168</v>
      </c>
      <c r="G9" s="50"/>
      <c r="H9" s="50"/>
      <c r="I9" s="50"/>
      <c r="J9" s="50"/>
      <c r="K9" s="50"/>
      <c r="L9" s="51"/>
      <c r="M9" s="114">
        <v>0</v>
      </c>
      <c r="N9" s="114">
        <v>0.2</v>
      </c>
      <c r="O9" s="114">
        <v>0.2</v>
      </c>
      <c r="P9" s="114">
        <v>0.2</v>
      </c>
      <c r="Q9" s="114">
        <v>0.2</v>
      </c>
      <c r="R9" s="114">
        <v>0.2</v>
      </c>
      <c r="S9" s="49">
        <f aca="true" t="shared" si="0" ref="S9:S22">SUM(G9:R9)</f>
        <v>1</v>
      </c>
      <c r="T9" s="379">
        <f>U9+U11+U13</f>
        <v>0.4</v>
      </c>
      <c r="U9" s="385">
        <v>0.12</v>
      </c>
      <c r="V9" s="386" t="s">
        <v>217</v>
      </c>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row>
    <row r="10" spans="1:63" ht="24.75" customHeight="1">
      <c r="A10" s="375"/>
      <c r="B10" s="376"/>
      <c r="C10" s="377"/>
      <c r="D10" s="378"/>
      <c r="E10" s="378"/>
      <c r="F10" s="53" t="s">
        <v>169</v>
      </c>
      <c r="G10" s="54"/>
      <c r="H10" s="54"/>
      <c r="I10" s="54"/>
      <c r="J10" s="54"/>
      <c r="K10" s="54"/>
      <c r="L10" s="54"/>
      <c r="M10" s="115"/>
      <c r="N10" s="116">
        <v>0.2</v>
      </c>
      <c r="O10" s="115">
        <v>0.2</v>
      </c>
      <c r="P10" s="115"/>
      <c r="Q10" s="115"/>
      <c r="R10" s="115"/>
      <c r="S10" s="53">
        <f t="shared" si="0"/>
        <v>0.4</v>
      </c>
      <c r="T10" s="379"/>
      <c r="U10" s="385"/>
      <c r="V10" s="386"/>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row>
    <row r="11" spans="1:63" ht="24.75" customHeight="1">
      <c r="A11" s="375"/>
      <c r="B11" s="376"/>
      <c r="C11" s="380" t="s">
        <v>170</v>
      </c>
      <c r="D11" s="381" t="s">
        <v>167</v>
      </c>
      <c r="E11" s="381"/>
      <c r="F11" s="49" t="s">
        <v>168</v>
      </c>
      <c r="G11" s="54"/>
      <c r="H11" s="54"/>
      <c r="I11" s="54"/>
      <c r="J11" s="54"/>
      <c r="K11" s="54"/>
      <c r="L11" s="54"/>
      <c r="M11" s="115">
        <v>0</v>
      </c>
      <c r="N11" s="115">
        <v>0</v>
      </c>
      <c r="O11" s="115">
        <v>0</v>
      </c>
      <c r="P11" s="115">
        <v>0</v>
      </c>
      <c r="Q11" s="115">
        <v>0.5</v>
      </c>
      <c r="R11" s="115">
        <v>0.5</v>
      </c>
      <c r="S11" s="49">
        <f t="shared" si="0"/>
        <v>1</v>
      </c>
      <c r="T11" s="379"/>
      <c r="U11" s="387">
        <v>0.16</v>
      </c>
      <c r="V11" s="388" t="s">
        <v>171</v>
      </c>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row>
    <row r="12" spans="1:63" ht="24.75" customHeight="1">
      <c r="A12" s="375"/>
      <c r="B12" s="376"/>
      <c r="C12" s="380"/>
      <c r="D12" s="381"/>
      <c r="E12" s="381"/>
      <c r="F12" s="53" t="s">
        <v>169</v>
      </c>
      <c r="G12" s="54"/>
      <c r="H12" s="54"/>
      <c r="I12" s="54"/>
      <c r="J12" s="54"/>
      <c r="K12" s="54"/>
      <c r="L12" s="54"/>
      <c r="M12" s="115"/>
      <c r="N12" s="116">
        <v>0</v>
      </c>
      <c r="O12" s="116">
        <v>0</v>
      </c>
      <c r="P12" s="115"/>
      <c r="Q12" s="115"/>
      <c r="R12" s="115"/>
      <c r="S12" s="53">
        <f t="shared" si="0"/>
        <v>0</v>
      </c>
      <c r="T12" s="379"/>
      <c r="U12" s="387"/>
      <c r="V12" s="388"/>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row>
    <row r="13" spans="1:63" ht="24.75" customHeight="1">
      <c r="A13" s="375"/>
      <c r="B13" s="376"/>
      <c r="C13" s="380" t="s">
        <v>172</v>
      </c>
      <c r="D13" s="381" t="s">
        <v>167</v>
      </c>
      <c r="E13" s="381"/>
      <c r="F13" s="49" t="s">
        <v>168</v>
      </c>
      <c r="G13" s="54"/>
      <c r="H13" s="54"/>
      <c r="I13" s="54"/>
      <c r="J13" s="54"/>
      <c r="K13" s="54"/>
      <c r="L13" s="54"/>
      <c r="M13" s="115">
        <v>0</v>
      </c>
      <c r="N13" s="115">
        <v>0</v>
      </c>
      <c r="O13" s="115">
        <v>0</v>
      </c>
      <c r="P13" s="115">
        <v>0.25</v>
      </c>
      <c r="Q13" s="115">
        <v>0.25</v>
      </c>
      <c r="R13" s="115">
        <v>0.5</v>
      </c>
      <c r="S13" s="49">
        <f t="shared" si="0"/>
        <v>1</v>
      </c>
      <c r="T13" s="379"/>
      <c r="U13" s="387">
        <v>0.12</v>
      </c>
      <c r="V13" s="388" t="s">
        <v>171</v>
      </c>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row>
    <row r="14" spans="1:63" ht="24.75" customHeight="1">
      <c r="A14" s="375"/>
      <c r="B14" s="376"/>
      <c r="C14" s="380"/>
      <c r="D14" s="381"/>
      <c r="E14" s="381"/>
      <c r="F14" s="53" t="s">
        <v>169</v>
      </c>
      <c r="G14" s="55"/>
      <c r="H14" s="54"/>
      <c r="I14" s="54"/>
      <c r="J14" s="54"/>
      <c r="K14" s="54"/>
      <c r="L14" s="54"/>
      <c r="M14" s="115"/>
      <c r="N14" s="116">
        <v>0</v>
      </c>
      <c r="O14" s="116">
        <v>0</v>
      </c>
      <c r="P14" s="115"/>
      <c r="Q14" s="115"/>
      <c r="R14" s="115"/>
      <c r="S14" s="53">
        <f t="shared" si="0"/>
        <v>0</v>
      </c>
      <c r="T14" s="379"/>
      <c r="U14" s="387"/>
      <c r="V14" s="388"/>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row>
    <row r="15" spans="1:63" ht="24.75" customHeight="1">
      <c r="A15" s="389" t="s">
        <v>133</v>
      </c>
      <c r="B15" s="390" t="s">
        <v>134</v>
      </c>
      <c r="C15" s="391" t="s">
        <v>173</v>
      </c>
      <c r="D15" s="392" t="s">
        <v>167</v>
      </c>
      <c r="E15" s="392"/>
      <c r="F15" s="49" t="s">
        <v>168</v>
      </c>
      <c r="G15" s="52"/>
      <c r="H15" s="52"/>
      <c r="I15" s="52"/>
      <c r="J15" s="52"/>
      <c r="K15" s="52"/>
      <c r="L15" s="56"/>
      <c r="M15" s="114">
        <v>0</v>
      </c>
      <c r="N15" s="114">
        <v>0.2</v>
      </c>
      <c r="O15" s="114">
        <v>0.2</v>
      </c>
      <c r="P15" s="114">
        <v>0.2</v>
      </c>
      <c r="Q15" s="114">
        <v>0.2</v>
      </c>
      <c r="R15" s="114">
        <v>0.2</v>
      </c>
      <c r="S15" s="49">
        <f t="shared" si="0"/>
        <v>1</v>
      </c>
      <c r="T15" s="382">
        <f>U15+U17+U19+U21</f>
        <v>0.6</v>
      </c>
      <c r="U15" s="383">
        <v>0.11</v>
      </c>
      <c r="V15" s="384" t="s">
        <v>218</v>
      </c>
      <c r="X15" s="45"/>
      <c r="Y15" s="45"/>
      <c r="Z15" s="45"/>
      <c r="AA15" s="45"/>
      <c r="AB15" s="45"/>
      <c r="AC15" s="45"/>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row>
    <row r="16" spans="1:63" ht="24.75" customHeight="1">
      <c r="A16" s="389"/>
      <c r="B16" s="390"/>
      <c r="C16" s="391"/>
      <c r="D16" s="392"/>
      <c r="E16" s="392"/>
      <c r="F16" s="53" t="s">
        <v>169</v>
      </c>
      <c r="G16" s="54"/>
      <c r="H16" s="54"/>
      <c r="I16" s="54"/>
      <c r="J16" s="54"/>
      <c r="K16" s="54"/>
      <c r="L16" s="54"/>
      <c r="M16" s="115"/>
      <c r="N16" s="116">
        <v>0.2</v>
      </c>
      <c r="O16" s="116">
        <v>0.2</v>
      </c>
      <c r="P16" s="115"/>
      <c r="Q16" s="115"/>
      <c r="R16" s="115"/>
      <c r="S16" s="53">
        <f t="shared" si="0"/>
        <v>0.4</v>
      </c>
      <c r="T16" s="382"/>
      <c r="U16" s="383"/>
      <c r="V16" s="384"/>
      <c r="W16" s="45"/>
      <c r="X16" s="45"/>
      <c r="Y16" s="45"/>
      <c r="Z16" s="45"/>
      <c r="AA16" s="45"/>
      <c r="AB16" s="45"/>
      <c r="AC16" s="45"/>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row>
    <row r="17" spans="1:63" ht="24.75" customHeight="1">
      <c r="A17" s="389"/>
      <c r="B17" s="390"/>
      <c r="C17" s="380" t="s">
        <v>174</v>
      </c>
      <c r="D17" s="381" t="s">
        <v>167</v>
      </c>
      <c r="E17" s="381"/>
      <c r="F17" s="49" t="s">
        <v>168</v>
      </c>
      <c r="G17" s="54"/>
      <c r="H17" s="54"/>
      <c r="I17" s="54"/>
      <c r="J17" s="54"/>
      <c r="K17" s="54"/>
      <c r="L17" s="54"/>
      <c r="M17" s="115">
        <v>0</v>
      </c>
      <c r="N17" s="115">
        <v>0.2</v>
      </c>
      <c r="O17" s="115">
        <v>0.2</v>
      </c>
      <c r="P17" s="115">
        <v>0.2</v>
      </c>
      <c r="Q17" s="115">
        <v>0.2</v>
      </c>
      <c r="R17" s="115">
        <v>0.2</v>
      </c>
      <c r="S17" s="49">
        <f t="shared" si="0"/>
        <v>1</v>
      </c>
      <c r="T17" s="382"/>
      <c r="U17" s="387">
        <v>0.12</v>
      </c>
      <c r="V17" s="395" t="s">
        <v>219</v>
      </c>
      <c r="X17" s="45"/>
      <c r="Y17" s="45"/>
      <c r="Z17" s="45"/>
      <c r="AA17" s="45"/>
      <c r="AB17" s="45"/>
      <c r="AC17" s="45"/>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row>
    <row r="18" spans="1:63" ht="24.75" customHeight="1">
      <c r="A18" s="389"/>
      <c r="B18" s="390"/>
      <c r="C18" s="380"/>
      <c r="D18" s="381"/>
      <c r="E18" s="381"/>
      <c r="F18" s="53" t="s">
        <v>169</v>
      </c>
      <c r="G18" s="54"/>
      <c r="H18" s="54"/>
      <c r="I18" s="54"/>
      <c r="J18" s="54"/>
      <c r="K18" s="54"/>
      <c r="L18" s="54"/>
      <c r="M18" s="115"/>
      <c r="N18" s="116">
        <v>0.2</v>
      </c>
      <c r="O18" s="116">
        <v>0.2</v>
      </c>
      <c r="P18" s="115"/>
      <c r="Q18" s="115"/>
      <c r="R18" s="115"/>
      <c r="S18" s="53">
        <f t="shared" si="0"/>
        <v>0.4</v>
      </c>
      <c r="T18" s="382"/>
      <c r="U18" s="387"/>
      <c r="V18" s="395"/>
      <c r="W18" s="45"/>
      <c r="X18" s="45"/>
      <c r="Y18" s="45"/>
      <c r="Z18" s="45"/>
      <c r="AA18" s="45"/>
      <c r="AB18" s="45"/>
      <c r="AC18" s="45"/>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row>
    <row r="19" spans="1:63" ht="24.75" customHeight="1">
      <c r="A19" s="389"/>
      <c r="B19" s="390"/>
      <c r="C19" s="380" t="s">
        <v>175</v>
      </c>
      <c r="D19" s="381" t="s">
        <v>167</v>
      </c>
      <c r="E19" s="381"/>
      <c r="F19" s="49" t="s">
        <v>168</v>
      </c>
      <c r="G19" s="54"/>
      <c r="H19" s="54"/>
      <c r="I19" s="54"/>
      <c r="J19" s="54"/>
      <c r="K19" s="54"/>
      <c r="L19" s="54"/>
      <c r="M19" s="115">
        <v>0</v>
      </c>
      <c r="N19" s="115">
        <v>0.2</v>
      </c>
      <c r="O19" s="115">
        <v>0.2</v>
      </c>
      <c r="P19" s="115">
        <v>0.2</v>
      </c>
      <c r="Q19" s="115">
        <v>0.2</v>
      </c>
      <c r="R19" s="115">
        <v>0.2</v>
      </c>
      <c r="S19" s="49">
        <f t="shared" si="0"/>
        <v>1</v>
      </c>
      <c r="T19" s="382"/>
      <c r="U19" s="387">
        <v>0.12</v>
      </c>
      <c r="V19" s="388" t="s">
        <v>220</v>
      </c>
      <c r="X19" s="45"/>
      <c r="Y19" s="45"/>
      <c r="Z19" s="45"/>
      <c r="AA19" s="45"/>
      <c r="AB19" s="45"/>
      <c r="AC19" s="45"/>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row>
    <row r="20" spans="1:63" ht="24.75" customHeight="1">
      <c r="A20" s="389"/>
      <c r="B20" s="390"/>
      <c r="C20" s="380"/>
      <c r="D20" s="381"/>
      <c r="E20" s="381"/>
      <c r="F20" s="53" t="s">
        <v>169</v>
      </c>
      <c r="G20" s="55"/>
      <c r="H20" s="54"/>
      <c r="I20" s="54"/>
      <c r="J20" s="54"/>
      <c r="K20" s="54"/>
      <c r="L20" s="54"/>
      <c r="M20" s="115"/>
      <c r="N20" s="116">
        <v>0.2</v>
      </c>
      <c r="O20" s="116">
        <v>0.2</v>
      </c>
      <c r="P20" s="115"/>
      <c r="Q20" s="115"/>
      <c r="R20" s="115"/>
      <c r="S20" s="53">
        <f t="shared" si="0"/>
        <v>0.4</v>
      </c>
      <c r="T20" s="382"/>
      <c r="U20" s="387"/>
      <c r="V20" s="388"/>
      <c r="W20" s="45"/>
      <c r="X20" s="45"/>
      <c r="Y20" s="45"/>
      <c r="Z20" s="45"/>
      <c r="AA20" s="45"/>
      <c r="AB20" s="45"/>
      <c r="AC20" s="45"/>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row>
    <row r="21" spans="1:63" ht="24.75" customHeight="1">
      <c r="A21" s="389"/>
      <c r="B21" s="390"/>
      <c r="C21" s="380" t="s">
        <v>176</v>
      </c>
      <c r="D21" s="381" t="s">
        <v>167</v>
      </c>
      <c r="E21" s="381"/>
      <c r="F21" s="49" t="s">
        <v>168</v>
      </c>
      <c r="G21" s="54"/>
      <c r="H21" s="54"/>
      <c r="I21" s="54"/>
      <c r="J21" s="54"/>
      <c r="K21" s="54"/>
      <c r="L21" s="54"/>
      <c r="M21" s="115">
        <v>0</v>
      </c>
      <c r="N21" s="115">
        <v>0.2</v>
      </c>
      <c r="O21" s="115">
        <v>0</v>
      </c>
      <c r="P21" s="115">
        <v>0</v>
      </c>
      <c r="Q21" s="115">
        <v>0.8</v>
      </c>
      <c r="R21" s="115">
        <v>0</v>
      </c>
      <c r="S21" s="49">
        <f t="shared" si="0"/>
        <v>1</v>
      </c>
      <c r="T21" s="382"/>
      <c r="U21" s="387">
        <v>0.25</v>
      </c>
      <c r="V21" s="393" t="s">
        <v>221</v>
      </c>
      <c r="X21" s="45"/>
      <c r="Y21" s="45"/>
      <c r="Z21" s="45"/>
      <c r="AA21" s="45"/>
      <c r="AB21" s="45"/>
      <c r="AC21" s="45"/>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row>
    <row r="22" spans="1:63" ht="24.75" customHeight="1">
      <c r="A22" s="389"/>
      <c r="B22" s="390"/>
      <c r="C22" s="380"/>
      <c r="D22" s="381"/>
      <c r="E22" s="381"/>
      <c r="F22" s="53" t="s">
        <v>169</v>
      </c>
      <c r="G22" s="55"/>
      <c r="H22" s="54"/>
      <c r="I22" s="54"/>
      <c r="J22" s="54"/>
      <c r="K22" s="54"/>
      <c r="L22" s="54"/>
      <c r="M22" s="115"/>
      <c r="N22" s="116">
        <v>0.2</v>
      </c>
      <c r="O22" s="116">
        <v>0</v>
      </c>
      <c r="P22" s="115"/>
      <c r="Q22" s="115"/>
      <c r="R22" s="115"/>
      <c r="S22" s="53">
        <f t="shared" si="0"/>
        <v>0.2</v>
      </c>
      <c r="T22" s="382"/>
      <c r="U22" s="387"/>
      <c r="V22" s="393"/>
      <c r="W22" s="45"/>
      <c r="X22" s="45"/>
      <c r="Y22" s="45"/>
      <c r="Z22" s="45"/>
      <c r="AA22" s="45"/>
      <c r="AB22" s="45"/>
      <c r="AC22" s="45"/>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row>
    <row r="23" spans="1:32" s="60" customFormat="1" ht="17.25" customHeight="1">
      <c r="A23" s="394" t="s">
        <v>177</v>
      </c>
      <c r="B23" s="394"/>
      <c r="C23" s="394"/>
      <c r="D23" s="394"/>
      <c r="E23" s="394"/>
      <c r="F23" s="394"/>
      <c r="G23" s="394"/>
      <c r="H23" s="394"/>
      <c r="I23" s="394"/>
      <c r="J23" s="394"/>
      <c r="K23" s="394"/>
      <c r="L23" s="394"/>
      <c r="M23" s="394"/>
      <c r="N23" s="394"/>
      <c r="O23" s="394"/>
      <c r="P23" s="394"/>
      <c r="Q23" s="394"/>
      <c r="R23" s="394"/>
      <c r="S23" s="394"/>
      <c r="T23" s="57">
        <f>SUM(T9:T22)</f>
        <v>1</v>
      </c>
      <c r="U23" s="57">
        <f>SUM(U9:U22)</f>
        <v>1</v>
      </c>
      <c r="V23" s="58"/>
      <c r="W23" s="59"/>
      <c r="X23" s="59"/>
      <c r="Y23" s="59"/>
      <c r="Z23" s="59"/>
      <c r="AA23" s="59"/>
      <c r="AB23" s="59"/>
      <c r="AC23" s="59"/>
      <c r="AD23" s="59"/>
      <c r="AE23" s="59"/>
      <c r="AF23" s="59"/>
    </row>
    <row r="24" spans="1:21" ht="17.25" customHeight="1">
      <c r="A24" s="42"/>
      <c r="B24" s="42"/>
      <c r="C24" s="61"/>
      <c r="D24" s="42"/>
      <c r="E24" s="42"/>
      <c r="F24" s="42"/>
      <c r="G24" s="42"/>
      <c r="H24" s="42"/>
      <c r="I24" s="42"/>
      <c r="J24" s="42"/>
      <c r="K24" s="42"/>
      <c r="L24" s="42"/>
      <c r="M24" s="42"/>
      <c r="N24" s="62"/>
      <c r="O24" s="62"/>
      <c r="P24" s="62"/>
      <c r="Q24" s="62"/>
      <c r="R24" s="62"/>
      <c r="S24" s="62"/>
      <c r="T24" s="62"/>
      <c r="U24" s="62"/>
    </row>
    <row r="25" spans="1:21" ht="17.25" customHeight="1">
      <c r="A25" s="42"/>
      <c r="B25" s="42"/>
      <c r="C25" s="61"/>
      <c r="D25" s="42"/>
      <c r="E25" s="42"/>
      <c r="F25" s="42"/>
      <c r="G25" s="42"/>
      <c r="H25" s="42"/>
      <c r="I25" s="42"/>
      <c r="J25" s="42"/>
      <c r="K25" s="42"/>
      <c r="L25" s="42"/>
      <c r="M25" s="42"/>
      <c r="N25" s="62"/>
      <c r="O25" s="62"/>
      <c r="P25" s="62"/>
      <c r="Q25" s="62"/>
      <c r="R25" s="62"/>
      <c r="S25" s="62"/>
      <c r="T25" s="62"/>
      <c r="U25" s="62"/>
    </row>
    <row r="26" spans="1:21" ht="17.25" customHeight="1">
      <c r="A26" s="105" t="s">
        <v>90</v>
      </c>
      <c r="B26"/>
      <c r="C26"/>
      <c r="D26"/>
      <c r="E26"/>
      <c r="F26" s="106"/>
      <c r="G26" s="106"/>
      <c r="H26" s="106"/>
      <c r="I26" s="106"/>
      <c r="J26" s="106"/>
      <c r="K26" s="106"/>
      <c r="L26" s="106"/>
      <c r="M26" s="106"/>
      <c r="N26" s="106"/>
      <c r="O26" s="106"/>
      <c r="P26" s="107"/>
      <c r="Q26" s="107"/>
      <c r="R26" s="62"/>
      <c r="S26" s="62"/>
      <c r="T26" s="62"/>
      <c r="U26" s="62"/>
    </row>
    <row r="27" spans="1:21" ht="17.25" customHeight="1">
      <c r="A27" s="108" t="s">
        <v>91</v>
      </c>
      <c r="B27" s="312" t="s">
        <v>139</v>
      </c>
      <c r="C27" s="312"/>
      <c r="D27" s="312"/>
      <c r="E27" s="312"/>
      <c r="F27" s="312"/>
      <c r="G27" s="312"/>
      <c r="H27" s="312"/>
      <c r="I27" s="313" t="s">
        <v>92</v>
      </c>
      <c r="J27" s="313"/>
      <c r="K27" s="313"/>
      <c r="L27" s="313"/>
      <c r="M27" s="313"/>
      <c r="N27" s="313"/>
      <c r="O27" s="313"/>
      <c r="P27" s="107"/>
      <c r="Q27" s="107"/>
      <c r="R27" s="62"/>
      <c r="S27" s="62"/>
      <c r="T27" s="62"/>
      <c r="U27" s="62"/>
    </row>
    <row r="28" spans="1:21" ht="30" customHeight="1">
      <c r="A28" s="109">
        <v>12</v>
      </c>
      <c r="B28" s="314" t="s">
        <v>230</v>
      </c>
      <c r="C28" s="314"/>
      <c r="D28" s="314"/>
      <c r="E28" s="314"/>
      <c r="F28" s="314"/>
      <c r="G28" s="314"/>
      <c r="H28" s="314"/>
      <c r="I28" s="315" t="s">
        <v>231</v>
      </c>
      <c r="J28" s="315"/>
      <c r="K28" s="315"/>
      <c r="L28" s="315"/>
      <c r="M28" s="315"/>
      <c r="N28" s="315"/>
      <c r="O28" s="315"/>
      <c r="P28" s="106"/>
      <c r="Q28" s="106"/>
      <c r="R28" s="62"/>
      <c r="S28" s="62"/>
      <c r="T28" s="62"/>
      <c r="U28" s="62"/>
    </row>
    <row r="29" spans="1:21" ht="17.25" customHeight="1">
      <c r="A29"/>
      <c r="B29"/>
      <c r="C29"/>
      <c r="D29"/>
      <c r="E29"/>
      <c r="F29"/>
      <c r="G29"/>
      <c r="H29"/>
      <c r="I29" s="106"/>
      <c r="J29" s="106"/>
      <c r="K29" s="106"/>
      <c r="L29" s="106"/>
      <c r="M29" s="106"/>
      <c r="N29" s="106"/>
      <c r="O29" s="106"/>
      <c r="P29" s="106"/>
      <c r="Q29" s="106"/>
      <c r="R29" s="62"/>
      <c r="S29" s="62"/>
      <c r="T29" s="62"/>
      <c r="U29" s="62"/>
    </row>
    <row r="30" spans="1:21" ht="17.25" customHeight="1">
      <c r="A30" s="42"/>
      <c r="B30" s="42"/>
      <c r="C30" s="61"/>
      <c r="D30" s="42"/>
      <c r="E30" s="42"/>
      <c r="F30" s="42"/>
      <c r="G30" s="42"/>
      <c r="H30" s="42"/>
      <c r="I30" s="42"/>
      <c r="J30" s="42"/>
      <c r="K30" s="42"/>
      <c r="L30" s="42"/>
      <c r="M30" s="42"/>
      <c r="N30" s="62"/>
      <c r="O30" s="62"/>
      <c r="P30" s="62"/>
      <c r="Q30" s="62"/>
      <c r="R30" s="62"/>
      <c r="S30" s="62"/>
      <c r="T30" s="62"/>
      <c r="U30" s="62"/>
    </row>
    <row r="31" spans="1:21" ht="17.25" customHeight="1">
      <c r="A31" s="42"/>
      <c r="B31" s="42"/>
      <c r="C31" s="61"/>
      <c r="D31" s="42"/>
      <c r="E31" s="42"/>
      <c r="F31" s="42"/>
      <c r="G31" s="42"/>
      <c r="H31" s="42"/>
      <c r="I31" s="42"/>
      <c r="J31" s="42"/>
      <c r="K31" s="42"/>
      <c r="L31" s="42"/>
      <c r="M31" s="42"/>
      <c r="N31" s="62"/>
      <c r="O31" s="62"/>
      <c r="P31" s="62"/>
      <c r="Q31" s="62"/>
      <c r="R31" s="62"/>
      <c r="S31" s="62"/>
      <c r="T31" s="62"/>
      <c r="U31" s="62"/>
    </row>
    <row r="32" spans="1:21" ht="17.25" customHeight="1">
      <c r="A32" s="42"/>
      <c r="B32" s="42"/>
      <c r="C32" s="61"/>
      <c r="D32" s="42"/>
      <c r="E32" s="42"/>
      <c r="F32" s="42"/>
      <c r="G32" s="42"/>
      <c r="H32" s="42"/>
      <c r="I32" s="42"/>
      <c r="J32" s="42"/>
      <c r="K32" s="42"/>
      <c r="L32" s="42"/>
      <c r="M32" s="42"/>
      <c r="N32" s="62"/>
      <c r="O32" s="62"/>
      <c r="P32" s="62"/>
      <c r="Q32" s="62"/>
      <c r="R32" s="62"/>
      <c r="S32" s="62"/>
      <c r="T32" s="62"/>
      <c r="U32" s="62"/>
    </row>
    <row r="33" spans="1:21" ht="17.25" customHeight="1">
      <c r="A33" s="42"/>
      <c r="B33" s="42"/>
      <c r="C33" s="61"/>
      <c r="D33" s="42"/>
      <c r="E33" s="42"/>
      <c r="F33" s="42"/>
      <c r="G33" s="42"/>
      <c r="H33" s="42"/>
      <c r="I33" s="42"/>
      <c r="J33" s="42"/>
      <c r="K33" s="42"/>
      <c r="L33" s="42"/>
      <c r="M33" s="42"/>
      <c r="N33" s="62"/>
      <c r="O33" s="62"/>
      <c r="P33" s="62"/>
      <c r="Q33" s="62"/>
      <c r="R33" s="62"/>
      <c r="S33" s="62"/>
      <c r="T33" s="62"/>
      <c r="U33" s="62"/>
    </row>
    <row r="34" spans="1:21" ht="17.25" customHeight="1">
      <c r="A34" s="42"/>
      <c r="B34" s="42"/>
      <c r="C34" s="61"/>
      <c r="D34" s="42"/>
      <c r="E34" s="42"/>
      <c r="F34" s="42"/>
      <c r="G34" s="42"/>
      <c r="H34" s="42"/>
      <c r="I34" s="42"/>
      <c r="J34" s="42"/>
      <c r="K34" s="42"/>
      <c r="L34" s="42"/>
      <c r="M34" s="42"/>
      <c r="N34" s="62"/>
      <c r="O34" s="62"/>
      <c r="P34" s="62"/>
      <c r="Q34" s="62"/>
      <c r="R34" s="62"/>
      <c r="S34" s="62"/>
      <c r="T34" s="62"/>
      <c r="U34" s="62"/>
    </row>
    <row r="35" spans="1:21" ht="17.25" customHeight="1">
      <c r="A35" s="42"/>
      <c r="B35" s="42"/>
      <c r="C35" s="61"/>
      <c r="D35" s="42"/>
      <c r="E35" s="42"/>
      <c r="F35" s="42"/>
      <c r="G35" s="42"/>
      <c r="H35" s="42"/>
      <c r="I35" s="42"/>
      <c r="J35" s="42"/>
      <c r="K35" s="42"/>
      <c r="L35" s="42"/>
      <c r="M35" s="42"/>
      <c r="N35" s="62"/>
      <c r="O35" s="62"/>
      <c r="P35" s="62"/>
      <c r="Q35" s="62"/>
      <c r="R35" s="62"/>
      <c r="S35" s="62"/>
      <c r="T35" s="62"/>
      <c r="U35" s="62"/>
    </row>
    <row r="36" spans="1:21" ht="17.25" customHeight="1">
      <c r="A36" s="42"/>
      <c r="B36" s="42"/>
      <c r="C36" s="61"/>
      <c r="D36" s="42"/>
      <c r="E36" s="42"/>
      <c r="F36" s="42"/>
      <c r="G36" s="42"/>
      <c r="H36" s="42"/>
      <c r="I36" s="42"/>
      <c r="J36" s="42"/>
      <c r="K36" s="42"/>
      <c r="L36" s="42"/>
      <c r="M36" s="42"/>
      <c r="N36" s="62"/>
      <c r="O36" s="62"/>
      <c r="P36" s="62"/>
      <c r="Q36" s="62"/>
      <c r="R36" s="62"/>
      <c r="S36" s="62"/>
      <c r="T36" s="62"/>
      <c r="U36" s="62"/>
    </row>
    <row r="37" spans="1:21" ht="17.25" customHeight="1">
      <c r="A37" s="42"/>
      <c r="B37" s="42"/>
      <c r="C37" s="61"/>
      <c r="D37" s="42"/>
      <c r="E37" s="42"/>
      <c r="F37" s="42"/>
      <c r="G37" s="42"/>
      <c r="H37" s="42"/>
      <c r="I37" s="42"/>
      <c r="J37" s="42"/>
      <c r="K37" s="42"/>
      <c r="L37" s="42"/>
      <c r="M37" s="42"/>
      <c r="N37" s="62"/>
      <c r="O37" s="62"/>
      <c r="P37" s="62"/>
      <c r="Q37" s="62"/>
      <c r="R37" s="62"/>
      <c r="S37" s="62"/>
      <c r="T37" s="62"/>
      <c r="U37" s="62"/>
    </row>
    <row r="38" spans="1:21" ht="17.25" customHeight="1">
      <c r="A38" s="42"/>
      <c r="B38" s="42"/>
      <c r="C38" s="61"/>
      <c r="D38" s="42"/>
      <c r="E38" s="42"/>
      <c r="F38" s="42"/>
      <c r="G38" s="42"/>
      <c r="H38" s="42"/>
      <c r="I38" s="42"/>
      <c r="J38" s="42"/>
      <c r="K38" s="42"/>
      <c r="L38" s="42"/>
      <c r="M38" s="42"/>
      <c r="N38" s="62"/>
      <c r="O38" s="62"/>
      <c r="P38" s="62"/>
      <c r="Q38" s="62"/>
      <c r="R38" s="62"/>
      <c r="S38" s="62"/>
      <c r="T38" s="62"/>
      <c r="U38" s="62"/>
    </row>
    <row r="39" spans="1:21" ht="17.25" customHeight="1">
      <c r="A39" s="42"/>
      <c r="B39" s="42"/>
      <c r="C39" s="61"/>
      <c r="D39" s="42"/>
      <c r="E39" s="42"/>
      <c r="F39" s="42"/>
      <c r="G39" s="42"/>
      <c r="H39" s="42"/>
      <c r="I39" s="42"/>
      <c r="J39" s="42"/>
      <c r="K39" s="42"/>
      <c r="L39" s="42"/>
      <c r="M39" s="42"/>
      <c r="N39" s="62"/>
      <c r="O39" s="62"/>
      <c r="P39" s="62"/>
      <c r="Q39" s="62"/>
      <c r="R39" s="62"/>
      <c r="S39" s="62"/>
      <c r="T39" s="62"/>
      <c r="U39" s="62"/>
    </row>
    <row r="40" spans="1:21" ht="17.25" customHeight="1">
      <c r="A40" s="42"/>
      <c r="B40" s="42"/>
      <c r="C40" s="61"/>
      <c r="D40" s="42"/>
      <c r="E40" s="42"/>
      <c r="F40" s="42"/>
      <c r="G40" s="42"/>
      <c r="H40" s="42"/>
      <c r="I40" s="42"/>
      <c r="J40" s="42"/>
      <c r="K40" s="42"/>
      <c r="L40" s="42"/>
      <c r="M40" s="42"/>
      <c r="N40" s="62"/>
      <c r="O40" s="62"/>
      <c r="P40" s="62"/>
      <c r="Q40" s="62"/>
      <c r="R40" s="62"/>
      <c r="S40" s="62"/>
      <c r="T40" s="62"/>
      <c r="U40" s="62"/>
    </row>
    <row r="41" spans="1:21" ht="17.25" customHeight="1">
      <c r="A41" s="42"/>
      <c r="B41" s="42"/>
      <c r="C41" s="61"/>
      <c r="D41" s="42"/>
      <c r="E41" s="42"/>
      <c r="F41" s="42"/>
      <c r="G41" s="42"/>
      <c r="H41" s="42"/>
      <c r="I41" s="42"/>
      <c r="J41" s="42"/>
      <c r="K41" s="42"/>
      <c r="L41" s="42"/>
      <c r="M41" s="42"/>
      <c r="N41" s="62"/>
      <c r="O41" s="62"/>
      <c r="P41" s="62"/>
      <c r="Q41" s="62"/>
      <c r="R41" s="62"/>
      <c r="S41" s="62"/>
      <c r="T41" s="62"/>
      <c r="U41" s="62"/>
    </row>
    <row r="42" spans="1:21" ht="17.25" customHeight="1">
      <c r="A42" s="42"/>
      <c r="B42" s="42"/>
      <c r="C42" s="61"/>
      <c r="D42" s="42"/>
      <c r="E42" s="42"/>
      <c r="F42" s="42"/>
      <c r="G42" s="42"/>
      <c r="H42" s="42"/>
      <c r="I42" s="42"/>
      <c r="J42" s="42"/>
      <c r="K42" s="42"/>
      <c r="L42" s="42"/>
      <c r="M42" s="42"/>
      <c r="N42" s="62"/>
      <c r="O42" s="62"/>
      <c r="P42" s="62"/>
      <c r="Q42" s="62"/>
      <c r="R42" s="62"/>
      <c r="S42" s="62"/>
      <c r="T42" s="62"/>
      <c r="U42" s="62"/>
    </row>
    <row r="43" spans="1:21" ht="17.25" customHeight="1">
      <c r="A43" s="42"/>
      <c r="B43" s="42"/>
      <c r="C43" s="61"/>
      <c r="D43" s="42"/>
      <c r="E43" s="42"/>
      <c r="F43" s="42"/>
      <c r="G43" s="42"/>
      <c r="H43" s="42"/>
      <c r="I43" s="42"/>
      <c r="J43" s="42"/>
      <c r="K43" s="42"/>
      <c r="L43" s="42"/>
      <c r="M43" s="42"/>
      <c r="N43" s="62"/>
      <c r="O43" s="62"/>
      <c r="P43" s="62"/>
      <c r="Q43" s="62"/>
      <c r="R43" s="62"/>
      <c r="S43" s="62"/>
      <c r="T43" s="62"/>
      <c r="U43" s="62"/>
    </row>
    <row r="44" spans="1:21" ht="17.25" customHeight="1">
      <c r="A44" s="42"/>
      <c r="B44" s="42"/>
      <c r="C44" s="61"/>
      <c r="D44" s="42"/>
      <c r="E44" s="42"/>
      <c r="F44" s="42"/>
      <c r="G44" s="42"/>
      <c r="H44" s="42"/>
      <c r="I44" s="42"/>
      <c r="J44" s="42"/>
      <c r="K44" s="42"/>
      <c r="L44" s="42"/>
      <c r="M44" s="42"/>
      <c r="N44" s="62"/>
      <c r="O44" s="62"/>
      <c r="P44" s="62"/>
      <c r="Q44" s="62"/>
      <c r="R44" s="62"/>
      <c r="S44" s="62"/>
      <c r="T44" s="62"/>
      <c r="U44" s="62"/>
    </row>
    <row r="45" spans="1:21" ht="17.25" customHeight="1">
      <c r="A45" s="42"/>
      <c r="B45" s="42"/>
      <c r="C45" s="61"/>
      <c r="D45" s="42"/>
      <c r="E45" s="42"/>
      <c r="F45" s="42"/>
      <c r="G45" s="42"/>
      <c r="H45" s="42"/>
      <c r="I45" s="42"/>
      <c r="J45" s="42"/>
      <c r="K45" s="42"/>
      <c r="L45" s="42"/>
      <c r="M45" s="42"/>
      <c r="N45" s="62"/>
      <c r="O45" s="62"/>
      <c r="P45" s="62"/>
      <c r="Q45" s="62"/>
      <c r="R45" s="62"/>
      <c r="S45" s="62"/>
      <c r="T45" s="62"/>
      <c r="U45" s="62"/>
    </row>
    <row r="46" spans="1:21" ht="17.25" customHeight="1">
      <c r="A46" s="42"/>
      <c r="B46" s="42"/>
      <c r="C46" s="61"/>
      <c r="D46" s="42"/>
      <c r="E46" s="42"/>
      <c r="F46" s="42"/>
      <c r="G46" s="42"/>
      <c r="H46" s="42"/>
      <c r="I46" s="42"/>
      <c r="J46" s="42"/>
      <c r="K46" s="42"/>
      <c r="L46" s="42"/>
      <c r="M46" s="42"/>
      <c r="N46" s="62"/>
      <c r="O46" s="62"/>
      <c r="P46" s="62"/>
      <c r="Q46" s="62"/>
      <c r="R46" s="62"/>
      <c r="S46" s="62"/>
      <c r="T46" s="62"/>
      <c r="U46" s="62"/>
    </row>
    <row r="47" spans="1:21" ht="17.25" customHeight="1">
      <c r="A47" s="42"/>
      <c r="B47" s="42"/>
      <c r="C47" s="61"/>
      <c r="D47" s="42"/>
      <c r="E47" s="42"/>
      <c r="F47" s="42"/>
      <c r="G47" s="42"/>
      <c r="H47" s="42"/>
      <c r="I47" s="42"/>
      <c r="J47" s="42"/>
      <c r="K47" s="42"/>
      <c r="L47" s="42"/>
      <c r="M47" s="42"/>
      <c r="N47" s="62"/>
      <c r="O47" s="62"/>
      <c r="P47" s="62"/>
      <c r="Q47" s="62"/>
      <c r="R47" s="62"/>
      <c r="S47" s="62"/>
      <c r="T47" s="62"/>
      <c r="U47" s="62"/>
    </row>
    <row r="48" spans="1:21" ht="17.25" customHeight="1">
      <c r="A48" s="42"/>
      <c r="B48" s="42"/>
      <c r="C48" s="61"/>
      <c r="D48" s="42"/>
      <c r="E48" s="42"/>
      <c r="F48" s="42"/>
      <c r="G48" s="42"/>
      <c r="H48" s="42"/>
      <c r="I48" s="42"/>
      <c r="J48" s="42"/>
      <c r="K48" s="42"/>
      <c r="L48" s="42"/>
      <c r="M48" s="42"/>
      <c r="N48" s="62"/>
      <c r="O48" s="62"/>
      <c r="P48" s="62"/>
      <c r="Q48" s="62"/>
      <c r="R48" s="62"/>
      <c r="S48" s="62"/>
      <c r="T48" s="62"/>
      <c r="U48" s="62"/>
    </row>
    <row r="49" spans="1:21" ht="17.25" customHeight="1">
      <c r="A49" s="42"/>
      <c r="B49" s="42"/>
      <c r="C49" s="61"/>
      <c r="D49" s="42"/>
      <c r="E49" s="42"/>
      <c r="F49" s="42"/>
      <c r="G49" s="42"/>
      <c r="H49" s="42"/>
      <c r="I49" s="42"/>
      <c r="J49" s="42"/>
      <c r="K49" s="42"/>
      <c r="L49" s="42"/>
      <c r="M49" s="42"/>
      <c r="N49" s="62"/>
      <c r="O49" s="62"/>
      <c r="P49" s="62"/>
      <c r="Q49" s="62"/>
      <c r="R49" s="62"/>
      <c r="S49" s="62"/>
      <c r="T49" s="62"/>
      <c r="U49" s="62"/>
    </row>
    <row r="50" spans="1:21" ht="17.25" customHeight="1">
      <c r="A50" s="42"/>
      <c r="B50" s="42"/>
      <c r="C50" s="61"/>
      <c r="D50" s="42"/>
      <c r="E50" s="42"/>
      <c r="F50" s="42"/>
      <c r="G50" s="42"/>
      <c r="H50" s="42"/>
      <c r="I50" s="42"/>
      <c r="J50" s="42"/>
      <c r="K50" s="42"/>
      <c r="L50" s="42"/>
      <c r="M50" s="42"/>
      <c r="N50" s="62"/>
      <c r="O50" s="62"/>
      <c r="P50" s="62"/>
      <c r="Q50" s="62"/>
      <c r="R50" s="62"/>
      <c r="S50" s="62"/>
      <c r="T50" s="62"/>
      <c r="U50" s="62"/>
    </row>
    <row r="51" spans="1:21" ht="17.25" customHeight="1">
      <c r="A51" s="42"/>
      <c r="B51" s="42"/>
      <c r="C51" s="61"/>
      <c r="D51" s="42"/>
      <c r="E51" s="42"/>
      <c r="F51" s="42"/>
      <c r="G51" s="42"/>
      <c r="H51" s="42"/>
      <c r="I51" s="42"/>
      <c r="J51" s="42"/>
      <c r="K51" s="42"/>
      <c r="L51" s="42"/>
      <c r="M51" s="42"/>
      <c r="N51" s="62"/>
      <c r="O51" s="62"/>
      <c r="P51" s="62"/>
      <c r="Q51" s="62"/>
      <c r="R51" s="62"/>
      <c r="S51" s="62"/>
      <c r="T51" s="62"/>
      <c r="U51" s="62"/>
    </row>
    <row r="52" spans="1:21" ht="17.25" customHeight="1">
      <c r="A52" s="42"/>
      <c r="B52" s="42"/>
      <c r="C52" s="61"/>
      <c r="D52" s="42"/>
      <c r="E52" s="42"/>
      <c r="F52" s="42"/>
      <c r="G52" s="42"/>
      <c r="H52" s="42"/>
      <c r="I52" s="42"/>
      <c r="J52" s="42"/>
      <c r="K52" s="42"/>
      <c r="L52" s="42"/>
      <c r="M52" s="42"/>
      <c r="N52" s="62"/>
      <c r="O52" s="62"/>
      <c r="P52" s="62"/>
      <c r="Q52" s="62"/>
      <c r="R52" s="62"/>
      <c r="S52" s="62"/>
      <c r="T52" s="62"/>
      <c r="U52" s="62"/>
    </row>
    <row r="53" spans="1:21" ht="17.25" customHeight="1">
      <c r="A53" s="42"/>
      <c r="B53" s="42"/>
      <c r="C53" s="61"/>
      <c r="D53" s="42"/>
      <c r="E53" s="42"/>
      <c r="F53" s="42"/>
      <c r="G53" s="42"/>
      <c r="H53" s="42"/>
      <c r="I53" s="42"/>
      <c r="J53" s="42"/>
      <c r="K53" s="42"/>
      <c r="L53" s="42"/>
      <c r="M53" s="42"/>
      <c r="N53" s="62"/>
      <c r="O53" s="62"/>
      <c r="P53" s="62"/>
      <c r="Q53" s="62"/>
      <c r="R53" s="62"/>
      <c r="S53" s="62"/>
      <c r="T53" s="62"/>
      <c r="U53" s="62"/>
    </row>
    <row r="54" spans="1:21" ht="17.25" customHeight="1">
      <c r="A54" s="42"/>
      <c r="B54" s="42"/>
      <c r="C54" s="61"/>
      <c r="D54" s="42"/>
      <c r="E54" s="42"/>
      <c r="F54" s="42"/>
      <c r="G54" s="42"/>
      <c r="H54" s="42"/>
      <c r="I54" s="42"/>
      <c r="J54" s="42"/>
      <c r="K54" s="42"/>
      <c r="L54" s="42"/>
      <c r="M54" s="42"/>
      <c r="N54" s="62"/>
      <c r="O54" s="62"/>
      <c r="P54" s="62"/>
      <c r="Q54" s="62"/>
      <c r="R54" s="62"/>
      <c r="S54" s="62"/>
      <c r="T54" s="62"/>
      <c r="U54" s="62"/>
    </row>
    <row r="55" spans="1:21" ht="17.25" customHeight="1">
      <c r="A55" s="42"/>
      <c r="B55" s="42"/>
      <c r="C55" s="61"/>
      <c r="D55" s="42"/>
      <c r="E55" s="42"/>
      <c r="F55" s="42"/>
      <c r="G55" s="42"/>
      <c r="H55" s="42"/>
      <c r="I55" s="42"/>
      <c r="J55" s="42"/>
      <c r="K55" s="42"/>
      <c r="L55" s="42"/>
      <c r="M55" s="42"/>
      <c r="N55" s="62"/>
      <c r="O55" s="62"/>
      <c r="P55" s="62"/>
      <c r="Q55" s="62"/>
      <c r="R55" s="62"/>
      <c r="S55" s="62"/>
      <c r="T55" s="62"/>
      <c r="U55" s="62"/>
    </row>
    <row r="56" spans="1:21" ht="17.25" customHeight="1">
      <c r="A56" s="42"/>
      <c r="B56" s="42"/>
      <c r="C56" s="61"/>
      <c r="D56" s="42"/>
      <c r="E56" s="42"/>
      <c r="F56" s="42"/>
      <c r="G56" s="42"/>
      <c r="H56" s="42"/>
      <c r="I56" s="42"/>
      <c r="J56" s="42"/>
      <c r="K56" s="42"/>
      <c r="L56" s="42"/>
      <c r="M56" s="42"/>
      <c r="N56" s="62"/>
      <c r="O56" s="62"/>
      <c r="P56" s="62"/>
      <c r="Q56" s="62"/>
      <c r="R56" s="62"/>
      <c r="S56" s="62"/>
      <c r="T56" s="62"/>
      <c r="U56" s="62"/>
    </row>
    <row r="57" spans="1:21" ht="17.25" customHeight="1">
      <c r="A57" s="42"/>
      <c r="B57" s="42"/>
      <c r="C57" s="61"/>
      <c r="D57" s="42"/>
      <c r="E57" s="42"/>
      <c r="F57" s="42"/>
      <c r="G57" s="42"/>
      <c r="H57" s="42"/>
      <c r="I57" s="42"/>
      <c r="J57" s="42"/>
      <c r="K57" s="42"/>
      <c r="L57" s="42"/>
      <c r="M57" s="42"/>
      <c r="N57" s="62"/>
      <c r="O57" s="62"/>
      <c r="P57" s="62"/>
      <c r="Q57" s="62"/>
      <c r="R57" s="62"/>
      <c r="S57" s="62"/>
      <c r="T57" s="62"/>
      <c r="U57" s="62"/>
    </row>
    <row r="58" spans="1:21" ht="17.25" customHeight="1">
      <c r="A58" s="42"/>
      <c r="B58" s="42"/>
      <c r="C58" s="61"/>
      <c r="D58" s="42"/>
      <c r="E58" s="42"/>
      <c r="F58" s="42"/>
      <c r="G58" s="42"/>
      <c r="H58" s="42"/>
      <c r="I58" s="42"/>
      <c r="J58" s="42"/>
      <c r="K58" s="42"/>
      <c r="L58" s="42"/>
      <c r="M58" s="42"/>
      <c r="N58" s="62"/>
      <c r="O58" s="62"/>
      <c r="P58" s="62"/>
      <c r="Q58" s="62"/>
      <c r="R58" s="62"/>
      <c r="S58" s="62"/>
      <c r="T58" s="62"/>
      <c r="U58" s="62"/>
    </row>
    <row r="59" spans="1:21" ht="17.25" customHeight="1">
      <c r="A59" s="42"/>
      <c r="B59" s="42"/>
      <c r="C59" s="61"/>
      <c r="D59" s="42"/>
      <c r="E59" s="42"/>
      <c r="F59" s="42"/>
      <c r="G59" s="42"/>
      <c r="H59" s="42"/>
      <c r="I59" s="42"/>
      <c r="J59" s="42"/>
      <c r="K59" s="42"/>
      <c r="L59" s="42"/>
      <c r="M59" s="42"/>
      <c r="N59" s="62"/>
      <c r="O59" s="62"/>
      <c r="P59" s="62"/>
      <c r="Q59" s="62"/>
      <c r="R59" s="62"/>
      <c r="S59" s="62"/>
      <c r="T59" s="62"/>
      <c r="U59" s="62"/>
    </row>
    <row r="60" spans="1:21" ht="17.25" customHeight="1">
      <c r="A60" s="42"/>
      <c r="B60" s="42"/>
      <c r="C60" s="61"/>
      <c r="D60" s="42"/>
      <c r="E60" s="42"/>
      <c r="F60" s="42"/>
      <c r="G60" s="42"/>
      <c r="H60" s="42"/>
      <c r="I60" s="42"/>
      <c r="J60" s="42"/>
      <c r="K60" s="42"/>
      <c r="L60" s="42"/>
      <c r="M60" s="42"/>
      <c r="N60" s="62"/>
      <c r="O60" s="62"/>
      <c r="P60" s="62"/>
      <c r="Q60" s="62"/>
      <c r="R60" s="62"/>
      <c r="S60" s="62"/>
      <c r="T60" s="62"/>
      <c r="U60" s="62"/>
    </row>
    <row r="61" spans="1:21" ht="17.25" customHeight="1">
      <c r="A61" s="42"/>
      <c r="B61" s="42"/>
      <c r="C61" s="61"/>
      <c r="D61" s="42"/>
      <c r="E61" s="42"/>
      <c r="F61" s="42"/>
      <c r="G61" s="42"/>
      <c r="H61" s="42"/>
      <c r="I61" s="42"/>
      <c r="J61" s="42"/>
      <c r="K61" s="42"/>
      <c r="L61" s="42"/>
      <c r="M61" s="42"/>
      <c r="N61" s="62"/>
      <c r="O61" s="62"/>
      <c r="P61" s="62"/>
      <c r="Q61" s="62"/>
      <c r="R61" s="62"/>
      <c r="S61" s="62"/>
      <c r="T61" s="62"/>
      <c r="U61" s="62"/>
    </row>
    <row r="62" spans="1:21" ht="17.25" customHeight="1">
      <c r="A62" s="42"/>
      <c r="B62" s="42"/>
      <c r="C62" s="61"/>
      <c r="D62" s="42"/>
      <c r="E62" s="42"/>
      <c r="F62" s="42"/>
      <c r="G62" s="42"/>
      <c r="H62" s="42"/>
      <c r="I62" s="42"/>
      <c r="J62" s="42"/>
      <c r="K62" s="42"/>
      <c r="L62" s="42"/>
      <c r="M62" s="42"/>
      <c r="N62" s="62"/>
      <c r="O62" s="62"/>
      <c r="P62" s="62"/>
      <c r="Q62" s="62"/>
      <c r="R62" s="62"/>
      <c r="S62" s="62"/>
      <c r="T62" s="62"/>
      <c r="U62" s="62"/>
    </row>
    <row r="63" spans="1:21" ht="17.25" customHeight="1">
      <c r="A63" s="42"/>
      <c r="B63" s="42"/>
      <c r="C63" s="61"/>
      <c r="D63" s="42"/>
      <c r="E63" s="42"/>
      <c r="F63" s="42"/>
      <c r="G63" s="42"/>
      <c r="H63" s="42"/>
      <c r="I63" s="42"/>
      <c r="J63" s="42"/>
      <c r="K63" s="42"/>
      <c r="L63" s="42"/>
      <c r="M63" s="42"/>
      <c r="N63" s="62"/>
      <c r="O63" s="62"/>
      <c r="P63" s="62"/>
      <c r="Q63" s="62"/>
      <c r="R63" s="62"/>
      <c r="S63" s="62"/>
      <c r="T63" s="62"/>
      <c r="U63" s="62"/>
    </row>
    <row r="64" spans="1:21" ht="17.25" customHeight="1">
      <c r="A64" s="42"/>
      <c r="B64" s="42"/>
      <c r="C64" s="61"/>
      <c r="D64" s="42"/>
      <c r="E64" s="42"/>
      <c r="F64" s="42"/>
      <c r="G64" s="42"/>
      <c r="H64" s="42"/>
      <c r="I64" s="42"/>
      <c r="J64" s="42"/>
      <c r="K64" s="42"/>
      <c r="L64" s="42"/>
      <c r="M64" s="42"/>
      <c r="N64" s="62"/>
      <c r="O64" s="62"/>
      <c r="P64" s="62"/>
      <c r="Q64" s="62"/>
      <c r="R64" s="62"/>
      <c r="S64" s="62"/>
      <c r="T64" s="62"/>
      <c r="U64" s="62"/>
    </row>
    <row r="65" spans="1:21" ht="17.25" customHeight="1">
      <c r="A65" s="42"/>
      <c r="B65" s="42"/>
      <c r="C65" s="61"/>
      <c r="D65" s="42"/>
      <c r="E65" s="42"/>
      <c r="F65" s="42"/>
      <c r="G65" s="42"/>
      <c r="H65" s="42"/>
      <c r="I65" s="42"/>
      <c r="J65" s="42"/>
      <c r="K65" s="42"/>
      <c r="L65" s="42"/>
      <c r="M65" s="42"/>
      <c r="N65" s="62"/>
      <c r="O65" s="62"/>
      <c r="P65" s="62"/>
      <c r="Q65" s="62"/>
      <c r="R65" s="62"/>
      <c r="S65" s="62"/>
      <c r="T65" s="62"/>
      <c r="U65" s="62"/>
    </row>
    <row r="66" spans="1:21" ht="17.25" customHeight="1">
      <c r="A66" s="42"/>
      <c r="B66" s="42"/>
      <c r="C66" s="61"/>
      <c r="D66" s="42"/>
      <c r="E66" s="42"/>
      <c r="F66" s="42"/>
      <c r="G66" s="42"/>
      <c r="H66" s="42"/>
      <c r="I66" s="42"/>
      <c r="J66" s="42"/>
      <c r="K66" s="42"/>
      <c r="L66" s="42"/>
      <c r="M66" s="42"/>
      <c r="N66" s="62"/>
      <c r="O66" s="62"/>
      <c r="P66" s="62"/>
      <c r="Q66" s="62"/>
      <c r="R66" s="62"/>
      <c r="S66" s="62"/>
      <c r="T66" s="62"/>
      <c r="U66" s="62"/>
    </row>
    <row r="67" spans="1:21" ht="17.25" customHeight="1">
      <c r="A67" s="42"/>
      <c r="B67" s="42"/>
      <c r="C67" s="61"/>
      <c r="D67" s="42"/>
      <c r="E67" s="42"/>
      <c r="F67" s="42"/>
      <c r="G67" s="42"/>
      <c r="H67" s="42"/>
      <c r="I67" s="42"/>
      <c r="J67" s="42"/>
      <c r="K67" s="42"/>
      <c r="L67" s="42"/>
      <c r="M67" s="42"/>
      <c r="N67" s="62"/>
      <c r="O67" s="62"/>
      <c r="P67" s="62"/>
      <c r="Q67" s="62"/>
      <c r="R67" s="62"/>
      <c r="S67" s="62"/>
      <c r="T67" s="62"/>
      <c r="U67" s="62"/>
    </row>
    <row r="68" spans="1:21" ht="17.25" customHeight="1">
      <c r="A68" s="42"/>
      <c r="B68" s="42"/>
      <c r="C68" s="61"/>
      <c r="D68" s="42"/>
      <c r="E68" s="42"/>
      <c r="F68" s="42"/>
      <c r="G68" s="42"/>
      <c r="H68" s="42"/>
      <c r="I68" s="42"/>
      <c r="J68" s="42"/>
      <c r="K68" s="42"/>
      <c r="L68" s="42"/>
      <c r="M68" s="42"/>
      <c r="N68" s="62"/>
      <c r="O68" s="62"/>
      <c r="P68" s="62"/>
      <c r="Q68" s="62"/>
      <c r="R68" s="62"/>
      <c r="S68" s="62"/>
      <c r="T68" s="62"/>
      <c r="U68" s="62"/>
    </row>
    <row r="69" spans="1:21" ht="17.25" customHeight="1">
      <c r="A69" s="42"/>
      <c r="B69" s="42"/>
      <c r="C69" s="61"/>
      <c r="D69" s="42"/>
      <c r="E69" s="42"/>
      <c r="F69" s="42"/>
      <c r="G69" s="42"/>
      <c r="H69" s="42"/>
      <c r="I69" s="42"/>
      <c r="J69" s="42"/>
      <c r="K69" s="42"/>
      <c r="L69" s="42"/>
      <c r="M69" s="42"/>
      <c r="N69" s="62"/>
      <c r="O69" s="62"/>
      <c r="P69" s="62"/>
      <c r="Q69" s="62"/>
      <c r="R69" s="62"/>
      <c r="S69" s="62"/>
      <c r="T69" s="62"/>
      <c r="U69" s="62"/>
    </row>
    <row r="70" spans="1:21" ht="17.25" customHeight="1">
      <c r="A70" s="42"/>
      <c r="B70" s="42"/>
      <c r="C70" s="61"/>
      <c r="D70" s="42"/>
      <c r="E70" s="42"/>
      <c r="F70" s="42"/>
      <c r="G70" s="42"/>
      <c r="H70" s="42"/>
      <c r="I70" s="42"/>
      <c r="J70" s="42"/>
      <c r="K70" s="42"/>
      <c r="L70" s="42"/>
      <c r="M70" s="42"/>
      <c r="N70" s="62"/>
      <c r="O70" s="62"/>
      <c r="P70" s="62"/>
      <c r="Q70" s="62"/>
      <c r="R70" s="62"/>
      <c r="S70" s="62"/>
      <c r="T70" s="62"/>
      <c r="U70" s="62"/>
    </row>
    <row r="71" spans="1:21" ht="17.25" customHeight="1">
      <c r="A71" s="42"/>
      <c r="B71" s="42"/>
      <c r="C71" s="61"/>
      <c r="D71" s="42"/>
      <c r="E71" s="42"/>
      <c r="F71" s="42"/>
      <c r="G71" s="42"/>
      <c r="H71" s="42"/>
      <c r="I71" s="42"/>
      <c r="J71" s="42"/>
      <c r="K71" s="42"/>
      <c r="L71" s="42"/>
      <c r="M71" s="42"/>
      <c r="N71" s="62"/>
      <c r="O71" s="62"/>
      <c r="P71" s="62"/>
      <c r="Q71" s="62"/>
      <c r="R71" s="62"/>
      <c r="S71" s="62"/>
      <c r="T71" s="62"/>
      <c r="U71" s="62"/>
    </row>
    <row r="72" spans="1:21" ht="17.25" customHeight="1">
      <c r="A72" s="42"/>
      <c r="B72" s="42"/>
      <c r="C72" s="61"/>
      <c r="D72" s="42"/>
      <c r="E72" s="42"/>
      <c r="F72" s="42"/>
      <c r="G72" s="42"/>
      <c r="H72" s="42"/>
      <c r="I72" s="42"/>
      <c r="J72" s="42"/>
      <c r="K72" s="42"/>
      <c r="L72" s="42"/>
      <c r="M72" s="42"/>
      <c r="N72" s="62"/>
      <c r="O72" s="62"/>
      <c r="P72" s="62"/>
      <c r="Q72" s="62"/>
      <c r="R72" s="62"/>
      <c r="S72" s="62"/>
      <c r="T72" s="62"/>
      <c r="U72" s="62"/>
    </row>
    <row r="73" spans="1:21" ht="17.25" customHeight="1">
      <c r="A73" s="42"/>
      <c r="B73" s="42"/>
      <c r="C73" s="61"/>
      <c r="D73" s="42"/>
      <c r="E73" s="42"/>
      <c r="F73" s="42"/>
      <c r="G73" s="42"/>
      <c r="H73" s="42"/>
      <c r="I73" s="42"/>
      <c r="J73" s="42"/>
      <c r="K73" s="42"/>
      <c r="L73" s="42"/>
      <c r="M73" s="42"/>
      <c r="N73" s="62"/>
      <c r="O73" s="62"/>
      <c r="P73" s="62"/>
      <c r="Q73" s="62"/>
      <c r="R73" s="62"/>
      <c r="S73" s="62"/>
      <c r="T73" s="62"/>
      <c r="U73" s="62"/>
    </row>
    <row r="74" spans="1:21" ht="17.25" customHeight="1">
      <c r="A74" s="42"/>
      <c r="B74" s="42"/>
      <c r="C74" s="61"/>
      <c r="D74" s="42"/>
      <c r="E74" s="42"/>
      <c r="F74" s="42"/>
      <c r="G74" s="42"/>
      <c r="H74" s="42"/>
      <c r="I74" s="42"/>
      <c r="J74" s="42"/>
      <c r="K74" s="42"/>
      <c r="L74" s="42"/>
      <c r="M74" s="42"/>
      <c r="N74" s="62"/>
      <c r="O74" s="62"/>
      <c r="P74" s="62"/>
      <c r="Q74" s="62"/>
      <c r="R74" s="62"/>
      <c r="S74" s="62"/>
      <c r="T74" s="62"/>
      <c r="U74" s="62"/>
    </row>
    <row r="75" spans="1:21" ht="17.25" customHeight="1">
      <c r="A75" s="42"/>
      <c r="B75" s="42"/>
      <c r="C75" s="61"/>
      <c r="D75" s="42"/>
      <c r="E75" s="42"/>
      <c r="F75" s="42"/>
      <c r="G75" s="42"/>
      <c r="H75" s="42"/>
      <c r="I75" s="42"/>
      <c r="J75" s="42"/>
      <c r="K75" s="42"/>
      <c r="L75" s="42"/>
      <c r="M75" s="42"/>
      <c r="N75" s="62"/>
      <c r="O75" s="62"/>
      <c r="P75" s="62"/>
      <c r="Q75" s="62"/>
      <c r="R75" s="62"/>
      <c r="S75" s="62"/>
      <c r="T75" s="62"/>
      <c r="U75" s="62"/>
    </row>
    <row r="76" spans="1:21" ht="17.25" customHeight="1">
      <c r="A76" s="42"/>
      <c r="B76" s="42"/>
      <c r="C76" s="61"/>
      <c r="D76" s="42"/>
      <c r="E76" s="42"/>
      <c r="F76" s="42"/>
      <c r="G76" s="42"/>
      <c r="H76" s="42"/>
      <c r="I76" s="42"/>
      <c r="J76" s="42"/>
      <c r="K76" s="42"/>
      <c r="L76" s="42"/>
      <c r="M76" s="42"/>
      <c r="N76" s="62"/>
      <c r="O76" s="62"/>
      <c r="P76" s="62"/>
      <c r="Q76" s="62"/>
      <c r="R76" s="62"/>
      <c r="S76" s="62"/>
      <c r="T76" s="62"/>
      <c r="U76" s="62"/>
    </row>
    <row r="77" spans="1:21" ht="17.25" customHeight="1">
      <c r="A77" s="42"/>
      <c r="B77" s="42"/>
      <c r="C77" s="61"/>
      <c r="D77" s="42"/>
      <c r="E77" s="42"/>
      <c r="F77" s="42"/>
      <c r="G77" s="42"/>
      <c r="H77" s="42"/>
      <c r="I77" s="42"/>
      <c r="J77" s="42"/>
      <c r="K77" s="42"/>
      <c r="L77" s="42"/>
      <c r="M77" s="42"/>
      <c r="N77" s="62"/>
      <c r="O77" s="62"/>
      <c r="P77" s="62"/>
      <c r="Q77" s="62"/>
      <c r="R77" s="62"/>
      <c r="S77" s="62"/>
      <c r="T77" s="62"/>
      <c r="U77" s="62"/>
    </row>
    <row r="78" spans="1:21" ht="17.25" customHeight="1">
      <c r="A78" s="42"/>
      <c r="B78" s="42"/>
      <c r="C78" s="61"/>
      <c r="D78" s="42"/>
      <c r="E78" s="42"/>
      <c r="F78" s="42"/>
      <c r="G78" s="42"/>
      <c r="H78" s="42"/>
      <c r="I78" s="42"/>
      <c r="J78" s="42"/>
      <c r="K78" s="42"/>
      <c r="L78" s="42"/>
      <c r="M78" s="42"/>
      <c r="N78" s="62"/>
      <c r="O78" s="62"/>
      <c r="P78" s="62"/>
      <c r="Q78" s="62"/>
      <c r="R78" s="62"/>
      <c r="S78" s="62"/>
      <c r="T78" s="62"/>
      <c r="U78" s="62"/>
    </row>
    <row r="79" spans="1:21" ht="17.25" customHeight="1">
      <c r="A79" s="42"/>
      <c r="B79" s="42"/>
      <c r="C79" s="61"/>
      <c r="D79" s="42"/>
      <c r="E79" s="42"/>
      <c r="F79" s="42"/>
      <c r="G79" s="42"/>
      <c r="H79" s="42"/>
      <c r="I79" s="42"/>
      <c r="J79" s="42"/>
      <c r="K79" s="42"/>
      <c r="L79" s="42"/>
      <c r="M79" s="42"/>
      <c r="N79" s="62"/>
      <c r="O79" s="62"/>
      <c r="P79" s="62"/>
      <c r="Q79" s="62"/>
      <c r="R79" s="62"/>
      <c r="S79" s="62"/>
      <c r="T79" s="62"/>
      <c r="U79" s="62"/>
    </row>
    <row r="80" spans="1:21" ht="17.25" customHeight="1">
      <c r="A80" s="42"/>
      <c r="B80" s="42"/>
      <c r="C80" s="61"/>
      <c r="D80" s="42"/>
      <c r="E80" s="42"/>
      <c r="F80" s="42"/>
      <c r="G80" s="42"/>
      <c r="H80" s="42"/>
      <c r="I80" s="42"/>
      <c r="J80" s="42"/>
      <c r="K80" s="42"/>
      <c r="L80" s="42"/>
      <c r="M80" s="42"/>
      <c r="N80" s="62"/>
      <c r="O80" s="62"/>
      <c r="P80" s="62"/>
      <c r="Q80" s="62"/>
      <c r="R80" s="62"/>
      <c r="S80" s="62"/>
      <c r="T80" s="62"/>
      <c r="U80" s="62"/>
    </row>
    <row r="81" spans="1:21" ht="17.25" customHeight="1">
      <c r="A81" s="42"/>
      <c r="B81" s="42"/>
      <c r="C81" s="61"/>
      <c r="D81" s="42"/>
      <c r="E81" s="42"/>
      <c r="F81" s="42"/>
      <c r="G81" s="42"/>
      <c r="H81" s="42"/>
      <c r="I81" s="42"/>
      <c r="J81" s="42"/>
      <c r="K81" s="42"/>
      <c r="L81" s="42"/>
      <c r="M81" s="42"/>
      <c r="N81" s="62"/>
      <c r="O81" s="62"/>
      <c r="P81" s="62"/>
      <c r="Q81" s="62"/>
      <c r="R81" s="62"/>
      <c r="S81" s="62"/>
      <c r="T81" s="62"/>
      <c r="U81" s="62"/>
    </row>
    <row r="82" spans="1:21" ht="17.25" customHeight="1">
      <c r="A82" s="42"/>
      <c r="B82" s="42"/>
      <c r="C82" s="61"/>
      <c r="D82" s="42"/>
      <c r="E82" s="42"/>
      <c r="F82" s="42"/>
      <c r="G82" s="42"/>
      <c r="H82" s="42"/>
      <c r="I82" s="42"/>
      <c r="J82" s="42"/>
      <c r="K82" s="42"/>
      <c r="L82" s="42"/>
      <c r="M82" s="42"/>
      <c r="N82" s="62"/>
      <c r="O82" s="62"/>
      <c r="P82" s="62"/>
      <c r="Q82" s="62"/>
      <c r="R82" s="62"/>
      <c r="S82" s="62"/>
      <c r="T82" s="62"/>
      <c r="U82" s="62"/>
    </row>
    <row r="83" spans="1:21" ht="17.25" customHeight="1">
      <c r="A83" s="42"/>
      <c r="B83" s="42"/>
      <c r="C83" s="61"/>
      <c r="D83" s="42"/>
      <c r="E83" s="42"/>
      <c r="F83" s="42"/>
      <c r="G83" s="42"/>
      <c r="H83" s="42"/>
      <c r="I83" s="42"/>
      <c r="J83" s="42"/>
      <c r="K83" s="42"/>
      <c r="L83" s="42"/>
      <c r="M83" s="42"/>
      <c r="N83" s="62"/>
      <c r="O83" s="62"/>
      <c r="P83" s="62"/>
      <c r="Q83" s="62"/>
      <c r="R83" s="62"/>
      <c r="S83" s="62"/>
      <c r="T83" s="62"/>
      <c r="U83" s="62"/>
    </row>
    <row r="84" spans="1:21" ht="17.25" customHeight="1">
      <c r="A84" s="42"/>
      <c r="B84" s="42"/>
      <c r="C84" s="61"/>
      <c r="D84" s="42"/>
      <c r="E84" s="42"/>
      <c r="F84" s="42"/>
      <c r="G84" s="42"/>
      <c r="H84" s="42"/>
      <c r="I84" s="42"/>
      <c r="J84" s="42"/>
      <c r="K84" s="42"/>
      <c r="L84" s="42"/>
      <c r="M84" s="42"/>
      <c r="N84" s="62"/>
      <c r="O84" s="62"/>
      <c r="P84" s="62"/>
      <c r="Q84" s="62"/>
      <c r="R84" s="62"/>
      <c r="S84" s="62"/>
      <c r="T84" s="62"/>
      <c r="U84" s="62"/>
    </row>
    <row r="85" spans="1:21" ht="17.25" customHeight="1">
      <c r="A85" s="42"/>
      <c r="B85" s="42"/>
      <c r="C85" s="61"/>
      <c r="D85" s="42"/>
      <c r="E85" s="42"/>
      <c r="F85" s="42"/>
      <c r="G85" s="42"/>
      <c r="H85" s="42"/>
      <c r="I85" s="42"/>
      <c r="J85" s="42"/>
      <c r="K85" s="42"/>
      <c r="L85" s="42"/>
      <c r="M85" s="42"/>
      <c r="N85" s="62"/>
      <c r="O85" s="62"/>
      <c r="P85" s="62"/>
      <c r="Q85" s="62"/>
      <c r="R85" s="62"/>
      <c r="S85" s="62"/>
      <c r="T85" s="62"/>
      <c r="U85" s="62"/>
    </row>
    <row r="86" spans="1:21" ht="17.25" customHeight="1">
      <c r="A86" s="42"/>
      <c r="B86" s="42"/>
      <c r="C86" s="61"/>
      <c r="D86" s="42"/>
      <c r="E86" s="42"/>
      <c r="F86" s="42"/>
      <c r="G86" s="42"/>
      <c r="H86" s="42"/>
      <c r="I86" s="42"/>
      <c r="J86" s="42"/>
      <c r="K86" s="42"/>
      <c r="L86" s="42"/>
      <c r="M86" s="42"/>
      <c r="N86" s="62"/>
      <c r="O86" s="62"/>
      <c r="P86" s="62"/>
      <c r="Q86" s="62"/>
      <c r="R86" s="62"/>
      <c r="S86" s="62"/>
      <c r="T86" s="62"/>
      <c r="U86" s="62"/>
    </row>
    <row r="87" spans="1:21" ht="17.25" customHeight="1">
      <c r="A87" s="42"/>
      <c r="B87" s="42"/>
      <c r="C87" s="61"/>
      <c r="D87" s="42"/>
      <c r="E87" s="42"/>
      <c r="F87" s="42"/>
      <c r="G87" s="42"/>
      <c r="H87" s="42"/>
      <c r="I87" s="42"/>
      <c r="J87" s="42"/>
      <c r="K87" s="42"/>
      <c r="L87" s="42"/>
      <c r="M87" s="42"/>
      <c r="N87" s="62"/>
      <c r="O87" s="62"/>
      <c r="P87" s="62"/>
      <c r="Q87" s="62"/>
      <c r="R87" s="62"/>
      <c r="S87" s="62"/>
      <c r="T87" s="62"/>
      <c r="U87" s="62"/>
    </row>
    <row r="88" spans="1:21" ht="17.25" customHeight="1">
      <c r="A88" s="42"/>
      <c r="B88" s="42"/>
      <c r="C88" s="61"/>
      <c r="D88" s="42"/>
      <c r="E88" s="42"/>
      <c r="F88" s="42"/>
      <c r="G88" s="42"/>
      <c r="H88" s="42"/>
      <c r="I88" s="42"/>
      <c r="J88" s="42"/>
      <c r="K88" s="42"/>
      <c r="L88" s="42"/>
      <c r="M88" s="42"/>
      <c r="N88" s="62"/>
      <c r="O88" s="62"/>
      <c r="P88" s="62"/>
      <c r="Q88" s="62"/>
      <c r="R88" s="62"/>
      <c r="S88" s="62"/>
      <c r="T88" s="62"/>
      <c r="U88" s="62"/>
    </row>
    <row r="89" spans="1:21" ht="17.25" customHeight="1">
      <c r="A89" s="42"/>
      <c r="B89" s="42"/>
      <c r="C89" s="61"/>
      <c r="D89" s="42"/>
      <c r="E89" s="42"/>
      <c r="F89" s="42"/>
      <c r="G89" s="42"/>
      <c r="H89" s="42"/>
      <c r="I89" s="42"/>
      <c r="J89" s="42"/>
      <c r="K89" s="42"/>
      <c r="L89" s="42"/>
      <c r="M89" s="42"/>
      <c r="N89" s="62"/>
      <c r="O89" s="62"/>
      <c r="P89" s="62"/>
      <c r="Q89" s="62"/>
      <c r="R89" s="62"/>
      <c r="S89" s="62"/>
      <c r="T89" s="62"/>
      <c r="U89" s="62"/>
    </row>
    <row r="90" spans="3:14" ht="17.25" customHeight="1">
      <c r="C90" s="61"/>
      <c r="D90" s="42"/>
      <c r="E90" s="42"/>
      <c r="F90" s="42"/>
      <c r="G90" s="42"/>
      <c r="H90" s="42"/>
      <c r="I90" s="42"/>
      <c r="J90" s="42"/>
      <c r="K90" s="42"/>
      <c r="L90" s="42"/>
      <c r="M90" s="42"/>
      <c r="N90" s="62"/>
    </row>
    <row r="91" spans="3:14" ht="17.25" customHeight="1">
      <c r="C91" s="61"/>
      <c r="D91" s="42"/>
      <c r="E91" s="42"/>
      <c r="F91" s="42"/>
      <c r="G91" s="42"/>
      <c r="H91" s="42"/>
      <c r="I91" s="42"/>
      <c r="J91" s="42"/>
      <c r="K91" s="42"/>
      <c r="L91" s="42"/>
      <c r="M91" s="42"/>
      <c r="N91" s="62"/>
    </row>
    <row r="92" spans="3:14" ht="17.25" customHeight="1">
      <c r="C92" s="61"/>
      <c r="D92" s="42"/>
      <c r="E92" s="42"/>
      <c r="F92" s="42"/>
      <c r="G92" s="42"/>
      <c r="H92" s="42"/>
      <c r="I92" s="42"/>
      <c r="J92" s="42"/>
      <c r="K92" s="42"/>
      <c r="L92" s="42"/>
      <c r="M92" s="42"/>
      <c r="N92" s="62"/>
    </row>
    <row r="93" spans="3:14" ht="17.25" customHeight="1">
      <c r="C93" s="61"/>
      <c r="D93" s="42"/>
      <c r="E93" s="42"/>
      <c r="F93" s="42"/>
      <c r="G93" s="42"/>
      <c r="H93" s="42"/>
      <c r="I93" s="42"/>
      <c r="J93" s="42"/>
      <c r="K93" s="42"/>
      <c r="L93" s="42"/>
      <c r="M93" s="42"/>
      <c r="N93" s="62"/>
    </row>
  </sheetData>
  <sheetProtection selectLockedCells="1" selectUnlockedCells="1"/>
  <mergeCells count="62">
    <mergeCell ref="B28:H28"/>
    <mergeCell ref="I28:O28"/>
    <mergeCell ref="B27:H27"/>
    <mergeCell ref="I27:O27"/>
    <mergeCell ref="C21:C22"/>
    <mergeCell ref="D21:D22"/>
    <mergeCell ref="E21:E22"/>
    <mergeCell ref="U21:U22"/>
    <mergeCell ref="V21:V22"/>
    <mergeCell ref="A23:S23"/>
    <mergeCell ref="C17:C18"/>
    <mergeCell ref="D17:D18"/>
    <mergeCell ref="E17:E18"/>
    <mergeCell ref="U17:U18"/>
    <mergeCell ref="V17:V18"/>
    <mergeCell ref="C19:C20"/>
    <mergeCell ref="D19:D20"/>
    <mergeCell ref="E19:E20"/>
    <mergeCell ref="U19:U20"/>
    <mergeCell ref="V19:V20"/>
    <mergeCell ref="U13:U14"/>
    <mergeCell ref="V13:V14"/>
    <mergeCell ref="A15:A22"/>
    <mergeCell ref="B15:B22"/>
    <mergeCell ref="C15:C16"/>
    <mergeCell ref="D15:D16"/>
    <mergeCell ref="E15:E16"/>
    <mergeCell ref="T15:T22"/>
    <mergeCell ref="U15:U16"/>
    <mergeCell ref="V15:V16"/>
    <mergeCell ref="U9:U10"/>
    <mergeCell ref="V9:V10"/>
    <mergeCell ref="C11:C12"/>
    <mergeCell ref="D11:D12"/>
    <mergeCell ref="E11:E12"/>
    <mergeCell ref="U11:U12"/>
    <mergeCell ref="V11:V12"/>
    <mergeCell ref="A9:A14"/>
    <mergeCell ref="B9:B14"/>
    <mergeCell ref="C9:C10"/>
    <mergeCell ref="D9:D10"/>
    <mergeCell ref="E9:E10"/>
    <mergeCell ref="T9:T14"/>
    <mergeCell ref="C13:C14"/>
    <mergeCell ref="D13:D14"/>
    <mergeCell ref="E13:E14"/>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3888888888889" bottom="0" header="0.5118055555555555" footer="0.5118055555555555"/>
  <pageSetup horizontalDpi="300" verticalDpi="3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dimension ref="A1:BC1023"/>
  <sheetViews>
    <sheetView zoomScale="69" zoomScaleNormal="69" zoomScalePageLayoutView="0" workbookViewId="0" topLeftCell="A16">
      <selection activeCell="N13" sqref="N13"/>
    </sheetView>
  </sheetViews>
  <sheetFormatPr defaultColWidth="11.57421875" defaultRowHeight="15"/>
  <cols>
    <col min="1" max="1" width="10.7109375" style="117" customWidth="1"/>
    <col min="2" max="2" width="20.00390625" style="117" customWidth="1"/>
    <col min="3" max="3" width="16.7109375" style="117" customWidth="1"/>
    <col min="4" max="4" width="10.7109375" style="117" customWidth="1"/>
    <col min="5" max="5" width="13.140625" style="117" customWidth="1"/>
    <col min="6" max="6" width="16.28125" style="117" bestFit="1" customWidth="1"/>
    <col min="7" max="12" width="10.7109375" style="117" hidden="1" customWidth="1"/>
    <col min="13" max="13" width="15.28125" style="117" customWidth="1"/>
    <col min="14" max="14" width="16.28125" style="117" bestFit="1" customWidth="1"/>
    <col min="15" max="15" width="16.57421875" style="117" customWidth="1"/>
    <col min="16" max="18" width="10.7109375" style="117" hidden="1" customWidth="1"/>
    <col min="19" max="25" width="14.140625" style="117" hidden="1" customWidth="1"/>
    <col min="26" max="26" width="14.140625" style="117" customWidth="1"/>
    <col min="27" max="28" width="19.57421875" style="117" bestFit="1" customWidth="1"/>
    <col min="29" max="31" width="10.7109375" style="117" hidden="1" customWidth="1"/>
    <col min="32" max="32" width="18.7109375" style="117" hidden="1" customWidth="1"/>
    <col min="33" max="35" width="10.7109375" style="117" customWidth="1"/>
    <col min="36" max="36" width="11.7109375" style="117" customWidth="1"/>
    <col min="37" max="37" width="16.28125" style="117" customWidth="1"/>
    <col min="38" max="40" width="10.7109375" style="117" hidden="1" customWidth="1"/>
    <col min="41" max="41" width="14.57421875" style="117" customWidth="1"/>
    <col min="42" max="42" width="15.8515625" style="117" customWidth="1"/>
    <col min="43" max="49" width="10.7109375" style="117" hidden="1" customWidth="1"/>
    <col min="50" max="50" width="15.8515625" style="117" customWidth="1"/>
    <col min="51" max="51" width="17.7109375" style="117" customWidth="1"/>
    <col min="52" max="68" width="10.7109375" style="117" customWidth="1"/>
    <col min="69" max="16384" width="11.57421875" style="117" customWidth="1"/>
  </cols>
  <sheetData>
    <row r="1" spans="1:51" ht="15.75" thickBot="1">
      <c r="A1" s="396"/>
      <c r="B1" s="396"/>
      <c r="C1" s="396"/>
      <c r="D1" s="396"/>
      <c r="E1" s="397" t="s">
        <v>0</v>
      </c>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row>
    <row r="2" spans="1:51" ht="16.5" thickBot="1">
      <c r="A2" s="396"/>
      <c r="B2" s="396"/>
      <c r="C2" s="396"/>
      <c r="D2" s="396"/>
      <c r="E2" s="398" t="s">
        <v>178</v>
      </c>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row>
    <row r="3" spans="1:51" ht="16.5" thickBot="1">
      <c r="A3" s="396"/>
      <c r="B3" s="396"/>
      <c r="C3" s="396"/>
      <c r="D3" s="396"/>
      <c r="E3" s="399" t="s">
        <v>141</v>
      </c>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400" t="s">
        <v>3</v>
      </c>
      <c r="AF3" s="400"/>
      <c r="AG3" s="400"/>
      <c r="AH3" s="400"/>
      <c r="AI3" s="400"/>
      <c r="AJ3" s="400"/>
      <c r="AK3" s="400"/>
      <c r="AL3" s="400"/>
      <c r="AM3" s="400"/>
      <c r="AN3" s="400"/>
      <c r="AO3" s="400"/>
      <c r="AP3" s="400"/>
      <c r="AQ3" s="400"/>
      <c r="AR3" s="400"/>
      <c r="AS3" s="400"/>
      <c r="AT3" s="400"/>
      <c r="AU3" s="400"/>
      <c r="AV3" s="400"/>
      <c r="AW3" s="400"/>
      <c r="AX3" s="400"/>
      <c r="AY3" s="400"/>
    </row>
    <row r="4" spans="1:51" ht="18.75" thickBot="1">
      <c r="A4" s="401" t="s">
        <v>4</v>
      </c>
      <c r="B4" s="401"/>
      <c r="C4" s="401"/>
      <c r="D4" s="401"/>
      <c r="E4" s="402" t="s">
        <v>5</v>
      </c>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row>
    <row r="5" spans="1:51" ht="18.75" thickBot="1">
      <c r="A5" s="403" t="s">
        <v>6</v>
      </c>
      <c r="B5" s="403"/>
      <c r="C5" s="403"/>
      <c r="D5" s="403"/>
      <c r="E5" s="404" t="s">
        <v>7</v>
      </c>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row>
    <row r="6" spans="1:51" ht="18.75" thickBot="1">
      <c r="A6" s="405" t="s">
        <v>179</v>
      </c>
      <c r="B6" s="405"/>
      <c r="C6" s="405"/>
      <c r="D6" s="405"/>
      <c r="E6" s="406" t="s">
        <v>245</v>
      </c>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row>
    <row r="7" spans="1:51" ht="18.75" thickBot="1">
      <c r="A7" s="407"/>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row>
    <row r="8" spans="1:55" ht="15.75" thickBot="1">
      <c r="A8" s="408" t="s">
        <v>180</v>
      </c>
      <c r="B8" s="410" t="s">
        <v>181</v>
      </c>
      <c r="C8" s="410" t="s">
        <v>182</v>
      </c>
      <c r="D8" s="412" t="s">
        <v>183</v>
      </c>
      <c r="E8" s="414" t="s">
        <v>184</v>
      </c>
      <c r="F8" s="118"/>
      <c r="G8" s="416" t="s">
        <v>185</v>
      </c>
      <c r="H8" s="416"/>
      <c r="I8" s="416"/>
      <c r="J8" s="416"/>
      <c r="K8" s="416"/>
      <c r="L8" s="416"/>
      <c r="M8" s="416"/>
      <c r="N8" s="416"/>
      <c r="O8" s="416"/>
      <c r="P8" s="416"/>
      <c r="Q8" s="416"/>
      <c r="R8" s="416"/>
      <c r="S8" s="416"/>
      <c r="T8" s="417" t="s">
        <v>186</v>
      </c>
      <c r="U8" s="417"/>
      <c r="V8" s="417"/>
      <c r="W8" s="417"/>
      <c r="X8" s="417"/>
      <c r="Y8" s="417"/>
      <c r="Z8" s="417"/>
      <c r="AA8" s="417"/>
      <c r="AB8" s="417"/>
      <c r="AC8" s="417"/>
      <c r="AD8" s="417"/>
      <c r="AE8" s="417"/>
      <c r="AF8" s="417"/>
      <c r="AG8" s="418" t="s">
        <v>187</v>
      </c>
      <c r="AH8" s="418"/>
      <c r="AI8" s="418"/>
      <c r="AJ8" s="418"/>
      <c r="AK8" s="418"/>
      <c r="AL8" s="419" t="s">
        <v>188</v>
      </c>
      <c r="AM8" s="419"/>
      <c r="AN8" s="420" t="s">
        <v>189</v>
      </c>
      <c r="AO8" s="421"/>
      <c r="AP8" s="421"/>
      <c r="AQ8" s="421"/>
      <c r="AR8" s="421"/>
      <c r="AS8" s="421"/>
      <c r="AT8" s="421"/>
      <c r="AU8" s="421"/>
      <c r="AV8" s="421"/>
      <c r="AW8" s="421"/>
      <c r="AX8" s="419"/>
      <c r="AY8" s="422" t="s">
        <v>190</v>
      </c>
      <c r="AZ8" s="63"/>
      <c r="BA8" s="63"/>
      <c r="BB8" s="63"/>
      <c r="BC8" s="63"/>
    </row>
    <row r="9" spans="1:55" ht="102.75" thickBot="1">
      <c r="A9" s="409"/>
      <c r="B9" s="411"/>
      <c r="C9" s="411"/>
      <c r="D9" s="413"/>
      <c r="E9" s="415"/>
      <c r="F9" s="119" t="s">
        <v>51</v>
      </c>
      <c r="G9" s="120" t="s">
        <v>150</v>
      </c>
      <c r="H9" s="120" t="s">
        <v>151</v>
      </c>
      <c r="I9" s="120" t="s">
        <v>152</v>
      </c>
      <c r="J9" s="120" t="s">
        <v>153</v>
      </c>
      <c r="K9" s="120" t="s">
        <v>154</v>
      </c>
      <c r="L9" s="120" t="s">
        <v>155</v>
      </c>
      <c r="M9" s="120" t="s">
        <v>156</v>
      </c>
      <c r="N9" s="120" t="s">
        <v>157</v>
      </c>
      <c r="O9" s="120" t="s">
        <v>158</v>
      </c>
      <c r="P9" s="120" t="s">
        <v>159</v>
      </c>
      <c r="Q9" s="120" t="s">
        <v>160</v>
      </c>
      <c r="R9" s="120" t="s">
        <v>161</v>
      </c>
      <c r="S9" s="121" t="s">
        <v>191</v>
      </c>
      <c r="T9" s="120" t="s">
        <v>150</v>
      </c>
      <c r="U9" s="120" t="s">
        <v>151</v>
      </c>
      <c r="V9" s="120" t="s">
        <v>152</v>
      </c>
      <c r="W9" s="120" t="s">
        <v>153</v>
      </c>
      <c r="X9" s="120" t="s">
        <v>154</v>
      </c>
      <c r="Y9" s="120" t="s">
        <v>155</v>
      </c>
      <c r="Z9" s="120" t="s">
        <v>156</v>
      </c>
      <c r="AA9" s="120" t="s">
        <v>157</v>
      </c>
      <c r="AB9" s="120" t="s">
        <v>158</v>
      </c>
      <c r="AC9" s="120" t="s">
        <v>159</v>
      </c>
      <c r="AD9" s="120" t="s">
        <v>160</v>
      </c>
      <c r="AE9" s="122" t="s">
        <v>161</v>
      </c>
      <c r="AF9" s="122" t="s">
        <v>192</v>
      </c>
      <c r="AG9" s="119" t="s">
        <v>193</v>
      </c>
      <c r="AH9" s="122" t="s">
        <v>194</v>
      </c>
      <c r="AI9" s="122" t="s">
        <v>195</v>
      </c>
      <c r="AJ9" s="122" t="s">
        <v>196</v>
      </c>
      <c r="AK9" s="122" t="s">
        <v>197</v>
      </c>
      <c r="AL9" s="122" t="s">
        <v>198</v>
      </c>
      <c r="AM9" s="122" t="s">
        <v>199</v>
      </c>
      <c r="AN9" s="123" t="s">
        <v>232</v>
      </c>
      <c r="AO9" s="124" t="s">
        <v>233</v>
      </c>
      <c r="AP9" s="124" t="s">
        <v>234</v>
      </c>
      <c r="AQ9" s="124" t="s">
        <v>235</v>
      </c>
      <c r="AR9" s="124" t="s">
        <v>236</v>
      </c>
      <c r="AS9" s="124" t="s">
        <v>237</v>
      </c>
      <c r="AT9" s="124" t="s">
        <v>238</v>
      </c>
      <c r="AU9" s="124" t="s">
        <v>239</v>
      </c>
      <c r="AV9" s="124" t="s">
        <v>240</v>
      </c>
      <c r="AW9" s="124" t="s">
        <v>241</v>
      </c>
      <c r="AX9" s="125" t="s">
        <v>242</v>
      </c>
      <c r="AY9" s="423"/>
      <c r="AZ9" s="63"/>
      <c r="BA9" s="63"/>
      <c r="BB9" s="63"/>
      <c r="BC9" s="63"/>
    </row>
    <row r="10" spans="1:51" ht="19.5">
      <c r="A10" s="424">
        <v>1</v>
      </c>
      <c r="B10" s="426" t="s">
        <v>165</v>
      </c>
      <c r="C10" s="428" t="s">
        <v>200</v>
      </c>
      <c r="D10" s="126" t="s">
        <v>126</v>
      </c>
      <c r="E10" s="148">
        <v>0.1</v>
      </c>
      <c r="F10" s="149">
        <v>0.1</v>
      </c>
      <c r="G10" s="150"/>
      <c r="H10" s="150"/>
      <c r="I10" s="150"/>
      <c r="J10" s="150"/>
      <c r="K10" s="150"/>
      <c r="L10" s="150"/>
      <c r="M10" s="149">
        <v>0.1</v>
      </c>
      <c r="N10" s="149">
        <v>0.1</v>
      </c>
      <c r="O10" s="149">
        <v>0.1</v>
      </c>
      <c r="P10" s="151"/>
      <c r="Q10" s="151"/>
      <c r="R10" s="152"/>
      <c r="S10" s="153"/>
      <c r="T10" s="153"/>
      <c r="U10" s="153"/>
      <c r="V10" s="153"/>
      <c r="W10" s="153"/>
      <c r="X10" s="153"/>
      <c r="Y10" s="153"/>
      <c r="Z10" s="154">
        <v>0</v>
      </c>
      <c r="AA10" s="155">
        <v>0.01</v>
      </c>
      <c r="AB10" s="155">
        <v>0.02</v>
      </c>
      <c r="AC10" s="127"/>
      <c r="AD10" s="128"/>
      <c r="AE10" s="129"/>
      <c r="AF10" s="65"/>
      <c r="AG10" s="430" t="s">
        <v>201</v>
      </c>
      <c r="AH10" s="428" t="s">
        <v>202</v>
      </c>
      <c r="AI10" s="428" t="s">
        <v>203</v>
      </c>
      <c r="AJ10" s="428" t="s">
        <v>204</v>
      </c>
      <c r="AK10" s="428" t="s">
        <v>201</v>
      </c>
      <c r="AL10" s="426" t="s">
        <v>205</v>
      </c>
      <c r="AM10" s="426" t="s">
        <v>205</v>
      </c>
      <c r="AN10" s="432"/>
      <c r="AO10" s="433">
        <v>4036396</v>
      </c>
      <c r="AP10" s="433">
        <v>3679382</v>
      </c>
      <c r="AQ10" s="435" t="s">
        <v>206</v>
      </c>
      <c r="AR10" s="428" t="s">
        <v>207</v>
      </c>
      <c r="AS10" s="428" t="s">
        <v>207</v>
      </c>
      <c r="AT10" s="428" t="s">
        <v>208</v>
      </c>
      <c r="AU10" s="428" t="s">
        <v>208</v>
      </c>
      <c r="AV10" s="428" t="s">
        <v>209</v>
      </c>
      <c r="AW10" s="428" t="s">
        <v>209</v>
      </c>
      <c r="AX10" s="437">
        <f>AO10+AP10</f>
        <v>7715778</v>
      </c>
      <c r="AY10" s="439"/>
    </row>
    <row r="11" spans="1:51" ht="19.5">
      <c r="A11" s="425"/>
      <c r="B11" s="427"/>
      <c r="C11" s="429"/>
      <c r="D11" s="130" t="s">
        <v>127</v>
      </c>
      <c r="E11" s="156">
        <v>383495000</v>
      </c>
      <c r="F11" s="157">
        <v>383495000</v>
      </c>
      <c r="G11" s="158"/>
      <c r="H11" s="158"/>
      <c r="I11" s="158"/>
      <c r="J11" s="158"/>
      <c r="K11" s="158"/>
      <c r="L11" s="158"/>
      <c r="M11" s="157">
        <v>383495000</v>
      </c>
      <c r="N11" s="157">
        <v>383495000</v>
      </c>
      <c r="O11" s="157">
        <v>383495000</v>
      </c>
      <c r="P11" s="159"/>
      <c r="Q11" s="159"/>
      <c r="R11" s="160"/>
      <c r="S11" s="161"/>
      <c r="T11" s="161"/>
      <c r="U11" s="161"/>
      <c r="V11" s="161"/>
      <c r="W11" s="161"/>
      <c r="X11" s="161"/>
      <c r="Y11" s="161"/>
      <c r="Z11" s="162">
        <v>0</v>
      </c>
      <c r="AA11" s="163">
        <v>73064000</v>
      </c>
      <c r="AB11" s="162">
        <v>73064000</v>
      </c>
      <c r="AC11" s="66"/>
      <c r="AD11" s="67"/>
      <c r="AE11" s="131"/>
      <c r="AF11" s="132"/>
      <c r="AG11" s="431"/>
      <c r="AH11" s="429"/>
      <c r="AI11" s="429"/>
      <c r="AJ11" s="429"/>
      <c r="AK11" s="429"/>
      <c r="AL11" s="427"/>
      <c r="AM11" s="427"/>
      <c r="AN11" s="432"/>
      <c r="AO11" s="434"/>
      <c r="AP11" s="434"/>
      <c r="AQ11" s="436"/>
      <c r="AR11" s="429"/>
      <c r="AS11" s="429"/>
      <c r="AT11" s="429"/>
      <c r="AU11" s="429"/>
      <c r="AV11" s="429"/>
      <c r="AW11" s="429"/>
      <c r="AX11" s="438"/>
      <c r="AY11" s="440"/>
    </row>
    <row r="12" spans="1:51" ht="29.25">
      <c r="A12" s="425"/>
      <c r="B12" s="427"/>
      <c r="C12" s="429"/>
      <c r="D12" s="133" t="s">
        <v>128</v>
      </c>
      <c r="E12" s="164"/>
      <c r="F12" s="165"/>
      <c r="G12" s="166"/>
      <c r="H12" s="166"/>
      <c r="I12" s="166"/>
      <c r="J12" s="166"/>
      <c r="K12" s="166"/>
      <c r="L12" s="166"/>
      <c r="M12" s="165"/>
      <c r="N12" s="165"/>
      <c r="O12" s="165"/>
      <c r="P12" s="167"/>
      <c r="Q12" s="167"/>
      <c r="R12" s="168"/>
      <c r="S12" s="169"/>
      <c r="T12" s="169"/>
      <c r="U12" s="169"/>
      <c r="V12" s="169"/>
      <c r="W12" s="169"/>
      <c r="X12" s="169"/>
      <c r="Y12" s="169"/>
      <c r="Z12" s="165"/>
      <c r="AA12" s="170"/>
      <c r="AB12" s="171"/>
      <c r="AC12" s="68"/>
      <c r="AD12" s="67"/>
      <c r="AE12" s="69"/>
      <c r="AF12" s="70"/>
      <c r="AG12" s="431"/>
      <c r="AH12" s="429"/>
      <c r="AI12" s="429"/>
      <c r="AJ12" s="429"/>
      <c r="AK12" s="429"/>
      <c r="AL12" s="427"/>
      <c r="AM12" s="427"/>
      <c r="AN12" s="432"/>
      <c r="AO12" s="434"/>
      <c r="AP12" s="434"/>
      <c r="AQ12" s="436"/>
      <c r="AR12" s="429"/>
      <c r="AS12" s="429"/>
      <c r="AT12" s="429"/>
      <c r="AU12" s="429"/>
      <c r="AV12" s="429"/>
      <c r="AW12" s="429"/>
      <c r="AX12" s="438"/>
      <c r="AY12" s="440"/>
    </row>
    <row r="13" spans="1:51" ht="19.5">
      <c r="A13" s="425"/>
      <c r="B13" s="427"/>
      <c r="C13" s="429"/>
      <c r="D13" s="130" t="s">
        <v>129</v>
      </c>
      <c r="E13" s="172"/>
      <c r="F13" s="173"/>
      <c r="G13" s="166"/>
      <c r="H13" s="166"/>
      <c r="I13" s="166"/>
      <c r="J13" s="166"/>
      <c r="K13" s="166"/>
      <c r="L13" s="166"/>
      <c r="M13" s="173"/>
      <c r="N13" s="173"/>
      <c r="O13" s="173"/>
      <c r="P13" s="167"/>
      <c r="Q13" s="167"/>
      <c r="R13" s="168"/>
      <c r="S13" s="169"/>
      <c r="T13" s="169"/>
      <c r="U13" s="169"/>
      <c r="V13" s="169"/>
      <c r="W13" s="169"/>
      <c r="X13" s="169"/>
      <c r="Y13" s="169"/>
      <c r="Z13" s="173"/>
      <c r="AA13" s="174"/>
      <c r="AB13" s="171"/>
      <c r="AC13" s="68"/>
      <c r="AD13" s="67"/>
      <c r="AE13" s="69"/>
      <c r="AF13" s="70"/>
      <c r="AG13" s="431"/>
      <c r="AH13" s="429"/>
      <c r="AI13" s="429"/>
      <c r="AJ13" s="429"/>
      <c r="AK13" s="429"/>
      <c r="AL13" s="427"/>
      <c r="AM13" s="427"/>
      <c r="AN13" s="432"/>
      <c r="AO13" s="434"/>
      <c r="AP13" s="434"/>
      <c r="AQ13" s="436"/>
      <c r="AR13" s="429"/>
      <c r="AS13" s="429"/>
      <c r="AT13" s="429"/>
      <c r="AU13" s="429"/>
      <c r="AV13" s="429"/>
      <c r="AW13" s="429"/>
      <c r="AX13" s="438"/>
      <c r="AY13" s="440"/>
    </row>
    <row r="14" spans="1:51" ht="29.25">
      <c r="A14" s="425"/>
      <c r="B14" s="427"/>
      <c r="C14" s="429"/>
      <c r="D14" s="133" t="s">
        <v>130</v>
      </c>
      <c r="E14" s="175">
        <v>0.1</v>
      </c>
      <c r="F14" s="176">
        <v>0.1</v>
      </c>
      <c r="G14" s="166"/>
      <c r="H14" s="166"/>
      <c r="I14" s="166"/>
      <c r="J14" s="166"/>
      <c r="K14" s="166"/>
      <c r="L14" s="166"/>
      <c r="M14" s="176">
        <v>0.1</v>
      </c>
      <c r="N14" s="176">
        <v>0.1</v>
      </c>
      <c r="O14" s="176">
        <v>0.1</v>
      </c>
      <c r="P14" s="167"/>
      <c r="Q14" s="167"/>
      <c r="R14" s="168"/>
      <c r="S14" s="169"/>
      <c r="T14" s="169"/>
      <c r="U14" s="169"/>
      <c r="V14" s="169"/>
      <c r="W14" s="169"/>
      <c r="X14" s="169"/>
      <c r="Y14" s="169"/>
      <c r="Z14" s="177">
        <v>0</v>
      </c>
      <c r="AA14" s="170">
        <v>0.01</v>
      </c>
      <c r="AB14" s="178">
        <v>0.02</v>
      </c>
      <c r="AC14" s="68"/>
      <c r="AD14" s="67"/>
      <c r="AE14" s="69"/>
      <c r="AF14" s="70"/>
      <c r="AG14" s="431"/>
      <c r="AH14" s="429"/>
      <c r="AI14" s="429"/>
      <c r="AJ14" s="429"/>
      <c r="AK14" s="429"/>
      <c r="AL14" s="427"/>
      <c r="AM14" s="427"/>
      <c r="AN14" s="432"/>
      <c r="AO14" s="434"/>
      <c r="AP14" s="434"/>
      <c r="AQ14" s="436"/>
      <c r="AR14" s="429"/>
      <c r="AS14" s="429"/>
      <c r="AT14" s="429"/>
      <c r="AU14" s="429"/>
      <c r="AV14" s="429"/>
      <c r="AW14" s="429"/>
      <c r="AX14" s="438"/>
      <c r="AY14" s="440"/>
    </row>
    <row r="15" spans="1:51" ht="30" thickBot="1">
      <c r="A15" s="425"/>
      <c r="B15" s="427"/>
      <c r="C15" s="429"/>
      <c r="D15" s="134" t="s">
        <v>132</v>
      </c>
      <c r="E15" s="179">
        <v>383495000</v>
      </c>
      <c r="F15" s="180">
        <v>383495000</v>
      </c>
      <c r="G15" s="166"/>
      <c r="H15" s="166"/>
      <c r="I15" s="166"/>
      <c r="J15" s="166"/>
      <c r="K15" s="166"/>
      <c r="L15" s="166"/>
      <c r="M15" s="180">
        <v>383495000</v>
      </c>
      <c r="N15" s="180">
        <v>383495000</v>
      </c>
      <c r="O15" s="180">
        <v>383495000</v>
      </c>
      <c r="P15" s="167"/>
      <c r="Q15" s="167"/>
      <c r="R15" s="168"/>
      <c r="S15" s="169"/>
      <c r="T15" s="169"/>
      <c r="U15" s="169"/>
      <c r="V15" s="169"/>
      <c r="W15" s="169"/>
      <c r="X15" s="169"/>
      <c r="Y15" s="169"/>
      <c r="Z15" s="162">
        <v>0</v>
      </c>
      <c r="AA15" s="181">
        <f>AA11</f>
        <v>73064000</v>
      </c>
      <c r="AB15" s="182">
        <f>AB11</f>
        <v>73064000</v>
      </c>
      <c r="AC15" s="68"/>
      <c r="AD15" s="67"/>
      <c r="AE15" s="69"/>
      <c r="AF15" s="70"/>
      <c r="AG15" s="431"/>
      <c r="AH15" s="429"/>
      <c r="AI15" s="429"/>
      <c r="AJ15" s="429"/>
      <c r="AK15" s="429"/>
      <c r="AL15" s="427"/>
      <c r="AM15" s="427"/>
      <c r="AN15" s="426"/>
      <c r="AO15" s="434"/>
      <c r="AP15" s="434"/>
      <c r="AQ15" s="436"/>
      <c r="AR15" s="429"/>
      <c r="AS15" s="429"/>
      <c r="AT15" s="429"/>
      <c r="AU15" s="429"/>
      <c r="AV15" s="429"/>
      <c r="AW15" s="429"/>
      <c r="AX15" s="438"/>
      <c r="AY15" s="440"/>
    </row>
    <row r="16" spans="1:51" ht="19.5">
      <c r="A16" s="441">
        <v>2</v>
      </c>
      <c r="B16" s="427" t="s">
        <v>134</v>
      </c>
      <c r="C16" s="429" t="s">
        <v>200</v>
      </c>
      <c r="D16" s="135" t="s">
        <v>126</v>
      </c>
      <c r="E16" s="183">
        <v>0.5</v>
      </c>
      <c r="F16" s="184">
        <v>0.5</v>
      </c>
      <c r="G16" s="185"/>
      <c r="H16" s="185"/>
      <c r="I16" s="185"/>
      <c r="J16" s="185"/>
      <c r="K16" s="185"/>
      <c r="L16" s="185"/>
      <c r="M16" s="184">
        <v>0.5</v>
      </c>
      <c r="N16" s="184">
        <v>0.5</v>
      </c>
      <c r="O16" s="184">
        <v>0.5</v>
      </c>
      <c r="P16" s="186"/>
      <c r="Q16" s="186"/>
      <c r="R16" s="187"/>
      <c r="S16" s="188"/>
      <c r="T16" s="188"/>
      <c r="U16" s="188"/>
      <c r="V16" s="188"/>
      <c r="W16" s="188"/>
      <c r="X16" s="188"/>
      <c r="Y16" s="188"/>
      <c r="Z16" s="189">
        <v>0</v>
      </c>
      <c r="AA16" s="190">
        <v>0.1</v>
      </c>
      <c r="AB16" s="178">
        <v>0.2</v>
      </c>
      <c r="AC16" s="136"/>
      <c r="AD16" s="71"/>
      <c r="AE16" s="71"/>
      <c r="AF16" s="72"/>
      <c r="AG16" s="431" t="s">
        <v>201</v>
      </c>
      <c r="AH16" s="429" t="s">
        <v>202</v>
      </c>
      <c r="AI16" s="429" t="s">
        <v>203</v>
      </c>
      <c r="AJ16" s="429" t="s">
        <v>204</v>
      </c>
      <c r="AK16" s="429" t="s">
        <v>201</v>
      </c>
      <c r="AL16" s="427" t="s">
        <v>205</v>
      </c>
      <c r="AM16" s="427" t="s">
        <v>205</v>
      </c>
      <c r="AN16" s="442"/>
      <c r="AO16" s="434">
        <v>4036396</v>
      </c>
      <c r="AP16" s="434">
        <v>3679382</v>
      </c>
      <c r="AQ16" s="436" t="s">
        <v>206</v>
      </c>
      <c r="AR16" s="429" t="s">
        <v>207</v>
      </c>
      <c r="AS16" s="429" t="s">
        <v>207</v>
      </c>
      <c r="AT16" s="429" t="s">
        <v>208</v>
      </c>
      <c r="AU16" s="429" t="s">
        <v>208</v>
      </c>
      <c r="AV16" s="429" t="s">
        <v>209</v>
      </c>
      <c r="AW16" s="429" t="s">
        <v>209</v>
      </c>
      <c r="AX16" s="438">
        <f>AO16+AP16</f>
        <v>7715778</v>
      </c>
      <c r="AY16" s="440"/>
    </row>
    <row r="17" spans="1:51" ht="19.5">
      <c r="A17" s="441"/>
      <c r="B17" s="427"/>
      <c r="C17" s="429"/>
      <c r="D17" s="130" t="s">
        <v>127</v>
      </c>
      <c r="E17" s="156">
        <v>527505000</v>
      </c>
      <c r="F17" s="157">
        <v>527505000</v>
      </c>
      <c r="G17" s="191"/>
      <c r="H17" s="191"/>
      <c r="I17" s="191"/>
      <c r="J17" s="191"/>
      <c r="K17" s="191"/>
      <c r="L17" s="191"/>
      <c r="M17" s="157">
        <v>527505000</v>
      </c>
      <c r="N17" s="157">
        <v>527505000</v>
      </c>
      <c r="O17" s="157">
        <v>527505000</v>
      </c>
      <c r="P17" s="192"/>
      <c r="Q17" s="192"/>
      <c r="R17" s="193"/>
      <c r="S17" s="160"/>
      <c r="T17" s="160"/>
      <c r="U17" s="160"/>
      <c r="V17" s="160"/>
      <c r="W17" s="160"/>
      <c r="X17" s="160"/>
      <c r="Y17" s="160"/>
      <c r="Z17" s="162">
        <v>0</v>
      </c>
      <c r="AA17" s="163">
        <v>109780000</v>
      </c>
      <c r="AB17" s="162">
        <v>109780000</v>
      </c>
      <c r="AC17" s="73"/>
      <c r="AD17" s="137"/>
      <c r="AE17" s="67"/>
      <c r="AF17" s="74"/>
      <c r="AG17" s="431"/>
      <c r="AH17" s="429"/>
      <c r="AI17" s="429"/>
      <c r="AJ17" s="429"/>
      <c r="AK17" s="429"/>
      <c r="AL17" s="427"/>
      <c r="AM17" s="427"/>
      <c r="AN17" s="432"/>
      <c r="AO17" s="434"/>
      <c r="AP17" s="434"/>
      <c r="AQ17" s="436"/>
      <c r="AR17" s="429"/>
      <c r="AS17" s="429"/>
      <c r="AT17" s="429"/>
      <c r="AU17" s="429"/>
      <c r="AV17" s="429"/>
      <c r="AW17" s="429"/>
      <c r="AX17" s="438"/>
      <c r="AY17" s="440"/>
    </row>
    <row r="18" spans="1:51" ht="29.25">
      <c r="A18" s="441"/>
      <c r="B18" s="427"/>
      <c r="C18" s="429"/>
      <c r="D18" s="133" t="s">
        <v>128</v>
      </c>
      <c r="E18" s="164"/>
      <c r="F18" s="165"/>
      <c r="G18" s="166"/>
      <c r="H18" s="166"/>
      <c r="I18" s="166"/>
      <c r="J18" s="166"/>
      <c r="K18" s="166"/>
      <c r="L18" s="166"/>
      <c r="M18" s="165"/>
      <c r="N18" s="165"/>
      <c r="O18" s="165"/>
      <c r="P18" s="167"/>
      <c r="Q18" s="167"/>
      <c r="R18" s="168"/>
      <c r="S18" s="168"/>
      <c r="T18" s="168"/>
      <c r="U18" s="168"/>
      <c r="V18" s="168"/>
      <c r="W18" s="168"/>
      <c r="X18" s="168"/>
      <c r="Y18" s="168"/>
      <c r="Z18" s="165"/>
      <c r="AA18" s="170"/>
      <c r="AB18" s="166"/>
      <c r="AC18" s="68"/>
      <c r="AD18" s="137"/>
      <c r="AE18" s="64"/>
      <c r="AF18" s="75"/>
      <c r="AG18" s="431"/>
      <c r="AH18" s="429"/>
      <c r="AI18" s="429"/>
      <c r="AJ18" s="429"/>
      <c r="AK18" s="429"/>
      <c r="AL18" s="427"/>
      <c r="AM18" s="427"/>
      <c r="AN18" s="432"/>
      <c r="AO18" s="434"/>
      <c r="AP18" s="434"/>
      <c r="AQ18" s="436"/>
      <c r="AR18" s="429"/>
      <c r="AS18" s="429"/>
      <c r="AT18" s="429"/>
      <c r="AU18" s="429"/>
      <c r="AV18" s="429"/>
      <c r="AW18" s="429"/>
      <c r="AX18" s="438"/>
      <c r="AY18" s="440"/>
    </row>
    <row r="19" spans="1:51" ht="19.5">
      <c r="A19" s="441"/>
      <c r="B19" s="427"/>
      <c r="C19" s="429"/>
      <c r="D19" s="130" t="s">
        <v>129</v>
      </c>
      <c r="E19" s="164"/>
      <c r="F19" s="165"/>
      <c r="G19" s="166"/>
      <c r="H19" s="166"/>
      <c r="I19" s="166"/>
      <c r="J19" s="166"/>
      <c r="K19" s="166"/>
      <c r="L19" s="166"/>
      <c r="M19" s="165"/>
      <c r="N19" s="165"/>
      <c r="O19" s="165"/>
      <c r="P19" s="167"/>
      <c r="Q19" s="167"/>
      <c r="R19" s="168"/>
      <c r="S19" s="168"/>
      <c r="T19" s="168"/>
      <c r="U19" s="168"/>
      <c r="V19" s="168"/>
      <c r="W19" s="168"/>
      <c r="X19" s="168"/>
      <c r="Y19" s="168"/>
      <c r="Z19" s="165"/>
      <c r="AA19" s="174"/>
      <c r="AB19" s="166"/>
      <c r="AC19" s="68"/>
      <c r="AD19" s="137"/>
      <c r="AE19" s="64"/>
      <c r="AF19" s="75"/>
      <c r="AG19" s="431"/>
      <c r="AH19" s="429"/>
      <c r="AI19" s="429"/>
      <c r="AJ19" s="429"/>
      <c r="AK19" s="429"/>
      <c r="AL19" s="427"/>
      <c r="AM19" s="427"/>
      <c r="AN19" s="432"/>
      <c r="AO19" s="434"/>
      <c r="AP19" s="434"/>
      <c r="AQ19" s="436"/>
      <c r="AR19" s="429"/>
      <c r="AS19" s="429"/>
      <c r="AT19" s="429"/>
      <c r="AU19" s="429"/>
      <c r="AV19" s="429"/>
      <c r="AW19" s="429"/>
      <c r="AX19" s="438"/>
      <c r="AY19" s="440"/>
    </row>
    <row r="20" spans="1:51" ht="29.25">
      <c r="A20" s="441"/>
      <c r="B20" s="427"/>
      <c r="C20" s="429"/>
      <c r="D20" s="133" t="s">
        <v>130</v>
      </c>
      <c r="E20" s="175">
        <v>0.5</v>
      </c>
      <c r="F20" s="176">
        <v>0.5</v>
      </c>
      <c r="G20" s="166"/>
      <c r="H20" s="166"/>
      <c r="I20" s="166"/>
      <c r="J20" s="166"/>
      <c r="K20" s="166"/>
      <c r="L20" s="166"/>
      <c r="M20" s="176">
        <v>0.5</v>
      </c>
      <c r="N20" s="176">
        <v>0.5</v>
      </c>
      <c r="O20" s="176">
        <v>0.5</v>
      </c>
      <c r="P20" s="167"/>
      <c r="Q20" s="167"/>
      <c r="R20" s="168"/>
      <c r="S20" s="168"/>
      <c r="T20" s="168"/>
      <c r="U20" s="168"/>
      <c r="V20" s="168"/>
      <c r="W20" s="168"/>
      <c r="X20" s="168"/>
      <c r="Y20" s="168"/>
      <c r="Z20" s="177">
        <v>0</v>
      </c>
      <c r="AA20" s="170">
        <v>0.1</v>
      </c>
      <c r="AB20" s="178">
        <v>0.2</v>
      </c>
      <c r="AC20" s="68"/>
      <c r="AD20" s="137"/>
      <c r="AE20" s="64"/>
      <c r="AF20" s="75"/>
      <c r="AG20" s="431"/>
      <c r="AH20" s="429"/>
      <c r="AI20" s="429"/>
      <c r="AJ20" s="429"/>
      <c r="AK20" s="429"/>
      <c r="AL20" s="427"/>
      <c r="AM20" s="427"/>
      <c r="AN20" s="432"/>
      <c r="AO20" s="434"/>
      <c r="AP20" s="434"/>
      <c r="AQ20" s="436"/>
      <c r="AR20" s="429"/>
      <c r="AS20" s="429"/>
      <c r="AT20" s="429"/>
      <c r="AU20" s="429"/>
      <c r="AV20" s="429"/>
      <c r="AW20" s="429"/>
      <c r="AX20" s="438"/>
      <c r="AY20" s="440"/>
    </row>
    <row r="21" spans="1:51" ht="30" thickBot="1">
      <c r="A21" s="441"/>
      <c r="B21" s="427"/>
      <c r="C21" s="429"/>
      <c r="D21" s="134" t="s">
        <v>132</v>
      </c>
      <c r="E21" s="179">
        <v>527505000</v>
      </c>
      <c r="F21" s="180">
        <v>527505000</v>
      </c>
      <c r="G21" s="194"/>
      <c r="H21" s="194"/>
      <c r="I21" s="194"/>
      <c r="J21" s="194"/>
      <c r="K21" s="194"/>
      <c r="L21" s="194"/>
      <c r="M21" s="180">
        <v>527505000</v>
      </c>
      <c r="N21" s="180">
        <v>527505000</v>
      </c>
      <c r="O21" s="180">
        <v>527505000</v>
      </c>
      <c r="P21" s="195"/>
      <c r="Q21" s="195"/>
      <c r="R21" s="188"/>
      <c r="S21" s="188"/>
      <c r="T21" s="188"/>
      <c r="U21" s="188"/>
      <c r="V21" s="188"/>
      <c r="W21" s="188"/>
      <c r="X21" s="188"/>
      <c r="Y21" s="188"/>
      <c r="Z21" s="196">
        <v>0</v>
      </c>
      <c r="AA21" s="181">
        <f>AA17</f>
        <v>109780000</v>
      </c>
      <c r="AB21" s="182">
        <f>AB17</f>
        <v>109780000</v>
      </c>
      <c r="AC21" s="73"/>
      <c r="AD21" s="138"/>
      <c r="AE21" s="71"/>
      <c r="AF21" s="72"/>
      <c r="AG21" s="431"/>
      <c r="AH21" s="429"/>
      <c r="AI21" s="429"/>
      <c r="AJ21" s="429"/>
      <c r="AK21" s="429"/>
      <c r="AL21" s="427"/>
      <c r="AM21" s="427"/>
      <c r="AN21" s="426"/>
      <c r="AO21" s="434"/>
      <c r="AP21" s="434"/>
      <c r="AQ21" s="436"/>
      <c r="AR21" s="429"/>
      <c r="AS21" s="429"/>
      <c r="AT21" s="429"/>
      <c r="AU21" s="429"/>
      <c r="AV21" s="429"/>
      <c r="AW21" s="429"/>
      <c r="AX21" s="438"/>
      <c r="AY21" s="440"/>
    </row>
    <row r="22" spans="1:51" ht="36.75" thickBot="1">
      <c r="A22" s="444" t="s">
        <v>210</v>
      </c>
      <c r="B22" s="444"/>
      <c r="C22" s="444"/>
      <c r="D22" s="76" t="s">
        <v>211</v>
      </c>
      <c r="E22" s="197">
        <f>E17+E11</f>
        <v>911000000</v>
      </c>
      <c r="F22" s="139">
        <f>F17+F11</f>
        <v>911000000</v>
      </c>
      <c r="G22" s="197"/>
      <c r="H22" s="197"/>
      <c r="I22" s="197"/>
      <c r="J22" s="197"/>
      <c r="K22" s="197"/>
      <c r="L22" s="197"/>
      <c r="M22" s="139">
        <f>M17+M11</f>
        <v>911000000</v>
      </c>
      <c r="N22" s="139">
        <f>N17+N11</f>
        <v>911000000</v>
      </c>
      <c r="O22" s="139">
        <f>O17+O11</f>
        <v>911000000</v>
      </c>
      <c r="P22" s="198"/>
      <c r="Q22" s="198"/>
      <c r="R22" s="198"/>
      <c r="S22" s="199"/>
      <c r="T22" s="199"/>
      <c r="U22" s="199"/>
      <c r="V22" s="199"/>
      <c r="W22" s="199"/>
      <c r="X22" s="199"/>
      <c r="Y22" s="199"/>
      <c r="Z22" s="140">
        <v>0</v>
      </c>
      <c r="AA22" s="140">
        <f>AA15+AA21</f>
        <v>182844000</v>
      </c>
      <c r="AB22" s="200">
        <f>AB15+AB21</f>
        <v>182844000</v>
      </c>
      <c r="AC22" s="77"/>
      <c r="AD22" s="77"/>
      <c r="AE22" s="77"/>
      <c r="AF22" s="77"/>
      <c r="AG22" s="78"/>
      <c r="AH22" s="79"/>
      <c r="AI22" s="79"/>
      <c r="AJ22" s="79"/>
      <c r="AK22" s="79"/>
      <c r="AL22" s="79"/>
      <c r="AM22" s="79"/>
      <c r="AN22" s="79"/>
      <c r="AO22" s="79"/>
      <c r="AP22" s="79"/>
      <c r="AQ22" s="79"/>
      <c r="AR22" s="79"/>
      <c r="AS22" s="79"/>
      <c r="AT22" s="79"/>
      <c r="AU22" s="79"/>
      <c r="AV22" s="79"/>
      <c r="AW22" s="79"/>
      <c r="AX22" s="79"/>
      <c r="AY22" s="80"/>
    </row>
    <row r="23" spans="1:51" ht="36.75" thickBot="1">
      <c r="A23" s="444"/>
      <c r="B23" s="444"/>
      <c r="C23" s="444"/>
      <c r="D23" s="76" t="s">
        <v>212</v>
      </c>
      <c r="E23" s="198"/>
      <c r="F23" s="141"/>
      <c r="G23" s="198"/>
      <c r="H23" s="198"/>
      <c r="I23" s="198"/>
      <c r="J23" s="198"/>
      <c r="K23" s="198"/>
      <c r="L23" s="198"/>
      <c r="M23" s="141"/>
      <c r="N23" s="141"/>
      <c r="O23" s="141"/>
      <c r="P23" s="198"/>
      <c r="Q23" s="198"/>
      <c r="R23" s="198"/>
      <c r="S23" s="199"/>
      <c r="T23" s="199"/>
      <c r="U23" s="199"/>
      <c r="V23" s="199"/>
      <c r="W23" s="199"/>
      <c r="X23" s="199"/>
      <c r="Y23" s="199"/>
      <c r="Z23" s="142"/>
      <c r="AA23" s="201"/>
      <c r="AB23" s="199"/>
      <c r="AC23" s="77"/>
      <c r="AD23" s="77"/>
      <c r="AE23" s="77"/>
      <c r="AF23" s="77"/>
      <c r="AG23" s="78"/>
      <c r="AH23" s="79"/>
      <c r="AI23" s="79"/>
      <c r="AJ23" s="79"/>
      <c r="AK23" s="79"/>
      <c r="AL23" s="79"/>
      <c r="AM23" s="79"/>
      <c r="AN23" s="79"/>
      <c r="AO23" s="79"/>
      <c r="AP23" s="79"/>
      <c r="AQ23" s="79"/>
      <c r="AR23" s="79"/>
      <c r="AS23" s="79"/>
      <c r="AT23" s="79"/>
      <c r="AU23" s="79"/>
      <c r="AV23" s="79"/>
      <c r="AW23" s="79"/>
      <c r="AX23" s="79"/>
      <c r="AY23" s="80"/>
    </row>
    <row r="24" spans="1:51" ht="36.75" thickBot="1">
      <c r="A24" s="444"/>
      <c r="B24" s="444"/>
      <c r="C24" s="444"/>
      <c r="D24" s="81" t="s">
        <v>213</v>
      </c>
      <c r="E24" s="198">
        <f>E21+E15</f>
        <v>911000000</v>
      </c>
      <c r="F24" s="141">
        <f>F21+F15</f>
        <v>911000000</v>
      </c>
      <c r="G24" s="198"/>
      <c r="H24" s="198"/>
      <c r="I24" s="198"/>
      <c r="J24" s="198"/>
      <c r="K24" s="198"/>
      <c r="L24" s="198"/>
      <c r="M24" s="141">
        <f>M21+M15</f>
        <v>911000000</v>
      </c>
      <c r="N24" s="141">
        <f>N21+N15</f>
        <v>911000000</v>
      </c>
      <c r="O24" s="141">
        <f>O21+O15</f>
        <v>911000000</v>
      </c>
      <c r="P24" s="198"/>
      <c r="Q24" s="198"/>
      <c r="R24" s="198"/>
      <c r="S24" s="199"/>
      <c r="T24" s="199"/>
      <c r="U24" s="199"/>
      <c r="V24" s="199"/>
      <c r="W24" s="199"/>
      <c r="X24" s="199"/>
      <c r="Y24" s="199"/>
      <c r="Z24" s="143">
        <v>0</v>
      </c>
      <c r="AA24" s="202">
        <f>AA22</f>
        <v>182844000</v>
      </c>
      <c r="AB24" s="202">
        <f>AB22</f>
        <v>182844000</v>
      </c>
      <c r="AC24" s="77"/>
      <c r="AD24" s="77"/>
      <c r="AE24" s="77"/>
      <c r="AF24" s="77"/>
      <c r="AG24" s="82"/>
      <c r="AH24" s="83"/>
      <c r="AI24" s="83"/>
      <c r="AJ24" s="83"/>
      <c r="AK24" s="83"/>
      <c r="AL24" s="83"/>
      <c r="AM24" s="83"/>
      <c r="AN24" s="83"/>
      <c r="AO24" s="83"/>
      <c r="AP24" s="83"/>
      <c r="AQ24" s="83"/>
      <c r="AR24" s="83"/>
      <c r="AS24" s="83"/>
      <c r="AT24" s="83"/>
      <c r="AU24" s="83"/>
      <c r="AV24" s="83"/>
      <c r="AW24" s="83"/>
      <c r="AX24" s="83"/>
      <c r="AY24" s="84"/>
    </row>
    <row r="25" spans="1:50" ht="15">
      <c r="A25" s="85"/>
      <c r="B25" s="85"/>
      <c r="C25" s="85"/>
      <c r="D25" s="85"/>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5"/>
      <c r="AE25" s="85"/>
      <c r="AF25" s="85"/>
      <c r="AG25" s="85"/>
      <c r="AH25" s="85"/>
      <c r="AI25" s="85"/>
      <c r="AJ25" s="85"/>
      <c r="AK25" s="85"/>
      <c r="AL25" s="85"/>
      <c r="AM25" s="85"/>
      <c r="AN25" s="85"/>
      <c r="AO25" s="85"/>
      <c r="AP25" s="85"/>
      <c r="AQ25" s="85"/>
      <c r="AR25" s="85"/>
      <c r="AS25" s="85"/>
      <c r="AT25" s="85"/>
      <c r="AU25" s="85"/>
      <c r="AV25" s="85"/>
      <c r="AW25" s="85"/>
      <c r="AX25" s="85"/>
    </row>
    <row r="26" spans="1:50" ht="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row>
    <row r="27" spans="1:50" ht="15.75">
      <c r="A27" s="87"/>
      <c r="B27" s="27"/>
      <c r="C27" s="27"/>
      <c r="D27" s="27"/>
      <c r="E27" s="27"/>
      <c r="F27" s="27"/>
      <c r="G27" s="27"/>
      <c r="H27" s="27"/>
      <c r="I27" s="27"/>
      <c r="J27" s="88"/>
      <c r="K27" s="88"/>
      <c r="L27" s="88"/>
      <c r="M27" s="88"/>
      <c r="N27" s="88"/>
      <c r="O27" s="88"/>
      <c r="P27" s="88"/>
      <c r="Q27" s="88"/>
      <c r="R27" s="88"/>
      <c r="S27" s="88"/>
      <c r="T27" s="88"/>
      <c r="U27" s="88"/>
      <c r="V27" s="88"/>
      <c r="W27" s="88"/>
      <c r="X27" s="88"/>
      <c r="Y27" s="88"/>
      <c r="Z27" s="88"/>
      <c r="AA27" s="88"/>
      <c r="AB27" s="88"/>
      <c r="AC27" s="88"/>
      <c r="AD27" s="87"/>
      <c r="AE27" s="87"/>
      <c r="AF27" s="87"/>
      <c r="AG27" s="87"/>
      <c r="AH27" s="87"/>
      <c r="AI27" s="87"/>
      <c r="AJ27" s="87"/>
      <c r="AK27" s="87"/>
      <c r="AL27" s="87"/>
      <c r="AM27" s="87"/>
      <c r="AN27" s="87"/>
      <c r="AO27" s="87"/>
      <c r="AP27" s="87"/>
      <c r="AQ27" s="87"/>
      <c r="AR27" s="87"/>
      <c r="AS27" s="87"/>
      <c r="AT27" s="87"/>
      <c r="AU27" s="87"/>
      <c r="AV27" s="87"/>
      <c r="AW27" s="87"/>
      <c r="AX27" s="87"/>
    </row>
    <row r="28" spans="1:50" ht="15.75">
      <c r="A28" s="87"/>
      <c r="B28" s="144" t="s">
        <v>90</v>
      </c>
      <c r="G28" s="145"/>
      <c r="H28" s="145"/>
      <c r="I28" s="145"/>
      <c r="J28" s="89"/>
      <c r="K28" s="89"/>
      <c r="L28" s="89"/>
      <c r="M28" s="89"/>
      <c r="N28" s="89"/>
      <c r="O28" s="89"/>
      <c r="P28" s="89"/>
      <c r="Q28" s="89"/>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row>
    <row r="29" spans="1:50" ht="15">
      <c r="A29" s="87"/>
      <c r="B29" s="146" t="s">
        <v>91</v>
      </c>
      <c r="C29" s="445" t="s">
        <v>139</v>
      </c>
      <c r="D29" s="445"/>
      <c r="E29" s="445"/>
      <c r="F29" s="445"/>
      <c r="G29" s="445"/>
      <c r="H29" s="445"/>
      <c r="I29" s="445"/>
      <c r="J29" s="87"/>
      <c r="K29" s="87"/>
      <c r="L29" s="87"/>
      <c r="M29" s="87"/>
      <c r="N29" s="87"/>
      <c r="O29" s="87"/>
      <c r="P29" s="87"/>
      <c r="Q29" s="87"/>
      <c r="R29" s="87"/>
      <c r="S29" s="87"/>
      <c r="T29" s="87"/>
      <c r="U29" s="87"/>
      <c r="V29" s="87"/>
      <c r="W29" s="87"/>
      <c r="X29" s="87"/>
      <c r="Y29" s="87"/>
      <c r="Z29" s="87"/>
      <c r="AA29" s="87"/>
      <c r="AB29" s="87"/>
      <c r="AC29" s="87"/>
      <c r="AD29" s="90"/>
      <c r="AE29" s="87"/>
      <c r="AF29" s="87"/>
      <c r="AG29" s="87"/>
      <c r="AH29" s="87"/>
      <c r="AI29" s="87"/>
      <c r="AJ29" s="87"/>
      <c r="AK29" s="87"/>
      <c r="AL29" s="87"/>
      <c r="AM29" s="87"/>
      <c r="AN29" s="87"/>
      <c r="AO29" s="87"/>
      <c r="AP29" s="87"/>
      <c r="AQ29" s="87"/>
      <c r="AR29" s="87"/>
      <c r="AS29" s="87"/>
      <c r="AT29" s="87"/>
      <c r="AU29" s="87"/>
      <c r="AV29" s="87"/>
      <c r="AW29" s="87"/>
      <c r="AX29" s="87"/>
    </row>
    <row r="30" spans="1:50" ht="15">
      <c r="A30" s="87"/>
      <c r="B30" s="147">
        <v>12</v>
      </c>
      <c r="C30" s="443" t="s">
        <v>230</v>
      </c>
      <c r="D30" s="443"/>
      <c r="E30" s="443"/>
      <c r="F30" s="443"/>
      <c r="G30" s="443"/>
      <c r="H30" s="443"/>
      <c r="I30" s="443"/>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row>
    <row r="31" spans="1:50" ht="15">
      <c r="A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row>
    <row r="32" spans="1:50" ht="15.75">
      <c r="A32" s="87"/>
      <c r="B32" s="27"/>
      <c r="C32" s="27"/>
      <c r="D32" s="27"/>
      <c r="E32" s="27"/>
      <c r="F32" s="27"/>
      <c r="G32" s="27"/>
      <c r="H32" s="27"/>
      <c r="I32" s="2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row>
    <row r="33" spans="1:50" ht="1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row>
    <row r="34" spans="1:50" ht="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row>
    <row r="35" spans="1:50" ht="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row>
    <row r="36" spans="1:50" ht="1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row>
    <row r="37" spans="18:30" ht="15">
      <c r="R37" s="87"/>
      <c r="S37" s="87"/>
      <c r="T37" s="87"/>
      <c r="U37" s="87"/>
      <c r="V37" s="87"/>
      <c r="W37" s="87"/>
      <c r="X37" s="87"/>
      <c r="Y37" s="87"/>
      <c r="Z37" s="87"/>
      <c r="AA37" s="87"/>
      <c r="AB37" s="87"/>
      <c r="AC37" s="87"/>
      <c r="AD37" s="87"/>
    </row>
    <row r="38" spans="18:30" ht="15">
      <c r="R38" s="87"/>
      <c r="S38" s="87"/>
      <c r="T38" s="87"/>
      <c r="U38" s="87"/>
      <c r="V38" s="87"/>
      <c r="W38" s="87"/>
      <c r="X38" s="87"/>
      <c r="Y38" s="87"/>
      <c r="Z38" s="87"/>
      <c r="AA38" s="87"/>
      <c r="AB38" s="87"/>
      <c r="AC38" s="87"/>
      <c r="AD38" s="87"/>
    </row>
    <row r="39" spans="18:30" ht="15">
      <c r="R39" s="87"/>
      <c r="S39" s="87"/>
      <c r="T39" s="87"/>
      <c r="U39" s="87"/>
      <c r="V39" s="87"/>
      <c r="W39" s="87"/>
      <c r="X39" s="87"/>
      <c r="Y39" s="87"/>
      <c r="Z39" s="87"/>
      <c r="AA39" s="87"/>
      <c r="AB39" s="87"/>
      <c r="AC39" s="87"/>
      <c r="AD39" s="87"/>
    </row>
    <row r="40" spans="18:30" ht="15">
      <c r="R40" s="87"/>
      <c r="S40" s="87"/>
      <c r="T40" s="87"/>
      <c r="U40" s="87"/>
      <c r="V40" s="87"/>
      <c r="W40" s="87"/>
      <c r="X40" s="87"/>
      <c r="Y40" s="87"/>
      <c r="Z40" s="87"/>
      <c r="AA40" s="87"/>
      <c r="AB40" s="87"/>
      <c r="AC40" s="87"/>
      <c r="AD40" s="87"/>
    </row>
    <row r="41" spans="18:30" ht="15">
      <c r="R41" s="87"/>
      <c r="S41" s="87"/>
      <c r="T41" s="87"/>
      <c r="U41" s="87"/>
      <c r="V41" s="87"/>
      <c r="W41" s="87"/>
      <c r="X41" s="87"/>
      <c r="Y41" s="87"/>
      <c r="Z41" s="87"/>
      <c r="AA41" s="87"/>
      <c r="AB41" s="87"/>
      <c r="AC41" s="87"/>
      <c r="AD41" s="87"/>
    </row>
    <row r="42" spans="18:30" ht="15">
      <c r="R42" s="87"/>
      <c r="S42" s="87"/>
      <c r="T42" s="87"/>
      <c r="U42" s="87"/>
      <c r="V42" s="87"/>
      <c r="W42" s="87"/>
      <c r="X42" s="87"/>
      <c r="Y42" s="87"/>
      <c r="Z42" s="87"/>
      <c r="AA42" s="87"/>
      <c r="AB42" s="87"/>
      <c r="AC42" s="87"/>
      <c r="AD42" s="87"/>
    </row>
    <row r="43" spans="18:30" ht="15">
      <c r="R43" s="87"/>
      <c r="S43" s="87"/>
      <c r="T43" s="87"/>
      <c r="U43" s="87"/>
      <c r="V43" s="87"/>
      <c r="W43" s="87"/>
      <c r="X43" s="87"/>
      <c r="Y43" s="87"/>
      <c r="Z43" s="87"/>
      <c r="AA43" s="87"/>
      <c r="AB43" s="87"/>
      <c r="AC43" s="87"/>
      <c r="AD43" s="87"/>
    </row>
    <row r="44" spans="18:30" ht="15">
      <c r="R44" s="87"/>
      <c r="S44" s="87"/>
      <c r="T44" s="87"/>
      <c r="U44" s="87"/>
      <c r="V44" s="87"/>
      <c r="W44" s="87"/>
      <c r="X44" s="87"/>
      <c r="Y44" s="87"/>
      <c r="Z44" s="87"/>
      <c r="AA44" s="87"/>
      <c r="AB44" s="87"/>
      <c r="AC44" s="87"/>
      <c r="AD44" s="87"/>
    </row>
    <row r="45" spans="18:30" ht="15">
      <c r="R45" s="87"/>
      <c r="S45" s="87"/>
      <c r="T45" s="87"/>
      <c r="U45" s="87"/>
      <c r="V45" s="87"/>
      <c r="W45" s="87"/>
      <c r="X45" s="87"/>
      <c r="Y45" s="87"/>
      <c r="Z45" s="87"/>
      <c r="AA45" s="87"/>
      <c r="AB45" s="87"/>
      <c r="AC45" s="87"/>
      <c r="AD45" s="87"/>
    </row>
    <row r="46" spans="18:30" ht="15">
      <c r="R46" s="87"/>
      <c r="S46" s="87"/>
      <c r="T46" s="87"/>
      <c r="U46" s="87"/>
      <c r="V46" s="87"/>
      <c r="W46" s="87"/>
      <c r="X46" s="87"/>
      <c r="Y46" s="87"/>
      <c r="Z46" s="87"/>
      <c r="AA46" s="87"/>
      <c r="AB46" s="87"/>
      <c r="AC46" s="87"/>
      <c r="AD46" s="87"/>
    </row>
    <row r="47" spans="18:30" ht="15">
      <c r="R47" s="87"/>
      <c r="S47" s="87"/>
      <c r="T47" s="87"/>
      <c r="U47" s="87"/>
      <c r="V47" s="87"/>
      <c r="W47" s="87"/>
      <c r="X47" s="87"/>
      <c r="Y47" s="87"/>
      <c r="Z47" s="87"/>
      <c r="AA47" s="87"/>
      <c r="AB47" s="87"/>
      <c r="AC47" s="87"/>
      <c r="AD47" s="87"/>
    </row>
    <row r="48" spans="18:30" ht="15">
      <c r="R48" s="87"/>
      <c r="S48" s="87"/>
      <c r="T48" s="87"/>
      <c r="U48" s="87"/>
      <c r="V48" s="87"/>
      <c r="W48" s="87"/>
      <c r="X48" s="87"/>
      <c r="Y48" s="87"/>
      <c r="Z48" s="87"/>
      <c r="AA48" s="87"/>
      <c r="AB48" s="87"/>
      <c r="AC48" s="87"/>
      <c r="AD48" s="87"/>
    </row>
    <row r="49" spans="18:30" ht="15">
      <c r="R49" s="87"/>
      <c r="S49" s="87"/>
      <c r="T49" s="87"/>
      <c r="U49" s="87"/>
      <c r="V49" s="87"/>
      <c r="W49" s="87"/>
      <c r="X49" s="87"/>
      <c r="Y49" s="87"/>
      <c r="Z49" s="87"/>
      <c r="AA49" s="87"/>
      <c r="AB49" s="87"/>
      <c r="AC49" s="87"/>
      <c r="AD49" s="87"/>
    </row>
    <row r="50" spans="18:30" ht="15">
      <c r="R50" s="87"/>
      <c r="S50" s="87"/>
      <c r="T50" s="87"/>
      <c r="U50" s="87"/>
      <c r="V50" s="87"/>
      <c r="W50" s="87"/>
      <c r="X50" s="87"/>
      <c r="Y50" s="87"/>
      <c r="Z50" s="87"/>
      <c r="AA50" s="87"/>
      <c r="AB50" s="87"/>
      <c r="AC50" s="87"/>
      <c r="AD50" s="87"/>
    </row>
    <row r="51" spans="18:30" ht="15">
      <c r="R51" s="87"/>
      <c r="S51" s="87"/>
      <c r="T51" s="87"/>
      <c r="U51" s="87"/>
      <c r="V51" s="87"/>
      <c r="W51" s="87"/>
      <c r="X51" s="87"/>
      <c r="Y51" s="87"/>
      <c r="Z51" s="87"/>
      <c r="AA51" s="87"/>
      <c r="AB51" s="87"/>
      <c r="AC51" s="87"/>
      <c r="AD51" s="87"/>
    </row>
    <row r="52" spans="18:30" ht="15">
      <c r="R52" s="87"/>
      <c r="S52" s="87"/>
      <c r="T52" s="87"/>
      <c r="U52" s="87"/>
      <c r="V52" s="87"/>
      <c r="W52" s="87"/>
      <c r="X52" s="87"/>
      <c r="Y52" s="87"/>
      <c r="Z52" s="87"/>
      <c r="AA52" s="87"/>
      <c r="AB52" s="87"/>
      <c r="AC52" s="87"/>
      <c r="AD52" s="87"/>
    </row>
    <row r="53" spans="18:30" ht="15">
      <c r="R53" s="87"/>
      <c r="S53" s="87"/>
      <c r="T53" s="87"/>
      <c r="U53" s="87"/>
      <c r="V53" s="87"/>
      <c r="W53" s="87"/>
      <c r="X53" s="87"/>
      <c r="Y53" s="87"/>
      <c r="Z53" s="87"/>
      <c r="AA53" s="87"/>
      <c r="AB53" s="87"/>
      <c r="AC53" s="87"/>
      <c r="AD53" s="87"/>
    </row>
    <row r="54" spans="18:30" ht="15">
      <c r="R54" s="87"/>
      <c r="S54" s="87"/>
      <c r="T54" s="87"/>
      <c r="U54" s="87"/>
      <c r="V54" s="87"/>
      <c r="W54" s="87"/>
      <c r="X54" s="87"/>
      <c r="Y54" s="87"/>
      <c r="Z54" s="87"/>
      <c r="AA54" s="87"/>
      <c r="AB54" s="87"/>
      <c r="AC54" s="87"/>
      <c r="AD54" s="87"/>
    </row>
    <row r="55" spans="18:30" ht="15">
      <c r="R55" s="87"/>
      <c r="S55" s="87"/>
      <c r="T55" s="87"/>
      <c r="U55" s="87"/>
      <c r="V55" s="87"/>
      <c r="W55" s="87"/>
      <c r="X55" s="87"/>
      <c r="Y55" s="87"/>
      <c r="Z55" s="87"/>
      <c r="AA55" s="87"/>
      <c r="AB55" s="87"/>
      <c r="AC55" s="87"/>
      <c r="AD55" s="87"/>
    </row>
    <row r="56" spans="18:30" ht="15">
      <c r="R56" s="87"/>
      <c r="S56" s="87"/>
      <c r="T56" s="87"/>
      <c r="U56" s="87"/>
      <c r="V56" s="87"/>
      <c r="W56" s="87"/>
      <c r="X56" s="87"/>
      <c r="Y56" s="87"/>
      <c r="Z56" s="87"/>
      <c r="AA56" s="87"/>
      <c r="AB56" s="87"/>
      <c r="AC56" s="87"/>
      <c r="AD56" s="87"/>
    </row>
    <row r="57" spans="18:30" ht="15">
      <c r="R57" s="87"/>
      <c r="S57" s="87"/>
      <c r="T57" s="87"/>
      <c r="U57" s="87"/>
      <c r="V57" s="87"/>
      <c r="W57" s="87"/>
      <c r="X57" s="87"/>
      <c r="Y57" s="87"/>
      <c r="Z57" s="87"/>
      <c r="AA57" s="87"/>
      <c r="AB57" s="87"/>
      <c r="AC57" s="87"/>
      <c r="AD57" s="87"/>
    </row>
    <row r="58" spans="18:30" ht="15">
      <c r="R58" s="87"/>
      <c r="S58" s="87"/>
      <c r="T58" s="87"/>
      <c r="U58" s="87"/>
      <c r="V58" s="87"/>
      <c r="W58" s="87"/>
      <c r="X58" s="87"/>
      <c r="Y58" s="87"/>
      <c r="Z58" s="87"/>
      <c r="AA58" s="87"/>
      <c r="AB58" s="87"/>
      <c r="AC58" s="87"/>
      <c r="AD58" s="87"/>
    </row>
    <row r="59" spans="18:30" ht="15">
      <c r="R59" s="87"/>
      <c r="S59" s="87"/>
      <c r="T59" s="87"/>
      <c r="U59" s="87"/>
      <c r="V59" s="87"/>
      <c r="W59" s="87"/>
      <c r="X59" s="87"/>
      <c r="Y59" s="87"/>
      <c r="Z59" s="87"/>
      <c r="AA59" s="87"/>
      <c r="AB59" s="87"/>
      <c r="AC59" s="87"/>
      <c r="AD59" s="87"/>
    </row>
    <row r="60" spans="18:30" ht="15">
      <c r="R60" s="87"/>
      <c r="S60" s="87"/>
      <c r="T60" s="87"/>
      <c r="U60" s="87"/>
      <c r="V60" s="87"/>
      <c r="W60" s="87"/>
      <c r="X60" s="87"/>
      <c r="Y60" s="87"/>
      <c r="Z60" s="87"/>
      <c r="AA60" s="87"/>
      <c r="AB60" s="87"/>
      <c r="AC60" s="87"/>
      <c r="AD60" s="87"/>
    </row>
    <row r="61" spans="18:30" ht="15">
      <c r="R61" s="87"/>
      <c r="S61" s="87"/>
      <c r="T61" s="87"/>
      <c r="U61" s="87"/>
      <c r="V61" s="87"/>
      <c r="W61" s="87"/>
      <c r="X61" s="87"/>
      <c r="Y61" s="87"/>
      <c r="Z61" s="87"/>
      <c r="AA61" s="87"/>
      <c r="AB61" s="87"/>
      <c r="AC61" s="87"/>
      <c r="AD61" s="87"/>
    </row>
    <row r="62" spans="18:30" ht="15">
      <c r="R62" s="87"/>
      <c r="S62" s="87"/>
      <c r="T62" s="87"/>
      <c r="U62" s="87"/>
      <c r="V62" s="87"/>
      <c r="W62" s="87"/>
      <c r="X62" s="87"/>
      <c r="Y62" s="87"/>
      <c r="Z62" s="87"/>
      <c r="AA62" s="87"/>
      <c r="AB62" s="87"/>
      <c r="AC62" s="87"/>
      <c r="AD62" s="87"/>
    </row>
    <row r="63" spans="18:30" ht="15">
      <c r="R63" s="87"/>
      <c r="S63" s="87"/>
      <c r="T63" s="87"/>
      <c r="U63" s="87"/>
      <c r="V63" s="87"/>
      <c r="W63" s="87"/>
      <c r="X63" s="87"/>
      <c r="Y63" s="87"/>
      <c r="Z63" s="87"/>
      <c r="AA63" s="87"/>
      <c r="AB63" s="87"/>
      <c r="AC63" s="87"/>
      <c r="AD63" s="87"/>
    </row>
    <row r="64" spans="18:30" ht="15">
      <c r="R64" s="87"/>
      <c r="S64" s="87"/>
      <c r="T64" s="87"/>
      <c r="U64" s="87"/>
      <c r="V64" s="87"/>
      <c r="W64" s="87"/>
      <c r="X64" s="87"/>
      <c r="Y64" s="87"/>
      <c r="Z64" s="87"/>
      <c r="AA64" s="87"/>
      <c r="AB64" s="87"/>
      <c r="AC64" s="87"/>
      <c r="AD64" s="87"/>
    </row>
    <row r="65" spans="18:30" ht="15">
      <c r="R65" s="87"/>
      <c r="S65" s="87"/>
      <c r="T65" s="87"/>
      <c r="U65" s="87"/>
      <c r="V65" s="87"/>
      <c r="W65" s="87"/>
      <c r="X65" s="87"/>
      <c r="Y65" s="87"/>
      <c r="Z65" s="87"/>
      <c r="AA65" s="87"/>
      <c r="AB65" s="87"/>
      <c r="AC65" s="87"/>
      <c r="AD65" s="87"/>
    </row>
    <row r="66" spans="18:30" ht="15">
      <c r="R66" s="87"/>
      <c r="S66" s="87"/>
      <c r="T66" s="87"/>
      <c r="U66" s="87"/>
      <c r="V66" s="87"/>
      <c r="W66" s="87"/>
      <c r="X66" s="87"/>
      <c r="Y66" s="87"/>
      <c r="Z66" s="87"/>
      <c r="AA66" s="87"/>
      <c r="AB66" s="87"/>
      <c r="AC66" s="87"/>
      <c r="AD66" s="87"/>
    </row>
    <row r="67" spans="18:30" ht="15">
      <c r="R67" s="87"/>
      <c r="S67" s="87"/>
      <c r="T67" s="87"/>
      <c r="U67" s="87"/>
      <c r="V67" s="87"/>
      <c r="W67" s="87"/>
      <c r="X67" s="87"/>
      <c r="Y67" s="87"/>
      <c r="Z67" s="87"/>
      <c r="AA67" s="87"/>
      <c r="AB67" s="87"/>
      <c r="AC67" s="87"/>
      <c r="AD67" s="87"/>
    </row>
    <row r="68" spans="18:30" ht="15">
      <c r="R68" s="87"/>
      <c r="S68" s="87"/>
      <c r="T68" s="87"/>
      <c r="U68" s="87"/>
      <c r="V68" s="87"/>
      <c r="W68" s="87"/>
      <c r="X68" s="87"/>
      <c r="Y68" s="87"/>
      <c r="Z68" s="87"/>
      <c r="AA68" s="87"/>
      <c r="AB68" s="87"/>
      <c r="AC68" s="87"/>
      <c r="AD68" s="87"/>
    </row>
    <row r="69" spans="18:30" ht="15">
      <c r="R69" s="87"/>
      <c r="S69" s="87"/>
      <c r="T69" s="87"/>
      <c r="U69" s="87"/>
      <c r="V69" s="87"/>
      <c r="W69" s="87"/>
      <c r="X69" s="87"/>
      <c r="Y69" s="87"/>
      <c r="Z69" s="87"/>
      <c r="AA69" s="87"/>
      <c r="AB69" s="87"/>
      <c r="AC69" s="87"/>
      <c r="AD69" s="87"/>
    </row>
    <row r="70" spans="18:30" ht="15">
      <c r="R70" s="87"/>
      <c r="S70" s="87"/>
      <c r="T70" s="87"/>
      <c r="U70" s="87"/>
      <c r="V70" s="87"/>
      <c r="W70" s="87"/>
      <c r="X70" s="87"/>
      <c r="Y70" s="87"/>
      <c r="Z70" s="87"/>
      <c r="AA70" s="87"/>
      <c r="AB70" s="87"/>
      <c r="AC70" s="87"/>
      <c r="AD70" s="87"/>
    </row>
    <row r="71" spans="18:30" ht="15">
      <c r="R71" s="87"/>
      <c r="S71" s="87"/>
      <c r="T71" s="87"/>
      <c r="U71" s="87"/>
      <c r="V71" s="87"/>
      <c r="W71" s="87"/>
      <c r="X71" s="87"/>
      <c r="Y71" s="87"/>
      <c r="Z71" s="87"/>
      <c r="AA71" s="87"/>
      <c r="AB71" s="87"/>
      <c r="AC71" s="87"/>
      <c r="AD71" s="87"/>
    </row>
    <row r="72" spans="18:30" ht="15">
      <c r="R72" s="87"/>
      <c r="S72" s="87"/>
      <c r="T72" s="87"/>
      <c r="U72" s="87"/>
      <c r="V72" s="87"/>
      <c r="W72" s="87"/>
      <c r="X72" s="87"/>
      <c r="Y72" s="87"/>
      <c r="Z72" s="87"/>
      <c r="AA72" s="87"/>
      <c r="AB72" s="87"/>
      <c r="AC72" s="87"/>
      <c r="AD72" s="87"/>
    </row>
    <row r="73" spans="18:30" ht="15">
      <c r="R73" s="87"/>
      <c r="S73" s="87"/>
      <c r="T73" s="87"/>
      <c r="U73" s="87"/>
      <c r="V73" s="87"/>
      <c r="W73" s="87"/>
      <c r="X73" s="87"/>
      <c r="Y73" s="87"/>
      <c r="Z73" s="87"/>
      <c r="AA73" s="87"/>
      <c r="AB73" s="87"/>
      <c r="AC73" s="87"/>
      <c r="AD73" s="87"/>
    </row>
    <row r="74" spans="18:30" ht="15">
      <c r="R74" s="87"/>
      <c r="S74" s="87"/>
      <c r="T74" s="87"/>
      <c r="U74" s="87"/>
      <c r="V74" s="87"/>
      <c r="W74" s="87"/>
      <c r="X74" s="87"/>
      <c r="Y74" s="87"/>
      <c r="Z74" s="87"/>
      <c r="AA74" s="87"/>
      <c r="AB74" s="87"/>
      <c r="AC74" s="87"/>
      <c r="AD74" s="87"/>
    </row>
    <row r="75" spans="18:30" ht="15">
      <c r="R75" s="87"/>
      <c r="S75" s="87"/>
      <c r="T75" s="87"/>
      <c r="U75" s="87"/>
      <c r="V75" s="87"/>
      <c r="W75" s="87"/>
      <c r="X75" s="87"/>
      <c r="Y75" s="87"/>
      <c r="Z75" s="87"/>
      <c r="AA75" s="87"/>
      <c r="AB75" s="87"/>
      <c r="AC75" s="87"/>
      <c r="AD75" s="87"/>
    </row>
    <row r="76" spans="18:30" ht="15">
      <c r="R76" s="87"/>
      <c r="S76" s="87"/>
      <c r="T76" s="87"/>
      <c r="U76" s="87"/>
      <c r="V76" s="87"/>
      <c r="W76" s="87"/>
      <c r="X76" s="87"/>
      <c r="Y76" s="87"/>
      <c r="Z76" s="87"/>
      <c r="AA76" s="87"/>
      <c r="AB76" s="87"/>
      <c r="AC76" s="87"/>
      <c r="AD76" s="87"/>
    </row>
    <row r="77" spans="18:30" ht="15">
      <c r="R77" s="87"/>
      <c r="S77" s="87"/>
      <c r="T77" s="87"/>
      <c r="U77" s="87"/>
      <c r="V77" s="87"/>
      <c r="W77" s="87"/>
      <c r="X77" s="87"/>
      <c r="Y77" s="87"/>
      <c r="Z77" s="87"/>
      <c r="AA77" s="87"/>
      <c r="AB77" s="87"/>
      <c r="AC77" s="87"/>
      <c r="AD77" s="87"/>
    </row>
    <row r="78" spans="18:30" ht="15">
      <c r="R78" s="87"/>
      <c r="S78" s="87"/>
      <c r="T78" s="87"/>
      <c r="U78" s="87"/>
      <c r="V78" s="87"/>
      <c r="W78" s="87"/>
      <c r="X78" s="87"/>
      <c r="Y78" s="87"/>
      <c r="Z78" s="87"/>
      <c r="AA78" s="87"/>
      <c r="AB78" s="87"/>
      <c r="AC78" s="87"/>
      <c r="AD78" s="87"/>
    </row>
    <row r="79" spans="18:30" ht="15">
      <c r="R79" s="87"/>
      <c r="S79" s="87"/>
      <c r="T79" s="87"/>
      <c r="U79" s="87"/>
      <c r="V79" s="87"/>
      <c r="W79" s="87"/>
      <c r="X79" s="87"/>
      <c r="Y79" s="87"/>
      <c r="Z79" s="87"/>
      <c r="AA79" s="87"/>
      <c r="AB79" s="87"/>
      <c r="AC79" s="87"/>
      <c r="AD79" s="87"/>
    </row>
    <row r="80" spans="18:30" ht="15">
      <c r="R80" s="87"/>
      <c r="S80" s="87"/>
      <c r="T80" s="87"/>
      <c r="U80" s="87"/>
      <c r="V80" s="87"/>
      <c r="W80" s="87"/>
      <c r="X80" s="87"/>
      <c r="Y80" s="87"/>
      <c r="Z80" s="87"/>
      <c r="AA80" s="87"/>
      <c r="AB80" s="87"/>
      <c r="AC80" s="87"/>
      <c r="AD80" s="87"/>
    </row>
    <row r="81" spans="18:30" ht="15">
      <c r="R81" s="87"/>
      <c r="S81" s="87"/>
      <c r="T81" s="87"/>
      <c r="U81" s="87"/>
      <c r="V81" s="87"/>
      <c r="W81" s="87"/>
      <c r="X81" s="87"/>
      <c r="Y81" s="87"/>
      <c r="Z81" s="87"/>
      <c r="AA81" s="87"/>
      <c r="AB81" s="87"/>
      <c r="AC81" s="87"/>
      <c r="AD81" s="87"/>
    </row>
    <row r="82" spans="18:30" ht="15">
      <c r="R82" s="87"/>
      <c r="S82" s="87"/>
      <c r="T82" s="87"/>
      <c r="U82" s="87"/>
      <c r="V82" s="87"/>
      <c r="W82" s="87"/>
      <c r="X82" s="87"/>
      <c r="Y82" s="87"/>
      <c r="Z82" s="87"/>
      <c r="AA82" s="87"/>
      <c r="AB82" s="87"/>
      <c r="AC82" s="87"/>
      <c r="AD82" s="87"/>
    </row>
    <row r="83" spans="18:30" ht="15">
      <c r="R83" s="87"/>
      <c r="S83" s="87"/>
      <c r="T83" s="87"/>
      <c r="U83" s="87"/>
      <c r="V83" s="87"/>
      <c r="W83" s="87"/>
      <c r="X83" s="87"/>
      <c r="Y83" s="87"/>
      <c r="Z83" s="87"/>
      <c r="AA83" s="87"/>
      <c r="AB83" s="87"/>
      <c r="AC83" s="87"/>
      <c r="AD83" s="87"/>
    </row>
    <row r="84" spans="18:30" ht="15">
      <c r="R84" s="87"/>
      <c r="S84" s="87"/>
      <c r="T84" s="87"/>
      <c r="U84" s="87"/>
      <c r="V84" s="87"/>
      <c r="W84" s="87"/>
      <c r="X84" s="87"/>
      <c r="Y84" s="87"/>
      <c r="Z84" s="87"/>
      <c r="AA84" s="87"/>
      <c r="AB84" s="87"/>
      <c r="AC84" s="87"/>
      <c r="AD84" s="87"/>
    </row>
    <row r="85" spans="18:30" ht="15">
      <c r="R85" s="87"/>
      <c r="S85" s="87"/>
      <c r="T85" s="87"/>
      <c r="U85" s="87"/>
      <c r="V85" s="87"/>
      <c r="W85" s="87"/>
      <c r="X85" s="87"/>
      <c r="Y85" s="87"/>
      <c r="Z85" s="87"/>
      <c r="AA85" s="87"/>
      <c r="AB85" s="87"/>
      <c r="AC85" s="87"/>
      <c r="AD85" s="87"/>
    </row>
    <row r="86" spans="18:30" ht="15">
      <c r="R86" s="87"/>
      <c r="S86" s="87"/>
      <c r="T86" s="87"/>
      <c r="U86" s="87"/>
      <c r="V86" s="87"/>
      <c r="W86" s="87"/>
      <c r="X86" s="87"/>
      <c r="Y86" s="87"/>
      <c r="Z86" s="87"/>
      <c r="AA86" s="87"/>
      <c r="AB86" s="87"/>
      <c r="AC86" s="87"/>
      <c r="AD86" s="87"/>
    </row>
    <row r="87" spans="18:30" ht="15">
      <c r="R87" s="87"/>
      <c r="S87" s="87"/>
      <c r="T87" s="87"/>
      <c r="U87" s="87"/>
      <c r="V87" s="87"/>
      <c r="W87" s="87"/>
      <c r="X87" s="87"/>
      <c r="Y87" s="87"/>
      <c r="Z87" s="87"/>
      <c r="AA87" s="87"/>
      <c r="AB87" s="87"/>
      <c r="AC87" s="87"/>
      <c r="AD87" s="87"/>
    </row>
    <row r="88" spans="18:30" ht="15">
      <c r="R88" s="87"/>
      <c r="S88" s="87"/>
      <c r="T88" s="87"/>
      <c r="U88" s="87"/>
      <c r="V88" s="87"/>
      <c r="W88" s="87"/>
      <c r="X88" s="87"/>
      <c r="Y88" s="87"/>
      <c r="Z88" s="87"/>
      <c r="AA88" s="87"/>
      <c r="AB88" s="87"/>
      <c r="AC88" s="87"/>
      <c r="AD88" s="87"/>
    </row>
    <row r="89" spans="18:30" ht="15">
      <c r="R89" s="87"/>
      <c r="S89" s="87"/>
      <c r="T89" s="87"/>
      <c r="U89" s="87"/>
      <c r="V89" s="87"/>
      <c r="W89" s="87"/>
      <c r="X89" s="87"/>
      <c r="Y89" s="87"/>
      <c r="Z89" s="87"/>
      <c r="AA89" s="87"/>
      <c r="AB89" s="87"/>
      <c r="AC89" s="87"/>
      <c r="AD89" s="87"/>
    </row>
    <row r="90" spans="18:30" ht="15">
      <c r="R90" s="87"/>
      <c r="S90" s="87"/>
      <c r="T90" s="87"/>
      <c r="U90" s="87"/>
      <c r="V90" s="87"/>
      <c r="W90" s="87"/>
      <c r="X90" s="87"/>
      <c r="Y90" s="87"/>
      <c r="Z90" s="87"/>
      <c r="AA90" s="87"/>
      <c r="AB90" s="87"/>
      <c r="AC90" s="87"/>
      <c r="AD90" s="87"/>
    </row>
    <row r="91" spans="18:30" ht="15">
      <c r="R91" s="87"/>
      <c r="S91" s="87"/>
      <c r="T91" s="87"/>
      <c r="U91" s="87"/>
      <c r="V91" s="87"/>
      <c r="W91" s="87"/>
      <c r="X91" s="87"/>
      <c r="Y91" s="87"/>
      <c r="Z91" s="87"/>
      <c r="AA91" s="87"/>
      <c r="AB91" s="87"/>
      <c r="AC91" s="87"/>
      <c r="AD91" s="87"/>
    </row>
    <row r="92" spans="18:30" ht="15">
      <c r="R92" s="87"/>
      <c r="S92" s="87"/>
      <c r="T92" s="87"/>
      <c r="U92" s="87"/>
      <c r="V92" s="87"/>
      <c r="W92" s="87"/>
      <c r="X92" s="87"/>
      <c r="Y92" s="87"/>
      <c r="Z92" s="87"/>
      <c r="AA92" s="87"/>
      <c r="AB92" s="87"/>
      <c r="AC92" s="87"/>
      <c r="AD92" s="87"/>
    </row>
    <row r="93" spans="18:30" ht="15">
      <c r="R93" s="87"/>
      <c r="S93" s="87"/>
      <c r="T93" s="87"/>
      <c r="U93" s="87"/>
      <c r="V93" s="87"/>
      <c r="W93" s="87"/>
      <c r="X93" s="87"/>
      <c r="Y93" s="87"/>
      <c r="Z93" s="87"/>
      <c r="AA93" s="87"/>
      <c r="AB93" s="87"/>
      <c r="AC93" s="87"/>
      <c r="AD93" s="87"/>
    </row>
    <row r="94" spans="18:30" ht="15">
      <c r="R94" s="87"/>
      <c r="S94" s="87"/>
      <c r="T94" s="87"/>
      <c r="U94" s="87"/>
      <c r="V94" s="87"/>
      <c r="W94" s="87"/>
      <c r="X94" s="87"/>
      <c r="Y94" s="87"/>
      <c r="Z94" s="87"/>
      <c r="AA94" s="87"/>
      <c r="AB94" s="87"/>
      <c r="AC94" s="87"/>
      <c r="AD94" s="87"/>
    </row>
    <row r="95" spans="18:30" ht="15">
      <c r="R95" s="87"/>
      <c r="S95" s="87"/>
      <c r="T95" s="87"/>
      <c r="U95" s="87"/>
      <c r="V95" s="87"/>
      <c r="W95" s="87"/>
      <c r="X95" s="87"/>
      <c r="Y95" s="87"/>
      <c r="Z95" s="87"/>
      <c r="AA95" s="87"/>
      <c r="AB95" s="87"/>
      <c r="AC95" s="87"/>
      <c r="AD95" s="87"/>
    </row>
    <row r="96" spans="18:30" ht="15">
      <c r="R96" s="87"/>
      <c r="S96" s="87"/>
      <c r="T96" s="87"/>
      <c r="U96" s="87"/>
      <c r="V96" s="87"/>
      <c r="W96" s="87"/>
      <c r="X96" s="87"/>
      <c r="Y96" s="87"/>
      <c r="Z96" s="87"/>
      <c r="AA96" s="87"/>
      <c r="AB96" s="87"/>
      <c r="AC96" s="87"/>
      <c r="AD96" s="87"/>
    </row>
    <row r="97" spans="18:30" ht="15">
      <c r="R97" s="87"/>
      <c r="S97" s="87"/>
      <c r="T97" s="87"/>
      <c r="U97" s="87"/>
      <c r="V97" s="87"/>
      <c r="W97" s="87"/>
      <c r="X97" s="87"/>
      <c r="Y97" s="87"/>
      <c r="Z97" s="87"/>
      <c r="AA97" s="87"/>
      <c r="AB97" s="87"/>
      <c r="AC97" s="87"/>
      <c r="AD97" s="87"/>
    </row>
    <row r="98" spans="18:30" ht="15">
      <c r="R98" s="87"/>
      <c r="S98" s="87"/>
      <c r="T98" s="87"/>
      <c r="U98" s="87"/>
      <c r="V98" s="87"/>
      <c r="W98" s="87"/>
      <c r="X98" s="87"/>
      <c r="Y98" s="87"/>
      <c r="Z98" s="87"/>
      <c r="AA98" s="87"/>
      <c r="AB98" s="87"/>
      <c r="AC98" s="87"/>
      <c r="AD98" s="87"/>
    </row>
    <row r="99" spans="18:30" ht="15">
      <c r="R99" s="87"/>
      <c r="S99" s="87"/>
      <c r="T99" s="87"/>
      <c r="U99" s="87"/>
      <c r="V99" s="87"/>
      <c r="W99" s="87"/>
      <c r="X99" s="87"/>
      <c r="Y99" s="87"/>
      <c r="Z99" s="87"/>
      <c r="AA99" s="87"/>
      <c r="AB99" s="87"/>
      <c r="AC99" s="87"/>
      <c r="AD99" s="87"/>
    </row>
    <row r="100" spans="18:30" ht="15">
      <c r="R100" s="87"/>
      <c r="S100" s="87"/>
      <c r="T100" s="87"/>
      <c r="U100" s="87"/>
      <c r="V100" s="87"/>
      <c r="W100" s="87"/>
      <c r="X100" s="87"/>
      <c r="Y100" s="87"/>
      <c r="Z100" s="87"/>
      <c r="AA100" s="87"/>
      <c r="AB100" s="87"/>
      <c r="AC100" s="87"/>
      <c r="AD100" s="87"/>
    </row>
    <row r="101" spans="18:30" ht="15">
      <c r="R101" s="87"/>
      <c r="S101" s="87"/>
      <c r="T101" s="87"/>
      <c r="U101" s="87"/>
      <c r="V101" s="87"/>
      <c r="W101" s="87"/>
      <c r="X101" s="87"/>
      <c r="Y101" s="87"/>
      <c r="Z101" s="87"/>
      <c r="AA101" s="87"/>
      <c r="AB101" s="87"/>
      <c r="AC101" s="87"/>
      <c r="AD101" s="87"/>
    </row>
    <row r="102" spans="18:30" ht="15">
      <c r="R102" s="87"/>
      <c r="S102" s="87"/>
      <c r="T102" s="87"/>
      <c r="U102" s="87"/>
      <c r="V102" s="87"/>
      <c r="W102" s="87"/>
      <c r="X102" s="87"/>
      <c r="Y102" s="87"/>
      <c r="Z102" s="87"/>
      <c r="AA102" s="87"/>
      <c r="AB102" s="87"/>
      <c r="AC102" s="87"/>
      <c r="AD102" s="87"/>
    </row>
    <row r="103" spans="18:30" ht="15">
      <c r="R103" s="87"/>
      <c r="S103" s="87"/>
      <c r="T103" s="87"/>
      <c r="U103" s="87"/>
      <c r="V103" s="87"/>
      <c r="W103" s="87"/>
      <c r="X103" s="87"/>
      <c r="Y103" s="87"/>
      <c r="Z103" s="87"/>
      <c r="AA103" s="87"/>
      <c r="AB103" s="87"/>
      <c r="AC103" s="87"/>
      <c r="AD103" s="87"/>
    </row>
    <row r="104" spans="18:30" ht="15">
      <c r="R104" s="87"/>
      <c r="S104" s="87"/>
      <c r="T104" s="87"/>
      <c r="U104" s="87"/>
      <c r="V104" s="87"/>
      <c r="W104" s="87"/>
      <c r="X104" s="87"/>
      <c r="Y104" s="87"/>
      <c r="Z104" s="87"/>
      <c r="AA104" s="87"/>
      <c r="AB104" s="87"/>
      <c r="AC104" s="87"/>
      <c r="AD104" s="87"/>
    </row>
    <row r="105" spans="18:30" ht="15">
      <c r="R105" s="87"/>
      <c r="S105" s="87"/>
      <c r="T105" s="87"/>
      <c r="U105" s="87"/>
      <c r="V105" s="87"/>
      <c r="W105" s="87"/>
      <c r="X105" s="87"/>
      <c r="Y105" s="87"/>
      <c r="Z105" s="87"/>
      <c r="AA105" s="87"/>
      <c r="AB105" s="87"/>
      <c r="AC105" s="87"/>
      <c r="AD105" s="87"/>
    </row>
    <row r="106" spans="18:30" ht="15">
      <c r="R106" s="87"/>
      <c r="S106" s="87"/>
      <c r="T106" s="87"/>
      <c r="U106" s="87"/>
      <c r="V106" s="87"/>
      <c r="W106" s="87"/>
      <c r="X106" s="87"/>
      <c r="Y106" s="87"/>
      <c r="Z106" s="87"/>
      <c r="AA106" s="87"/>
      <c r="AB106" s="87"/>
      <c r="AC106" s="87"/>
      <c r="AD106" s="87"/>
    </row>
    <row r="107" spans="18:30" ht="15">
      <c r="R107" s="87"/>
      <c r="S107" s="87"/>
      <c r="T107" s="87"/>
      <c r="U107" s="87"/>
      <c r="V107" s="87"/>
      <c r="W107" s="87"/>
      <c r="X107" s="87"/>
      <c r="Y107" s="87"/>
      <c r="Z107" s="87"/>
      <c r="AA107" s="87"/>
      <c r="AB107" s="87"/>
      <c r="AC107" s="87"/>
      <c r="AD107" s="87"/>
    </row>
    <row r="108" spans="18:30" ht="15">
      <c r="R108" s="87"/>
      <c r="S108" s="87"/>
      <c r="T108" s="87"/>
      <c r="U108" s="87"/>
      <c r="V108" s="87"/>
      <c r="W108" s="87"/>
      <c r="X108" s="87"/>
      <c r="Y108" s="87"/>
      <c r="Z108" s="87"/>
      <c r="AA108" s="87"/>
      <c r="AB108" s="87"/>
      <c r="AC108" s="87"/>
      <c r="AD108" s="87"/>
    </row>
    <row r="109" spans="18:30" ht="15">
      <c r="R109" s="87"/>
      <c r="S109" s="87"/>
      <c r="T109" s="87"/>
      <c r="U109" s="87"/>
      <c r="V109" s="87"/>
      <c r="W109" s="87"/>
      <c r="X109" s="87"/>
      <c r="Y109" s="87"/>
      <c r="Z109" s="87"/>
      <c r="AA109" s="87"/>
      <c r="AB109" s="87"/>
      <c r="AC109" s="87"/>
      <c r="AD109" s="87"/>
    </row>
    <row r="110" spans="18:30" ht="15">
      <c r="R110" s="87"/>
      <c r="S110" s="87"/>
      <c r="T110" s="87"/>
      <c r="U110" s="87"/>
      <c r="V110" s="87"/>
      <c r="W110" s="87"/>
      <c r="X110" s="87"/>
      <c r="Y110" s="87"/>
      <c r="Z110" s="87"/>
      <c r="AA110" s="87"/>
      <c r="AB110" s="87"/>
      <c r="AC110" s="87"/>
      <c r="AD110" s="87"/>
    </row>
    <row r="111" spans="18:30" ht="15">
      <c r="R111" s="87"/>
      <c r="S111" s="87"/>
      <c r="T111" s="87"/>
      <c r="U111" s="87"/>
      <c r="V111" s="87"/>
      <c r="W111" s="87"/>
      <c r="X111" s="87"/>
      <c r="Y111" s="87"/>
      <c r="Z111" s="87"/>
      <c r="AA111" s="87"/>
      <c r="AB111" s="87"/>
      <c r="AC111" s="87"/>
      <c r="AD111" s="87"/>
    </row>
    <row r="112" spans="18:30" ht="15">
      <c r="R112" s="87"/>
      <c r="S112" s="87"/>
      <c r="T112" s="87"/>
      <c r="U112" s="87"/>
      <c r="V112" s="87"/>
      <c r="W112" s="87"/>
      <c r="X112" s="87"/>
      <c r="Y112" s="87"/>
      <c r="Z112" s="87"/>
      <c r="AA112" s="87"/>
      <c r="AB112" s="87"/>
      <c r="AC112" s="87"/>
      <c r="AD112" s="87"/>
    </row>
    <row r="113" spans="18:30" ht="15">
      <c r="R113" s="87"/>
      <c r="S113" s="87"/>
      <c r="T113" s="87"/>
      <c r="U113" s="87"/>
      <c r="V113" s="87"/>
      <c r="W113" s="87"/>
      <c r="X113" s="87"/>
      <c r="Y113" s="87"/>
      <c r="Z113" s="87"/>
      <c r="AA113" s="87"/>
      <c r="AB113" s="87"/>
      <c r="AC113" s="87"/>
      <c r="AD113" s="87"/>
    </row>
    <row r="114" spans="18:30" ht="15">
      <c r="R114" s="87"/>
      <c r="S114" s="87"/>
      <c r="T114" s="87"/>
      <c r="U114" s="87"/>
      <c r="V114" s="87"/>
      <c r="W114" s="87"/>
      <c r="X114" s="87"/>
      <c r="Y114" s="87"/>
      <c r="Z114" s="87"/>
      <c r="AA114" s="87"/>
      <c r="AB114" s="87"/>
      <c r="AC114" s="87"/>
      <c r="AD114" s="87"/>
    </row>
    <row r="115" spans="18:30" ht="15">
      <c r="R115" s="87"/>
      <c r="S115" s="87"/>
      <c r="T115" s="87"/>
      <c r="U115" s="87"/>
      <c r="V115" s="87"/>
      <c r="W115" s="87"/>
      <c r="X115" s="87"/>
      <c r="Y115" s="87"/>
      <c r="Z115" s="87"/>
      <c r="AA115" s="87"/>
      <c r="AB115" s="87"/>
      <c r="AC115" s="87"/>
      <c r="AD115" s="87"/>
    </row>
    <row r="116" spans="18:30" ht="15">
      <c r="R116" s="87"/>
      <c r="S116" s="87"/>
      <c r="T116" s="87"/>
      <c r="U116" s="87"/>
      <c r="V116" s="87"/>
      <c r="W116" s="87"/>
      <c r="X116" s="87"/>
      <c r="Y116" s="87"/>
      <c r="Z116" s="87"/>
      <c r="AA116" s="87"/>
      <c r="AB116" s="87"/>
      <c r="AC116" s="87"/>
      <c r="AD116" s="87"/>
    </row>
    <row r="117" spans="18:30" ht="15">
      <c r="R117" s="87"/>
      <c r="S117" s="87"/>
      <c r="T117" s="87"/>
      <c r="U117" s="87"/>
      <c r="V117" s="87"/>
      <c r="W117" s="87"/>
      <c r="X117" s="87"/>
      <c r="Y117" s="87"/>
      <c r="Z117" s="87"/>
      <c r="AA117" s="87"/>
      <c r="AB117" s="87"/>
      <c r="AC117" s="87"/>
      <c r="AD117" s="87"/>
    </row>
    <row r="118" spans="18:30" ht="15">
      <c r="R118" s="87"/>
      <c r="S118" s="87"/>
      <c r="T118" s="87"/>
      <c r="U118" s="87"/>
      <c r="V118" s="87"/>
      <c r="W118" s="87"/>
      <c r="X118" s="87"/>
      <c r="Y118" s="87"/>
      <c r="Z118" s="87"/>
      <c r="AA118" s="87"/>
      <c r="AB118" s="87"/>
      <c r="AC118" s="87"/>
      <c r="AD118" s="87"/>
    </row>
    <row r="119" spans="18:30" ht="15">
      <c r="R119" s="87"/>
      <c r="S119" s="87"/>
      <c r="T119" s="87"/>
      <c r="U119" s="87"/>
      <c r="V119" s="87"/>
      <c r="W119" s="87"/>
      <c r="X119" s="87"/>
      <c r="Y119" s="87"/>
      <c r="Z119" s="87"/>
      <c r="AA119" s="87"/>
      <c r="AB119" s="87"/>
      <c r="AC119" s="87"/>
      <c r="AD119" s="87"/>
    </row>
    <row r="120" spans="18:30" ht="15">
      <c r="R120" s="87"/>
      <c r="S120" s="87"/>
      <c r="T120" s="87"/>
      <c r="U120" s="87"/>
      <c r="V120" s="87"/>
      <c r="W120" s="87"/>
      <c r="X120" s="87"/>
      <c r="Y120" s="87"/>
      <c r="Z120" s="87"/>
      <c r="AA120" s="87"/>
      <c r="AB120" s="87"/>
      <c r="AC120" s="87"/>
      <c r="AD120" s="87"/>
    </row>
    <row r="121" spans="18:30" ht="15">
      <c r="R121" s="87"/>
      <c r="S121" s="87"/>
      <c r="T121" s="87"/>
      <c r="U121" s="87"/>
      <c r="V121" s="87"/>
      <c r="W121" s="87"/>
      <c r="X121" s="87"/>
      <c r="Y121" s="87"/>
      <c r="Z121" s="87"/>
      <c r="AA121" s="87"/>
      <c r="AB121" s="87"/>
      <c r="AC121" s="87"/>
      <c r="AD121" s="87"/>
    </row>
    <row r="122" spans="18:30" ht="15">
      <c r="R122" s="87"/>
      <c r="S122" s="87"/>
      <c r="T122" s="87"/>
      <c r="U122" s="87"/>
      <c r="V122" s="87"/>
      <c r="W122" s="87"/>
      <c r="X122" s="87"/>
      <c r="Y122" s="87"/>
      <c r="Z122" s="87"/>
      <c r="AA122" s="87"/>
      <c r="AB122" s="87"/>
      <c r="AC122" s="87"/>
      <c r="AD122" s="87"/>
    </row>
    <row r="123" spans="18:30" ht="15">
      <c r="R123" s="87"/>
      <c r="S123" s="87"/>
      <c r="T123" s="87"/>
      <c r="U123" s="87"/>
      <c r="V123" s="87"/>
      <c r="W123" s="87"/>
      <c r="X123" s="87"/>
      <c r="Y123" s="87"/>
      <c r="Z123" s="87"/>
      <c r="AA123" s="87"/>
      <c r="AB123" s="87"/>
      <c r="AC123" s="87"/>
      <c r="AD123" s="87"/>
    </row>
    <row r="124" spans="18:30" ht="15">
      <c r="R124" s="87"/>
      <c r="S124" s="87"/>
      <c r="T124" s="87"/>
      <c r="U124" s="87"/>
      <c r="V124" s="87"/>
      <c r="W124" s="87"/>
      <c r="X124" s="87"/>
      <c r="Y124" s="87"/>
      <c r="Z124" s="87"/>
      <c r="AA124" s="87"/>
      <c r="AB124" s="87"/>
      <c r="AC124" s="87"/>
      <c r="AD124" s="87"/>
    </row>
    <row r="125" spans="18:30" ht="15">
      <c r="R125" s="87"/>
      <c r="S125" s="87"/>
      <c r="T125" s="87"/>
      <c r="U125" s="87"/>
      <c r="V125" s="87"/>
      <c r="W125" s="87"/>
      <c r="X125" s="87"/>
      <c r="Y125" s="87"/>
      <c r="Z125" s="87"/>
      <c r="AA125" s="87"/>
      <c r="AB125" s="87"/>
      <c r="AC125" s="87"/>
      <c r="AD125" s="87"/>
    </row>
    <row r="126" spans="18:30" ht="15">
      <c r="R126" s="87"/>
      <c r="S126" s="87"/>
      <c r="T126" s="87"/>
      <c r="U126" s="87"/>
      <c r="V126" s="87"/>
      <c r="W126" s="87"/>
      <c r="X126" s="87"/>
      <c r="Y126" s="87"/>
      <c r="Z126" s="87"/>
      <c r="AA126" s="87"/>
      <c r="AB126" s="87"/>
      <c r="AC126" s="87"/>
      <c r="AD126" s="87"/>
    </row>
    <row r="127" spans="18:30" ht="15">
      <c r="R127" s="87"/>
      <c r="S127" s="87"/>
      <c r="T127" s="87"/>
      <c r="U127" s="87"/>
      <c r="V127" s="87"/>
      <c r="W127" s="87"/>
      <c r="X127" s="87"/>
      <c r="Y127" s="87"/>
      <c r="Z127" s="87"/>
      <c r="AA127" s="87"/>
      <c r="AB127" s="87"/>
      <c r="AC127" s="87"/>
      <c r="AD127" s="87"/>
    </row>
    <row r="128" spans="18:30" ht="15">
      <c r="R128" s="87"/>
      <c r="S128" s="87"/>
      <c r="T128" s="87"/>
      <c r="U128" s="87"/>
      <c r="V128" s="87"/>
      <c r="W128" s="87"/>
      <c r="X128" s="87"/>
      <c r="Y128" s="87"/>
      <c r="Z128" s="87"/>
      <c r="AA128" s="87"/>
      <c r="AB128" s="87"/>
      <c r="AC128" s="87"/>
      <c r="AD128" s="87"/>
    </row>
    <row r="129" spans="18:30" ht="15">
      <c r="R129" s="87"/>
      <c r="S129" s="87"/>
      <c r="T129" s="87"/>
      <c r="U129" s="87"/>
      <c r="V129" s="87"/>
      <c r="W129" s="87"/>
      <c r="X129" s="87"/>
      <c r="Y129" s="87"/>
      <c r="Z129" s="87"/>
      <c r="AA129" s="87"/>
      <c r="AB129" s="87"/>
      <c r="AC129" s="87"/>
      <c r="AD129" s="87"/>
    </row>
    <row r="130" spans="18:30" ht="15">
      <c r="R130" s="87"/>
      <c r="S130" s="87"/>
      <c r="T130" s="87"/>
      <c r="U130" s="87"/>
      <c r="V130" s="87"/>
      <c r="W130" s="87"/>
      <c r="X130" s="87"/>
      <c r="Y130" s="87"/>
      <c r="Z130" s="87"/>
      <c r="AA130" s="87"/>
      <c r="AB130" s="87"/>
      <c r="AC130" s="87"/>
      <c r="AD130" s="87"/>
    </row>
    <row r="131" spans="18:30" ht="15">
      <c r="R131" s="87"/>
      <c r="S131" s="87"/>
      <c r="T131" s="87"/>
      <c r="U131" s="87"/>
      <c r="V131" s="87"/>
      <c r="W131" s="87"/>
      <c r="X131" s="87"/>
      <c r="Y131" s="87"/>
      <c r="Z131" s="87"/>
      <c r="AA131" s="87"/>
      <c r="AB131" s="87"/>
      <c r="AC131" s="87"/>
      <c r="AD131" s="87"/>
    </row>
    <row r="132" spans="18:30" ht="15">
      <c r="R132" s="87"/>
      <c r="S132" s="87"/>
      <c r="T132" s="87"/>
      <c r="U132" s="87"/>
      <c r="V132" s="87"/>
      <c r="W132" s="87"/>
      <c r="X132" s="87"/>
      <c r="Y132" s="87"/>
      <c r="Z132" s="87"/>
      <c r="AA132" s="87"/>
      <c r="AB132" s="87"/>
      <c r="AC132" s="87"/>
      <c r="AD132" s="87"/>
    </row>
    <row r="133" spans="18:30" ht="15">
      <c r="R133" s="87"/>
      <c r="S133" s="87"/>
      <c r="T133" s="87"/>
      <c r="U133" s="87"/>
      <c r="V133" s="87"/>
      <c r="W133" s="87"/>
      <c r="X133" s="87"/>
      <c r="Y133" s="87"/>
      <c r="Z133" s="87"/>
      <c r="AA133" s="87"/>
      <c r="AB133" s="87"/>
      <c r="AC133" s="87"/>
      <c r="AD133" s="87"/>
    </row>
    <row r="134" spans="18:30" ht="15">
      <c r="R134" s="87"/>
      <c r="S134" s="87"/>
      <c r="T134" s="87"/>
      <c r="U134" s="87"/>
      <c r="V134" s="87"/>
      <c r="W134" s="87"/>
      <c r="X134" s="87"/>
      <c r="Y134" s="87"/>
      <c r="Z134" s="87"/>
      <c r="AA134" s="87"/>
      <c r="AB134" s="87"/>
      <c r="AC134" s="87"/>
      <c r="AD134" s="87"/>
    </row>
    <row r="135" spans="18:30" ht="15">
      <c r="R135" s="87"/>
      <c r="S135" s="87"/>
      <c r="T135" s="87"/>
      <c r="U135" s="87"/>
      <c r="V135" s="87"/>
      <c r="W135" s="87"/>
      <c r="X135" s="87"/>
      <c r="Y135" s="87"/>
      <c r="Z135" s="87"/>
      <c r="AA135" s="87"/>
      <c r="AB135" s="87"/>
      <c r="AC135" s="87"/>
      <c r="AD135" s="87"/>
    </row>
    <row r="136" spans="18:30" ht="15">
      <c r="R136" s="87"/>
      <c r="S136" s="87"/>
      <c r="T136" s="87"/>
      <c r="U136" s="87"/>
      <c r="V136" s="87"/>
      <c r="W136" s="87"/>
      <c r="X136" s="87"/>
      <c r="Y136" s="87"/>
      <c r="Z136" s="87"/>
      <c r="AA136" s="87"/>
      <c r="AB136" s="87"/>
      <c r="AC136" s="87"/>
      <c r="AD136" s="87"/>
    </row>
    <row r="137" spans="18:30" ht="15">
      <c r="R137" s="87"/>
      <c r="S137" s="87"/>
      <c r="T137" s="87"/>
      <c r="U137" s="87"/>
      <c r="V137" s="87"/>
      <c r="W137" s="87"/>
      <c r="X137" s="87"/>
      <c r="Y137" s="87"/>
      <c r="Z137" s="87"/>
      <c r="AA137" s="87"/>
      <c r="AB137" s="87"/>
      <c r="AC137" s="87"/>
      <c r="AD137" s="87"/>
    </row>
    <row r="138" spans="18:30" ht="15">
      <c r="R138" s="87"/>
      <c r="S138" s="87"/>
      <c r="T138" s="87"/>
      <c r="U138" s="87"/>
      <c r="V138" s="87"/>
      <c r="W138" s="87"/>
      <c r="X138" s="87"/>
      <c r="Y138" s="87"/>
      <c r="Z138" s="87"/>
      <c r="AA138" s="87"/>
      <c r="AB138" s="87"/>
      <c r="AC138" s="87"/>
      <c r="AD138" s="87"/>
    </row>
    <row r="139" spans="18:30" ht="15">
      <c r="R139" s="87"/>
      <c r="S139" s="87"/>
      <c r="T139" s="87"/>
      <c r="U139" s="87"/>
      <c r="V139" s="87"/>
      <c r="W139" s="87"/>
      <c r="X139" s="87"/>
      <c r="Y139" s="87"/>
      <c r="Z139" s="87"/>
      <c r="AA139" s="87"/>
      <c r="AB139" s="87"/>
      <c r="AC139" s="87"/>
      <c r="AD139" s="87"/>
    </row>
    <row r="140" spans="18:30" ht="15">
      <c r="R140" s="87"/>
      <c r="S140" s="87"/>
      <c r="T140" s="87"/>
      <c r="U140" s="87"/>
      <c r="V140" s="87"/>
      <c r="W140" s="87"/>
      <c r="X140" s="87"/>
      <c r="Y140" s="87"/>
      <c r="Z140" s="87"/>
      <c r="AA140" s="87"/>
      <c r="AB140" s="87"/>
      <c r="AC140" s="87"/>
      <c r="AD140" s="87"/>
    </row>
    <row r="141" spans="18:30" ht="15">
      <c r="R141" s="87"/>
      <c r="S141" s="87"/>
      <c r="T141" s="87"/>
      <c r="U141" s="87"/>
      <c r="V141" s="87"/>
      <c r="W141" s="87"/>
      <c r="X141" s="87"/>
      <c r="Y141" s="87"/>
      <c r="Z141" s="87"/>
      <c r="AA141" s="87"/>
      <c r="AB141" s="87"/>
      <c r="AC141" s="87"/>
      <c r="AD141" s="87"/>
    </row>
    <row r="142" spans="18:30" ht="15">
      <c r="R142" s="87"/>
      <c r="S142" s="87"/>
      <c r="T142" s="87"/>
      <c r="U142" s="87"/>
      <c r="V142" s="87"/>
      <c r="W142" s="87"/>
      <c r="X142" s="87"/>
      <c r="Y142" s="87"/>
      <c r="Z142" s="87"/>
      <c r="AA142" s="87"/>
      <c r="AB142" s="87"/>
      <c r="AC142" s="87"/>
      <c r="AD142" s="87"/>
    </row>
    <row r="143" spans="18:30" ht="15">
      <c r="R143" s="87"/>
      <c r="S143" s="87"/>
      <c r="T143" s="87"/>
      <c r="U143" s="87"/>
      <c r="V143" s="87"/>
      <c r="W143" s="87"/>
      <c r="X143" s="87"/>
      <c r="Y143" s="87"/>
      <c r="Z143" s="87"/>
      <c r="AA143" s="87"/>
      <c r="AB143" s="87"/>
      <c r="AC143" s="87"/>
      <c r="AD143" s="87"/>
    </row>
    <row r="144" spans="18:30" ht="15">
      <c r="R144" s="87"/>
      <c r="S144" s="87"/>
      <c r="T144" s="87"/>
      <c r="U144" s="87"/>
      <c r="V144" s="87"/>
      <c r="W144" s="87"/>
      <c r="X144" s="87"/>
      <c r="Y144" s="87"/>
      <c r="Z144" s="87"/>
      <c r="AA144" s="87"/>
      <c r="AB144" s="87"/>
      <c r="AC144" s="87"/>
      <c r="AD144" s="87"/>
    </row>
    <row r="145" spans="18:30" ht="15">
      <c r="R145" s="87"/>
      <c r="S145" s="87"/>
      <c r="T145" s="87"/>
      <c r="U145" s="87"/>
      <c r="V145" s="87"/>
      <c r="W145" s="87"/>
      <c r="X145" s="87"/>
      <c r="Y145" s="87"/>
      <c r="Z145" s="87"/>
      <c r="AA145" s="87"/>
      <c r="AB145" s="87"/>
      <c r="AC145" s="87"/>
      <c r="AD145" s="87"/>
    </row>
    <row r="146" spans="18:30" ht="15">
      <c r="R146" s="87"/>
      <c r="S146" s="87"/>
      <c r="T146" s="87"/>
      <c r="U146" s="87"/>
      <c r="V146" s="87"/>
      <c r="W146" s="87"/>
      <c r="X146" s="87"/>
      <c r="Y146" s="87"/>
      <c r="Z146" s="87"/>
      <c r="AA146" s="87"/>
      <c r="AB146" s="87"/>
      <c r="AC146" s="87"/>
      <c r="AD146" s="87"/>
    </row>
    <row r="147" spans="18:30" ht="15">
      <c r="R147" s="87"/>
      <c r="S147" s="87"/>
      <c r="T147" s="87"/>
      <c r="U147" s="87"/>
      <c r="V147" s="87"/>
      <c r="W147" s="87"/>
      <c r="X147" s="87"/>
      <c r="Y147" s="87"/>
      <c r="Z147" s="87"/>
      <c r="AA147" s="87"/>
      <c r="AB147" s="87"/>
      <c r="AC147" s="87"/>
      <c r="AD147" s="87"/>
    </row>
    <row r="148" spans="18:30" ht="15">
      <c r="R148" s="87"/>
      <c r="S148" s="87"/>
      <c r="T148" s="87"/>
      <c r="U148" s="87"/>
      <c r="V148" s="87"/>
      <c r="W148" s="87"/>
      <c r="X148" s="87"/>
      <c r="Y148" s="87"/>
      <c r="Z148" s="87"/>
      <c r="AA148" s="87"/>
      <c r="AB148" s="87"/>
      <c r="AC148" s="87"/>
      <c r="AD148" s="87"/>
    </row>
    <row r="149" spans="18:30" ht="15">
      <c r="R149" s="87"/>
      <c r="S149" s="87"/>
      <c r="T149" s="87"/>
      <c r="U149" s="87"/>
      <c r="V149" s="87"/>
      <c r="W149" s="87"/>
      <c r="X149" s="87"/>
      <c r="Y149" s="87"/>
      <c r="Z149" s="87"/>
      <c r="AA149" s="87"/>
      <c r="AB149" s="87"/>
      <c r="AC149" s="87"/>
      <c r="AD149" s="87"/>
    </row>
    <row r="150" spans="18:30" ht="15">
      <c r="R150" s="87"/>
      <c r="S150" s="87"/>
      <c r="T150" s="87"/>
      <c r="U150" s="87"/>
      <c r="V150" s="87"/>
      <c r="W150" s="87"/>
      <c r="X150" s="87"/>
      <c r="Y150" s="87"/>
      <c r="Z150" s="87"/>
      <c r="AA150" s="87"/>
      <c r="AB150" s="87"/>
      <c r="AC150" s="87"/>
      <c r="AD150" s="87"/>
    </row>
    <row r="151" spans="18:30" ht="15">
      <c r="R151" s="87"/>
      <c r="S151" s="87"/>
      <c r="T151" s="87"/>
      <c r="U151" s="87"/>
      <c r="V151" s="87"/>
      <c r="W151" s="87"/>
      <c r="X151" s="87"/>
      <c r="Y151" s="87"/>
      <c r="Z151" s="87"/>
      <c r="AA151" s="87"/>
      <c r="AB151" s="87"/>
      <c r="AC151" s="87"/>
      <c r="AD151" s="87"/>
    </row>
    <row r="152" spans="18:30" ht="15">
      <c r="R152" s="87"/>
      <c r="S152" s="87"/>
      <c r="T152" s="87"/>
      <c r="U152" s="87"/>
      <c r="V152" s="87"/>
      <c r="W152" s="87"/>
      <c r="X152" s="87"/>
      <c r="Y152" s="87"/>
      <c r="Z152" s="87"/>
      <c r="AA152" s="87"/>
      <c r="AB152" s="87"/>
      <c r="AC152" s="87"/>
      <c r="AD152" s="87"/>
    </row>
    <row r="153" spans="18:30" ht="15">
      <c r="R153" s="87"/>
      <c r="S153" s="87"/>
      <c r="T153" s="87"/>
      <c r="U153" s="87"/>
      <c r="V153" s="87"/>
      <c r="W153" s="87"/>
      <c r="X153" s="87"/>
      <c r="Y153" s="87"/>
      <c r="Z153" s="87"/>
      <c r="AA153" s="87"/>
      <c r="AB153" s="87"/>
      <c r="AC153" s="87"/>
      <c r="AD153" s="87"/>
    </row>
    <row r="154" spans="18:30" ht="15">
      <c r="R154" s="87"/>
      <c r="S154" s="87"/>
      <c r="T154" s="87"/>
      <c r="U154" s="87"/>
      <c r="V154" s="87"/>
      <c r="W154" s="87"/>
      <c r="X154" s="87"/>
      <c r="Y154" s="87"/>
      <c r="Z154" s="87"/>
      <c r="AA154" s="87"/>
      <c r="AB154" s="87"/>
      <c r="AC154" s="87"/>
      <c r="AD154" s="87"/>
    </row>
    <row r="155" spans="18:30" ht="15">
      <c r="R155" s="87"/>
      <c r="S155" s="87"/>
      <c r="T155" s="87"/>
      <c r="U155" s="87"/>
      <c r="V155" s="87"/>
      <c r="W155" s="87"/>
      <c r="X155" s="87"/>
      <c r="Y155" s="87"/>
      <c r="Z155" s="87"/>
      <c r="AA155" s="87"/>
      <c r="AB155" s="87"/>
      <c r="AC155" s="87"/>
      <c r="AD155" s="87"/>
    </row>
    <row r="156" spans="18:30" ht="15">
      <c r="R156" s="87"/>
      <c r="S156" s="87"/>
      <c r="T156" s="87"/>
      <c r="U156" s="87"/>
      <c r="V156" s="87"/>
      <c r="W156" s="87"/>
      <c r="X156" s="87"/>
      <c r="Y156" s="87"/>
      <c r="Z156" s="87"/>
      <c r="AA156" s="87"/>
      <c r="AB156" s="87"/>
      <c r="AC156" s="87"/>
      <c r="AD156" s="87"/>
    </row>
    <row r="157" spans="18:30" ht="15">
      <c r="R157" s="87"/>
      <c r="S157" s="87"/>
      <c r="T157" s="87"/>
      <c r="U157" s="87"/>
      <c r="V157" s="87"/>
      <c r="W157" s="87"/>
      <c r="X157" s="87"/>
      <c r="Y157" s="87"/>
      <c r="Z157" s="87"/>
      <c r="AA157" s="87"/>
      <c r="AB157" s="87"/>
      <c r="AC157" s="87"/>
      <c r="AD157" s="87"/>
    </row>
    <row r="158" spans="18:30" ht="15">
      <c r="R158" s="87"/>
      <c r="S158" s="87"/>
      <c r="T158" s="87"/>
      <c r="U158" s="87"/>
      <c r="V158" s="87"/>
      <c r="W158" s="87"/>
      <c r="X158" s="87"/>
      <c r="Y158" s="87"/>
      <c r="Z158" s="87"/>
      <c r="AA158" s="87"/>
      <c r="AB158" s="87"/>
      <c r="AC158" s="87"/>
      <c r="AD158" s="87"/>
    </row>
    <row r="159" spans="18:30" ht="15">
      <c r="R159" s="87"/>
      <c r="S159" s="87"/>
      <c r="T159" s="87"/>
      <c r="U159" s="87"/>
      <c r="V159" s="87"/>
      <c r="W159" s="87"/>
      <c r="X159" s="87"/>
      <c r="Y159" s="87"/>
      <c r="Z159" s="87"/>
      <c r="AA159" s="87"/>
      <c r="AB159" s="87"/>
      <c r="AC159" s="87"/>
      <c r="AD159" s="87"/>
    </row>
    <row r="160" spans="18:30" ht="15">
      <c r="R160" s="87"/>
      <c r="S160" s="87"/>
      <c r="T160" s="87"/>
      <c r="U160" s="87"/>
      <c r="V160" s="87"/>
      <c r="W160" s="87"/>
      <c r="X160" s="87"/>
      <c r="Y160" s="87"/>
      <c r="Z160" s="87"/>
      <c r="AA160" s="87"/>
      <c r="AB160" s="87"/>
      <c r="AC160" s="87"/>
      <c r="AD160" s="87"/>
    </row>
    <row r="161" spans="18:30" ht="15">
      <c r="R161" s="87"/>
      <c r="S161" s="87"/>
      <c r="T161" s="87"/>
      <c r="U161" s="87"/>
      <c r="V161" s="87"/>
      <c r="W161" s="87"/>
      <c r="X161" s="87"/>
      <c r="Y161" s="87"/>
      <c r="Z161" s="87"/>
      <c r="AA161" s="87"/>
      <c r="AB161" s="87"/>
      <c r="AC161" s="87"/>
      <c r="AD161" s="87"/>
    </row>
    <row r="162" spans="18:30" ht="15">
      <c r="R162" s="87"/>
      <c r="S162" s="87"/>
      <c r="T162" s="87"/>
      <c r="U162" s="87"/>
      <c r="V162" s="87"/>
      <c r="W162" s="87"/>
      <c r="X162" s="87"/>
      <c r="Y162" s="87"/>
      <c r="Z162" s="87"/>
      <c r="AA162" s="87"/>
      <c r="AB162" s="87"/>
      <c r="AC162" s="87"/>
      <c r="AD162" s="87"/>
    </row>
    <row r="163" spans="18:30" ht="15">
      <c r="R163" s="87"/>
      <c r="S163" s="87"/>
      <c r="T163" s="87"/>
      <c r="U163" s="87"/>
      <c r="V163" s="87"/>
      <c r="W163" s="87"/>
      <c r="X163" s="87"/>
      <c r="Y163" s="87"/>
      <c r="Z163" s="87"/>
      <c r="AA163" s="87"/>
      <c r="AB163" s="87"/>
      <c r="AC163" s="87"/>
      <c r="AD163" s="87"/>
    </row>
    <row r="164" spans="18:30" ht="15">
      <c r="R164" s="87"/>
      <c r="S164" s="87"/>
      <c r="T164" s="87"/>
      <c r="U164" s="87"/>
      <c r="V164" s="87"/>
      <c r="W164" s="87"/>
      <c r="X164" s="87"/>
      <c r="Y164" s="87"/>
      <c r="Z164" s="87"/>
      <c r="AA164" s="87"/>
      <c r="AB164" s="87"/>
      <c r="AC164" s="87"/>
      <c r="AD164" s="87"/>
    </row>
    <row r="165" spans="18:30" ht="15">
      <c r="R165" s="87"/>
      <c r="S165" s="87"/>
      <c r="T165" s="87"/>
      <c r="U165" s="87"/>
      <c r="V165" s="87"/>
      <c r="W165" s="87"/>
      <c r="X165" s="87"/>
      <c r="Y165" s="87"/>
      <c r="Z165" s="87"/>
      <c r="AA165" s="87"/>
      <c r="AB165" s="87"/>
      <c r="AC165" s="87"/>
      <c r="AD165" s="87"/>
    </row>
    <row r="166" spans="18:30" ht="15">
      <c r="R166" s="87"/>
      <c r="S166" s="87"/>
      <c r="T166" s="87"/>
      <c r="U166" s="87"/>
      <c r="V166" s="87"/>
      <c r="W166" s="87"/>
      <c r="X166" s="87"/>
      <c r="Y166" s="87"/>
      <c r="Z166" s="87"/>
      <c r="AA166" s="87"/>
      <c r="AB166" s="87"/>
      <c r="AC166" s="87"/>
      <c r="AD166" s="87"/>
    </row>
    <row r="167" spans="18:30" ht="15">
      <c r="R167" s="87"/>
      <c r="S167" s="87"/>
      <c r="T167" s="87"/>
      <c r="U167" s="87"/>
      <c r="V167" s="87"/>
      <c r="W167" s="87"/>
      <c r="X167" s="87"/>
      <c r="Y167" s="87"/>
      <c r="Z167" s="87"/>
      <c r="AA167" s="87"/>
      <c r="AB167" s="87"/>
      <c r="AC167" s="87"/>
      <c r="AD167" s="87"/>
    </row>
    <row r="168" spans="18:30" ht="15">
      <c r="R168" s="87"/>
      <c r="S168" s="87"/>
      <c r="T168" s="87"/>
      <c r="U168" s="87"/>
      <c r="V168" s="87"/>
      <c r="W168" s="87"/>
      <c r="X168" s="87"/>
      <c r="Y168" s="87"/>
      <c r="Z168" s="87"/>
      <c r="AA168" s="87"/>
      <c r="AB168" s="87"/>
      <c r="AC168" s="87"/>
      <c r="AD168" s="87"/>
    </row>
    <row r="169" spans="18:30" ht="15">
      <c r="R169" s="87"/>
      <c r="S169" s="87"/>
      <c r="T169" s="87"/>
      <c r="U169" s="87"/>
      <c r="V169" s="87"/>
      <c r="W169" s="87"/>
      <c r="X169" s="87"/>
      <c r="Y169" s="87"/>
      <c r="Z169" s="87"/>
      <c r="AA169" s="87"/>
      <c r="AB169" s="87"/>
      <c r="AC169" s="87"/>
      <c r="AD169" s="87"/>
    </row>
    <row r="170" spans="18:30" ht="15">
      <c r="R170" s="87"/>
      <c r="S170" s="87"/>
      <c r="T170" s="87"/>
      <c r="U170" s="87"/>
      <c r="V170" s="87"/>
      <c r="W170" s="87"/>
      <c r="X170" s="87"/>
      <c r="Y170" s="87"/>
      <c r="Z170" s="87"/>
      <c r="AA170" s="87"/>
      <c r="AB170" s="87"/>
      <c r="AC170" s="87"/>
      <c r="AD170" s="87"/>
    </row>
    <row r="171" spans="18:30" ht="15">
      <c r="R171" s="87"/>
      <c r="S171" s="87"/>
      <c r="T171" s="87"/>
      <c r="U171" s="87"/>
      <c r="V171" s="87"/>
      <c r="W171" s="87"/>
      <c r="X171" s="87"/>
      <c r="Y171" s="87"/>
      <c r="Z171" s="87"/>
      <c r="AA171" s="87"/>
      <c r="AB171" s="87"/>
      <c r="AC171" s="87"/>
      <c r="AD171" s="87"/>
    </row>
    <row r="172" spans="18:30" ht="15">
      <c r="R172" s="87"/>
      <c r="S172" s="87"/>
      <c r="T172" s="87"/>
      <c r="U172" s="87"/>
      <c r="V172" s="87"/>
      <c r="W172" s="87"/>
      <c r="X172" s="87"/>
      <c r="Y172" s="87"/>
      <c r="Z172" s="87"/>
      <c r="AA172" s="87"/>
      <c r="AB172" s="87"/>
      <c r="AC172" s="87"/>
      <c r="AD172" s="87"/>
    </row>
    <row r="173" spans="18:30" ht="15">
      <c r="R173" s="87"/>
      <c r="S173" s="87"/>
      <c r="T173" s="87"/>
      <c r="U173" s="87"/>
      <c r="V173" s="87"/>
      <c r="W173" s="87"/>
      <c r="X173" s="87"/>
      <c r="Y173" s="87"/>
      <c r="Z173" s="87"/>
      <c r="AA173" s="87"/>
      <c r="AB173" s="87"/>
      <c r="AC173" s="87"/>
      <c r="AD173" s="87"/>
    </row>
    <row r="174" spans="18:30" ht="15">
      <c r="R174" s="87"/>
      <c r="S174" s="87"/>
      <c r="T174" s="87"/>
      <c r="U174" s="87"/>
      <c r="V174" s="87"/>
      <c r="W174" s="87"/>
      <c r="X174" s="87"/>
      <c r="Y174" s="87"/>
      <c r="Z174" s="87"/>
      <c r="AA174" s="87"/>
      <c r="AB174" s="87"/>
      <c r="AC174" s="87"/>
      <c r="AD174" s="87"/>
    </row>
    <row r="175" spans="18:30" ht="15">
      <c r="R175" s="87"/>
      <c r="S175" s="87"/>
      <c r="T175" s="87"/>
      <c r="U175" s="87"/>
      <c r="V175" s="87"/>
      <c r="W175" s="87"/>
      <c r="X175" s="87"/>
      <c r="Y175" s="87"/>
      <c r="Z175" s="87"/>
      <c r="AA175" s="87"/>
      <c r="AB175" s="87"/>
      <c r="AC175" s="87"/>
      <c r="AD175" s="87"/>
    </row>
    <row r="176" spans="18:30" ht="15">
      <c r="R176" s="87"/>
      <c r="S176" s="87"/>
      <c r="T176" s="87"/>
      <c r="U176" s="87"/>
      <c r="V176" s="87"/>
      <c r="W176" s="87"/>
      <c r="X176" s="87"/>
      <c r="Y176" s="87"/>
      <c r="Z176" s="87"/>
      <c r="AA176" s="87"/>
      <c r="AB176" s="87"/>
      <c r="AC176" s="87"/>
      <c r="AD176" s="87"/>
    </row>
    <row r="177" spans="18:30" ht="15">
      <c r="R177" s="87"/>
      <c r="S177" s="87"/>
      <c r="T177" s="87"/>
      <c r="U177" s="87"/>
      <c r="V177" s="87"/>
      <c r="W177" s="87"/>
      <c r="X177" s="87"/>
      <c r="Y177" s="87"/>
      <c r="Z177" s="87"/>
      <c r="AA177" s="87"/>
      <c r="AB177" s="87"/>
      <c r="AC177" s="87"/>
      <c r="AD177" s="87"/>
    </row>
    <row r="178" spans="18:30" ht="15">
      <c r="R178" s="87"/>
      <c r="S178" s="87"/>
      <c r="T178" s="87"/>
      <c r="U178" s="87"/>
      <c r="V178" s="87"/>
      <c r="W178" s="87"/>
      <c r="X178" s="87"/>
      <c r="Y178" s="87"/>
      <c r="Z178" s="87"/>
      <c r="AA178" s="87"/>
      <c r="AB178" s="87"/>
      <c r="AC178" s="87"/>
      <c r="AD178" s="87"/>
    </row>
    <row r="179" spans="18:30" ht="15">
      <c r="R179" s="87"/>
      <c r="S179" s="87"/>
      <c r="T179" s="87"/>
      <c r="U179" s="87"/>
      <c r="V179" s="87"/>
      <c r="W179" s="87"/>
      <c r="X179" s="87"/>
      <c r="Y179" s="87"/>
      <c r="Z179" s="87"/>
      <c r="AA179" s="87"/>
      <c r="AB179" s="87"/>
      <c r="AC179" s="87"/>
      <c r="AD179" s="87"/>
    </row>
    <row r="180" spans="18:30" ht="15">
      <c r="R180" s="87"/>
      <c r="S180" s="87"/>
      <c r="T180" s="87"/>
      <c r="U180" s="87"/>
      <c r="V180" s="87"/>
      <c r="W180" s="87"/>
      <c r="X180" s="87"/>
      <c r="Y180" s="87"/>
      <c r="Z180" s="87"/>
      <c r="AA180" s="87"/>
      <c r="AB180" s="87"/>
      <c r="AC180" s="87"/>
      <c r="AD180" s="87"/>
    </row>
    <row r="181" spans="18:30" ht="15">
      <c r="R181" s="87"/>
      <c r="S181" s="87"/>
      <c r="T181" s="87"/>
      <c r="U181" s="87"/>
      <c r="V181" s="87"/>
      <c r="W181" s="87"/>
      <c r="X181" s="87"/>
      <c r="Y181" s="87"/>
      <c r="Z181" s="87"/>
      <c r="AA181" s="87"/>
      <c r="AB181" s="87"/>
      <c r="AC181" s="87"/>
      <c r="AD181" s="87"/>
    </row>
    <row r="182" spans="18:30" ht="15">
      <c r="R182" s="87"/>
      <c r="S182" s="87"/>
      <c r="T182" s="87"/>
      <c r="U182" s="87"/>
      <c r="V182" s="87"/>
      <c r="W182" s="87"/>
      <c r="X182" s="87"/>
      <c r="Y182" s="87"/>
      <c r="Z182" s="87"/>
      <c r="AA182" s="87"/>
      <c r="AB182" s="87"/>
      <c r="AC182" s="87"/>
      <c r="AD182" s="87"/>
    </row>
    <row r="183" spans="18:30" ht="15">
      <c r="R183" s="87"/>
      <c r="S183" s="87"/>
      <c r="T183" s="87"/>
      <c r="U183" s="87"/>
      <c r="V183" s="87"/>
      <c r="W183" s="87"/>
      <c r="X183" s="87"/>
      <c r="Y183" s="87"/>
      <c r="Z183" s="87"/>
      <c r="AA183" s="87"/>
      <c r="AB183" s="87"/>
      <c r="AC183" s="87"/>
      <c r="AD183" s="87"/>
    </row>
    <row r="184" spans="18:30" ht="15">
      <c r="R184" s="87"/>
      <c r="S184" s="87"/>
      <c r="T184" s="87"/>
      <c r="U184" s="87"/>
      <c r="V184" s="87"/>
      <c r="W184" s="87"/>
      <c r="X184" s="87"/>
      <c r="Y184" s="87"/>
      <c r="Z184" s="87"/>
      <c r="AA184" s="87"/>
      <c r="AB184" s="87"/>
      <c r="AC184" s="87"/>
      <c r="AD184" s="87"/>
    </row>
    <row r="185" spans="18:30" ht="15">
      <c r="R185" s="87"/>
      <c r="S185" s="87"/>
      <c r="T185" s="87"/>
      <c r="U185" s="87"/>
      <c r="V185" s="87"/>
      <c r="W185" s="87"/>
      <c r="X185" s="87"/>
      <c r="Y185" s="87"/>
      <c r="Z185" s="87"/>
      <c r="AA185" s="87"/>
      <c r="AB185" s="87"/>
      <c r="AC185" s="87"/>
      <c r="AD185" s="87"/>
    </row>
    <row r="186" spans="18:30" ht="15">
      <c r="R186" s="87"/>
      <c r="S186" s="87"/>
      <c r="T186" s="87"/>
      <c r="U186" s="87"/>
      <c r="V186" s="87"/>
      <c r="W186" s="87"/>
      <c r="X186" s="87"/>
      <c r="Y186" s="87"/>
      <c r="Z186" s="87"/>
      <c r="AA186" s="87"/>
      <c r="AB186" s="87"/>
      <c r="AC186" s="87"/>
      <c r="AD186" s="87"/>
    </row>
    <row r="187" spans="18:30" ht="15">
      <c r="R187" s="87"/>
      <c r="S187" s="87"/>
      <c r="T187" s="87"/>
      <c r="U187" s="87"/>
      <c r="V187" s="87"/>
      <c r="W187" s="87"/>
      <c r="X187" s="87"/>
      <c r="Y187" s="87"/>
      <c r="Z187" s="87"/>
      <c r="AA187" s="87"/>
      <c r="AB187" s="87"/>
      <c r="AC187" s="87"/>
      <c r="AD187" s="87"/>
    </row>
    <row r="188" spans="18:30" ht="15">
      <c r="R188" s="87"/>
      <c r="S188" s="87"/>
      <c r="T188" s="87"/>
      <c r="U188" s="87"/>
      <c r="V188" s="87"/>
      <c r="W188" s="87"/>
      <c r="X188" s="87"/>
      <c r="Y188" s="87"/>
      <c r="Z188" s="87"/>
      <c r="AA188" s="87"/>
      <c r="AB188" s="87"/>
      <c r="AC188" s="87"/>
      <c r="AD188" s="87"/>
    </row>
    <row r="189" spans="18:30" ht="15">
      <c r="R189" s="87"/>
      <c r="S189" s="87"/>
      <c r="T189" s="87"/>
      <c r="U189" s="87"/>
      <c r="V189" s="87"/>
      <c r="W189" s="87"/>
      <c r="X189" s="87"/>
      <c r="Y189" s="87"/>
      <c r="Z189" s="87"/>
      <c r="AA189" s="87"/>
      <c r="AB189" s="87"/>
      <c r="AC189" s="87"/>
      <c r="AD189" s="87"/>
    </row>
    <row r="190" spans="18:30" ht="15">
      <c r="R190" s="87"/>
      <c r="S190" s="87"/>
      <c r="T190" s="87"/>
      <c r="U190" s="87"/>
      <c r="V190" s="87"/>
      <c r="W190" s="87"/>
      <c r="X190" s="87"/>
      <c r="Y190" s="87"/>
      <c r="Z190" s="87"/>
      <c r="AA190" s="87"/>
      <c r="AB190" s="87"/>
      <c r="AC190" s="87"/>
      <c r="AD190" s="87"/>
    </row>
    <row r="191" spans="18:30" ht="15">
      <c r="R191" s="87"/>
      <c r="S191" s="87"/>
      <c r="T191" s="87"/>
      <c r="U191" s="87"/>
      <c r="V191" s="87"/>
      <c r="W191" s="87"/>
      <c r="X191" s="87"/>
      <c r="Y191" s="87"/>
      <c r="Z191" s="87"/>
      <c r="AA191" s="87"/>
      <c r="AB191" s="87"/>
      <c r="AC191" s="87"/>
      <c r="AD191" s="87"/>
    </row>
    <row r="192" spans="18:30" ht="15">
      <c r="R192" s="87"/>
      <c r="S192" s="87"/>
      <c r="T192" s="87"/>
      <c r="U192" s="87"/>
      <c r="V192" s="87"/>
      <c r="W192" s="87"/>
      <c r="X192" s="87"/>
      <c r="Y192" s="87"/>
      <c r="Z192" s="87"/>
      <c r="AA192" s="87"/>
      <c r="AB192" s="87"/>
      <c r="AC192" s="87"/>
      <c r="AD192" s="87"/>
    </row>
    <row r="193" spans="18:30" ht="15">
      <c r="R193" s="87"/>
      <c r="S193" s="87"/>
      <c r="T193" s="87"/>
      <c r="U193" s="87"/>
      <c r="V193" s="87"/>
      <c r="W193" s="87"/>
      <c r="X193" s="87"/>
      <c r="Y193" s="87"/>
      <c r="Z193" s="87"/>
      <c r="AA193" s="87"/>
      <c r="AB193" s="87"/>
      <c r="AC193" s="87"/>
      <c r="AD193" s="87"/>
    </row>
    <row r="194" spans="18:30" ht="15">
      <c r="R194" s="87"/>
      <c r="S194" s="87"/>
      <c r="T194" s="87"/>
      <c r="U194" s="87"/>
      <c r="V194" s="87"/>
      <c r="W194" s="87"/>
      <c r="X194" s="87"/>
      <c r="Y194" s="87"/>
      <c r="Z194" s="87"/>
      <c r="AA194" s="87"/>
      <c r="AB194" s="87"/>
      <c r="AC194" s="87"/>
      <c r="AD194" s="87"/>
    </row>
    <row r="195" spans="18:30" ht="15">
      <c r="R195" s="87"/>
      <c r="S195" s="87"/>
      <c r="T195" s="87"/>
      <c r="U195" s="87"/>
      <c r="V195" s="87"/>
      <c r="W195" s="87"/>
      <c r="X195" s="87"/>
      <c r="Y195" s="87"/>
      <c r="Z195" s="87"/>
      <c r="AA195" s="87"/>
      <c r="AB195" s="87"/>
      <c r="AC195" s="87"/>
      <c r="AD195" s="87"/>
    </row>
    <row r="196" spans="18:30" ht="15">
      <c r="R196" s="87"/>
      <c r="S196" s="87"/>
      <c r="T196" s="87"/>
      <c r="U196" s="87"/>
      <c r="V196" s="87"/>
      <c r="W196" s="87"/>
      <c r="X196" s="87"/>
      <c r="Y196" s="87"/>
      <c r="Z196" s="87"/>
      <c r="AA196" s="87"/>
      <c r="AB196" s="87"/>
      <c r="AC196" s="87"/>
      <c r="AD196" s="87"/>
    </row>
    <row r="197" spans="18:30" ht="15">
      <c r="R197" s="87"/>
      <c r="S197" s="87"/>
      <c r="T197" s="87"/>
      <c r="U197" s="87"/>
      <c r="V197" s="87"/>
      <c r="W197" s="87"/>
      <c r="X197" s="87"/>
      <c r="Y197" s="87"/>
      <c r="Z197" s="87"/>
      <c r="AA197" s="87"/>
      <c r="AB197" s="87"/>
      <c r="AC197" s="87"/>
      <c r="AD197" s="87"/>
    </row>
    <row r="198" spans="18:30" ht="15">
      <c r="R198" s="87"/>
      <c r="S198" s="87"/>
      <c r="T198" s="87"/>
      <c r="U198" s="87"/>
      <c r="V198" s="87"/>
      <c r="W198" s="87"/>
      <c r="X198" s="87"/>
      <c r="Y198" s="87"/>
      <c r="Z198" s="87"/>
      <c r="AA198" s="87"/>
      <c r="AB198" s="87"/>
      <c r="AC198" s="87"/>
      <c r="AD198" s="87"/>
    </row>
    <row r="199" spans="18:30" ht="15">
      <c r="R199" s="87"/>
      <c r="S199" s="87"/>
      <c r="T199" s="87"/>
      <c r="U199" s="87"/>
      <c r="V199" s="87"/>
      <c r="W199" s="87"/>
      <c r="X199" s="87"/>
      <c r="Y199" s="87"/>
      <c r="Z199" s="87"/>
      <c r="AA199" s="87"/>
      <c r="AB199" s="87"/>
      <c r="AC199" s="87"/>
      <c r="AD199" s="87"/>
    </row>
    <row r="200" spans="18:30" ht="15">
      <c r="R200" s="87"/>
      <c r="S200" s="87"/>
      <c r="T200" s="87"/>
      <c r="U200" s="87"/>
      <c r="V200" s="87"/>
      <c r="W200" s="87"/>
      <c r="X200" s="87"/>
      <c r="Y200" s="87"/>
      <c r="Z200" s="87"/>
      <c r="AA200" s="87"/>
      <c r="AB200" s="87"/>
      <c r="AC200" s="87"/>
      <c r="AD200" s="87"/>
    </row>
    <row r="201" spans="18:30" ht="15">
      <c r="R201" s="87"/>
      <c r="S201" s="87"/>
      <c r="T201" s="87"/>
      <c r="U201" s="87"/>
      <c r="V201" s="87"/>
      <c r="W201" s="87"/>
      <c r="X201" s="87"/>
      <c r="Y201" s="87"/>
      <c r="Z201" s="87"/>
      <c r="AA201" s="87"/>
      <c r="AB201" s="87"/>
      <c r="AC201" s="87"/>
      <c r="AD201" s="87"/>
    </row>
    <row r="202" spans="18:30" ht="15">
      <c r="R202" s="87"/>
      <c r="S202" s="87"/>
      <c r="T202" s="87"/>
      <c r="U202" s="87"/>
      <c r="V202" s="87"/>
      <c r="W202" s="87"/>
      <c r="X202" s="87"/>
      <c r="Y202" s="87"/>
      <c r="Z202" s="87"/>
      <c r="AA202" s="87"/>
      <c r="AB202" s="87"/>
      <c r="AC202" s="87"/>
      <c r="AD202" s="87"/>
    </row>
    <row r="203" spans="18:30" ht="15">
      <c r="R203" s="87"/>
      <c r="S203" s="87"/>
      <c r="T203" s="87"/>
      <c r="U203" s="87"/>
      <c r="V203" s="87"/>
      <c r="W203" s="87"/>
      <c r="X203" s="87"/>
      <c r="Y203" s="87"/>
      <c r="Z203" s="87"/>
      <c r="AA203" s="87"/>
      <c r="AB203" s="87"/>
      <c r="AC203" s="87"/>
      <c r="AD203" s="87"/>
    </row>
    <row r="204" spans="18:30" ht="15">
      <c r="R204" s="87"/>
      <c r="S204" s="87"/>
      <c r="T204" s="87"/>
      <c r="U204" s="87"/>
      <c r="V204" s="87"/>
      <c r="W204" s="87"/>
      <c r="X204" s="87"/>
      <c r="Y204" s="87"/>
      <c r="Z204" s="87"/>
      <c r="AA204" s="87"/>
      <c r="AB204" s="87"/>
      <c r="AC204" s="87"/>
      <c r="AD204" s="87"/>
    </row>
    <row r="205" spans="18:30" ht="15">
      <c r="R205" s="87"/>
      <c r="S205" s="87"/>
      <c r="T205" s="87"/>
      <c r="U205" s="87"/>
      <c r="V205" s="87"/>
      <c r="W205" s="87"/>
      <c r="X205" s="87"/>
      <c r="Y205" s="87"/>
      <c r="Z205" s="87"/>
      <c r="AA205" s="87"/>
      <c r="AB205" s="87"/>
      <c r="AC205" s="87"/>
      <c r="AD205" s="87"/>
    </row>
    <row r="206" spans="18:30" ht="15">
      <c r="R206" s="87"/>
      <c r="S206" s="87"/>
      <c r="T206" s="87"/>
      <c r="U206" s="87"/>
      <c r="V206" s="87"/>
      <c r="W206" s="87"/>
      <c r="X206" s="87"/>
      <c r="Y206" s="87"/>
      <c r="Z206" s="87"/>
      <c r="AA206" s="87"/>
      <c r="AB206" s="87"/>
      <c r="AC206" s="87"/>
      <c r="AD206" s="87"/>
    </row>
    <row r="207" spans="18:30" ht="15">
      <c r="R207" s="87"/>
      <c r="S207" s="87"/>
      <c r="T207" s="87"/>
      <c r="U207" s="87"/>
      <c r="V207" s="87"/>
      <c r="W207" s="87"/>
      <c r="X207" s="87"/>
      <c r="Y207" s="87"/>
      <c r="Z207" s="87"/>
      <c r="AA207" s="87"/>
      <c r="AB207" s="87"/>
      <c r="AC207" s="87"/>
      <c r="AD207" s="87"/>
    </row>
    <row r="208" spans="18:30" ht="15">
      <c r="R208" s="87"/>
      <c r="S208" s="87"/>
      <c r="T208" s="87"/>
      <c r="U208" s="87"/>
      <c r="V208" s="87"/>
      <c r="W208" s="87"/>
      <c r="X208" s="87"/>
      <c r="Y208" s="87"/>
      <c r="Z208" s="87"/>
      <c r="AA208" s="87"/>
      <c r="AB208" s="87"/>
      <c r="AC208" s="87"/>
      <c r="AD208" s="87"/>
    </row>
    <row r="209" spans="18:30" ht="15">
      <c r="R209" s="87"/>
      <c r="S209" s="87"/>
      <c r="T209" s="87"/>
      <c r="U209" s="87"/>
      <c r="V209" s="87"/>
      <c r="W209" s="87"/>
      <c r="X209" s="87"/>
      <c r="Y209" s="87"/>
      <c r="Z209" s="87"/>
      <c r="AA209" s="87"/>
      <c r="AB209" s="87"/>
      <c r="AC209" s="87"/>
      <c r="AD209" s="87"/>
    </row>
    <row r="210" spans="18:30" ht="15">
      <c r="R210" s="87"/>
      <c r="S210" s="87"/>
      <c r="T210" s="87"/>
      <c r="U210" s="87"/>
      <c r="V210" s="87"/>
      <c r="W210" s="87"/>
      <c r="X210" s="87"/>
      <c r="Y210" s="87"/>
      <c r="Z210" s="87"/>
      <c r="AA210" s="87"/>
      <c r="AB210" s="87"/>
      <c r="AC210" s="87"/>
      <c r="AD210" s="87"/>
    </row>
    <row r="211" spans="18:30" ht="15">
      <c r="R211" s="87"/>
      <c r="S211" s="87"/>
      <c r="T211" s="87"/>
      <c r="U211" s="87"/>
      <c r="V211" s="87"/>
      <c r="W211" s="87"/>
      <c r="X211" s="87"/>
      <c r="Y211" s="87"/>
      <c r="Z211" s="87"/>
      <c r="AA211" s="87"/>
      <c r="AB211" s="87"/>
      <c r="AC211" s="87"/>
      <c r="AD211" s="87"/>
    </row>
    <row r="212" spans="18:30" ht="15">
      <c r="R212" s="87"/>
      <c r="S212" s="87"/>
      <c r="T212" s="87"/>
      <c r="U212" s="87"/>
      <c r="V212" s="87"/>
      <c r="W212" s="87"/>
      <c r="X212" s="87"/>
      <c r="Y212" s="87"/>
      <c r="Z212" s="87"/>
      <c r="AA212" s="87"/>
      <c r="AB212" s="87"/>
      <c r="AC212" s="87"/>
      <c r="AD212" s="87"/>
    </row>
    <row r="213" spans="18:30" ht="15">
      <c r="R213" s="87"/>
      <c r="S213" s="87"/>
      <c r="T213" s="87"/>
      <c r="U213" s="87"/>
      <c r="V213" s="87"/>
      <c r="W213" s="87"/>
      <c r="X213" s="87"/>
      <c r="Y213" s="87"/>
      <c r="Z213" s="87"/>
      <c r="AA213" s="87"/>
      <c r="AB213" s="87"/>
      <c r="AC213" s="87"/>
      <c r="AD213" s="87"/>
    </row>
    <row r="214" spans="18:30" ht="15">
      <c r="R214" s="87"/>
      <c r="S214" s="87"/>
      <c r="T214" s="87"/>
      <c r="U214" s="87"/>
      <c r="V214" s="87"/>
      <c r="W214" s="87"/>
      <c r="X214" s="87"/>
      <c r="Y214" s="87"/>
      <c r="Z214" s="87"/>
      <c r="AA214" s="87"/>
      <c r="AB214" s="87"/>
      <c r="AC214" s="87"/>
      <c r="AD214" s="87"/>
    </row>
    <row r="215" spans="18:30" ht="15">
      <c r="R215" s="87"/>
      <c r="S215" s="87"/>
      <c r="T215" s="87"/>
      <c r="U215" s="87"/>
      <c r="V215" s="87"/>
      <c r="W215" s="87"/>
      <c r="X215" s="87"/>
      <c r="Y215" s="87"/>
      <c r="Z215" s="87"/>
      <c r="AA215" s="87"/>
      <c r="AB215" s="87"/>
      <c r="AC215" s="87"/>
      <c r="AD215" s="87"/>
    </row>
    <row r="216" spans="18:30" ht="15">
      <c r="R216" s="87"/>
      <c r="S216" s="87"/>
      <c r="T216" s="87"/>
      <c r="U216" s="87"/>
      <c r="V216" s="87"/>
      <c r="W216" s="87"/>
      <c r="X216" s="87"/>
      <c r="Y216" s="87"/>
      <c r="Z216" s="87"/>
      <c r="AA216" s="87"/>
      <c r="AB216" s="87"/>
      <c r="AC216" s="87"/>
      <c r="AD216" s="87"/>
    </row>
    <row r="217" spans="18:30" ht="15">
      <c r="R217" s="87"/>
      <c r="S217" s="87"/>
      <c r="T217" s="87"/>
      <c r="U217" s="87"/>
      <c r="V217" s="87"/>
      <c r="W217" s="87"/>
      <c r="X217" s="87"/>
      <c r="Y217" s="87"/>
      <c r="Z217" s="87"/>
      <c r="AA217" s="87"/>
      <c r="AB217" s="87"/>
      <c r="AC217" s="87"/>
      <c r="AD217" s="87"/>
    </row>
    <row r="218" spans="18:30" ht="15">
      <c r="R218" s="87"/>
      <c r="S218" s="87"/>
      <c r="T218" s="87"/>
      <c r="U218" s="87"/>
      <c r="V218" s="87"/>
      <c r="W218" s="87"/>
      <c r="X218" s="87"/>
      <c r="Y218" s="87"/>
      <c r="Z218" s="87"/>
      <c r="AA218" s="87"/>
      <c r="AB218" s="87"/>
      <c r="AC218" s="87"/>
      <c r="AD218" s="87"/>
    </row>
    <row r="219" spans="18:30" ht="15">
      <c r="R219" s="87"/>
      <c r="S219" s="87"/>
      <c r="T219" s="87"/>
      <c r="U219" s="87"/>
      <c r="V219" s="87"/>
      <c r="W219" s="87"/>
      <c r="X219" s="87"/>
      <c r="Y219" s="87"/>
      <c r="Z219" s="87"/>
      <c r="AA219" s="87"/>
      <c r="AB219" s="87"/>
      <c r="AC219" s="87"/>
      <c r="AD219" s="87"/>
    </row>
    <row r="220" spans="18:30" ht="15">
      <c r="R220" s="87"/>
      <c r="S220" s="87"/>
      <c r="T220" s="87"/>
      <c r="U220" s="87"/>
      <c r="V220" s="87"/>
      <c r="W220" s="87"/>
      <c r="X220" s="87"/>
      <c r="Y220" s="87"/>
      <c r="Z220" s="87"/>
      <c r="AA220" s="87"/>
      <c r="AB220" s="87"/>
      <c r="AC220" s="87"/>
      <c r="AD220" s="87"/>
    </row>
    <row r="221" spans="18:30" ht="15">
      <c r="R221" s="87"/>
      <c r="S221" s="87"/>
      <c r="T221" s="87"/>
      <c r="U221" s="87"/>
      <c r="V221" s="87"/>
      <c r="W221" s="87"/>
      <c r="X221" s="87"/>
      <c r="Y221" s="87"/>
      <c r="Z221" s="87"/>
      <c r="AA221" s="87"/>
      <c r="AB221" s="87"/>
      <c r="AC221" s="87"/>
      <c r="AD221" s="87"/>
    </row>
    <row r="222" spans="18:30" ht="15">
      <c r="R222" s="87"/>
      <c r="S222" s="87"/>
      <c r="T222" s="87"/>
      <c r="U222" s="87"/>
      <c r="V222" s="87"/>
      <c r="W222" s="87"/>
      <c r="X222" s="87"/>
      <c r="Y222" s="87"/>
      <c r="Z222" s="87"/>
      <c r="AA222" s="87"/>
      <c r="AB222" s="87"/>
      <c r="AC222" s="87"/>
      <c r="AD222" s="87"/>
    </row>
    <row r="223" spans="18:30" ht="15">
      <c r="R223" s="87"/>
      <c r="S223" s="87"/>
      <c r="T223" s="87"/>
      <c r="U223" s="87"/>
      <c r="V223" s="87"/>
      <c r="W223" s="87"/>
      <c r="X223" s="87"/>
      <c r="Y223" s="87"/>
      <c r="Z223" s="87"/>
      <c r="AA223" s="87"/>
      <c r="AB223" s="87"/>
      <c r="AC223" s="87"/>
      <c r="AD223" s="87"/>
    </row>
    <row r="224" spans="18:30" ht="15">
      <c r="R224" s="87"/>
      <c r="S224" s="87"/>
      <c r="T224" s="87"/>
      <c r="U224" s="87"/>
      <c r="V224" s="87"/>
      <c r="W224" s="87"/>
      <c r="X224" s="87"/>
      <c r="Y224" s="87"/>
      <c r="Z224" s="87"/>
      <c r="AA224" s="87"/>
      <c r="AB224" s="87"/>
      <c r="AC224" s="87"/>
      <c r="AD224" s="87"/>
    </row>
    <row r="225" spans="18:30" ht="15">
      <c r="R225" s="87"/>
      <c r="S225" s="87"/>
      <c r="T225" s="87"/>
      <c r="U225" s="87"/>
      <c r="V225" s="87"/>
      <c r="W225" s="87"/>
      <c r="X225" s="87"/>
      <c r="Y225" s="87"/>
      <c r="Z225" s="87"/>
      <c r="AA225" s="87"/>
      <c r="AB225" s="87"/>
      <c r="AC225" s="87"/>
      <c r="AD225" s="87"/>
    </row>
    <row r="226" spans="18:30" ht="15">
      <c r="R226" s="87"/>
      <c r="S226" s="87"/>
      <c r="T226" s="87"/>
      <c r="U226" s="87"/>
      <c r="V226" s="87"/>
      <c r="W226" s="87"/>
      <c r="X226" s="87"/>
      <c r="Y226" s="87"/>
      <c r="Z226" s="87"/>
      <c r="AA226" s="87"/>
      <c r="AB226" s="87"/>
      <c r="AC226" s="87"/>
      <c r="AD226" s="87"/>
    </row>
    <row r="227" spans="18:30" ht="15">
      <c r="R227" s="87"/>
      <c r="S227" s="87"/>
      <c r="T227" s="87"/>
      <c r="U227" s="87"/>
      <c r="V227" s="87"/>
      <c r="W227" s="87"/>
      <c r="X227" s="87"/>
      <c r="Y227" s="87"/>
      <c r="Z227" s="87"/>
      <c r="AA227" s="87"/>
      <c r="AB227" s="87"/>
      <c r="AC227" s="87"/>
      <c r="AD227" s="87"/>
    </row>
    <row r="228" spans="18:30" ht="15">
      <c r="R228" s="87"/>
      <c r="S228" s="87"/>
      <c r="T228" s="87"/>
      <c r="U228" s="87"/>
      <c r="V228" s="87"/>
      <c r="W228" s="87"/>
      <c r="X228" s="87"/>
      <c r="Y228" s="87"/>
      <c r="Z228" s="87"/>
      <c r="AA228" s="87"/>
      <c r="AB228" s="87"/>
      <c r="AC228" s="87"/>
      <c r="AD228" s="87"/>
    </row>
    <row r="229" spans="18:30" ht="15">
      <c r="R229" s="87"/>
      <c r="S229" s="87"/>
      <c r="T229" s="87"/>
      <c r="U229" s="87"/>
      <c r="V229" s="87"/>
      <c r="W229" s="87"/>
      <c r="X229" s="87"/>
      <c r="Y229" s="87"/>
      <c r="Z229" s="87"/>
      <c r="AA229" s="87"/>
      <c r="AB229" s="87"/>
      <c r="AC229" s="87"/>
      <c r="AD229" s="87"/>
    </row>
    <row r="230" spans="18:30" ht="15">
      <c r="R230" s="87"/>
      <c r="S230" s="87"/>
      <c r="T230" s="87"/>
      <c r="U230" s="87"/>
      <c r="V230" s="87"/>
      <c r="W230" s="87"/>
      <c r="X230" s="87"/>
      <c r="Y230" s="87"/>
      <c r="Z230" s="87"/>
      <c r="AA230" s="87"/>
      <c r="AB230" s="87"/>
      <c r="AC230" s="87"/>
      <c r="AD230" s="87"/>
    </row>
    <row r="231" spans="18:30" ht="15">
      <c r="R231" s="87"/>
      <c r="S231" s="87"/>
      <c r="T231" s="87"/>
      <c r="U231" s="87"/>
      <c r="V231" s="87"/>
      <c r="W231" s="87"/>
      <c r="X231" s="87"/>
      <c r="Y231" s="87"/>
      <c r="Z231" s="87"/>
      <c r="AA231" s="87"/>
      <c r="AB231" s="87"/>
      <c r="AC231" s="87"/>
      <c r="AD231" s="87"/>
    </row>
    <row r="232" spans="18:30" ht="15">
      <c r="R232" s="87"/>
      <c r="S232" s="87"/>
      <c r="T232" s="87"/>
      <c r="U232" s="87"/>
      <c r="V232" s="87"/>
      <c r="W232" s="87"/>
      <c r="X232" s="87"/>
      <c r="Y232" s="87"/>
      <c r="Z232" s="87"/>
      <c r="AA232" s="87"/>
      <c r="AB232" s="87"/>
      <c r="AC232" s="87"/>
      <c r="AD232" s="87"/>
    </row>
    <row r="233" spans="18:30" ht="15">
      <c r="R233" s="87"/>
      <c r="S233" s="87"/>
      <c r="T233" s="87"/>
      <c r="U233" s="87"/>
      <c r="V233" s="87"/>
      <c r="W233" s="87"/>
      <c r="X233" s="87"/>
      <c r="Y233" s="87"/>
      <c r="Z233" s="87"/>
      <c r="AA233" s="87"/>
      <c r="AB233" s="87"/>
      <c r="AC233" s="87"/>
      <c r="AD233" s="87"/>
    </row>
    <row r="234" spans="18:30" ht="15">
      <c r="R234" s="87"/>
      <c r="S234" s="87"/>
      <c r="T234" s="87"/>
      <c r="U234" s="87"/>
      <c r="V234" s="87"/>
      <c r="W234" s="87"/>
      <c r="X234" s="87"/>
      <c r="Y234" s="87"/>
      <c r="Z234" s="87"/>
      <c r="AA234" s="87"/>
      <c r="AB234" s="87"/>
      <c r="AC234" s="87"/>
      <c r="AD234" s="87"/>
    </row>
    <row r="235" spans="18:30" ht="15">
      <c r="R235" s="87"/>
      <c r="S235" s="87"/>
      <c r="T235" s="87"/>
      <c r="U235" s="87"/>
      <c r="V235" s="87"/>
      <c r="W235" s="87"/>
      <c r="X235" s="87"/>
      <c r="Y235" s="87"/>
      <c r="Z235" s="87"/>
      <c r="AA235" s="87"/>
      <c r="AB235" s="87"/>
      <c r="AC235" s="87"/>
      <c r="AD235" s="87"/>
    </row>
    <row r="236" spans="18:30" ht="15">
      <c r="R236" s="87"/>
      <c r="S236" s="87"/>
      <c r="T236" s="87"/>
      <c r="U236" s="87"/>
      <c r="V236" s="87"/>
      <c r="W236" s="87"/>
      <c r="X236" s="87"/>
      <c r="Y236" s="87"/>
      <c r="Z236" s="87"/>
      <c r="AA236" s="87"/>
      <c r="AB236" s="87"/>
      <c r="AC236" s="87"/>
      <c r="AD236" s="87"/>
    </row>
    <row r="237" spans="18:30" ht="15">
      <c r="R237" s="87"/>
      <c r="S237" s="87"/>
      <c r="T237" s="87"/>
      <c r="U237" s="87"/>
      <c r="V237" s="87"/>
      <c r="W237" s="87"/>
      <c r="X237" s="87"/>
      <c r="Y237" s="87"/>
      <c r="Z237" s="87"/>
      <c r="AA237" s="87"/>
      <c r="AB237" s="87"/>
      <c r="AC237" s="87"/>
      <c r="AD237" s="87"/>
    </row>
    <row r="238" spans="18:30" ht="15">
      <c r="R238" s="87"/>
      <c r="S238" s="87"/>
      <c r="T238" s="87"/>
      <c r="U238" s="87"/>
      <c r="V238" s="87"/>
      <c r="W238" s="87"/>
      <c r="X238" s="87"/>
      <c r="Y238" s="87"/>
      <c r="Z238" s="87"/>
      <c r="AA238" s="87"/>
      <c r="AB238" s="87"/>
      <c r="AC238" s="87"/>
      <c r="AD238" s="87"/>
    </row>
    <row r="239" spans="18:30" ht="15">
      <c r="R239" s="87"/>
      <c r="S239" s="87"/>
      <c r="T239" s="87"/>
      <c r="U239" s="87"/>
      <c r="V239" s="87"/>
      <c r="W239" s="87"/>
      <c r="X239" s="87"/>
      <c r="Y239" s="87"/>
      <c r="Z239" s="87"/>
      <c r="AA239" s="87"/>
      <c r="AB239" s="87"/>
      <c r="AC239" s="87"/>
      <c r="AD239" s="87"/>
    </row>
    <row r="240" spans="18:30" ht="15">
      <c r="R240" s="87"/>
      <c r="S240" s="87"/>
      <c r="T240" s="87"/>
      <c r="U240" s="87"/>
      <c r="V240" s="87"/>
      <c r="W240" s="87"/>
      <c r="X240" s="87"/>
      <c r="Y240" s="87"/>
      <c r="Z240" s="87"/>
      <c r="AA240" s="87"/>
      <c r="AB240" s="87"/>
      <c r="AC240" s="87"/>
      <c r="AD240" s="87"/>
    </row>
    <row r="241" spans="18:30" ht="15">
      <c r="R241" s="87"/>
      <c r="S241" s="87"/>
      <c r="T241" s="87"/>
      <c r="U241" s="87"/>
      <c r="V241" s="87"/>
      <c r="W241" s="87"/>
      <c r="X241" s="87"/>
      <c r="Y241" s="87"/>
      <c r="Z241" s="87"/>
      <c r="AA241" s="87"/>
      <c r="AB241" s="87"/>
      <c r="AC241" s="87"/>
      <c r="AD241" s="87"/>
    </row>
    <row r="242" spans="18:30" ht="15">
      <c r="R242" s="87"/>
      <c r="S242" s="87"/>
      <c r="T242" s="87"/>
      <c r="U242" s="87"/>
      <c r="V242" s="87"/>
      <c r="W242" s="87"/>
      <c r="X242" s="87"/>
      <c r="Y242" s="87"/>
      <c r="Z242" s="87"/>
      <c r="AA242" s="87"/>
      <c r="AB242" s="87"/>
      <c r="AC242" s="87"/>
      <c r="AD242" s="87"/>
    </row>
    <row r="243" spans="18:30" ht="15">
      <c r="R243" s="87"/>
      <c r="S243" s="87"/>
      <c r="T243" s="87"/>
      <c r="U243" s="87"/>
      <c r="V243" s="87"/>
      <c r="W243" s="87"/>
      <c r="X243" s="87"/>
      <c r="Y243" s="87"/>
      <c r="Z243" s="87"/>
      <c r="AA243" s="87"/>
      <c r="AB243" s="87"/>
      <c r="AC243" s="87"/>
      <c r="AD243" s="87"/>
    </row>
    <row r="244" spans="18:30" ht="15">
      <c r="R244" s="87"/>
      <c r="S244" s="87"/>
      <c r="T244" s="87"/>
      <c r="U244" s="87"/>
      <c r="V244" s="87"/>
      <c r="W244" s="87"/>
      <c r="X244" s="87"/>
      <c r="Y244" s="87"/>
      <c r="Z244" s="87"/>
      <c r="AA244" s="87"/>
      <c r="AB244" s="87"/>
      <c r="AC244" s="87"/>
      <c r="AD244" s="87"/>
    </row>
    <row r="245" spans="18:30" ht="15">
      <c r="R245" s="87"/>
      <c r="S245" s="87"/>
      <c r="T245" s="87"/>
      <c r="U245" s="87"/>
      <c r="V245" s="87"/>
      <c r="W245" s="87"/>
      <c r="X245" s="87"/>
      <c r="Y245" s="87"/>
      <c r="Z245" s="87"/>
      <c r="AA245" s="87"/>
      <c r="AB245" s="87"/>
      <c r="AC245" s="87"/>
      <c r="AD245" s="87"/>
    </row>
    <row r="246" spans="18:30" ht="15">
      <c r="R246" s="87"/>
      <c r="S246" s="87"/>
      <c r="T246" s="87"/>
      <c r="U246" s="87"/>
      <c r="V246" s="87"/>
      <c r="W246" s="87"/>
      <c r="X246" s="87"/>
      <c r="Y246" s="87"/>
      <c r="Z246" s="87"/>
      <c r="AA246" s="87"/>
      <c r="AB246" s="87"/>
      <c r="AC246" s="87"/>
      <c r="AD246" s="87"/>
    </row>
    <row r="247" spans="18:30" ht="15">
      <c r="R247" s="87"/>
      <c r="S247" s="87"/>
      <c r="T247" s="87"/>
      <c r="U247" s="87"/>
      <c r="V247" s="87"/>
      <c r="W247" s="87"/>
      <c r="X247" s="87"/>
      <c r="Y247" s="87"/>
      <c r="Z247" s="87"/>
      <c r="AA247" s="87"/>
      <c r="AB247" s="87"/>
      <c r="AC247" s="87"/>
      <c r="AD247" s="87"/>
    </row>
    <row r="248" spans="18:30" ht="15">
      <c r="R248" s="87"/>
      <c r="S248" s="87"/>
      <c r="T248" s="87"/>
      <c r="U248" s="87"/>
      <c r="V248" s="87"/>
      <c r="W248" s="87"/>
      <c r="X248" s="87"/>
      <c r="Y248" s="87"/>
      <c r="Z248" s="87"/>
      <c r="AA248" s="87"/>
      <c r="AB248" s="87"/>
      <c r="AC248" s="87"/>
      <c r="AD248" s="87"/>
    </row>
    <row r="249" spans="18:30" ht="15">
      <c r="R249" s="87"/>
      <c r="S249" s="87"/>
      <c r="T249" s="87"/>
      <c r="U249" s="87"/>
      <c r="V249" s="87"/>
      <c r="W249" s="87"/>
      <c r="X249" s="87"/>
      <c r="Y249" s="87"/>
      <c r="Z249" s="87"/>
      <c r="AA249" s="87"/>
      <c r="AB249" s="87"/>
      <c r="AC249" s="87"/>
      <c r="AD249" s="87"/>
    </row>
    <row r="250" spans="18:30" ht="15">
      <c r="R250" s="87"/>
      <c r="S250" s="87"/>
      <c r="T250" s="87"/>
      <c r="U250" s="87"/>
      <c r="V250" s="87"/>
      <c r="W250" s="87"/>
      <c r="X250" s="87"/>
      <c r="Y250" s="87"/>
      <c r="Z250" s="87"/>
      <c r="AA250" s="87"/>
      <c r="AB250" s="87"/>
      <c r="AC250" s="87"/>
      <c r="AD250" s="87"/>
    </row>
    <row r="251" spans="18:30" ht="15">
      <c r="R251" s="87"/>
      <c r="S251" s="87"/>
      <c r="T251" s="87"/>
      <c r="U251" s="87"/>
      <c r="V251" s="87"/>
      <c r="W251" s="87"/>
      <c r="X251" s="87"/>
      <c r="Y251" s="87"/>
      <c r="Z251" s="87"/>
      <c r="AA251" s="87"/>
      <c r="AB251" s="87"/>
      <c r="AC251" s="87"/>
      <c r="AD251" s="87"/>
    </row>
    <row r="252" spans="18:30" ht="15">
      <c r="R252" s="87"/>
      <c r="S252" s="87"/>
      <c r="T252" s="87"/>
      <c r="U252" s="87"/>
      <c r="V252" s="87"/>
      <c r="W252" s="87"/>
      <c r="X252" s="87"/>
      <c r="Y252" s="87"/>
      <c r="Z252" s="87"/>
      <c r="AA252" s="87"/>
      <c r="AB252" s="87"/>
      <c r="AC252" s="87"/>
      <c r="AD252" s="87"/>
    </row>
    <row r="253" spans="18:30" ht="15">
      <c r="R253" s="87"/>
      <c r="S253" s="87"/>
      <c r="T253" s="87"/>
      <c r="U253" s="87"/>
      <c r="V253" s="87"/>
      <c r="W253" s="87"/>
      <c r="X253" s="87"/>
      <c r="Y253" s="87"/>
      <c r="Z253" s="87"/>
      <c r="AA253" s="87"/>
      <c r="AB253" s="87"/>
      <c r="AC253" s="87"/>
      <c r="AD253" s="87"/>
    </row>
    <row r="254" spans="18:30" ht="15">
      <c r="R254" s="87"/>
      <c r="S254" s="87"/>
      <c r="T254" s="87"/>
      <c r="U254" s="87"/>
      <c r="V254" s="87"/>
      <c r="W254" s="87"/>
      <c r="X254" s="87"/>
      <c r="Y254" s="87"/>
      <c r="Z254" s="87"/>
      <c r="AA254" s="87"/>
      <c r="AB254" s="87"/>
      <c r="AC254" s="87"/>
      <c r="AD254" s="87"/>
    </row>
    <row r="255" spans="18:30" ht="15">
      <c r="R255" s="87"/>
      <c r="S255" s="87"/>
      <c r="T255" s="87"/>
      <c r="U255" s="87"/>
      <c r="V255" s="87"/>
      <c r="W255" s="87"/>
      <c r="X255" s="87"/>
      <c r="Y255" s="87"/>
      <c r="Z255" s="87"/>
      <c r="AA255" s="87"/>
      <c r="AB255" s="87"/>
      <c r="AC255" s="87"/>
      <c r="AD255" s="87"/>
    </row>
    <row r="256" spans="18:30" ht="15">
      <c r="R256" s="87"/>
      <c r="S256" s="87"/>
      <c r="T256" s="87"/>
      <c r="U256" s="87"/>
      <c r="V256" s="87"/>
      <c r="W256" s="87"/>
      <c r="X256" s="87"/>
      <c r="Y256" s="87"/>
      <c r="Z256" s="87"/>
      <c r="AA256" s="87"/>
      <c r="AB256" s="87"/>
      <c r="AC256" s="87"/>
      <c r="AD256" s="87"/>
    </row>
    <row r="257" spans="18:30" ht="15">
      <c r="R257" s="87"/>
      <c r="S257" s="87"/>
      <c r="T257" s="87"/>
      <c r="U257" s="87"/>
      <c r="V257" s="87"/>
      <c r="W257" s="87"/>
      <c r="X257" s="87"/>
      <c r="Y257" s="87"/>
      <c r="Z257" s="87"/>
      <c r="AA257" s="87"/>
      <c r="AB257" s="87"/>
      <c r="AC257" s="87"/>
      <c r="AD257" s="87"/>
    </row>
    <row r="258" spans="18:30" ht="15">
      <c r="R258" s="87"/>
      <c r="S258" s="87"/>
      <c r="T258" s="87"/>
      <c r="U258" s="87"/>
      <c r="V258" s="87"/>
      <c r="W258" s="87"/>
      <c r="X258" s="87"/>
      <c r="Y258" s="87"/>
      <c r="Z258" s="87"/>
      <c r="AA258" s="87"/>
      <c r="AB258" s="87"/>
      <c r="AC258" s="87"/>
      <c r="AD258" s="87"/>
    </row>
    <row r="259" spans="18:30" ht="15">
      <c r="R259" s="87"/>
      <c r="S259" s="87"/>
      <c r="T259" s="87"/>
      <c r="U259" s="87"/>
      <c r="V259" s="87"/>
      <c r="W259" s="87"/>
      <c r="X259" s="87"/>
      <c r="Y259" s="87"/>
      <c r="Z259" s="87"/>
      <c r="AA259" s="87"/>
      <c r="AB259" s="87"/>
      <c r="AC259" s="87"/>
      <c r="AD259" s="87"/>
    </row>
    <row r="260" spans="18:30" ht="15">
      <c r="R260" s="87"/>
      <c r="S260" s="87"/>
      <c r="T260" s="87"/>
      <c r="U260" s="87"/>
      <c r="V260" s="87"/>
      <c r="W260" s="87"/>
      <c r="X260" s="87"/>
      <c r="Y260" s="87"/>
      <c r="Z260" s="87"/>
      <c r="AA260" s="87"/>
      <c r="AB260" s="87"/>
      <c r="AC260" s="87"/>
      <c r="AD260" s="87"/>
    </row>
    <row r="261" spans="18:30" ht="15">
      <c r="R261" s="87"/>
      <c r="S261" s="87"/>
      <c r="T261" s="87"/>
      <c r="U261" s="87"/>
      <c r="V261" s="87"/>
      <c r="W261" s="87"/>
      <c r="X261" s="87"/>
      <c r="Y261" s="87"/>
      <c r="Z261" s="87"/>
      <c r="AA261" s="87"/>
      <c r="AB261" s="87"/>
      <c r="AC261" s="87"/>
      <c r="AD261" s="87"/>
    </row>
    <row r="262" spans="18:30" ht="15">
      <c r="R262" s="87"/>
      <c r="S262" s="87"/>
      <c r="T262" s="87"/>
      <c r="U262" s="87"/>
      <c r="V262" s="87"/>
      <c r="W262" s="87"/>
      <c r="X262" s="87"/>
      <c r="Y262" s="87"/>
      <c r="Z262" s="87"/>
      <c r="AA262" s="87"/>
      <c r="AB262" s="87"/>
      <c r="AC262" s="87"/>
      <c r="AD262" s="87"/>
    </row>
    <row r="263" spans="18:30" ht="15">
      <c r="R263" s="87"/>
      <c r="S263" s="87"/>
      <c r="T263" s="87"/>
      <c r="U263" s="87"/>
      <c r="V263" s="87"/>
      <c r="W263" s="87"/>
      <c r="X263" s="87"/>
      <c r="Y263" s="87"/>
      <c r="Z263" s="87"/>
      <c r="AA263" s="87"/>
      <c r="AB263" s="87"/>
      <c r="AC263" s="87"/>
      <c r="AD263" s="87"/>
    </row>
    <row r="264" spans="18:30" ht="15">
      <c r="R264" s="87"/>
      <c r="S264" s="87"/>
      <c r="T264" s="87"/>
      <c r="U264" s="87"/>
      <c r="V264" s="87"/>
      <c r="W264" s="87"/>
      <c r="X264" s="87"/>
      <c r="Y264" s="87"/>
      <c r="Z264" s="87"/>
      <c r="AA264" s="87"/>
      <c r="AB264" s="87"/>
      <c r="AC264" s="87"/>
      <c r="AD264" s="87"/>
    </row>
    <row r="265" spans="18:30" ht="15">
      <c r="R265" s="87"/>
      <c r="S265" s="87"/>
      <c r="T265" s="87"/>
      <c r="U265" s="87"/>
      <c r="V265" s="87"/>
      <c r="W265" s="87"/>
      <c r="X265" s="87"/>
      <c r="Y265" s="87"/>
      <c r="Z265" s="87"/>
      <c r="AA265" s="87"/>
      <c r="AB265" s="87"/>
      <c r="AC265" s="87"/>
      <c r="AD265" s="87"/>
    </row>
    <row r="266" spans="18:30" ht="15">
      <c r="R266" s="87"/>
      <c r="S266" s="87"/>
      <c r="T266" s="87"/>
      <c r="U266" s="87"/>
      <c r="V266" s="87"/>
      <c r="W266" s="87"/>
      <c r="X266" s="87"/>
      <c r="Y266" s="87"/>
      <c r="Z266" s="87"/>
      <c r="AA266" s="87"/>
      <c r="AB266" s="87"/>
      <c r="AC266" s="87"/>
      <c r="AD266" s="87"/>
    </row>
    <row r="267" spans="18:30" ht="15">
      <c r="R267" s="87"/>
      <c r="S267" s="87"/>
      <c r="T267" s="87"/>
      <c r="U267" s="87"/>
      <c r="V267" s="87"/>
      <c r="W267" s="87"/>
      <c r="X267" s="87"/>
      <c r="Y267" s="87"/>
      <c r="Z267" s="87"/>
      <c r="AA267" s="87"/>
      <c r="AB267" s="87"/>
      <c r="AC267" s="87"/>
      <c r="AD267" s="87"/>
    </row>
    <row r="268" spans="18:30" ht="15">
      <c r="R268" s="87"/>
      <c r="S268" s="87"/>
      <c r="T268" s="87"/>
      <c r="U268" s="87"/>
      <c r="V268" s="87"/>
      <c r="W268" s="87"/>
      <c r="X268" s="87"/>
      <c r="Y268" s="87"/>
      <c r="Z268" s="87"/>
      <c r="AA268" s="87"/>
      <c r="AB268" s="87"/>
      <c r="AC268" s="87"/>
      <c r="AD268" s="87"/>
    </row>
    <row r="269" spans="18:30" ht="15">
      <c r="R269" s="87"/>
      <c r="S269" s="87"/>
      <c r="T269" s="87"/>
      <c r="U269" s="87"/>
      <c r="V269" s="87"/>
      <c r="W269" s="87"/>
      <c r="X269" s="87"/>
      <c r="Y269" s="87"/>
      <c r="Z269" s="87"/>
      <c r="AA269" s="87"/>
      <c r="AB269" s="87"/>
      <c r="AC269" s="87"/>
      <c r="AD269" s="87"/>
    </row>
    <row r="270" spans="18:30" ht="15">
      <c r="R270" s="87"/>
      <c r="S270" s="87"/>
      <c r="T270" s="87"/>
      <c r="U270" s="87"/>
      <c r="V270" s="87"/>
      <c r="W270" s="87"/>
      <c r="X270" s="87"/>
      <c r="Y270" s="87"/>
      <c r="Z270" s="87"/>
      <c r="AA270" s="87"/>
      <c r="AB270" s="87"/>
      <c r="AC270" s="87"/>
      <c r="AD270" s="87"/>
    </row>
    <row r="271" spans="18:30" ht="15">
      <c r="R271" s="87"/>
      <c r="S271" s="87"/>
      <c r="T271" s="87"/>
      <c r="U271" s="87"/>
      <c r="V271" s="87"/>
      <c r="W271" s="87"/>
      <c r="X271" s="87"/>
      <c r="Y271" s="87"/>
      <c r="Z271" s="87"/>
      <c r="AA271" s="87"/>
      <c r="AB271" s="87"/>
      <c r="AC271" s="87"/>
      <c r="AD271" s="87"/>
    </row>
    <row r="272" spans="18:30" ht="15">
      <c r="R272" s="87"/>
      <c r="S272" s="87"/>
      <c r="T272" s="87"/>
      <c r="U272" s="87"/>
      <c r="V272" s="87"/>
      <c r="W272" s="87"/>
      <c r="X272" s="87"/>
      <c r="Y272" s="87"/>
      <c r="Z272" s="87"/>
      <c r="AA272" s="87"/>
      <c r="AB272" s="87"/>
      <c r="AC272" s="87"/>
      <c r="AD272" s="87"/>
    </row>
    <row r="273" spans="18:30" ht="15">
      <c r="R273" s="87"/>
      <c r="S273" s="87"/>
      <c r="T273" s="87"/>
      <c r="U273" s="87"/>
      <c r="V273" s="87"/>
      <c r="W273" s="87"/>
      <c r="X273" s="87"/>
      <c r="Y273" s="87"/>
      <c r="Z273" s="87"/>
      <c r="AA273" s="87"/>
      <c r="AB273" s="87"/>
      <c r="AC273" s="87"/>
      <c r="AD273" s="87"/>
    </row>
    <row r="274" spans="18:30" ht="15">
      <c r="R274" s="87"/>
      <c r="S274" s="87"/>
      <c r="T274" s="87"/>
      <c r="U274" s="87"/>
      <c r="V274" s="87"/>
      <c r="W274" s="87"/>
      <c r="X274" s="87"/>
      <c r="Y274" s="87"/>
      <c r="Z274" s="87"/>
      <c r="AA274" s="87"/>
      <c r="AB274" s="87"/>
      <c r="AC274" s="87"/>
      <c r="AD274" s="87"/>
    </row>
    <row r="275" spans="18:30" ht="15">
      <c r="R275" s="87"/>
      <c r="S275" s="87"/>
      <c r="T275" s="87"/>
      <c r="U275" s="87"/>
      <c r="V275" s="87"/>
      <c r="W275" s="87"/>
      <c r="X275" s="87"/>
      <c r="Y275" s="87"/>
      <c r="Z275" s="87"/>
      <c r="AA275" s="87"/>
      <c r="AB275" s="87"/>
      <c r="AC275" s="87"/>
      <c r="AD275" s="87"/>
    </row>
    <row r="276" spans="18:30" ht="15">
      <c r="R276" s="87"/>
      <c r="S276" s="87"/>
      <c r="T276" s="87"/>
      <c r="U276" s="87"/>
      <c r="V276" s="87"/>
      <c r="W276" s="87"/>
      <c r="X276" s="87"/>
      <c r="Y276" s="87"/>
      <c r="Z276" s="87"/>
      <c r="AA276" s="87"/>
      <c r="AB276" s="87"/>
      <c r="AC276" s="87"/>
      <c r="AD276" s="87"/>
    </row>
    <row r="277" spans="18:30" ht="15">
      <c r="R277" s="87"/>
      <c r="S277" s="87"/>
      <c r="T277" s="87"/>
      <c r="U277" s="87"/>
      <c r="V277" s="87"/>
      <c r="W277" s="87"/>
      <c r="X277" s="87"/>
      <c r="Y277" s="87"/>
      <c r="Z277" s="87"/>
      <c r="AA277" s="87"/>
      <c r="AB277" s="87"/>
      <c r="AC277" s="87"/>
      <c r="AD277" s="87"/>
    </row>
    <row r="278" spans="18:30" ht="15">
      <c r="R278" s="87"/>
      <c r="S278" s="87"/>
      <c r="T278" s="87"/>
      <c r="U278" s="87"/>
      <c r="V278" s="87"/>
      <c r="W278" s="87"/>
      <c r="X278" s="87"/>
      <c r="Y278" s="87"/>
      <c r="Z278" s="87"/>
      <c r="AA278" s="87"/>
      <c r="AB278" s="87"/>
      <c r="AC278" s="87"/>
      <c r="AD278" s="87"/>
    </row>
    <row r="279" spans="18:30" ht="15">
      <c r="R279" s="87"/>
      <c r="S279" s="87"/>
      <c r="T279" s="87"/>
      <c r="U279" s="87"/>
      <c r="V279" s="87"/>
      <c r="W279" s="87"/>
      <c r="X279" s="87"/>
      <c r="Y279" s="87"/>
      <c r="Z279" s="87"/>
      <c r="AA279" s="87"/>
      <c r="AB279" s="87"/>
      <c r="AC279" s="87"/>
      <c r="AD279" s="87"/>
    </row>
    <row r="280" spans="18:30" ht="15">
      <c r="R280" s="87"/>
      <c r="S280" s="87"/>
      <c r="T280" s="87"/>
      <c r="U280" s="87"/>
      <c r="V280" s="87"/>
      <c r="W280" s="87"/>
      <c r="X280" s="87"/>
      <c r="Y280" s="87"/>
      <c r="Z280" s="87"/>
      <c r="AA280" s="87"/>
      <c r="AB280" s="87"/>
      <c r="AC280" s="87"/>
      <c r="AD280" s="87"/>
    </row>
    <row r="281" spans="18:30" ht="15">
      <c r="R281" s="87"/>
      <c r="S281" s="87"/>
      <c r="T281" s="87"/>
      <c r="U281" s="87"/>
      <c r="V281" s="87"/>
      <c r="W281" s="87"/>
      <c r="X281" s="87"/>
      <c r="Y281" s="87"/>
      <c r="Z281" s="87"/>
      <c r="AA281" s="87"/>
      <c r="AB281" s="87"/>
      <c r="AC281" s="87"/>
      <c r="AD281" s="87"/>
    </row>
    <row r="282" spans="18:30" ht="15">
      <c r="R282" s="87"/>
      <c r="S282" s="87"/>
      <c r="T282" s="87"/>
      <c r="U282" s="87"/>
      <c r="V282" s="87"/>
      <c r="W282" s="87"/>
      <c r="X282" s="87"/>
      <c r="Y282" s="87"/>
      <c r="Z282" s="87"/>
      <c r="AA282" s="87"/>
      <c r="AB282" s="87"/>
      <c r="AC282" s="87"/>
      <c r="AD282" s="87"/>
    </row>
    <row r="283" spans="18:30" ht="15">
      <c r="R283" s="87"/>
      <c r="S283" s="87"/>
      <c r="T283" s="87"/>
      <c r="U283" s="87"/>
      <c r="V283" s="87"/>
      <c r="W283" s="87"/>
      <c r="X283" s="87"/>
      <c r="Y283" s="87"/>
      <c r="Z283" s="87"/>
      <c r="AA283" s="87"/>
      <c r="AB283" s="87"/>
      <c r="AC283" s="87"/>
      <c r="AD283" s="87"/>
    </row>
    <row r="284" spans="18:30" ht="15">
      <c r="R284" s="87"/>
      <c r="S284" s="87"/>
      <c r="T284" s="87"/>
      <c r="U284" s="87"/>
      <c r="V284" s="87"/>
      <c r="W284" s="87"/>
      <c r="X284" s="87"/>
      <c r="Y284" s="87"/>
      <c r="Z284" s="87"/>
      <c r="AA284" s="87"/>
      <c r="AB284" s="87"/>
      <c r="AC284" s="87"/>
      <c r="AD284" s="87"/>
    </row>
    <row r="285" spans="18:30" ht="15">
      <c r="R285" s="87"/>
      <c r="S285" s="87"/>
      <c r="T285" s="87"/>
      <c r="U285" s="87"/>
      <c r="V285" s="87"/>
      <c r="W285" s="87"/>
      <c r="X285" s="87"/>
      <c r="Y285" s="87"/>
      <c r="Z285" s="87"/>
      <c r="AA285" s="87"/>
      <c r="AB285" s="87"/>
      <c r="AC285" s="87"/>
      <c r="AD285" s="87"/>
    </row>
    <row r="286" spans="18:30" ht="15">
      <c r="R286" s="87"/>
      <c r="S286" s="87"/>
      <c r="T286" s="87"/>
      <c r="U286" s="87"/>
      <c r="V286" s="87"/>
      <c r="W286" s="87"/>
      <c r="X286" s="87"/>
      <c r="Y286" s="87"/>
      <c r="Z286" s="87"/>
      <c r="AA286" s="87"/>
      <c r="AB286" s="87"/>
      <c r="AC286" s="87"/>
      <c r="AD286" s="87"/>
    </row>
    <row r="287" spans="18:30" ht="15">
      <c r="R287" s="87"/>
      <c r="S287" s="87"/>
      <c r="T287" s="87"/>
      <c r="U287" s="87"/>
      <c r="V287" s="87"/>
      <c r="W287" s="87"/>
      <c r="X287" s="87"/>
      <c r="Y287" s="87"/>
      <c r="Z287" s="87"/>
      <c r="AA287" s="87"/>
      <c r="AB287" s="87"/>
      <c r="AC287" s="87"/>
      <c r="AD287" s="87"/>
    </row>
    <row r="288" spans="18:30" ht="15">
      <c r="R288" s="87"/>
      <c r="S288" s="87"/>
      <c r="T288" s="87"/>
      <c r="U288" s="87"/>
      <c r="V288" s="87"/>
      <c r="W288" s="87"/>
      <c r="X288" s="87"/>
      <c r="Y288" s="87"/>
      <c r="Z288" s="87"/>
      <c r="AA288" s="87"/>
      <c r="AB288" s="87"/>
      <c r="AC288" s="87"/>
      <c r="AD288" s="87"/>
    </row>
    <row r="289" spans="18:30" ht="15">
      <c r="R289" s="87"/>
      <c r="S289" s="87"/>
      <c r="T289" s="87"/>
      <c r="U289" s="87"/>
      <c r="V289" s="87"/>
      <c r="W289" s="87"/>
      <c r="X289" s="87"/>
      <c r="Y289" s="87"/>
      <c r="Z289" s="87"/>
      <c r="AA289" s="87"/>
      <c r="AB289" s="87"/>
      <c r="AC289" s="87"/>
      <c r="AD289" s="87"/>
    </row>
    <row r="290" spans="18:30" ht="15">
      <c r="R290" s="87"/>
      <c r="S290" s="87"/>
      <c r="T290" s="87"/>
      <c r="U290" s="87"/>
      <c r="V290" s="87"/>
      <c r="W290" s="87"/>
      <c r="X290" s="87"/>
      <c r="Y290" s="87"/>
      <c r="Z290" s="87"/>
      <c r="AA290" s="87"/>
      <c r="AB290" s="87"/>
      <c r="AC290" s="87"/>
      <c r="AD290" s="87"/>
    </row>
    <row r="291" spans="18:30" ht="15">
      <c r="R291" s="87"/>
      <c r="S291" s="87"/>
      <c r="T291" s="87"/>
      <c r="U291" s="87"/>
      <c r="V291" s="87"/>
      <c r="W291" s="87"/>
      <c r="X291" s="87"/>
      <c r="Y291" s="87"/>
      <c r="Z291" s="87"/>
      <c r="AA291" s="87"/>
      <c r="AB291" s="87"/>
      <c r="AC291" s="87"/>
      <c r="AD291" s="87"/>
    </row>
    <row r="292" spans="18:30" ht="15">
      <c r="R292" s="87"/>
      <c r="S292" s="87"/>
      <c r="T292" s="87"/>
      <c r="U292" s="87"/>
      <c r="V292" s="87"/>
      <c r="W292" s="87"/>
      <c r="X292" s="87"/>
      <c r="Y292" s="87"/>
      <c r="Z292" s="87"/>
      <c r="AA292" s="87"/>
      <c r="AB292" s="87"/>
      <c r="AC292" s="87"/>
      <c r="AD292" s="87"/>
    </row>
    <row r="293" spans="18:30" ht="15">
      <c r="R293" s="87"/>
      <c r="S293" s="87"/>
      <c r="T293" s="87"/>
      <c r="U293" s="87"/>
      <c r="V293" s="87"/>
      <c r="W293" s="87"/>
      <c r="X293" s="87"/>
      <c r="Y293" s="87"/>
      <c r="Z293" s="87"/>
      <c r="AA293" s="87"/>
      <c r="AB293" s="87"/>
      <c r="AC293" s="87"/>
      <c r="AD293" s="87"/>
    </row>
    <row r="294" spans="18:30" ht="15">
      <c r="R294" s="87"/>
      <c r="S294" s="87"/>
      <c r="T294" s="87"/>
      <c r="U294" s="87"/>
      <c r="V294" s="87"/>
      <c r="W294" s="87"/>
      <c r="X294" s="87"/>
      <c r="Y294" s="87"/>
      <c r="Z294" s="87"/>
      <c r="AA294" s="87"/>
      <c r="AB294" s="87"/>
      <c r="AC294" s="87"/>
      <c r="AD294" s="87"/>
    </row>
    <row r="295" spans="18:30" ht="15">
      <c r="R295" s="87"/>
      <c r="S295" s="87"/>
      <c r="T295" s="87"/>
      <c r="U295" s="87"/>
      <c r="V295" s="87"/>
      <c r="W295" s="87"/>
      <c r="X295" s="87"/>
      <c r="Y295" s="87"/>
      <c r="Z295" s="87"/>
      <c r="AA295" s="87"/>
      <c r="AB295" s="87"/>
      <c r="AC295" s="87"/>
      <c r="AD295" s="87"/>
    </row>
    <row r="296" spans="18:30" ht="15">
      <c r="R296" s="87"/>
      <c r="S296" s="87"/>
      <c r="T296" s="87"/>
      <c r="U296" s="87"/>
      <c r="V296" s="87"/>
      <c r="W296" s="87"/>
      <c r="X296" s="87"/>
      <c r="Y296" s="87"/>
      <c r="Z296" s="87"/>
      <c r="AA296" s="87"/>
      <c r="AB296" s="87"/>
      <c r="AC296" s="87"/>
      <c r="AD296" s="87"/>
    </row>
    <row r="297" spans="18:30" ht="15">
      <c r="R297" s="87"/>
      <c r="S297" s="87"/>
      <c r="T297" s="87"/>
      <c r="U297" s="87"/>
      <c r="V297" s="87"/>
      <c r="W297" s="87"/>
      <c r="X297" s="87"/>
      <c r="Y297" s="87"/>
      <c r="Z297" s="87"/>
      <c r="AA297" s="87"/>
      <c r="AB297" s="87"/>
      <c r="AC297" s="87"/>
      <c r="AD297" s="87"/>
    </row>
    <row r="298" spans="18:30" ht="15">
      <c r="R298" s="87"/>
      <c r="S298" s="87"/>
      <c r="T298" s="87"/>
      <c r="U298" s="87"/>
      <c r="V298" s="87"/>
      <c r="W298" s="87"/>
      <c r="X298" s="87"/>
      <c r="Y298" s="87"/>
      <c r="Z298" s="87"/>
      <c r="AA298" s="87"/>
      <c r="AB298" s="87"/>
      <c r="AC298" s="87"/>
      <c r="AD298" s="87"/>
    </row>
    <row r="299" spans="18:30" ht="15">
      <c r="R299" s="87"/>
      <c r="S299" s="87"/>
      <c r="T299" s="87"/>
      <c r="U299" s="87"/>
      <c r="V299" s="87"/>
      <c r="W299" s="87"/>
      <c r="X299" s="87"/>
      <c r="Y299" s="87"/>
      <c r="Z299" s="87"/>
      <c r="AA299" s="87"/>
      <c r="AB299" s="87"/>
      <c r="AC299" s="87"/>
      <c r="AD299" s="87"/>
    </row>
    <row r="300" spans="18:30" ht="15">
      <c r="R300" s="87"/>
      <c r="S300" s="87"/>
      <c r="T300" s="87"/>
      <c r="U300" s="87"/>
      <c r="V300" s="87"/>
      <c r="W300" s="87"/>
      <c r="X300" s="87"/>
      <c r="Y300" s="87"/>
      <c r="Z300" s="87"/>
      <c r="AA300" s="87"/>
      <c r="AB300" s="87"/>
      <c r="AC300" s="87"/>
      <c r="AD300" s="87"/>
    </row>
    <row r="301" spans="18:30" ht="15">
      <c r="R301" s="87"/>
      <c r="S301" s="87"/>
      <c r="T301" s="87"/>
      <c r="U301" s="87"/>
      <c r="V301" s="87"/>
      <c r="W301" s="87"/>
      <c r="X301" s="87"/>
      <c r="Y301" s="87"/>
      <c r="Z301" s="87"/>
      <c r="AA301" s="87"/>
      <c r="AB301" s="87"/>
      <c r="AC301" s="87"/>
      <c r="AD301" s="87"/>
    </row>
    <row r="302" spans="18:30" ht="15">
      <c r="R302" s="87"/>
      <c r="S302" s="87"/>
      <c r="T302" s="87"/>
      <c r="U302" s="87"/>
      <c r="V302" s="87"/>
      <c r="W302" s="87"/>
      <c r="X302" s="87"/>
      <c r="Y302" s="87"/>
      <c r="Z302" s="87"/>
      <c r="AA302" s="87"/>
      <c r="AB302" s="87"/>
      <c r="AC302" s="87"/>
      <c r="AD302" s="87"/>
    </row>
    <row r="303" spans="18:30" ht="15">
      <c r="R303" s="87"/>
      <c r="S303" s="87"/>
      <c r="T303" s="87"/>
      <c r="U303" s="87"/>
      <c r="V303" s="87"/>
      <c r="W303" s="87"/>
      <c r="X303" s="87"/>
      <c r="Y303" s="87"/>
      <c r="Z303" s="87"/>
      <c r="AA303" s="87"/>
      <c r="AB303" s="87"/>
      <c r="AC303" s="87"/>
      <c r="AD303" s="87"/>
    </row>
    <row r="304" spans="18:30" ht="15">
      <c r="R304" s="87"/>
      <c r="S304" s="87"/>
      <c r="T304" s="87"/>
      <c r="U304" s="87"/>
      <c r="V304" s="87"/>
      <c r="W304" s="87"/>
      <c r="X304" s="87"/>
      <c r="Y304" s="87"/>
      <c r="Z304" s="87"/>
      <c r="AA304" s="87"/>
      <c r="AB304" s="87"/>
      <c r="AC304" s="87"/>
      <c r="AD304" s="87"/>
    </row>
    <row r="305" spans="18:30" ht="15">
      <c r="R305" s="87"/>
      <c r="S305" s="87"/>
      <c r="T305" s="87"/>
      <c r="U305" s="87"/>
      <c r="V305" s="87"/>
      <c r="W305" s="87"/>
      <c r="X305" s="87"/>
      <c r="Y305" s="87"/>
      <c r="Z305" s="87"/>
      <c r="AA305" s="87"/>
      <c r="AB305" s="87"/>
      <c r="AC305" s="87"/>
      <c r="AD305" s="87"/>
    </row>
    <row r="306" spans="18:30" ht="15">
      <c r="R306" s="87"/>
      <c r="S306" s="87"/>
      <c r="T306" s="87"/>
      <c r="U306" s="87"/>
      <c r="V306" s="87"/>
      <c r="W306" s="87"/>
      <c r="X306" s="87"/>
      <c r="Y306" s="87"/>
      <c r="Z306" s="87"/>
      <c r="AA306" s="87"/>
      <c r="AB306" s="87"/>
      <c r="AC306" s="87"/>
      <c r="AD306" s="87"/>
    </row>
    <row r="307" spans="18:30" ht="15">
      <c r="R307" s="87"/>
      <c r="S307" s="87"/>
      <c r="T307" s="87"/>
      <c r="U307" s="87"/>
      <c r="V307" s="87"/>
      <c r="W307" s="87"/>
      <c r="X307" s="87"/>
      <c r="Y307" s="87"/>
      <c r="Z307" s="87"/>
      <c r="AA307" s="87"/>
      <c r="AB307" s="87"/>
      <c r="AC307" s="87"/>
      <c r="AD307" s="87"/>
    </row>
    <row r="308" spans="18:30" ht="15">
      <c r="R308" s="87"/>
      <c r="S308" s="87"/>
      <c r="T308" s="87"/>
      <c r="U308" s="87"/>
      <c r="V308" s="87"/>
      <c r="W308" s="87"/>
      <c r="X308" s="87"/>
      <c r="Y308" s="87"/>
      <c r="Z308" s="87"/>
      <c r="AA308" s="87"/>
      <c r="AB308" s="87"/>
      <c r="AC308" s="87"/>
      <c r="AD308" s="87"/>
    </row>
    <row r="309" spans="18:30" ht="15">
      <c r="R309" s="87"/>
      <c r="S309" s="87"/>
      <c r="T309" s="87"/>
      <c r="U309" s="87"/>
      <c r="V309" s="87"/>
      <c r="W309" s="87"/>
      <c r="X309" s="87"/>
      <c r="Y309" s="87"/>
      <c r="Z309" s="87"/>
      <c r="AA309" s="87"/>
      <c r="AB309" s="87"/>
      <c r="AC309" s="87"/>
      <c r="AD309" s="87"/>
    </row>
    <row r="310" spans="18:30" ht="15">
      <c r="R310" s="87"/>
      <c r="S310" s="87"/>
      <c r="T310" s="87"/>
      <c r="U310" s="87"/>
      <c r="V310" s="87"/>
      <c r="W310" s="87"/>
      <c r="X310" s="87"/>
      <c r="Y310" s="87"/>
      <c r="Z310" s="87"/>
      <c r="AA310" s="87"/>
      <c r="AB310" s="87"/>
      <c r="AC310" s="87"/>
      <c r="AD310" s="87"/>
    </row>
    <row r="311" spans="18:30" ht="15">
      <c r="R311" s="87"/>
      <c r="S311" s="87"/>
      <c r="T311" s="87"/>
      <c r="U311" s="87"/>
      <c r="V311" s="87"/>
      <c r="W311" s="87"/>
      <c r="X311" s="87"/>
      <c r="Y311" s="87"/>
      <c r="Z311" s="87"/>
      <c r="AA311" s="87"/>
      <c r="AB311" s="87"/>
      <c r="AC311" s="87"/>
      <c r="AD311" s="87"/>
    </row>
    <row r="312" spans="18:30" ht="15">
      <c r="R312" s="87"/>
      <c r="S312" s="87"/>
      <c r="T312" s="87"/>
      <c r="U312" s="87"/>
      <c r="V312" s="87"/>
      <c r="W312" s="87"/>
      <c r="X312" s="87"/>
      <c r="Y312" s="87"/>
      <c r="Z312" s="87"/>
      <c r="AA312" s="87"/>
      <c r="AB312" s="87"/>
      <c r="AC312" s="87"/>
      <c r="AD312" s="87"/>
    </row>
    <row r="313" spans="18:30" ht="15">
      <c r="R313" s="87"/>
      <c r="S313" s="87"/>
      <c r="T313" s="87"/>
      <c r="U313" s="87"/>
      <c r="V313" s="87"/>
      <c r="W313" s="87"/>
      <c r="X313" s="87"/>
      <c r="Y313" s="87"/>
      <c r="Z313" s="87"/>
      <c r="AA313" s="87"/>
      <c r="AB313" s="87"/>
      <c r="AC313" s="87"/>
      <c r="AD313" s="87"/>
    </row>
    <row r="314" spans="18:30" ht="15">
      <c r="R314" s="87"/>
      <c r="S314" s="87"/>
      <c r="T314" s="87"/>
      <c r="U314" s="87"/>
      <c r="V314" s="87"/>
      <c r="W314" s="87"/>
      <c r="X314" s="87"/>
      <c r="Y314" s="87"/>
      <c r="Z314" s="87"/>
      <c r="AA314" s="87"/>
      <c r="AB314" s="87"/>
      <c r="AC314" s="87"/>
      <c r="AD314" s="87"/>
    </row>
    <row r="315" spans="18:30" ht="15">
      <c r="R315" s="87"/>
      <c r="S315" s="87"/>
      <c r="T315" s="87"/>
      <c r="U315" s="87"/>
      <c r="V315" s="87"/>
      <c r="W315" s="87"/>
      <c r="X315" s="87"/>
      <c r="Y315" s="87"/>
      <c r="Z315" s="87"/>
      <c r="AA315" s="87"/>
      <c r="AB315" s="87"/>
      <c r="AC315" s="87"/>
      <c r="AD315" s="87"/>
    </row>
    <row r="316" spans="18:30" ht="15">
      <c r="R316" s="87"/>
      <c r="S316" s="87"/>
      <c r="T316" s="87"/>
      <c r="U316" s="87"/>
      <c r="V316" s="87"/>
      <c r="W316" s="87"/>
      <c r="X316" s="87"/>
      <c r="Y316" s="87"/>
      <c r="Z316" s="87"/>
      <c r="AA316" s="87"/>
      <c r="AB316" s="87"/>
      <c r="AC316" s="87"/>
      <c r="AD316" s="87"/>
    </row>
    <row r="317" spans="18:30" ht="15">
      <c r="R317" s="87"/>
      <c r="S317" s="87"/>
      <c r="T317" s="87"/>
      <c r="U317" s="87"/>
      <c r="V317" s="87"/>
      <c r="W317" s="87"/>
      <c r="X317" s="87"/>
      <c r="Y317" s="87"/>
      <c r="Z317" s="87"/>
      <c r="AA317" s="87"/>
      <c r="AB317" s="87"/>
      <c r="AC317" s="87"/>
      <c r="AD317" s="87"/>
    </row>
    <row r="318" spans="18:30" ht="15">
      <c r="R318" s="87"/>
      <c r="S318" s="87"/>
      <c r="T318" s="87"/>
      <c r="U318" s="87"/>
      <c r="V318" s="87"/>
      <c r="W318" s="87"/>
      <c r="X318" s="87"/>
      <c r="Y318" s="87"/>
      <c r="Z318" s="87"/>
      <c r="AA318" s="87"/>
      <c r="AB318" s="87"/>
      <c r="AC318" s="87"/>
      <c r="AD318" s="87"/>
    </row>
    <row r="319" spans="18:30" ht="15">
      <c r="R319" s="87"/>
      <c r="S319" s="87"/>
      <c r="T319" s="87"/>
      <c r="U319" s="87"/>
      <c r="V319" s="87"/>
      <c r="W319" s="87"/>
      <c r="X319" s="87"/>
      <c r="Y319" s="87"/>
      <c r="Z319" s="87"/>
      <c r="AA319" s="87"/>
      <c r="AB319" s="87"/>
      <c r="AC319" s="87"/>
      <c r="AD319" s="87"/>
    </row>
    <row r="320" spans="18:30" ht="15">
      <c r="R320" s="87"/>
      <c r="S320" s="87"/>
      <c r="T320" s="87"/>
      <c r="U320" s="87"/>
      <c r="V320" s="87"/>
      <c r="W320" s="87"/>
      <c r="X320" s="87"/>
      <c r="Y320" s="87"/>
      <c r="Z320" s="87"/>
      <c r="AA320" s="87"/>
      <c r="AB320" s="87"/>
      <c r="AC320" s="87"/>
      <c r="AD320" s="87"/>
    </row>
    <row r="321" spans="18:30" ht="15">
      <c r="R321" s="87"/>
      <c r="S321" s="87"/>
      <c r="T321" s="87"/>
      <c r="U321" s="87"/>
      <c r="V321" s="87"/>
      <c r="W321" s="87"/>
      <c r="X321" s="87"/>
      <c r="Y321" s="87"/>
      <c r="Z321" s="87"/>
      <c r="AA321" s="87"/>
      <c r="AB321" s="87"/>
      <c r="AC321" s="87"/>
      <c r="AD321" s="87"/>
    </row>
    <row r="322" spans="18:30" ht="15">
      <c r="R322" s="87"/>
      <c r="S322" s="87"/>
      <c r="T322" s="87"/>
      <c r="U322" s="87"/>
      <c r="V322" s="87"/>
      <c r="W322" s="87"/>
      <c r="X322" s="87"/>
      <c r="Y322" s="87"/>
      <c r="Z322" s="87"/>
      <c r="AA322" s="87"/>
      <c r="AB322" s="87"/>
      <c r="AC322" s="87"/>
      <c r="AD322" s="87"/>
    </row>
    <row r="323" spans="18:30" ht="15">
      <c r="R323" s="87"/>
      <c r="S323" s="87"/>
      <c r="T323" s="87"/>
      <c r="U323" s="87"/>
      <c r="V323" s="87"/>
      <c r="W323" s="87"/>
      <c r="X323" s="87"/>
      <c r="Y323" s="87"/>
      <c r="Z323" s="87"/>
      <c r="AA323" s="87"/>
      <c r="AB323" s="87"/>
      <c r="AC323" s="87"/>
      <c r="AD323" s="87"/>
    </row>
    <row r="324" spans="18:30" ht="15">
      <c r="R324" s="87"/>
      <c r="S324" s="87"/>
      <c r="T324" s="87"/>
      <c r="U324" s="87"/>
      <c r="V324" s="87"/>
      <c r="W324" s="87"/>
      <c r="X324" s="87"/>
      <c r="Y324" s="87"/>
      <c r="Z324" s="87"/>
      <c r="AA324" s="87"/>
      <c r="AB324" s="87"/>
      <c r="AC324" s="87"/>
      <c r="AD324" s="87"/>
    </row>
    <row r="325" spans="18:30" ht="15">
      <c r="R325" s="87"/>
      <c r="S325" s="87"/>
      <c r="T325" s="87"/>
      <c r="U325" s="87"/>
      <c r="V325" s="87"/>
      <c r="W325" s="87"/>
      <c r="X325" s="87"/>
      <c r="Y325" s="87"/>
      <c r="Z325" s="87"/>
      <c r="AA325" s="87"/>
      <c r="AB325" s="87"/>
      <c r="AC325" s="87"/>
      <c r="AD325" s="87"/>
    </row>
    <row r="326" spans="18:30" ht="15">
      <c r="R326" s="87"/>
      <c r="S326" s="87"/>
      <c r="T326" s="87"/>
      <c r="U326" s="87"/>
      <c r="V326" s="87"/>
      <c r="W326" s="87"/>
      <c r="X326" s="87"/>
      <c r="Y326" s="87"/>
      <c r="Z326" s="87"/>
      <c r="AA326" s="87"/>
      <c r="AB326" s="87"/>
      <c r="AC326" s="87"/>
      <c r="AD326" s="87"/>
    </row>
    <row r="327" spans="18:30" ht="15">
      <c r="R327" s="87"/>
      <c r="S327" s="87"/>
      <c r="T327" s="87"/>
      <c r="U327" s="87"/>
      <c r="V327" s="87"/>
      <c r="W327" s="87"/>
      <c r="X327" s="87"/>
      <c r="Y327" s="87"/>
      <c r="Z327" s="87"/>
      <c r="AA327" s="87"/>
      <c r="AB327" s="87"/>
      <c r="AC327" s="87"/>
      <c r="AD327" s="87"/>
    </row>
    <row r="328" spans="18:30" ht="15">
      <c r="R328" s="87"/>
      <c r="S328" s="87"/>
      <c r="T328" s="87"/>
      <c r="U328" s="87"/>
      <c r="V328" s="87"/>
      <c r="W328" s="87"/>
      <c r="X328" s="87"/>
      <c r="Y328" s="87"/>
      <c r="Z328" s="87"/>
      <c r="AA328" s="87"/>
      <c r="AB328" s="87"/>
      <c r="AC328" s="87"/>
      <c r="AD328" s="87"/>
    </row>
    <row r="329" spans="18:30" ht="15">
      <c r="R329" s="87"/>
      <c r="S329" s="87"/>
      <c r="T329" s="87"/>
      <c r="U329" s="87"/>
      <c r="V329" s="87"/>
      <c r="W329" s="87"/>
      <c r="X329" s="87"/>
      <c r="Y329" s="87"/>
      <c r="Z329" s="87"/>
      <c r="AA329" s="87"/>
      <c r="AB329" s="87"/>
      <c r="AC329" s="87"/>
      <c r="AD329" s="87"/>
    </row>
    <row r="330" spans="18:30" ht="15">
      <c r="R330" s="87"/>
      <c r="S330" s="87"/>
      <c r="T330" s="87"/>
      <c r="U330" s="87"/>
      <c r="V330" s="87"/>
      <c r="W330" s="87"/>
      <c r="X330" s="87"/>
      <c r="Y330" s="87"/>
      <c r="Z330" s="87"/>
      <c r="AA330" s="87"/>
      <c r="AB330" s="87"/>
      <c r="AC330" s="87"/>
      <c r="AD330" s="87"/>
    </row>
    <row r="331" spans="18:30" ht="15">
      <c r="R331" s="87"/>
      <c r="S331" s="87"/>
      <c r="T331" s="87"/>
      <c r="U331" s="87"/>
      <c r="V331" s="87"/>
      <c r="W331" s="87"/>
      <c r="X331" s="87"/>
      <c r="Y331" s="87"/>
      <c r="Z331" s="87"/>
      <c r="AA331" s="87"/>
      <c r="AB331" s="87"/>
      <c r="AC331" s="87"/>
      <c r="AD331" s="87"/>
    </row>
    <row r="332" spans="18:30" ht="15">
      <c r="R332" s="87"/>
      <c r="S332" s="87"/>
      <c r="T332" s="87"/>
      <c r="U332" s="87"/>
      <c r="V332" s="87"/>
      <c r="W332" s="87"/>
      <c r="X332" s="87"/>
      <c r="Y332" s="87"/>
      <c r="Z332" s="87"/>
      <c r="AA332" s="87"/>
      <c r="AB332" s="87"/>
      <c r="AC332" s="87"/>
      <c r="AD332" s="87"/>
    </row>
    <row r="333" spans="18:30" ht="15">
      <c r="R333" s="87"/>
      <c r="S333" s="87"/>
      <c r="T333" s="87"/>
      <c r="U333" s="87"/>
      <c r="V333" s="87"/>
      <c r="W333" s="87"/>
      <c r="X333" s="87"/>
      <c r="Y333" s="87"/>
      <c r="Z333" s="87"/>
      <c r="AA333" s="87"/>
      <c r="AB333" s="87"/>
      <c r="AC333" s="87"/>
      <c r="AD333" s="87"/>
    </row>
    <row r="334" spans="18:30" ht="15">
      <c r="R334" s="87"/>
      <c r="S334" s="87"/>
      <c r="T334" s="87"/>
      <c r="U334" s="87"/>
      <c r="V334" s="87"/>
      <c r="W334" s="87"/>
      <c r="X334" s="87"/>
      <c r="Y334" s="87"/>
      <c r="Z334" s="87"/>
      <c r="AA334" s="87"/>
      <c r="AB334" s="87"/>
      <c r="AC334" s="87"/>
      <c r="AD334" s="87"/>
    </row>
    <row r="335" spans="18:30" ht="15">
      <c r="R335" s="87"/>
      <c r="S335" s="87"/>
      <c r="T335" s="87"/>
      <c r="U335" s="87"/>
      <c r="V335" s="87"/>
      <c r="W335" s="87"/>
      <c r="X335" s="87"/>
      <c r="Y335" s="87"/>
      <c r="Z335" s="87"/>
      <c r="AA335" s="87"/>
      <c r="AB335" s="87"/>
      <c r="AC335" s="87"/>
      <c r="AD335" s="87"/>
    </row>
    <row r="336" spans="18:30" ht="15">
      <c r="R336" s="87"/>
      <c r="S336" s="87"/>
      <c r="T336" s="87"/>
      <c r="U336" s="87"/>
      <c r="V336" s="87"/>
      <c r="W336" s="87"/>
      <c r="X336" s="87"/>
      <c r="Y336" s="87"/>
      <c r="Z336" s="87"/>
      <c r="AA336" s="87"/>
      <c r="AB336" s="87"/>
      <c r="AC336" s="87"/>
      <c r="AD336" s="87"/>
    </row>
    <row r="337" spans="18:30" ht="15">
      <c r="R337" s="87"/>
      <c r="S337" s="87"/>
      <c r="T337" s="87"/>
      <c r="U337" s="87"/>
      <c r="V337" s="87"/>
      <c r="W337" s="87"/>
      <c r="X337" s="87"/>
      <c r="Y337" s="87"/>
      <c r="Z337" s="87"/>
      <c r="AA337" s="87"/>
      <c r="AB337" s="87"/>
      <c r="AC337" s="87"/>
      <c r="AD337" s="87"/>
    </row>
    <row r="338" spans="18:30" ht="15">
      <c r="R338" s="87"/>
      <c r="S338" s="87"/>
      <c r="T338" s="87"/>
      <c r="U338" s="87"/>
      <c r="V338" s="87"/>
      <c r="W338" s="87"/>
      <c r="X338" s="87"/>
      <c r="Y338" s="87"/>
      <c r="Z338" s="87"/>
      <c r="AA338" s="87"/>
      <c r="AB338" s="87"/>
      <c r="AC338" s="87"/>
      <c r="AD338" s="87"/>
    </row>
    <row r="339" spans="18:30" ht="15">
      <c r="R339" s="87"/>
      <c r="S339" s="87"/>
      <c r="T339" s="87"/>
      <c r="U339" s="87"/>
      <c r="V339" s="87"/>
      <c r="W339" s="87"/>
      <c r="X339" s="87"/>
      <c r="Y339" s="87"/>
      <c r="Z339" s="87"/>
      <c r="AA339" s="87"/>
      <c r="AB339" s="87"/>
      <c r="AC339" s="87"/>
      <c r="AD339" s="87"/>
    </row>
    <row r="340" spans="18:30" ht="15">
      <c r="R340" s="87"/>
      <c r="S340" s="87"/>
      <c r="T340" s="87"/>
      <c r="U340" s="87"/>
      <c r="V340" s="87"/>
      <c r="W340" s="87"/>
      <c r="X340" s="87"/>
      <c r="Y340" s="87"/>
      <c r="Z340" s="87"/>
      <c r="AA340" s="87"/>
      <c r="AB340" s="87"/>
      <c r="AC340" s="87"/>
      <c r="AD340" s="87"/>
    </row>
    <row r="341" spans="18:30" ht="15">
      <c r="R341" s="87"/>
      <c r="S341" s="87"/>
      <c r="T341" s="87"/>
      <c r="U341" s="87"/>
      <c r="V341" s="87"/>
      <c r="W341" s="87"/>
      <c r="X341" s="87"/>
      <c r="Y341" s="87"/>
      <c r="Z341" s="87"/>
      <c r="AA341" s="87"/>
      <c r="AB341" s="87"/>
      <c r="AC341" s="87"/>
      <c r="AD341" s="87"/>
    </row>
    <row r="342" spans="18:30" ht="15">
      <c r="R342" s="87"/>
      <c r="S342" s="87"/>
      <c r="T342" s="87"/>
      <c r="U342" s="87"/>
      <c r="V342" s="87"/>
      <c r="W342" s="87"/>
      <c r="X342" s="87"/>
      <c r="Y342" s="87"/>
      <c r="Z342" s="87"/>
      <c r="AA342" s="87"/>
      <c r="AB342" s="87"/>
      <c r="AC342" s="87"/>
      <c r="AD342" s="87"/>
    </row>
    <row r="343" spans="18:30" ht="15">
      <c r="R343" s="87"/>
      <c r="S343" s="87"/>
      <c r="T343" s="87"/>
      <c r="U343" s="87"/>
      <c r="V343" s="87"/>
      <c r="W343" s="87"/>
      <c r="X343" s="87"/>
      <c r="Y343" s="87"/>
      <c r="Z343" s="87"/>
      <c r="AA343" s="87"/>
      <c r="AB343" s="87"/>
      <c r="AC343" s="87"/>
      <c r="AD343" s="87"/>
    </row>
    <row r="344" spans="18:30" ht="15">
      <c r="R344" s="87"/>
      <c r="S344" s="87"/>
      <c r="T344" s="87"/>
      <c r="U344" s="87"/>
      <c r="V344" s="87"/>
      <c r="W344" s="87"/>
      <c r="X344" s="87"/>
      <c r="Y344" s="87"/>
      <c r="Z344" s="87"/>
      <c r="AA344" s="87"/>
      <c r="AB344" s="87"/>
      <c r="AC344" s="87"/>
      <c r="AD344" s="87"/>
    </row>
    <row r="345" spans="18:30" ht="15">
      <c r="R345" s="87"/>
      <c r="S345" s="87"/>
      <c r="T345" s="87"/>
      <c r="U345" s="87"/>
      <c r="V345" s="87"/>
      <c r="W345" s="87"/>
      <c r="X345" s="87"/>
      <c r="Y345" s="87"/>
      <c r="Z345" s="87"/>
      <c r="AA345" s="87"/>
      <c r="AB345" s="87"/>
      <c r="AC345" s="87"/>
      <c r="AD345" s="87"/>
    </row>
    <row r="346" spans="18:30" ht="15">
      <c r="R346" s="87"/>
      <c r="S346" s="87"/>
      <c r="T346" s="87"/>
      <c r="U346" s="87"/>
      <c r="V346" s="87"/>
      <c r="W346" s="87"/>
      <c r="X346" s="87"/>
      <c r="Y346" s="87"/>
      <c r="Z346" s="87"/>
      <c r="AA346" s="87"/>
      <c r="AB346" s="87"/>
      <c r="AC346" s="87"/>
      <c r="AD346" s="87"/>
    </row>
    <row r="347" spans="18:30" ht="15">
      <c r="R347" s="87"/>
      <c r="S347" s="87"/>
      <c r="T347" s="87"/>
      <c r="U347" s="87"/>
      <c r="V347" s="87"/>
      <c r="W347" s="87"/>
      <c r="X347" s="87"/>
      <c r="Y347" s="87"/>
      <c r="Z347" s="87"/>
      <c r="AA347" s="87"/>
      <c r="AB347" s="87"/>
      <c r="AC347" s="87"/>
      <c r="AD347" s="87"/>
    </row>
    <row r="348" spans="18:30" ht="15">
      <c r="R348" s="87"/>
      <c r="S348" s="87"/>
      <c r="T348" s="87"/>
      <c r="U348" s="87"/>
      <c r="V348" s="87"/>
      <c r="W348" s="87"/>
      <c r="X348" s="87"/>
      <c r="Y348" s="87"/>
      <c r="Z348" s="87"/>
      <c r="AA348" s="87"/>
      <c r="AB348" s="87"/>
      <c r="AC348" s="87"/>
      <c r="AD348" s="87"/>
    </row>
    <row r="349" spans="18:30" ht="15">
      <c r="R349" s="87"/>
      <c r="S349" s="87"/>
      <c r="T349" s="87"/>
      <c r="U349" s="87"/>
      <c r="V349" s="87"/>
      <c r="W349" s="87"/>
      <c r="X349" s="87"/>
      <c r="Y349" s="87"/>
      <c r="Z349" s="87"/>
      <c r="AA349" s="87"/>
      <c r="AB349" s="87"/>
      <c r="AC349" s="87"/>
      <c r="AD349" s="87"/>
    </row>
    <row r="350" spans="18:30" ht="15">
      <c r="R350" s="87"/>
      <c r="S350" s="87"/>
      <c r="T350" s="87"/>
      <c r="U350" s="87"/>
      <c r="V350" s="87"/>
      <c r="W350" s="87"/>
      <c r="X350" s="87"/>
      <c r="Y350" s="87"/>
      <c r="Z350" s="87"/>
      <c r="AA350" s="87"/>
      <c r="AB350" s="87"/>
      <c r="AC350" s="87"/>
      <c r="AD350" s="87"/>
    </row>
    <row r="351" spans="18:30" ht="15">
      <c r="R351" s="87"/>
      <c r="S351" s="87"/>
      <c r="T351" s="87"/>
      <c r="U351" s="87"/>
      <c r="V351" s="87"/>
      <c r="W351" s="87"/>
      <c r="X351" s="87"/>
      <c r="Y351" s="87"/>
      <c r="Z351" s="87"/>
      <c r="AA351" s="87"/>
      <c r="AB351" s="87"/>
      <c r="AC351" s="87"/>
      <c r="AD351" s="87"/>
    </row>
    <row r="352" spans="18:30" ht="15">
      <c r="R352" s="87"/>
      <c r="S352" s="87"/>
      <c r="T352" s="87"/>
      <c r="U352" s="87"/>
      <c r="V352" s="87"/>
      <c r="W352" s="87"/>
      <c r="X352" s="87"/>
      <c r="Y352" s="87"/>
      <c r="Z352" s="87"/>
      <c r="AA352" s="87"/>
      <c r="AB352" s="87"/>
      <c r="AC352" s="87"/>
      <c r="AD352" s="87"/>
    </row>
    <row r="353" spans="18:30" ht="15">
      <c r="R353" s="87"/>
      <c r="S353" s="87"/>
      <c r="T353" s="87"/>
      <c r="U353" s="87"/>
      <c r="V353" s="87"/>
      <c r="W353" s="87"/>
      <c r="X353" s="87"/>
      <c r="Y353" s="87"/>
      <c r="Z353" s="87"/>
      <c r="AA353" s="87"/>
      <c r="AB353" s="87"/>
      <c r="AC353" s="87"/>
      <c r="AD353" s="87"/>
    </row>
    <row r="354" spans="18:30" ht="15">
      <c r="R354" s="87"/>
      <c r="S354" s="87"/>
      <c r="T354" s="87"/>
      <c r="U354" s="87"/>
      <c r="V354" s="87"/>
      <c r="W354" s="87"/>
      <c r="X354" s="87"/>
      <c r="Y354" s="87"/>
      <c r="Z354" s="87"/>
      <c r="AA354" s="87"/>
      <c r="AB354" s="87"/>
      <c r="AC354" s="87"/>
      <c r="AD354" s="87"/>
    </row>
    <row r="355" spans="18:30" ht="15">
      <c r="R355" s="87"/>
      <c r="S355" s="87"/>
      <c r="T355" s="87"/>
      <c r="U355" s="87"/>
      <c r="V355" s="87"/>
      <c r="W355" s="87"/>
      <c r="X355" s="87"/>
      <c r="Y355" s="87"/>
      <c r="Z355" s="87"/>
      <c r="AA355" s="87"/>
      <c r="AB355" s="87"/>
      <c r="AC355" s="87"/>
      <c r="AD355" s="87"/>
    </row>
    <row r="356" spans="18:30" ht="15">
      <c r="R356" s="87"/>
      <c r="S356" s="87"/>
      <c r="T356" s="87"/>
      <c r="U356" s="87"/>
      <c r="V356" s="87"/>
      <c r="W356" s="87"/>
      <c r="X356" s="87"/>
      <c r="Y356" s="87"/>
      <c r="Z356" s="87"/>
      <c r="AA356" s="87"/>
      <c r="AB356" s="87"/>
      <c r="AC356" s="87"/>
      <c r="AD356" s="87"/>
    </row>
    <row r="357" spans="18:30" ht="15">
      <c r="R357" s="87"/>
      <c r="S357" s="87"/>
      <c r="T357" s="87"/>
      <c r="U357" s="87"/>
      <c r="V357" s="87"/>
      <c r="W357" s="87"/>
      <c r="X357" s="87"/>
      <c r="Y357" s="87"/>
      <c r="Z357" s="87"/>
      <c r="AA357" s="87"/>
      <c r="AB357" s="87"/>
      <c r="AC357" s="87"/>
      <c r="AD357" s="87"/>
    </row>
    <row r="358" spans="18:30" ht="15">
      <c r="R358" s="87"/>
      <c r="S358" s="87"/>
      <c r="T358" s="87"/>
      <c r="U358" s="87"/>
      <c r="V358" s="87"/>
      <c r="W358" s="87"/>
      <c r="X358" s="87"/>
      <c r="Y358" s="87"/>
      <c r="Z358" s="87"/>
      <c r="AA358" s="87"/>
      <c r="AB358" s="87"/>
      <c r="AC358" s="87"/>
      <c r="AD358" s="87"/>
    </row>
    <row r="359" spans="18:30" ht="15">
      <c r="R359" s="87"/>
      <c r="S359" s="87"/>
      <c r="T359" s="87"/>
      <c r="U359" s="87"/>
      <c r="V359" s="87"/>
      <c r="W359" s="87"/>
      <c r="X359" s="87"/>
      <c r="Y359" s="87"/>
      <c r="Z359" s="87"/>
      <c r="AA359" s="87"/>
      <c r="AB359" s="87"/>
      <c r="AC359" s="87"/>
      <c r="AD359" s="87"/>
    </row>
    <row r="360" spans="18:30" ht="15">
      <c r="R360" s="87"/>
      <c r="S360" s="87"/>
      <c r="T360" s="87"/>
      <c r="U360" s="87"/>
      <c r="V360" s="87"/>
      <c r="W360" s="87"/>
      <c r="X360" s="87"/>
      <c r="Y360" s="87"/>
      <c r="Z360" s="87"/>
      <c r="AA360" s="87"/>
      <c r="AB360" s="87"/>
      <c r="AC360" s="87"/>
      <c r="AD360" s="87"/>
    </row>
    <row r="361" spans="18:30" ht="15">
      <c r="R361" s="87"/>
      <c r="S361" s="87"/>
      <c r="T361" s="87"/>
      <c r="U361" s="87"/>
      <c r="V361" s="87"/>
      <c r="W361" s="87"/>
      <c r="X361" s="87"/>
      <c r="Y361" s="87"/>
      <c r="Z361" s="87"/>
      <c r="AA361" s="87"/>
      <c r="AB361" s="87"/>
      <c r="AC361" s="87"/>
      <c r="AD361" s="87"/>
    </row>
    <row r="362" spans="18:30" ht="15">
      <c r="R362" s="87"/>
      <c r="S362" s="87"/>
      <c r="T362" s="87"/>
      <c r="U362" s="87"/>
      <c r="V362" s="87"/>
      <c r="W362" s="87"/>
      <c r="X362" s="87"/>
      <c r="Y362" s="87"/>
      <c r="Z362" s="87"/>
      <c r="AA362" s="87"/>
      <c r="AB362" s="87"/>
      <c r="AC362" s="87"/>
      <c r="AD362" s="87"/>
    </row>
    <row r="363" spans="18:30" ht="15">
      <c r="R363" s="87"/>
      <c r="S363" s="87"/>
      <c r="T363" s="87"/>
      <c r="U363" s="87"/>
      <c r="V363" s="87"/>
      <c r="W363" s="87"/>
      <c r="X363" s="87"/>
      <c r="Y363" s="87"/>
      <c r="Z363" s="87"/>
      <c r="AA363" s="87"/>
      <c r="AB363" s="87"/>
      <c r="AC363" s="87"/>
      <c r="AD363" s="87"/>
    </row>
    <row r="364" spans="18:30" ht="15">
      <c r="R364" s="87"/>
      <c r="S364" s="87"/>
      <c r="T364" s="87"/>
      <c r="U364" s="87"/>
      <c r="V364" s="87"/>
      <c r="W364" s="87"/>
      <c r="X364" s="87"/>
      <c r="Y364" s="87"/>
      <c r="Z364" s="87"/>
      <c r="AA364" s="87"/>
      <c r="AB364" s="87"/>
      <c r="AC364" s="87"/>
      <c r="AD364" s="87"/>
    </row>
    <row r="365" spans="18:30" ht="15">
      <c r="R365" s="87"/>
      <c r="S365" s="87"/>
      <c r="T365" s="87"/>
      <c r="U365" s="87"/>
      <c r="V365" s="87"/>
      <c r="W365" s="87"/>
      <c r="X365" s="87"/>
      <c r="Y365" s="87"/>
      <c r="Z365" s="87"/>
      <c r="AA365" s="87"/>
      <c r="AB365" s="87"/>
      <c r="AC365" s="87"/>
      <c r="AD365" s="87"/>
    </row>
    <row r="366" spans="18:30" ht="15">
      <c r="R366" s="87"/>
      <c r="S366" s="87"/>
      <c r="T366" s="87"/>
      <c r="U366" s="87"/>
      <c r="V366" s="87"/>
      <c r="W366" s="87"/>
      <c r="X366" s="87"/>
      <c r="Y366" s="87"/>
      <c r="Z366" s="87"/>
      <c r="AA366" s="87"/>
      <c r="AB366" s="87"/>
      <c r="AC366" s="87"/>
      <c r="AD366" s="87"/>
    </row>
    <row r="367" spans="18:30" ht="15">
      <c r="R367" s="87"/>
      <c r="S367" s="87"/>
      <c r="T367" s="87"/>
      <c r="U367" s="87"/>
      <c r="V367" s="87"/>
      <c r="W367" s="87"/>
      <c r="X367" s="87"/>
      <c r="Y367" s="87"/>
      <c r="Z367" s="87"/>
      <c r="AA367" s="87"/>
      <c r="AB367" s="87"/>
      <c r="AC367" s="87"/>
      <c r="AD367" s="87"/>
    </row>
    <row r="368" spans="18:30" ht="15">
      <c r="R368" s="87"/>
      <c r="S368" s="87"/>
      <c r="T368" s="87"/>
      <c r="U368" s="87"/>
      <c r="V368" s="87"/>
      <c r="W368" s="87"/>
      <c r="X368" s="87"/>
      <c r="Y368" s="87"/>
      <c r="Z368" s="87"/>
      <c r="AA368" s="87"/>
      <c r="AB368" s="87"/>
      <c r="AC368" s="87"/>
      <c r="AD368" s="87"/>
    </row>
    <row r="369" spans="18:30" ht="15">
      <c r="R369" s="87"/>
      <c r="S369" s="87"/>
      <c r="T369" s="87"/>
      <c r="U369" s="87"/>
      <c r="V369" s="87"/>
      <c r="W369" s="87"/>
      <c r="X369" s="87"/>
      <c r="Y369" s="87"/>
      <c r="Z369" s="87"/>
      <c r="AA369" s="87"/>
      <c r="AB369" s="87"/>
      <c r="AC369" s="87"/>
      <c r="AD369" s="87"/>
    </row>
    <row r="370" spans="18:30" ht="15">
      <c r="R370" s="87"/>
      <c r="S370" s="87"/>
      <c r="T370" s="87"/>
      <c r="U370" s="87"/>
      <c r="V370" s="87"/>
      <c r="W370" s="87"/>
      <c r="X370" s="87"/>
      <c r="Y370" s="87"/>
      <c r="Z370" s="87"/>
      <c r="AA370" s="87"/>
      <c r="AB370" s="87"/>
      <c r="AC370" s="87"/>
      <c r="AD370" s="87"/>
    </row>
    <row r="371" spans="18:30" ht="15">
      <c r="R371" s="87"/>
      <c r="S371" s="87"/>
      <c r="T371" s="87"/>
      <c r="U371" s="87"/>
      <c r="V371" s="87"/>
      <c r="W371" s="87"/>
      <c r="X371" s="87"/>
      <c r="Y371" s="87"/>
      <c r="Z371" s="87"/>
      <c r="AA371" s="87"/>
      <c r="AB371" s="87"/>
      <c r="AC371" s="87"/>
      <c r="AD371" s="87"/>
    </row>
    <row r="372" spans="18:30" ht="15">
      <c r="R372" s="87"/>
      <c r="S372" s="87"/>
      <c r="T372" s="87"/>
      <c r="U372" s="87"/>
      <c r="V372" s="87"/>
      <c r="W372" s="87"/>
      <c r="X372" s="87"/>
      <c r="Y372" s="87"/>
      <c r="Z372" s="87"/>
      <c r="AA372" s="87"/>
      <c r="AB372" s="87"/>
      <c r="AC372" s="87"/>
      <c r="AD372" s="87"/>
    </row>
    <row r="373" spans="18:30" ht="15">
      <c r="R373" s="87"/>
      <c r="S373" s="87"/>
      <c r="T373" s="87"/>
      <c r="U373" s="87"/>
      <c r="V373" s="87"/>
      <c r="W373" s="87"/>
      <c r="X373" s="87"/>
      <c r="Y373" s="87"/>
      <c r="Z373" s="87"/>
      <c r="AA373" s="87"/>
      <c r="AB373" s="87"/>
      <c r="AC373" s="87"/>
      <c r="AD373" s="87"/>
    </row>
    <row r="374" spans="18:30" ht="15">
      <c r="R374" s="87"/>
      <c r="S374" s="87"/>
      <c r="T374" s="87"/>
      <c r="U374" s="87"/>
      <c r="V374" s="87"/>
      <c r="W374" s="87"/>
      <c r="X374" s="87"/>
      <c r="Y374" s="87"/>
      <c r="Z374" s="87"/>
      <c r="AA374" s="87"/>
      <c r="AB374" s="87"/>
      <c r="AC374" s="87"/>
      <c r="AD374" s="87"/>
    </row>
    <row r="375" spans="18:30" ht="15">
      <c r="R375" s="87"/>
      <c r="S375" s="87"/>
      <c r="T375" s="87"/>
      <c r="U375" s="87"/>
      <c r="V375" s="87"/>
      <c r="W375" s="87"/>
      <c r="X375" s="87"/>
      <c r="Y375" s="87"/>
      <c r="Z375" s="87"/>
      <c r="AA375" s="87"/>
      <c r="AB375" s="87"/>
      <c r="AC375" s="87"/>
      <c r="AD375" s="87"/>
    </row>
    <row r="376" spans="18:30" ht="15">
      <c r="R376" s="87"/>
      <c r="S376" s="87"/>
      <c r="T376" s="87"/>
      <c r="U376" s="87"/>
      <c r="V376" s="87"/>
      <c r="W376" s="87"/>
      <c r="X376" s="87"/>
      <c r="Y376" s="87"/>
      <c r="Z376" s="87"/>
      <c r="AA376" s="87"/>
      <c r="AB376" s="87"/>
      <c r="AC376" s="87"/>
      <c r="AD376" s="87"/>
    </row>
    <row r="377" spans="18:30" ht="15">
      <c r="R377" s="87"/>
      <c r="S377" s="87"/>
      <c r="T377" s="87"/>
      <c r="U377" s="87"/>
      <c r="V377" s="87"/>
      <c r="W377" s="87"/>
      <c r="X377" s="87"/>
      <c r="Y377" s="87"/>
      <c r="Z377" s="87"/>
      <c r="AA377" s="87"/>
      <c r="AB377" s="87"/>
      <c r="AC377" s="87"/>
      <c r="AD377" s="87"/>
    </row>
    <row r="378" spans="18:30" ht="15">
      <c r="R378" s="87"/>
      <c r="S378" s="87"/>
      <c r="T378" s="87"/>
      <c r="U378" s="87"/>
      <c r="V378" s="87"/>
      <c r="W378" s="87"/>
      <c r="X378" s="87"/>
      <c r="Y378" s="87"/>
      <c r="Z378" s="87"/>
      <c r="AA378" s="87"/>
      <c r="AB378" s="87"/>
      <c r="AC378" s="87"/>
      <c r="AD378" s="87"/>
    </row>
    <row r="379" spans="18:30" ht="15">
      <c r="R379" s="87"/>
      <c r="S379" s="87"/>
      <c r="T379" s="87"/>
      <c r="U379" s="87"/>
      <c r="V379" s="87"/>
      <c r="W379" s="87"/>
      <c r="X379" s="87"/>
      <c r="Y379" s="87"/>
      <c r="Z379" s="87"/>
      <c r="AA379" s="87"/>
      <c r="AB379" s="87"/>
      <c r="AC379" s="87"/>
      <c r="AD379" s="87"/>
    </row>
    <row r="380" spans="18:30" ht="15">
      <c r="R380" s="87"/>
      <c r="S380" s="87"/>
      <c r="T380" s="87"/>
      <c r="U380" s="87"/>
      <c r="V380" s="87"/>
      <c r="W380" s="87"/>
      <c r="X380" s="87"/>
      <c r="Y380" s="87"/>
      <c r="Z380" s="87"/>
      <c r="AA380" s="87"/>
      <c r="AB380" s="87"/>
      <c r="AC380" s="87"/>
      <c r="AD380" s="87"/>
    </row>
    <row r="381" spans="18:30" ht="15">
      <c r="R381" s="87"/>
      <c r="S381" s="87"/>
      <c r="T381" s="87"/>
      <c r="U381" s="87"/>
      <c r="V381" s="87"/>
      <c r="W381" s="87"/>
      <c r="X381" s="87"/>
      <c r="Y381" s="87"/>
      <c r="Z381" s="87"/>
      <c r="AA381" s="87"/>
      <c r="AB381" s="87"/>
      <c r="AC381" s="87"/>
      <c r="AD381" s="87"/>
    </row>
    <row r="382" spans="18:30" ht="15">
      <c r="R382" s="87"/>
      <c r="S382" s="87"/>
      <c r="T382" s="87"/>
      <c r="U382" s="87"/>
      <c r="V382" s="87"/>
      <c r="W382" s="87"/>
      <c r="X382" s="87"/>
      <c r="Y382" s="87"/>
      <c r="Z382" s="87"/>
      <c r="AA382" s="87"/>
      <c r="AB382" s="87"/>
      <c r="AC382" s="87"/>
      <c r="AD382" s="87"/>
    </row>
    <row r="383" spans="18:30" ht="15">
      <c r="R383" s="87"/>
      <c r="S383" s="87"/>
      <c r="T383" s="87"/>
      <c r="U383" s="87"/>
      <c r="V383" s="87"/>
      <c r="W383" s="87"/>
      <c r="X383" s="87"/>
      <c r="Y383" s="87"/>
      <c r="Z383" s="87"/>
      <c r="AA383" s="87"/>
      <c r="AB383" s="87"/>
      <c r="AC383" s="87"/>
      <c r="AD383" s="87"/>
    </row>
    <row r="384" spans="18:30" ht="15">
      <c r="R384" s="87"/>
      <c r="S384" s="87"/>
      <c r="T384" s="87"/>
      <c r="U384" s="87"/>
      <c r="V384" s="87"/>
      <c r="W384" s="87"/>
      <c r="X384" s="87"/>
      <c r="Y384" s="87"/>
      <c r="Z384" s="87"/>
      <c r="AA384" s="87"/>
      <c r="AB384" s="87"/>
      <c r="AC384" s="87"/>
      <c r="AD384" s="87"/>
    </row>
    <row r="385" spans="18:30" ht="15">
      <c r="R385" s="87"/>
      <c r="S385" s="87"/>
      <c r="T385" s="87"/>
      <c r="U385" s="87"/>
      <c r="V385" s="87"/>
      <c r="W385" s="87"/>
      <c r="X385" s="87"/>
      <c r="Y385" s="87"/>
      <c r="Z385" s="87"/>
      <c r="AA385" s="87"/>
      <c r="AB385" s="87"/>
      <c r="AC385" s="87"/>
      <c r="AD385" s="87"/>
    </row>
    <row r="386" spans="18:30" ht="15">
      <c r="R386" s="87"/>
      <c r="S386" s="87"/>
      <c r="T386" s="87"/>
      <c r="U386" s="87"/>
      <c r="V386" s="87"/>
      <c r="W386" s="87"/>
      <c r="X386" s="87"/>
      <c r="Y386" s="87"/>
      <c r="Z386" s="87"/>
      <c r="AA386" s="87"/>
      <c r="AB386" s="87"/>
      <c r="AC386" s="87"/>
      <c r="AD386" s="87"/>
    </row>
    <row r="387" spans="18:30" ht="15">
      <c r="R387" s="87"/>
      <c r="S387" s="87"/>
      <c r="T387" s="87"/>
      <c r="U387" s="87"/>
      <c r="V387" s="87"/>
      <c r="W387" s="87"/>
      <c r="X387" s="87"/>
      <c r="Y387" s="87"/>
      <c r="Z387" s="87"/>
      <c r="AA387" s="87"/>
      <c r="AB387" s="87"/>
      <c r="AC387" s="87"/>
      <c r="AD387" s="87"/>
    </row>
    <row r="388" spans="18:30" ht="15">
      <c r="R388" s="87"/>
      <c r="S388" s="87"/>
      <c r="T388" s="87"/>
      <c r="U388" s="87"/>
      <c r="V388" s="87"/>
      <c r="W388" s="87"/>
      <c r="X388" s="87"/>
      <c r="Y388" s="87"/>
      <c r="Z388" s="87"/>
      <c r="AA388" s="87"/>
      <c r="AB388" s="87"/>
      <c r="AC388" s="87"/>
      <c r="AD388" s="87"/>
    </row>
    <row r="389" spans="18:30" ht="15">
      <c r="R389" s="87"/>
      <c r="S389" s="87"/>
      <c r="T389" s="87"/>
      <c r="U389" s="87"/>
      <c r="V389" s="87"/>
      <c r="W389" s="87"/>
      <c r="X389" s="87"/>
      <c r="Y389" s="87"/>
      <c r="Z389" s="87"/>
      <c r="AA389" s="87"/>
      <c r="AB389" s="87"/>
      <c r="AC389" s="87"/>
      <c r="AD389" s="87"/>
    </row>
    <row r="390" spans="18:30" ht="15">
      <c r="R390" s="87"/>
      <c r="S390" s="87"/>
      <c r="T390" s="87"/>
      <c r="U390" s="87"/>
      <c r="V390" s="87"/>
      <c r="W390" s="87"/>
      <c r="X390" s="87"/>
      <c r="Y390" s="87"/>
      <c r="Z390" s="87"/>
      <c r="AA390" s="87"/>
      <c r="AB390" s="87"/>
      <c r="AC390" s="87"/>
      <c r="AD390" s="87"/>
    </row>
    <row r="391" spans="18:30" ht="15">
      <c r="R391" s="87"/>
      <c r="S391" s="87"/>
      <c r="T391" s="87"/>
      <c r="U391" s="87"/>
      <c r="V391" s="87"/>
      <c r="W391" s="87"/>
      <c r="X391" s="87"/>
      <c r="Y391" s="87"/>
      <c r="Z391" s="87"/>
      <c r="AA391" s="87"/>
      <c r="AB391" s="87"/>
      <c r="AC391" s="87"/>
      <c r="AD391" s="87"/>
    </row>
    <row r="392" spans="18:30" ht="15">
      <c r="R392" s="87"/>
      <c r="S392" s="87"/>
      <c r="T392" s="87"/>
      <c r="U392" s="87"/>
      <c r="V392" s="87"/>
      <c r="W392" s="87"/>
      <c r="X392" s="87"/>
      <c r="Y392" s="87"/>
      <c r="Z392" s="87"/>
      <c r="AA392" s="87"/>
      <c r="AB392" s="87"/>
      <c r="AC392" s="87"/>
      <c r="AD392" s="87"/>
    </row>
    <row r="393" spans="18:30" ht="15">
      <c r="R393" s="87"/>
      <c r="S393" s="87"/>
      <c r="T393" s="87"/>
      <c r="U393" s="87"/>
      <c r="V393" s="87"/>
      <c r="W393" s="87"/>
      <c r="X393" s="87"/>
      <c r="Y393" s="87"/>
      <c r="Z393" s="87"/>
      <c r="AA393" s="87"/>
      <c r="AB393" s="87"/>
      <c r="AC393" s="87"/>
      <c r="AD393" s="87"/>
    </row>
    <row r="394" spans="18:30" ht="15">
      <c r="R394" s="87"/>
      <c r="S394" s="87"/>
      <c r="T394" s="87"/>
      <c r="U394" s="87"/>
      <c r="V394" s="87"/>
      <c r="W394" s="87"/>
      <c r="X394" s="87"/>
      <c r="Y394" s="87"/>
      <c r="Z394" s="87"/>
      <c r="AA394" s="87"/>
      <c r="AB394" s="87"/>
      <c r="AC394" s="87"/>
      <c r="AD394" s="87"/>
    </row>
    <row r="395" spans="18:30" ht="15">
      <c r="R395" s="87"/>
      <c r="S395" s="87"/>
      <c r="T395" s="87"/>
      <c r="U395" s="87"/>
      <c r="V395" s="87"/>
      <c r="W395" s="87"/>
      <c r="X395" s="87"/>
      <c r="Y395" s="87"/>
      <c r="Z395" s="87"/>
      <c r="AA395" s="87"/>
      <c r="AB395" s="87"/>
      <c r="AC395" s="87"/>
      <c r="AD395" s="87"/>
    </row>
    <row r="396" spans="18:30" ht="15">
      <c r="R396" s="87"/>
      <c r="S396" s="87"/>
      <c r="T396" s="87"/>
      <c r="U396" s="87"/>
      <c r="V396" s="87"/>
      <c r="W396" s="87"/>
      <c r="X396" s="87"/>
      <c r="Y396" s="87"/>
      <c r="Z396" s="87"/>
      <c r="AA396" s="87"/>
      <c r="AB396" s="87"/>
      <c r="AC396" s="87"/>
      <c r="AD396" s="87"/>
    </row>
    <row r="397" spans="18:30" ht="15">
      <c r="R397" s="87"/>
      <c r="S397" s="87"/>
      <c r="T397" s="87"/>
      <c r="U397" s="87"/>
      <c r="V397" s="87"/>
      <c r="W397" s="87"/>
      <c r="X397" s="87"/>
      <c r="Y397" s="87"/>
      <c r="Z397" s="87"/>
      <c r="AA397" s="87"/>
      <c r="AB397" s="87"/>
      <c r="AC397" s="87"/>
      <c r="AD397" s="87"/>
    </row>
    <row r="398" spans="18:30" ht="15">
      <c r="R398" s="87"/>
      <c r="S398" s="87"/>
      <c r="T398" s="87"/>
      <c r="U398" s="87"/>
      <c r="V398" s="87"/>
      <c r="W398" s="87"/>
      <c r="X398" s="87"/>
      <c r="Y398" s="87"/>
      <c r="Z398" s="87"/>
      <c r="AA398" s="87"/>
      <c r="AB398" s="87"/>
      <c r="AC398" s="87"/>
      <c r="AD398" s="87"/>
    </row>
    <row r="399" spans="18:30" ht="15">
      <c r="R399" s="87"/>
      <c r="S399" s="87"/>
      <c r="T399" s="87"/>
      <c r="U399" s="87"/>
      <c r="V399" s="87"/>
      <c r="W399" s="87"/>
      <c r="X399" s="87"/>
      <c r="Y399" s="87"/>
      <c r="Z399" s="87"/>
      <c r="AA399" s="87"/>
      <c r="AB399" s="87"/>
      <c r="AC399" s="87"/>
      <c r="AD399" s="87"/>
    </row>
    <row r="400" spans="18:30" ht="15">
      <c r="R400" s="87"/>
      <c r="S400" s="87"/>
      <c r="T400" s="87"/>
      <c r="U400" s="87"/>
      <c r="V400" s="87"/>
      <c r="W400" s="87"/>
      <c r="X400" s="87"/>
      <c r="Y400" s="87"/>
      <c r="Z400" s="87"/>
      <c r="AA400" s="87"/>
      <c r="AB400" s="87"/>
      <c r="AC400" s="87"/>
      <c r="AD400" s="87"/>
    </row>
    <row r="401" spans="18:30" ht="15">
      <c r="R401" s="87"/>
      <c r="S401" s="87"/>
      <c r="T401" s="87"/>
      <c r="U401" s="87"/>
      <c r="V401" s="87"/>
      <c r="W401" s="87"/>
      <c r="X401" s="87"/>
      <c r="Y401" s="87"/>
      <c r="Z401" s="87"/>
      <c r="AA401" s="87"/>
      <c r="AB401" s="87"/>
      <c r="AC401" s="87"/>
      <c r="AD401" s="87"/>
    </row>
    <row r="402" spans="18:30" ht="15">
      <c r="R402" s="87"/>
      <c r="S402" s="87"/>
      <c r="T402" s="87"/>
      <c r="U402" s="87"/>
      <c r="V402" s="87"/>
      <c r="W402" s="87"/>
      <c r="X402" s="87"/>
      <c r="Y402" s="87"/>
      <c r="Z402" s="87"/>
      <c r="AA402" s="87"/>
      <c r="AB402" s="87"/>
      <c r="AC402" s="87"/>
      <c r="AD402" s="87"/>
    </row>
    <row r="403" spans="18:30" ht="15">
      <c r="R403" s="87"/>
      <c r="S403" s="87"/>
      <c r="T403" s="87"/>
      <c r="U403" s="87"/>
      <c r="V403" s="87"/>
      <c r="W403" s="87"/>
      <c r="X403" s="87"/>
      <c r="Y403" s="87"/>
      <c r="Z403" s="87"/>
      <c r="AA403" s="87"/>
      <c r="AB403" s="87"/>
      <c r="AC403" s="87"/>
      <c r="AD403" s="87"/>
    </row>
    <row r="404" spans="18:30" ht="15">
      <c r="R404" s="87"/>
      <c r="S404" s="87"/>
      <c r="T404" s="87"/>
      <c r="U404" s="87"/>
      <c r="V404" s="87"/>
      <c r="W404" s="87"/>
      <c r="X404" s="87"/>
      <c r="Y404" s="87"/>
      <c r="Z404" s="87"/>
      <c r="AA404" s="87"/>
      <c r="AB404" s="87"/>
      <c r="AC404" s="87"/>
      <c r="AD404" s="87"/>
    </row>
    <row r="405" spans="18:30" ht="15">
      <c r="R405" s="87"/>
      <c r="S405" s="87"/>
      <c r="T405" s="87"/>
      <c r="U405" s="87"/>
      <c r="V405" s="87"/>
      <c r="W405" s="87"/>
      <c r="X405" s="87"/>
      <c r="Y405" s="87"/>
      <c r="Z405" s="87"/>
      <c r="AA405" s="87"/>
      <c r="AB405" s="87"/>
      <c r="AC405" s="87"/>
      <c r="AD405" s="87"/>
    </row>
    <row r="406" spans="18:30" ht="15">
      <c r="R406" s="87"/>
      <c r="S406" s="87"/>
      <c r="T406" s="87"/>
      <c r="U406" s="87"/>
      <c r="V406" s="87"/>
      <c r="W406" s="87"/>
      <c r="X406" s="87"/>
      <c r="Y406" s="87"/>
      <c r="Z406" s="87"/>
      <c r="AA406" s="87"/>
      <c r="AB406" s="87"/>
      <c r="AC406" s="87"/>
      <c r="AD406" s="87"/>
    </row>
    <row r="407" spans="18:30" ht="15">
      <c r="R407" s="87"/>
      <c r="S407" s="87"/>
      <c r="T407" s="87"/>
      <c r="U407" s="87"/>
      <c r="V407" s="87"/>
      <c r="W407" s="87"/>
      <c r="X407" s="87"/>
      <c r="Y407" s="87"/>
      <c r="Z407" s="87"/>
      <c r="AA407" s="87"/>
      <c r="AB407" s="87"/>
      <c r="AC407" s="87"/>
      <c r="AD407" s="87"/>
    </row>
    <row r="408" spans="18:30" ht="15">
      <c r="R408" s="87"/>
      <c r="S408" s="87"/>
      <c r="T408" s="87"/>
      <c r="U408" s="87"/>
      <c r="V408" s="87"/>
      <c r="W408" s="87"/>
      <c r="X408" s="87"/>
      <c r="Y408" s="87"/>
      <c r="Z408" s="87"/>
      <c r="AA408" s="87"/>
      <c r="AB408" s="87"/>
      <c r="AC408" s="87"/>
      <c r="AD408" s="87"/>
    </row>
    <row r="409" spans="18:30" ht="15">
      <c r="R409" s="87"/>
      <c r="S409" s="87"/>
      <c r="T409" s="87"/>
      <c r="U409" s="87"/>
      <c r="V409" s="87"/>
      <c r="W409" s="87"/>
      <c r="X409" s="87"/>
      <c r="Y409" s="87"/>
      <c r="Z409" s="87"/>
      <c r="AA409" s="87"/>
      <c r="AB409" s="87"/>
      <c r="AC409" s="87"/>
      <c r="AD409" s="87"/>
    </row>
    <row r="410" spans="18:30" ht="15">
      <c r="R410" s="87"/>
      <c r="S410" s="87"/>
      <c r="T410" s="87"/>
      <c r="U410" s="87"/>
      <c r="V410" s="87"/>
      <c r="W410" s="87"/>
      <c r="X410" s="87"/>
      <c r="Y410" s="87"/>
      <c r="Z410" s="87"/>
      <c r="AA410" s="87"/>
      <c r="AB410" s="87"/>
      <c r="AC410" s="87"/>
      <c r="AD410" s="87"/>
    </row>
    <row r="411" spans="18:30" ht="15">
      <c r="R411" s="87"/>
      <c r="S411" s="87"/>
      <c r="T411" s="87"/>
      <c r="U411" s="87"/>
      <c r="V411" s="87"/>
      <c r="W411" s="87"/>
      <c r="X411" s="87"/>
      <c r="Y411" s="87"/>
      <c r="Z411" s="87"/>
      <c r="AA411" s="87"/>
      <c r="AB411" s="87"/>
      <c r="AC411" s="87"/>
      <c r="AD411" s="87"/>
    </row>
    <row r="412" spans="18:30" ht="15">
      <c r="R412" s="87"/>
      <c r="S412" s="87"/>
      <c r="T412" s="87"/>
      <c r="U412" s="87"/>
      <c r="V412" s="87"/>
      <c r="W412" s="87"/>
      <c r="X412" s="87"/>
      <c r="Y412" s="87"/>
      <c r="Z412" s="87"/>
      <c r="AA412" s="87"/>
      <c r="AB412" s="87"/>
      <c r="AC412" s="87"/>
      <c r="AD412" s="87"/>
    </row>
    <row r="413" spans="18:30" ht="15">
      <c r="R413" s="87"/>
      <c r="S413" s="87"/>
      <c r="T413" s="87"/>
      <c r="U413" s="87"/>
      <c r="V413" s="87"/>
      <c r="W413" s="87"/>
      <c r="X413" s="87"/>
      <c r="Y413" s="87"/>
      <c r="Z413" s="87"/>
      <c r="AA413" s="87"/>
      <c r="AB413" s="87"/>
      <c r="AC413" s="87"/>
      <c r="AD413" s="87"/>
    </row>
    <row r="414" spans="18:30" ht="15">
      <c r="R414" s="87"/>
      <c r="S414" s="87"/>
      <c r="T414" s="87"/>
      <c r="U414" s="87"/>
      <c r="V414" s="87"/>
      <c r="W414" s="87"/>
      <c r="X414" s="87"/>
      <c r="Y414" s="87"/>
      <c r="Z414" s="87"/>
      <c r="AA414" s="87"/>
      <c r="AB414" s="87"/>
      <c r="AC414" s="87"/>
      <c r="AD414" s="87"/>
    </row>
    <row r="415" spans="18:30" ht="15">
      <c r="R415" s="87"/>
      <c r="S415" s="87"/>
      <c r="T415" s="87"/>
      <c r="U415" s="87"/>
      <c r="V415" s="87"/>
      <c r="W415" s="87"/>
      <c r="X415" s="87"/>
      <c r="Y415" s="87"/>
      <c r="Z415" s="87"/>
      <c r="AA415" s="87"/>
      <c r="AB415" s="87"/>
      <c r="AC415" s="87"/>
      <c r="AD415" s="87"/>
    </row>
    <row r="416" spans="18:30" ht="15">
      <c r="R416" s="87"/>
      <c r="S416" s="87"/>
      <c r="T416" s="87"/>
      <c r="U416" s="87"/>
      <c r="V416" s="87"/>
      <c r="W416" s="87"/>
      <c r="X416" s="87"/>
      <c r="Y416" s="87"/>
      <c r="Z416" s="87"/>
      <c r="AA416" s="87"/>
      <c r="AB416" s="87"/>
      <c r="AC416" s="87"/>
      <c r="AD416" s="87"/>
    </row>
    <row r="417" spans="18:30" ht="15">
      <c r="R417" s="87"/>
      <c r="S417" s="87"/>
      <c r="T417" s="87"/>
      <c r="U417" s="87"/>
      <c r="V417" s="87"/>
      <c r="W417" s="87"/>
      <c r="X417" s="87"/>
      <c r="Y417" s="87"/>
      <c r="Z417" s="87"/>
      <c r="AA417" s="87"/>
      <c r="AB417" s="87"/>
      <c r="AC417" s="87"/>
      <c r="AD417" s="87"/>
    </row>
    <row r="418" spans="18:30" ht="15">
      <c r="R418" s="87"/>
      <c r="S418" s="87"/>
      <c r="T418" s="87"/>
      <c r="U418" s="87"/>
      <c r="V418" s="87"/>
      <c r="W418" s="87"/>
      <c r="X418" s="87"/>
      <c r="Y418" s="87"/>
      <c r="Z418" s="87"/>
      <c r="AA418" s="87"/>
      <c r="AB418" s="87"/>
      <c r="AC418" s="87"/>
      <c r="AD418" s="87"/>
    </row>
    <row r="419" spans="18:30" ht="15">
      <c r="R419" s="87"/>
      <c r="S419" s="87"/>
      <c r="T419" s="87"/>
      <c r="U419" s="87"/>
      <c r="V419" s="87"/>
      <c r="W419" s="87"/>
      <c r="X419" s="87"/>
      <c r="Y419" s="87"/>
      <c r="Z419" s="87"/>
      <c r="AA419" s="87"/>
      <c r="AB419" s="87"/>
      <c r="AC419" s="87"/>
      <c r="AD419" s="87"/>
    </row>
    <row r="420" spans="18:30" ht="15">
      <c r="R420" s="87"/>
      <c r="S420" s="87"/>
      <c r="T420" s="87"/>
      <c r="U420" s="87"/>
      <c r="V420" s="87"/>
      <c r="W420" s="87"/>
      <c r="X420" s="87"/>
      <c r="Y420" s="87"/>
      <c r="Z420" s="87"/>
      <c r="AA420" s="87"/>
      <c r="AB420" s="87"/>
      <c r="AC420" s="87"/>
      <c r="AD420" s="87"/>
    </row>
    <row r="421" spans="18:30" ht="15">
      <c r="R421" s="87"/>
      <c r="S421" s="87"/>
      <c r="T421" s="87"/>
      <c r="U421" s="87"/>
      <c r="V421" s="87"/>
      <c r="W421" s="87"/>
      <c r="X421" s="87"/>
      <c r="Y421" s="87"/>
      <c r="Z421" s="87"/>
      <c r="AA421" s="87"/>
      <c r="AB421" s="87"/>
      <c r="AC421" s="87"/>
      <c r="AD421" s="87"/>
    </row>
    <row r="422" spans="18:30" ht="15">
      <c r="R422" s="87"/>
      <c r="S422" s="87"/>
      <c r="T422" s="87"/>
      <c r="U422" s="87"/>
      <c r="V422" s="87"/>
      <c r="W422" s="87"/>
      <c r="X422" s="87"/>
      <c r="Y422" s="87"/>
      <c r="Z422" s="87"/>
      <c r="AA422" s="87"/>
      <c r="AB422" s="87"/>
      <c r="AC422" s="87"/>
      <c r="AD422" s="87"/>
    </row>
    <row r="423" spans="18:30" ht="15">
      <c r="R423" s="87"/>
      <c r="S423" s="87"/>
      <c r="T423" s="87"/>
      <c r="U423" s="87"/>
      <c r="V423" s="87"/>
      <c r="W423" s="87"/>
      <c r="X423" s="87"/>
      <c r="Y423" s="87"/>
      <c r="Z423" s="87"/>
      <c r="AA423" s="87"/>
      <c r="AB423" s="87"/>
      <c r="AC423" s="87"/>
      <c r="AD423" s="87"/>
    </row>
    <row r="424" spans="18:30" ht="15">
      <c r="R424" s="87"/>
      <c r="S424" s="87"/>
      <c r="T424" s="87"/>
      <c r="U424" s="87"/>
      <c r="V424" s="87"/>
      <c r="W424" s="87"/>
      <c r="X424" s="87"/>
      <c r="Y424" s="87"/>
      <c r="Z424" s="87"/>
      <c r="AA424" s="87"/>
      <c r="AB424" s="87"/>
      <c r="AC424" s="87"/>
      <c r="AD424" s="87"/>
    </row>
    <row r="425" spans="18:30" ht="15">
      <c r="R425" s="87"/>
      <c r="S425" s="87"/>
      <c r="T425" s="87"/>
      <c r="U425" s="87"/>
      <c r="V425" s="87"/>
      <c r="W425" s="87"/>
      <c r="X425" s="87"/>
      <c r="Y425" s="87"/>
      <c r="Z425" s="87"/>
      <c r="AA425" s="87"/>
      <c r="AB425" s="87"/>
      <c r="AC425" s="87"/>
      <c r="AD425" s="87"/>
    </row>
    <row r="426" spans="18:30" ht="15">
      <c r="R426" s="87"/>
      <c r="S426" s="87"/>
      <c r="T426" s="87"/>
      <c r="U426" s="87"/>
      <c r="V426" s="87"/>
      <c r="W426" s="87"/>
      <c r="X426" s="87"/>
      <c r="Y426" s="87"/>
      <c r="Z426" s="87"/>
      <c r="AA426" s="87"/>
      <c r="AB426" s="87"/>
      <c r="AC426" s="87"/>
      <c r="AD426" s="87"/>
    </row>
    <row r="427" spans="18:30" ht="15">
      <c r="R427" s="87"/>
      <c r="S427" s="87"/>
      <c r="T427" s="87"/>
      <c r="U427" s="87"/>
      <c r="V427" s="87"/>
      <c r="W427" s="87"/>
      <c r="X427" s="87"/>
      <c r="Y427" s="87"/>
      <c r="Z427" s="87"/>
      <c r="AA427" s="87"/>
      <c r="AB427" s="87"/>
      <c r="AC427" s="87"/>
      <c r="AD427" s="87"/>
    </row>
    <row r="428" spans="18:30" ht="15">
      <c r="R428" s="87"/>
      <c r="S428" s="87"/>
      <c r="T428" s="87"/>
      <c r="U428" s="87"/>
      <c r="V428" s="87"/>
      <c r="W428" s="87"/>
      <c r="X428" s="87"/>
      <c r="Y428" s="87"/>
      <c r="Z428" s="87"/>
      <c r="AA428" s="87"/>
      <c r="AB428" s="87"/>
      <c r="AC428" s="87"/>
      <c r="AD428" s="87"/>
    </row>
    <row r="429" spans="18:30" ht="15">
      <c r="R429" s="87"/>
      <c r="S429" s="87"/>
      <c r="T429" s="87"/>
      <c r="U429" s="87"/>
      <c r="V429" s="87"/>
      <c r="W429" s="87"/>
      <c r="X429" s="87"/>
      <c r="Y429" s="87"/>
      <c r="Z429" s="87"/>
      <c r="AA429" s="87"/>
      <c r="AB429" s="87"/>
      <c r="AC429" s="87"/>
      <c r="AD429" s="87"/>
    </row>
    <row r="430" spans="18:30" ht="15">
      <c r="R430" s="87"/>
      <c r="S430" s="87"/>
      <c r="T430" s="87"/>
      <c r="U430" s="87"/>
      <c r="V430" s="87"/>
      <c r="W430" s="87"/>
      <c r="X430" s="87"/>
      <c r="Y430" s="87"/>
      <c r="Z430" s="87"/>
      <c r="AA430" s="87"/>
      <c r="AB430" s="87"/>
      <c r="AC430" s="87"/>
      <c r="AD430" s="87"/>
    </row>
    <row r="431" spans="18:30" ht="15">
      <c r="R431" s="87"/>
      <c r="S431" s="87"/>
      <c r="T431" s="87"/>
      <c r="U431" s="87"/>
      <c r="V431" s="87"/>
      <c r="W431" s="87"/>
      <c r="X431" s="87"/>
      <c r="Y431" s="87"/>
      <c r="Z431" s="87"/>
      <c r="AA431" s="87"/>
      <c r="AB431" s="87"/>
      <c r="AC431" s="87"/>
      <c r="AD431" s="87"/>
    </row>
    <row r="432" spans="18:30" ht="15">
      <c r="R432" s="87"/>
      <c r="S432" s="87"/>
      <c r="T432" s="87"/>
      <c r="U432" s="87"/>
      <c r="V432" s="87"/>
      <c r="W432" s="87"/>
      <c r="X432" s="87"/>
      <c r="Y432" s="87"/>
      <c r="Z432" s="87"/>
      <c r="AA432" s="87"/>
      <c r="AB432" s="87"/>
      <c r="AC432" s="87"/>
      <c r="AD432" s="87"/>
    </row>
    <row r="433" spans="18:30" ht="15">
      <c r="R433" s="87"/>
      <c r="S433" s="87"/>
      <c r="T433" s="87"/>
      <c r="U433" s="87"/>
      <c r="V433" s="87"/>
      <c r="W433" s="87"/>
      <c r="X433" s="87"/>
      <c r="Y433" s="87"/>
      <c r="Z433" s="87"/>
      <c r="AA433" s="87"/>
      <c r="AB433" s="87"/>
      <c r="AC433" s="87"/>
      <c r="AD433" s="87"/>
    </row>
    <row r="434" spans="18:30" ht="15">
      <c r="R434" s="87"/>
      <c r="S434" s="87"/>
      <c r="T434" s="87"/>
      <c r="U434" s="87"/>
      <c r="V434" s="87"/>
      <c r="W434" s="87"/>
      <c r="X434" s="87"/>
      <c r="Y434" s="87"/>
      <c r="Z434" s="87"/>
      <c r="AA434" s="87"/>
      <c r="AB434" s="87"/>
      <c r="AC434" s="87"/>
      <c r="AD434" s="87"/>
    </row>
    <row r="435" spans="18:30" ht="15">
      <c r="R435" s="87"/>
      <c r="S435" s="87"/>
      <c r="T435" s="87"/>
      <c r="U435" s="87"/>
      <c r="V435" s="87"/>
      <c r="W435" s="87"/>
      <c r="X435" s="87"/>
      <c r="Y435" s="87"/>
      <c r="Z435" s="87"/>
      <c r="AA435" s="87"/>
      <c r="AB435" s="87"/>
      <c r="AC435" s="87"/>
      <c r="AD435" s="87"/>
    </row>
    <row r="436" spans="18:30" ht="15">
      <c r="R436" s="87"/>
      <c r="S436" s="87"/>
      <c r="T436" s="87"/>
      <c r="U436" s="87"/>
      <c r="V436" s="87"/>
      <c r="W436" s="87"/>
      <c r="X436" s="87"/>
      <c r="Y436" s="87"/>
      <c r="Z436" s="87"/>
      <c r="AA436" s="87"/>
      <c r="AB436" s="87"/>
      <c r="AC436" s="87"/>
      <c r="AD436" s="87"/>
    </row>
    <row r="437" spans="18:30" ht="15">
      <c r="R437" s="87"/>
      <c r="S437" s="87"/>
      <c r="T437" s="87"/>
      <c r="U437" s="87"/>
      <c r="V437" s="87"/>
      <c r="W437" s="87"/>
      <c r="X437" s="87"/>
      <c r="Y437" s="87"/>
      <c r="Z437" s="87"/>
      <c r="AA437" s="87"/>
      <c r="AB437" s="87"/>
      <c r="AC437" s="87"/>
      <c r="AD437" s="87"/>
    </row>
    <row r="438" spans="18:30" ht="15">
      <c r="R438" s="87"/>
      <c r="S438" s="87"/>
      <c r="T438" s="87"/>
      <c r="U438" s="87"/>
      <c r="V438" s="87"/>
      <c r="W438" s="87"/>
      <c r="X438" s="87"/>
      <c r="Y438" s="87"/>
      <c r="Z438" s="87"/>
      <c r="AA438" s="87"/>
      <c r="AB438" s="87"/>
      <c r="AC438" s="87"/>
      <c r="AD438" s="87"/>
    </row>
    <row r="439" spans="18:30" ht="15">
      <c r="R439" s="87"/>
      <c r="S439" s="87"/>
      <c r="T439" s="87"/>
      <c r="U439" s="87"/>
      <c r="V439" s="87"/>
      <c r="W439" s="87"/>
      <c r="X439" s="87"/>
      <c r="Y439" s="87"/>
      <c r="Z439" s="87"/>
      <c r="AA439" s="87"/>
      <c r="AB439" s="87"/>
      <c r="AC439" s="87"/>
      <c r="AD439" s="87"/>
    </row>
    <row r="440" spans="18:30" ht="15">
      <c r="R440" s="87"/>
      <c r="S440" s="87"/>
      <c r="T440" s="87"/>
      <c r="U440" s="87"/>
      <c r="V440" s="87"/>
      <c r="W440" s="87"/>
      <c r="X440" s="87"/>
      <c r="Y440" s="87"/>
      <c r="Z440" s="87"/>
      <c r="AA440" s="87"/>
      <c r="AB440" s="87"/>
      <c r="AC440" s="87"/>
      <c r="AD440" s="87"/>
    </row>
    <row r="441" spans="18:30" ht="15">
      <c r="R441" s="87"/>
      <c r="S441" s="87"/>
      <c r="T441" s="87"/>
      <c r="U441" s="87"/>
      <c r="V441" s="87"/>
      <c r="W441" s="87"/>
      <c r="X441" s="87"/>
      <c r="Y441" s="87"/>
      <c r="Z441" s="87"/>
      <c r="AA441" s="87"/>
      <c r="AB441" s="87"/>
      <c r="AC441" s="87"/>
      <c r="AD441" s="87"/>
    </row>
    <row r="442" spans="18:30" ht="15">
      <c r="R442" s="87"/>
      <c r="S442" s="87"/>
      <c r="T442" s="87"/>
      <c r="U442" s="87"/>
      <c r="V442" s="87"/>
      <c r="W442" s="87"/>
      <c r="X442" s="87"/>
      <c r="Y442" s="87"/>
      <c r="Z442" s="87"/>
      <c r="AA442" s="87"/>
      <c r="AB442" s="87"/>
      <c r="AC442" s="87"/>
      <c r="AD442" s="87"/>
    </row>
    <row r="443" spans="18:30" ht="15">
      <c r="R443" s="87"/>
      <c r="S443" s="87"/>
      <c r="T443" s="87"/>
      <c r="U443" s="87"/>
      <c r="V443" s="87"/>
      <c r="W443" s="87"/>
      <c r="X443" s="87"/>
      <c r="Y443" s="87"/>
      <c r="Z443" s="87"/>
      <c r="AA443" s="87"/>
      <c r="AB443" s="87"/>
      <c r="AC443" s="87"/>
      <c r="AD443" s="87"/>
    </row>
    <row r="444" spans="18:30" ht="15">
      <c r="R444" s="87"/>
      <c r="S444" s="87"/>
      <c r="T444" s="87"/>
      <c r="U444" s="87"/>
      <c r="V444" s="87"/>
      <c r="W444" s="87"/>
      <c r="X444" s="87"/>
      <c r="Y444" s="87"/>
      <c r="Z444" s="87"/>
      <c r="AA444" s="87"/>
      <c r="AB444" s="87"/>
      <c r="AC444" s="87"/>
      <c r="AD444" s="87"/>
    </row>
    <row r="445" spans="18:30" ht="15">
      <c r="R445" s="87"/>
      <c r="S445" s="87"/>
      <c r="T445" s="87"/>
      <c r="U445" s="87"/>
      <c r="V445" s="87"/>
      <c r="W445" s="87"/>
      <c r="X445" s="87"/>
      <c r="Y445" s="87"/>
      <c r="Z445" s="87"/>
      <c r="AA445" s="87"/>
      <c r="AB445" s="87"/>
      <c r="AC445" s="87"/>
      <c r="AD445" s="87"/>
    </row>
    <row r="446" spans="18:30" ht="15">
      <c r="R446" s="87"/>
      <c r="S446" s="87"/>
      <c r="T446" s="87"/>
      <c r="U446" s="87"/>
      <c r="V446" s="87"/>
      <c r="W446" s="87"/>
      <c r="X446" s="87"/>
      <c r="Y446" s="87"/>
      <c r="Z446" s="87"/>
      <c r="AA446" s="87"/>
      <c r="AB446" s="87"/>
      <c r="AC446" s="87"/>
      <c r="AD446" s="87"/>
    </row>
    <row r="447" spans="18:30" ht="15">
      <c r="R447" s="87"/>
      <c r="S447" s="87"/>
      <c r="T447" s="87"/>
      <c r="U447" s="87"/>
      <c r="V447" s="87"/>
      <c r="W447" s="87"/>
      <c r="X447" s="87"/>
      <c r="Y447" s="87"/>
      <c r="Z447" s="87"/>
      <c r="AA447" s="87"/>
      <c r="AB447" s="87"/>
      <c r="AC447" s="87"/>
      <c r="AD447" s="87"/>
    </row>
    <row r="448" spans="18:30" ht="15">
      <c r="R448" s="87"/>
      <c r="S448" s="87"/>
      <c r="T448" s="87"/>
      <c r="U448" s="87"/>
      <c r="V448" s="87"/>
      <c r="W448" s="87"/>
      <c r="X448" s="87"/>
      <c r="Y448" s="87"/>
      <c r="Z448" s="87"/>
      <c r="AA448" s="87"/>
      <c r="AB448" s="87"/>
      <c r="AC448" s="87"/>
      <c r="AD448" s="87"/>
    </row>
    <row r="449" spans="18:30" ht="15">
      <c r="R449" s="87"/>
      <c r="S449" s="87"/>
      <c r="T449" s="87"/>
      <c r="U449" s="87"/>
      <c r="V449" s="87"/>
      <c r="W449" s="87"/>
      <c r="X449" s="87"/>
      <c r="Y449" s="87"/>
      <c r="Z449" s="87"/>
      <c r="AA449" s="87"/>
      <c r="AB449" s="87"/>
      <c r="AC449" s="87"/>
      <c r="AD449" s="87"/>
    </row>
    <row r="450" spans="18:30" ht="15">
      <c r="R450" s="87"/>
      <c r="S450" s="87"/>
      <c r="T450" s="87"/>
      <c r="U450" s="87"/>
      <c r="V450" s="87"/>
      <c r="W450" s="87"/>
      <c r="X450" s="87"/>
      <c r="Y450" s="87"/>
      <c r="Z450" s="87"/>
      <c r="AA450" s="87"/>
      <c r="AB450" s="87"/>
      <c r="AC450" s="87"/>
      <c r="AD450" s="87"/>
    </row>
    <row r="451" spans="18:30" ht="15">
      <c r="R451" s="87"/>
      <c r="S451" s="87"/>
      <c r="T451" s="87"/>
      <c r="U451" s="87"/>
      <c r="V451" s="87"/>
      <c r="W451" s="87"/>
      <c r="X451" s="87"/>
      <c r="Y451" s="87"/>
      <c r="Z451" s="87"/>
      <c r="AA451" s="87"/>
      <c r="AB451" s="87"/>
      <c r="AC451" s="87"/>
      <c r="AD451" s="87"/>
    </row>
    <row r="452" spans="18:30" ht="15">
      <c r="R452" s="87"/>
      <c r="S452" s="87"/>
      <c r="T452" s="87"/>
      <c r="U452" s="87"/>
      <c r="V452" s="87"/>
      <c r="W452" s="87"/>
      <c r="X452" s="87"/>
      <c r="Y452" s="87"/>
      <c r="Z452" s="87"/>
      <c r="AA452" s="87"/>
      <c r="AB452" s="87"/>
      <c r="AC452" s="87"/>
      <c r="AD452" s="87"/>
    </row>
    <row r="453" spans="18:30" ht="15">
      <c r="R453" s="87"/>
      <c r="S453" s="87"/>
      <c r="T453" s="87"/>
      <c r="U453" s="87"/>
      <c r="V453" s="87"/>
      <c r="W453" s="87"/>
      <c r="X453" s="87"/>
      <c r="Y453" s="87"/>
      <c r="Z453" s="87"/>
      <c r="AA453" s="87"/>
      <c r="AB453" s="87"/>
      <c r="AC453" s="87"/>
      <c r="AD453" s="87"/>
    </row>
    <row r="454" spans="18:30" ht="15">
      <c r="R454" s="87"/>
      <c r="S454" s="87"/>
      <c r="T454" s="87"/>
      <c r="U454" s="87"/>
      <c r="V454" s="87"/>
      <c r="W454" s="87"/>
      <c r="X454" s="87"/>
      <c r="Y454" s="87"/>
      <c r="Z454" s="87"/>
      <c r="AA454" s="87"/>
      <c r="AB454" s="87"/>
      <c r="AC454" s="87"/>
      <c r="AD454" s="87"/>
    </row>
    <row r="455" spans="18:30" ht="15">
      <c r="R455" s="87"/>
      <c r="S455" s="87"/>
      <c r="T455" s="87"/>
      <c r="U455" s="87"/>
      <c r="V455" s="87"/>
      <c r="W455" s="87"/>
      <c r="X455" s="87"/>
      <c r="Y455" s="87"/>
      <c r="Z455" s="87"/>
      <c r="AA455" s="87"/>
      <c r="AB455" s="87"/>
      <c r="AC455" s="87"/>
      <c r="AD455" s="87"/>
    </row>
    <row r="456" spans="18:30" ht="15">
      <c r="R456" s="87"/>
      <c r="S456" s="87"/>
      <c r="T456" s="87"/>
      <c r="U456" s="87"/>
      <c r="V456" s="87"/>
      <c r="W456" s="87"/>
      <c r="X456" s="87"/>
      <c r="Y456" s="87"/>
      <c r="Z456" s="87"/>
      <c r="AA456" s="87"/>
      <c r="AB456" s="87"/>
      <c r="AC456" s="87"/>
      <c r="AD456" s="87"/>
    </row>
    <row r="457" spans="18:30" ht="15">
      <c r="R457" s="87"/>
      <c r="S457" s="87"/>
      <c r="T457" s="87"/>
      <c r="U457" s="87"/>
      <c r="V457" s="87"/>
      <c r="W457" s="87"/>
      <c r="X457" s="87"/>
      <c r="Y457" s="87"/>
      <c r="Z457" s="87"/>
      <c r="AA457" s="87"/>
      <c r="AB457" s="87"/>
      <c r="AC457" s="87"/>
      <c r="AD457" s="87"/>
    </row>
    <row r="458" spans="18:30" ht="15">
      <c r="R458" s="87"/>
      <c r="S458" s="87"/>
      <c r="T458" s="87"/>
      <c r="U458" s="87"/>
      <c r="V458" s="87"/>
      <c r="W458" s="87"/>
      <c r="X458" s="87"/>
      <c r="Y458" s="87"/>
      <c r="Z458" s="87"/>
      <c r="AA458" s="87"/>
      <c r="AB458" s="87"/>
      <c r="AC458" s="87"/>
      <c r="AD458" s="87"/>
    </row>
    <row r="459" spans="18:30" ht="15">
      <c r="R459" s="87"/>
      <c r="S459" s="87"/>
      <c r="T459" s="87"/>
      <c r="U459" s="87"/>
      <c r="V459" s="87"/>
      <c r="W459" s="87"/>
      <c r="X459" s="87"/>
      <c r="Y459" s="87"/>
      <c r="Z459" s="87"/>
      <c r="AA459" s="87"/>
      <c r="AB459" s="87"/>
      <c r="AC459" s="87"/>
      <c r="AD459" s="87"/>
    </row>
    <row r="460" spans="18:30" ht="15">
      <c r="R460" s="87"/>
      <c r="S460" s="87"/>
      <c r="T460" s="87"/>
      <c r="U460" s="87"/>
      <c r="V460" s="87"/>
      <c r="W460" s="87"/>
      <c r="X460" s="87"/>
      <c r="Y460" s="87"/>
      <c r="Z460" s="87"/>
      <c r="AA460" s="87"/>
      <c r="AB460" s="87"/>
      <c r="AC460" s="87"/>
      <c r="AD460" s="87"/>
    </row>
    <row r="461" spans="18:30" ht="15">
      <c r="R461" s="87"/>
      <c r="S461" s="87"/>
      <c r="T461" s="87"/>
      <c r="U461" s="87"/>
      <c r="V461" s="87"/>
      <c r="W461" s="87"/>
      <c r="X461" s="87"/>
      <c r="Y461" s="87"/>
      <c r="Z461" s="87"/>
      <c r="AA461" s="87"/>
      <c r="AB461" s="87"/>
      <c r="AC461" s="87"/>
      <c r="AD461" s="87"/>
    </row>
    <row r="462" spans="18:30" ht="15">
      <c r="R462" s="87"/>
      <c r="S462" s="87"/>
      <c r="T462" s="87"/>
      <c r="U462" s="87"/>
      <c r="V462" s="87"/>
      <c r="W462" s="87"/>
      <c r="X462" s="87"/>
      <c r="Y462" s="87"/>
      <c r="Z462" s="87"/>
      <c r="AA462" s="87"/>
      <c r="AB462" s="87"/>
      <c r="AC462" s="87"/>
      <c r="AD462" s="87"/>
    </row>
    <row r="463" spans="18:30" ht="15">
      <c r="R463" s="87"/>
      <c r="S463" s="87"/>
      <c r="T463" s="87"/>
      <c r="U463" s="87"/>
      <c r="V463" s="87"/>
      <c r="W463" s="87"/>
      <c r="X463" s="87"/>
      <c r="Y463" s="87"/>
      <c r="Z463" s="87"/>
      <c r="AA463" s="87"/>
      <c r="AB463" s="87"/>
      <c r="AC463" s="87"/>
      <c r="AD463" s="87"/>
    </row>
    <row r="464" spans="18:30" ht="15">
      <c r="R464" s="87"/>
      <c r="S464" s="87"/>
      <c r="T464" s="87"/>
      <c r="U464" s="87"/>
      <c r="V464" s="87"/>
      <c r="W464" s="87"/>
      <c r="X464" s="87"/>
      <c r="Y464" s="87"/>
      <c r="Z464" s="87"/>
      <c r="AA464" s="87"/>
      <c r="AB464" s="87"/>
      <c r="AC464" s="87"/>
      <c r="AD464" s="87"/>
    </row>
    <row r="465" spans="18:30" ht="15">
      <c r="R465" s="87"/>
      <c r="S465" s="87"/>
      <c r="T465" s="87"/>
      <c r="U465" s="87"/>
      <c r="V465" s="87"/>
      <c r="W465" s="87"/>
      <c r="X465" s="87"/>
      <c r="Y465" s="87"/>
      <c r="Z465" s="87"/>
      <c r="AA465" s="87"/>
      <c r="AB465" s="87"/>
      <c r="AC465" s="87"/>
      <c r="AD465" s="87"/>
    </row>
    <row r="466" spans="18:30" ht="15">
      <c r="R466" s="87"/>
      <c r="S466" s="87"/>
      <c r="T466" s="87"/>
      <c r="U466" s="87"/>
      <c r="V466" s="87"/>
      <c r="W466" s="87"/>
      <c r="X466" s="87"/>
      <c r="Y466" s="87"/>
      <c r="Z466" s="87"/>
      <c r="AA466" s="87"/>
      <c r="AB466" s="87"/>
      <c r="AC466" s="87"/>
      <c r="AD466" s="87"/>
    </row>
    <row r="467" spans="18:30" ht="15">
      <c r="R467" s="87"/>
      <c r="S467" s="87"/>
      <c r="T467" s="87"/>
      <c r="U467" s="87"/>
      <c r="V467" s="87"/>
      <c r="W467" s="87"/>
      <c r="X467" s="87"/>
      <c r="Y467" s="87"/>
      <c r="Z467" s="87"/>
      <c r="AA467" s="87"/>
      <c r="AB467" s="87"/>
      <c r="AC467" s="87"/>
      <c r="AD467" s="87"/>
    </row>
    <row r="468" spans="18:30" ht="15">
      <c r="R468" s="87"/>
      <c r="S468" s="87"/>
      <c r="T468" s="87"/>
      <c r="U468" s="87"/>
      <c r="V468" s="87"/>
      <c r="W468" s="87"/>
      <c r="X468" s="87"/>
      <c r="Y468" s="87"/>
      <c r="Z468" s="87"/>
      <c r="AA468" s="87"/>
      <c r="AB468" s="87"/>
      <c r="AC468" s="87"/>
      <c r="AD468" s="87"/>
    </row>
    <row r="469" spans="18:30" ht="15">
      <c r="R469" s="87"/>
      <c r="S469" s="87"/>
      <c r="T469" s="87"/>
      <c r="U469" s="87"/>
      <c r="V469" s="87"/>
      <c r="W469" s="87"/>
      <c r="X469" s="87"/>
      <c r="Y469" s="87"/>
      <c r="Z469" s="87"/>
      <c r="AA469" s="87"/>
      <c r="AB469" s="87"/>
      <c r="AC469" s="87"/>
      <c r="AD469" s="87"/>
    </row>
    <row r="470" spans="18:30" ht="15">
      <c r="R470" s="87"/>
      <c r="S470" s="87"/>
      <c r="T470" s="87"/>
      <c r="U470" s="87"/>
      <c r="V470" s="87"/>
      <c r="W470" s="87"/>
      <c r="X470" s="87"/>
      <c r="Y470" s="87"/>
      <c r="Z470" s="87"/>
      <c r="AA470" s="87"/>
      <c r="AB470" s="87"/>
      <c r="AC470" s="87"/>
      <c r="AD470" s="87"/>
    </row>
    <row r="471" spans="18:30" ht="15">
      <c r="R471" s="87"/>
      <c r="S471" s="87"/>
      <c r="T471" s="87"/>
      <c r="U471" s="87"/>
      <c r="V471" s="87"/>
      <c r="W471" s="87"/>
      <c r="X471" s="87"/>
      <c r="Y471" s="87"/>
      <c r="Z471" s="87"/>
      <c r="AA471" s="87"/>
      <c r="AB471" s="87"/>
      <c r="AC471" s="87"/>
      <c r="AD471" s="87"/>
    </row>
    <row r="472" spans="18:30" ht="15">
      <c r="R472" s="87"/>
      <c r="S472" s="87"/>
      <c r="T472" s="87"/>
      <c r="U472" s="87"/>
      <c r="V472" s="87"/>
      <c r="W472" s="87"/>
      <c r="X472" s="87"/>
      <c r="Y472" s="87"/>
      <c r="Z472" s="87"/>
      <c r="AA472" s="87"/>
      <c r="AB472" s="87"/>
      <c r="AC472" s="87"/>
      <c r="AD472" s="87"/>
    </row>
    <row r="473" spans="18:30" ht="15">
      <c r="R473" s="87"/>
      <c r="S473" s="87"/>
      <c r="T473" s="87"/>
      <c r="U473" s="87"/>
      <c r="V473" s="87"/>
      <c r="W473" s="87"/>
      <c r="X473" s="87"/>
      <c r="Y473" s="87"/>
      <c r="Z473" s="87"/>
      <c r="AA473" s="87"/>
      <c r="AB473" s="87"/>
      <c r="AC473" s="87"/>
      <c r="AD473" s="87"/>
    </row>
    <row r="474" spans="18:30" ht="15">
      <c r="R474" s="87"/>
      <c r="S474" s="87"/>
      <c r="T474" s="87"/>
      <c r="U474" s="87"/>
      <c r="V474" s="87"/>
      <c r="W474" s="87"/>
      <c r="X474" s="87"/>
      <c r="Y474" s="87"/>
      <c r="Z474" s="87"/>
      <c r="AA474" s="87"/>
      <c r="AB474" s="87"/>
      <c r="AC474" s="87"/>
      <c r="AD474" s="87"/>
    </row>
    <row r="475" spans="18:30" ht="15">
      <c r="R475" s="87"/>
      <c r="S475" s="87"/>
      <c r="T475" s="87"/>
      <c r="U475" s="87"/>
      <c r="V475" s="87"/>
      <c r="W475" s="87"/>
      <c r="X475" s="87"/>
      <c r="Y475" s="87"/>
      <c r="Z475" s="87"/>
      <c r="AA475" s="87"/>
      <c r="AB475" s="87"/>
      <c r="AC475" s="87"/>
      <c r="AD475" s="87"/>
    </row>
    <row r="476" spans="18:30" ht="15">
      <c r="R476" s="87"/>
      <c r="S476" s="87"/>
      <c r="T476" s="87"/>
      <c r="U476" s="87"/>
      <c r="V476" s="87"/>
      <c r="W476" s="87"/>
      <c r="X476" s="87"/>
      <c r="Y476" s="87"/>
      <c r="Z476" s="87"/>
      <c r="AA476" s="87"/>
      <c r="AB476" s="87"/>
      <c r="AC476" s="87"/>
      <c r="AD476" s="87"/>
    </row>
    <row r="477" spans="18:30" ht="15">
      <c r="R477" s="87"/>
      <c r="S477" s="87"/>
      <c r="T477" s="87"/>
      <c r="U477" s="87"/>
      <c r="V477" s="87"/>
      <c r="W477" s="87"/>
      <c r="X477" s="87"/>
      <c r="Y477" s="87"/>
      <c r="Z477" s="87"/>
      <c r="AA477" s="87"/>
      <c r="AB477" s="87"/>
      <c r="AC477" s="87"/>
      <c r="AD477" s="87"/>
    </row>
    <row r="478" spans="18:30" ht="15">
      <c r="R478" s="87"/>
      <c r="S478" s="87"/>
      <c r="T478" s="87"/>
      <c r="U478" s="87"/>
      <c r="V478" s="87"/>
      <c r="W478" s="87"/>
      <c r="X478" s="87"/>
      <c r="Y478" s="87"/>
      <c r="Z478" s="87"/>
      <c r="AA478" s="87"/>
      <c r="AB478" s="87"/>
      <c r="AC478" s="87"/>
      <c r="AD478" s="87"/>
    </row>
    <row r="479" spans="18:30" ht="15">
      <c r="R479" s="87"/>
      <c r="S479" s="87"/>
      <c r="T479" s="87"/>
      <c r="U479" s="87"/>
      <c r="V479" s="87"/>
      <c r="W479" s="87"/>
      <c r="X479" s="87"/>
      <c r="Y479" s="87"/>
      <c r="Z479" s="87"/>
      <c r="AA479" s="87"/>
      <c r="AB479" s="87"/>
      <c r="AC479" s="87"/>
      <c r="AD479" s="87"/>
    </row>
    <row r="480" spans="18:30" ht="15">
      <c r="R480" s="87"/>
      <c r="S480" s="87"/>
      <c r="T480" s="87"/>
      <c r="U480" s="87"/>
      <c r="V480" s="87"/>
      <c r="W480" s="87"/>
      <c r="X480" s="87"/>
      <c r="Y480" s="87"/>
      <c r="Z480" s="87"/>
      <c r="AA480" s="87"/>
      <c r="AB480" s="87"/>
      <c r="AC480" s="87"/>
      <c r="AD480" s="87"/>
    </row>
    <row r="481" spans="18:30" ht="15">
      <c r="R481" s="87"/>
      <c r="S481" s="87"/>
      <c r="T481" s="87"/>
      <c r="U481" s="87"/>
      <c r="V481" s="87"/>
      <c r="W481" s="87"/>
      <c r="X481" s="87"/>
      <c r="Y481" s="87"/>
      <c r="Z481" s="87"/>
      <c r="AA481" s="87"/>
      <c r="AB481" s="87"/>
      <c r="AC481" s="87"/>
      <c r="AD481" s="87"/>
    </row>
    <row r="482" spans="18:30" ht="15">
      <c r="R482" s="87"/>
      <c r="S482" s="87"/>
      <c r="T482" s="87"/>
      <c r="U482" s="87"/>
      <c r="V482" s="87"/>
      <c r="W482" s="87"/>
      <c r="X482" s="87"/>
      <c r="Y482" s="87"/>
      <c r="Z482" s="87"/>
      <c r="AA482" s="87"/>
      <c r="AB482" s="87"/>
      <c r="AC482" s="87"/>
      <c r="AD482" s="87"/>
    </row>
    <row r="483" spans="18:30" ht="15">
      <c r="R483" s="87"/>
      <c r="S483" s="87"/>
      <c r="T483" s="87"/>
      <c r="U483" s="87"/>
      <c r="V483" s="87"/>
      <c r="W483" s="87"/>
      <c r="X483" s="87"/>
      <c r="Y483" s="87"/>
      <c r="Z483" s="87"/>
      <c r="AA483" s="87"/>
      <c r="AB483" s="87"/>
      <c r="AC483" s="87"/>
      <c r="AD483" s="87"/>
    </row>
    <row r="484" spans="18:30" ht="15">
      <c r="R484" s="87"/>
      <c r="S484" s="87"/>
      <c r="T484" s="87"/>
      <c r="U484" s="87"/>
      <c r="V484" s="87"/>
      <c r="W484" s="87"/>
      <c r="X484" s="87"/>
      <c r="Y484" s="87"/>
      <c r="Z484" s="87"/>
      <c r="AA484" s="87"/>
      <c r="AB484" s="87"/>
      <c r="AC484" s="87"/>
      <c r="AD484" s="87"/>
    </row>
    <row r="485" spans="18:30" ht="15">
      <c r="R485" s="87"/>
      <c r="S485" s="87"/>
      <c r="T485" s="87"/>
      <c r="U485" s="87"/>
      <c r="V485" s="87"/>
      <c r="W485" s="87"/>
      <c r="X485" s="87"/>
      <c r="Y485" s="87"/>
      <c r="Z485" s="87"/>
      <c r="AA485" s="87"/>
      <c r="AB485" s="87"/>
      <c r="AC485" s="87"/>
      <c r="AD485" s="87"/>
    </row>
    <row r="486" spans="18:30" ht="15">
      <c r="R486" s="87"/>
      <c r="S486" s="87"/>
      <c r="T486" s="87"/>
      <c r="U486" s="87"/>
      <c r="V486" s="87"/>
      <c r="W486" s="87"/>
      <c r="X486" s="87"/>
      <c r="Y486" s="87"/>
      <c r="Z486" s="87"/>
      <c r="AA486" s="87"/>
      <c r="AB486" s="87"/>
      <c r="AC486" s="87"/>
      <c r="AD486" s="87"/>
    </row>
    <row r="487" spans="18:30" ht="15">
      <c r="R487" s="87"/>
      <c r="S487" s="87"/>
      <c r="T487" s="87"/>
      <c r="U487" s="87"/>
      <c r="V487" s="87"/>
      <c r="W487" s="87"/>
      <c r="X487" s="87"/>
      <c r="Y487" s="87"/>
      <c r="Z487" s="87"/>
      <c r="AA487" s="87"/>
      <c r="AB487" s="87"/>
      <c r="AC487" s="87"/>
      <c r="AD487" s="87"/>
    </row>
    <row r="488" spans="18:30" ht="15">
      <c r="R488" s="87"/>
      <c r="S488" s="87"/>
      <c r="T488" s="87"/>
      <c r="U488" s="87"/>
      <c r="V488" s="87"/>
      <c r="W488" s="87"/>
      <c r="X488" s="87"/>
      <c r="Y488" s="87"/>
      <c r="Z488" s="87"/>
      <c r="AA488" s="87"/>
      <c r="AB488" s="87"/>
      <c r="AC488" s="87"/>
      <c r="AD488" s="87"/>
    </row>
    <row r="489" spans="18:30" ht="15">
      <c r="R489" s="87"/>
      <c r="S489" s="87"/>
      <c r="T489" s="87"/>
      <c r="U489" s="87"/>
      <c r="V489" s="87"/>
      <c r="W489" s="87"/>
      <c r="X489" s="87"/>
      <c r="Y489" s="87"/>
      <c r="Z489" s="87"/>
      <c r="AA489" s="87"/>
      <c r="AB489" s="87"/>
      <c r="AC489" s="87"/>
      <c r="AD489" s="87"/>
    </row>
    <row r="490" spans="18:30" ht="15">
      <c r="R490" s="87"/>
      <c r="S490" s="87"/>
      <c r="T490" s="87"/>
      <c r="U490" s="87"/>
      <c r="V490" s="87"/>
      <c r="W490" s="87"/>
      <c r="X490" s="87"/>
      <c r="Y490" s="87"/>
      <c r="Z490" s="87"/>
      <c r="AA490" s="87"/>
      <c r="AB490" s="87"/>
      <c r="AC490" s="87"/>
      <c r="AD490" s="87"/>
    </row>
    <row r="491" spans="18:30" ht="15">
      <c r="R491" s="87"/>
      <c r="S491" s="87"/>
      <c r="T491" s="87"/>
      <c r="U491" s="87"/>
      <c r="V491" s="87"/>
      <c r="W491" s="87"/>
      <c r="X491" s="87"/>
      <c r="Y491" s="87"/>
      <c r="Z491" s="87"/>
      <c r="AA491" s="87"/>
      <c r="AB491" s="87"/>
      <c r="AC491" s="87"/>
      <c r="AD491" s="87"/>
    </row>
    <row r="492" spans="18:30" ht="15">
      <c r="R492" s="87"/>
      <c r="S492" s="87"/>
      <c r="T492" s="87"/>
      <c r="U492" s="87"/>
      <c r="V492" s="87"/>
      <c r="W492" s="87"/>
      <c r="X492" s="87"/>
      <c r="Y492" s="87"/>
      <c r="Z492" s="87"/>
      <c r="AA492" s="87"/>
      <c r="AB492" s="87"/>
      <c r="AC492" s="87"/>
      <c r="AD492" s="87"/>
    </row>
    <row r="493" spans="18:30" ht="15">
      <c r="R493" s="87"/>
      <c r="S493" s="87"/>
      <c r="T493" s="87"/>
      <c r="U493" s="87"/>
      <c r="V493" s="87"/>
      <c r="W493" s="87"/>
      <c r="X493" s="87"/>
      <c r="Y493" s="87"/>
      <c r="Z493" s="87"/>
      <c r="AA493" s="87"/>
      <c r="AB493" s="87"/>
      <c r="AC493" s="87"/>
      <c r="AD493" s="87"/>
    </row>
    <row r="494" spans="18:30" ht="15">
      <c r="R494" s="87"/>
      <c r="S494" s="87"/>
      <c r="T494" s="87"/>
      <c r="U494" s="87"/>
      <c r="V494" s="87"/>
      <c r="W494" s="87"/>
      <c r="X494" s="87"/>
      <c r="Y494" s="87"/>
      <c r="Z494" s="87"/>
      <c r="AA494" s="87"/>
      <c r="AB494" s="87"/>
      <c r="AC494" s="87"/>
      <c r="AD494" s="87"/>
    </row>
    <row r="495" spans="18:30" ht="15">
      <c r="R495" s="87"/>
      <c r="S495" s="87"/>
      <c r="T495" s="87"/>
      <c r="U495" s="87"/>
      <c r="V495" s="87"/>
      <c r="W495" s="87"/>
      <c r="X495" s="87"/>
      <c r="Y495" s="87"/>
      <c r="Z495" s="87"/>
      <c r="AA495" s="87"/>
      <c r="AB495" s="87"/>
      <c r="AC495" s="87"/>
      <c r="AD495" s="87"/>
    </row>
    <row r="496" spans="18:30" ht="15">
      <c r="R496" s="87"/>
      <c r="S496" s="87"/>
      <c r="T496" s="87"/>
      <c r="U496" s="87"/>
      <c r="V496" s="87"/>
      <c r="W496" s="87"/>
      <c r="X496" s="87"/>
      <c r="Y496" s="87"/>
      <c r="Z496" s="87"/>
      <c r="AA496" s="87"/>
      <c r="AB496" s="87"/>
      <c r="AC496" s="87"/>
      <c r="AD496" s="87"/>
    </row>
    <row r="497" spans="18:30" ht="15">
      <c r="R497" s="87"/>
      <c r="S497" s="87"/>
      <c r="T497" s="87"/>
      <c r="U497" s="87"/>
      <c r="V497" s="87"/>
      <c r="W497" s="87"/>
      <c r="X497" s="87"/>
      <c r="Y497" s="87"/>
      <c r="Z497" s="87"/>
      <c r="AA497" s="87"/>
      <c r="AB497" s="87"/>
      <c r="AC497" s="87"/>
      <c r="AD497" s="87"/>
    </row>
    <row r="498" spans="18:30" ht="15">
      <c r="R498" s="87"/>
      <c r="S498" s="87"/>
      <c r="T498" s="87"/>
      <c r="U498" s="87"/>
      <c r="V498" s="87"/>
      <c r="W498" s="87"/>
      <c r="X498" s="87"/>
      <c r="Y498" s="87"/>
      <c r="Z498" s="87"/>
      <c r="AA498" s="87"/>
      <c r="AB498" s="87"/>
      <c r="AC498" s="87"/>
      <c r="AD498" s="87"/>
    </row>
    <row r="499" spans="18:30" ht="15">
      <c r="R499" s="87"/>
      <c r="S499" s="87"/>
      <c r="T499" s="87"/>
      <c r="U499" s="87"/>
      <c r="V499" s="87"/>
      <c r="W499" s="87"/>
      <c r="X499" s="87"/>
      <c r="Y499" s="87"/>
      <c r="Z499" s="87"/>
      <c r="AA499" s="87"/>
      <c r="AB499" s="87"/>
      <c r="AC499" s="87"/>
      <c r="AD499" s="87"/>
    </row>
    <row r="500" spans="18:30" ht="15">
      <c r="R500" s="87"/>
      <c r="S500" s="87"/>
      <c r="T500" s="87"/>
      <c r="U500" s="87"/>
      <c r="V500" s="87"/>
      <c r="W500" s="87"/>
      <c r="X500" s="87"/>
      <c r="Y500" s="87"/>
      <c r="Z500" s="87"/>
      <c r="AA500" s="87"/>
      <c r="AB500" s="87"/>
      <c r="AC500" s="87"/>
      <c r="AD500" s="87"/>
    </row>
    <row r="501" spans="18:30" ht="15">
      <c r="R501" s="87"/>
      <c r="S501" s="87"/>
      <c r="T501" s="87"/>
      <c r="U501" s="87"/>
      <c r="V501" s="87"/>
      <c r="W501" s="87"/>
      <c r="X501" s="87"/>
      <c r="Y501" s="87"/>
      <c r="Z501" s="87"/>
      <c r="AA501" s="87"/>
      <c r="AB501" s="87"/>
      <c r="AC501" s="87"/>
      <c r="AD501" s="87"/>
    </row>
    <row r="502" spans="18:30" ht="15">
      <c r="R502" s="87"/>
      <c r="S502" s="87"/>
      <c r="T502" s="87"/>
      <c r="U502" s="87"/>
      <c r="V502" s="87"/>
      <c r="W502" s="87"/>
      <c r="X502" s="87"/>
      <c r="Y502" s="87"/>
      <c r="Z502" s="87"/>
      <c r="AA502" s="87"/>
      <c r="AB502" s="87"/>
      <c r="AC502" s="87"/>
      <c r="AD502" s="87"/>
    </row>
    <row r="503" spans="18:30" ht="15">
      <c r="R503" s="87"/>
      <c r="S503" s="87"/>
      <c r="T503" s="87"/>
      <c r="U503" s="87"/>
      <c r="V503" s="87"/>
      <c r="W503" s="87"/>
      <c r="X503" s="87"/>
      <c r="Y503" s="87"/>
      <c r="Z503" s="87"/>
      <c r="AA503" s="87"/>
      <c r="AB503" s="87"/>
      <c r="AC503" s="87"/>
      <c r="AD503" s="87"/>
    </row>
    <row r="504" spans="18:30" ht="15">
      <c r="R504" s="87"/>
      <c r="S504" s="87"/>
      <c r="T504" s="87"/>
      <c r="U504" s="87"/>
      <c r="V504" s="87"/>
      <c r="W504" s="87"/>
      <c r="X504" s="87"/>
      <c r="Y504" s="87"/>
      <c r="Z504" s="87"/>
      <c r="AA504" s="87"/>
      <c r="AB504" s="87"/>
      <c r="AC504" s="87"/>
      <c r="AD504" s="87"/>
    </row>
    <row r="505" spans="18:30" ht="15">
      <c r="R505" s="87"/>
      <c r="S505" s="87"/>
      <c r="T505" s="87"/>
      <c r="U505" s="87"/>
      <c r="V505" s="87"/>
      <c r="W505" s="87"/>
      <c r="X505" s="87"/>
      <c r="Y505" s="87"/>
      <c r="Z505" s="87"/>
      <c r="AA505" s="87"/>
      <c r="AB505" s="87"/>
      <c r="AC505" s="87"/>
      <c r="AD505" s="87"/>
    </row>
    <row r="506" spans="18:30" ht="15">
      <c r="R506" s="87"/>
      <c r="S506" s="87"/>
      <c r="T506" s="87"/>
      <c r="U506" s="87"/>
      <c r="V506" s="87"/>
      <c r="W506" s="87"/>
      <c r="X506" s="87"/>
      <c r="Y506" s="87"/>
      <c r="Z506" s="87"/>
      <c r="AA506" s="87"/>
      <c r="AB506" s="87"/>
      <c r="AC506" s="87"/>
      <c r="AD506" s="87"/>
    </row>
    <row r="507" spans="18:30" ht="15">
      <c r="R507" s="87"/>
      <c r="S507" s="87"/>
      <c r="T507" s="87"/>
      <c r="U507" s="87"/>
      <c r="V507" s="87"/>
      <c r="W507" s="87"/>
      <c r="X507" s="87"/>
      <c r="Y507" s="87"/>
      <c r="Z507" s="87"/>
      <c r="AA507" s="87"/>
      <c r="AB507" s="87"/>
      <c r="AC507" s="87"/>
      <c r="AD507" s="87"/>
    </row>
    <row r="508" spans="18:30" ht="15">
      <c r="R508" s="87"/>
      <c r="S508" s="87"/>
      <c r="T508" s="87"/>
      <c r="U508" s="87"/>
      <c r="V508" s="87"/>
      <c r="W508" s="87"/>
      <c r="X508" s="87"/>
      <c r="Y508" s="87"/>
      <c r="Z508" s="87"/>
      <c r="AA508" s="87"/>
      <c r="AB508" s="87"/>
      <c r="AC508" s="87"/>
      <c r="AD508" s="87"/>
    </row>
    <row r="509" spans="18:30" ht="15">
      <c r="R509" s="87"/>
      <c r="S509" s="87"/>
      <c r="T509" s="87"/>
      <c r="U509" s="87"/>
      <c r="V509" s="87"/>
      <c r="W509" s="87"/>
      <c r="X509" s="87"/>
      <c r="Y509" s="87"/>
      <c r="Z509" s="87"/>
      <c r="AA509" s="87"/>
      <c r="AB509" s="87"/>
      <c r="AC509" s="87"/>
      <c r="AD509" s="87"/>
    </row>
    <row r="510" spans="18:30" ht="15">
      <c r="R510" s="87"/>
      <c r="S510" s="87"/>
      <c r="T510" s="87"/>
      <c r="U510" s="87"/>
      <c r="V510" s="87"/>
      <c r="W510" s="87"/>
      <c r="X510" s="87"/>
      <c r="Y510" s="87"/>
      <c r="Z510" s="87"/>
      <c r="AA510" s="87"/>
      <c r="AB510" s="87"/>
      <c r="AC510" s="87"/>
      <c r="AD510" s="87"/>
    </row>
    <row r="511" spans="18:30" ht="15">
      <c r="R511" s="87"/>
      <c r="S511" s="87"/>
      <c r="T511" s="87"/>
      <c r="U511" s="87"/>
      <c r="V511" s="87"/>
      <c r="W511" s="87"/>
      <c r="X511" s="87"/>
      <c r="Y511" s="87"/>
      <c r="Z511" s="87"/>
      <c r="AA511" s="87"/>
      <c r="AB511" s="87"/>
      <c r="AC511" s="87"/>
      <c r="AD511" s="87"/>
    </row>
    <row r="512" spans="18:30" ht="15">
      <c r="R512" s="87"/>
      <c r="S512" s="87"/>
      <c r="T512" s="87"/>
      <c r="U512" s="87"/>
      <c r="V512" s="87"/>
      <c r="W512" s="87"/>
      <c r="X512" s="87"/>
      <c r="Y512" s="87"/>
      <c r="Z512" s="87"/>
      <c r="AA512" s="87"/>
      <c r="AB512" s="87"/>
      <c r="AC512" s="87"/>
      <c r="AD512" s="87"/>
    </row>
    <row r="513" spans="18:30" ht="15">
      <c r="R513" s="87"/>
      <c r="S513" s="87"/>
      <c r="T513" s="87"/>
      <c r="U513" s="87"/>
      <c r="V513" s="87"/>
      <c r="W513" s="87"/>
      <c r="X513" s="87"/>
      <c r="Y513" s="87"/>
      <c r="Z513" s="87"/>
      <c r="AA513" s="87"/>
      <c r="AB513" s="87"/>
      <c r="AC513" s="87"/>
      <c r="AD513" s="87"/>
    </row>
    <row r="514" spans="18:30" ht="15">
      <c r="R514" s="87"/>
      <c r="S514" s="87"/>
      <c r="T514" s="87"/>
      <c r="U514" s="87"/>
      <c r="V514" s="87"/>
      <c r="W514" s="87"/>
      <c r="X514" s="87"/>
      <c r="Y514" s="87"/>
      <c r="Z514" s="87"/>
      <c r="AA514" s="87"/>
      <c r="AB514" s="87"/>
      <c r="AC514" s="87"/>
      <c r="AD514" s="87"/>
    </row>
    <row r="515" spans="18:30" ht="15">
      <c r="R515" s="87"/>
      <c r="S515" s="87"/>
      <c r="T515" s="87"/>
      <c r="U515" s="87"/>
      <c r="V515" s="87"/>
      <c r="W515" s="87"/>
      <c r="X515" s="87"/>
      <c r="Y515" s="87"/>
      <c r="Z515" s="87"/>
      <c r="AA515" s="87"/>
      <c r="AB515" s="87"/>
      <c r="AC515" s="87"/>
      <c r="AD515" s="87"/>
    </row>
    <row r="516" spans="18:30" ht="15">
      <c r="R516" s="87"/>
      <c r="S516" s="87"/>
      <c r="T516" s="87"/>
      <c r="U516" s="87"/>
      <c r="V516" s="87"/>
      <c r="W516" s="87"/>
      <c r="X516" s="87"/>
      <c r="Y516" s="87"/>
      <c r="Z516" s="87"/>
      <c r="AA516" s="87"/>
      <c r="AB516" s="87"/>
      <c r="AC516" s="87"/>
      <c r="AD516" s="87"/>
    </row>
    <row r="517" spans="18:30" ht="15">
      <c r="R517" s="87"/>
      <c r="S517" s="87"/>
      <c r="T517" s="87"/>
      <c r="U517" s="87"/>
      <c r="V517" s="87"/>
      <c r="W517" s="87"/>
      <c r="X517" s="87"/>
      <c r="Y517" s="87"/>
      <c r="Z517" s="87"/>
      <c r="AA517" s="87"/>
      <c r="AB517" s="87"/>
      <c r="AC517" s="87"/>
      <c r="AD517" s="87"/>
    </row>
    <row r="518" spans="18:30" ht="15">
      <c r="R518" s="87"/>
      <c r="S518" s="87"/>
      <c r="T518" s="87"/>
      <c r="U518" s="87"/>
      <c r="V518" s="87"/>
      <c r="W518" s="87"/>
      <c r="X518" s="87"/>
      <c r="Y518" s="87"/>
      <c r="Z518" s="87"/>
      <c r="AA518" s="87"/>
      <c r="AB518" s="87"/>
      <c r="AC518" s="87"/>
      <c r="AD518" s="87"/>
    </row>
    <row r="519" spans="18:30" ht="15">
      <c r="R519" s="87"/>
      <c r="S519" s="87"/>
      <c r="T519" s="87"/>
      <c r="U519" s="87"/>
      <c r="V519" s="87"/>
      <c r="W519" s="87"/>
      <c r="X519" s="87"/>
      <c r="Y519" s="87"/>
      <c r="Z519" s="87"/>
      <c r="AA519" s="87"/>
      <c r="AB519" s="87"/>
      <c r="AC519" s="87"/>
      <c r="AD519" s="87"/>
    </row>
    <row r="520" spans="18:30" ht="15">
      <c r="R520" s="87"/>
      <c r="S520" s="87"/>
      <c r="T520" s="87"/>
      <c r="U520" s="87"/>
      <c r="V520" s="87"/>
      <c r="W520" s="87"/>
      <c r="X520" s="87"/>
      <c r="Y520" s="87"/>
      <c r="Z520" s="87"/>
      <c r="AA520" s="87"/>
      <c r="AB520" s="87"/>
      <c r="AC520" s="87"/>
      <c r="AD520" s="87"/>
    </row>
    <row r="521" spans="18:30" ht="15">
      <c r="R521" s="87"/>
      <c r="S521" s="87"/>
      <c r="T521" s="87"/>
      <c r="U521" s="87"/>
      <c r="V521" s="87"/>
      <c r="W521" s="87"/>
      <c r="X521" s="87"/>
      <c r="Y521" s="87"/>
      <c r="Z521" s="87"/>
      <c r="AA521" s="87"/>
      <c r="AB521" s="87"/>
      <c r="AC521" s="87"/>
      <c r="AD521" s="87"/>
    </row>
    <row r="522" spans="18:30" ht="15">
      <c r="R522" s="87"/>
      <c r="S522" s="87"/>
      <c r="T522" s="87"/>
      <c r="U522" s="87"/>
      <c r="V522" s="87"/>
      <c r="W522" s="87"/>
      <c r="X522" s="87"/>
      <c r="Y522" s="87"/>
      <c r="Z522" s="87"/>
      <c r="AA522" s="87"/>
      <c r="AB522" s="87"/>
      <c r="AC522" s="87"/>
      <c r="AD522" s="87"/>
    </row>
    <row r="523" spans="18:30" ht="15">
      <c r="R523" s="87"/>
      <c r="S523" s="87"/>
      <c r="T523" s="87"/>
      <c r="U523" s="87"/>
      <c r="V523" s="87"/>
      <c r="W523" s="87"/>
      <c r="X523" s="87"/>
      <c r="Y523" s="87"/>
      <c r="Z523" s="87"/>
      <c r="AA523" s="87"/>
      <c r="AB523" s="87"/>
      <c r="AC523" s="87"/>
      <c r="AD523" s="87"/>
    </row>
    <row r="524" spans="18:30" ht="15">
      <c r="R524" s="87"/>
      <c r="S524" s="87"/>
      <c r="T524" s="87"/>
      <c r="U524" s="87"/>
      <c r="V524" s="87"/>
      <c r="W524" s="87"/>
      <c r="X524" s="87"/>
      <c r="Y524" s="87"/>
      <c r="Z524" s="87"/>
      <c r="AA524" s="87"/>
      <c r="AB524" s="87"/>
      <c r="AC524" s="87"/>
      <c r="AD524" s="87"/>
    </row>
    <row r="525" spans="18:30" ht="15">
      <c r="R525" s="87"/>
      <c r="S525" s="87"/>
      <c r="T525" s="87"/>
      <c r="U525" s="87"/>
      <c r="V525" s="87"/>
      <c r="W525" s="87"/>
      <c r="X525" s="87"/>
      <c r="Y525" s="87"/>
      <c r="Z525" s="87"/>
      <c r="AA525" s="87"/>
      <c r="AB525" s="87"/>
      <c r="AC525" s="87"/>
      <c r="AD525" s="87"/>
    </row>
    <row r="526" spans="18:30" ht="15">
      <c r="R526" s="87"/>
      <c r="S526" s="87"/>
      <c r="T526" s="87"/>
      <c r="U526" s="87"/>
      <c r="V526" s="87"/>
      <c r="W526" s="87"/>
      <c r="X526" s="87"/>
      <c r="Y526" s="87"/>
      <c r="Z526" s="87"/>
      <c r="AA526" s="87"/>
      <c r="AB526" s="87"/>
      <c r="AC526" s="87"/>
      <c r="AD526" s="87"/>
    </row>
    <row r="527" spans="18:30" ht="15">
      <c r="R527" s="87"/>
      <c r="S527" s="87"/>
      <c r="T527" s="87"/>
      <c r="U527" s="87"/>
      <c r="V527" s="87"/>
      <c r="W527" s="87"/>
      <c r="X527" s="87"/>
      <c r="Y527" s="87"/>
      <c r="Z527" s="87"/>
      <c r="AA527" s="87"/>
      <c r="AB527" s="87"/>
      <c r="AC527" s="87"/>
      <c r="AD527" s="87"/>
    </row>
    <row r="528" spans="18:30" ht="15">
      <c r="R528" s="87"/>
      <c r="S528" s="87"/>
      <c r="T528" s="87"/>
      <c r="U528" s="87"/>
      <c r="V528" s="87"/>
      <c r="W528" s="87"/>
      <c r="X528" s="87"/>
      <c r="Y528" s="87"/>
      <c r="Z528" s="87"/>
      <c r="AA528" s="87"/>
      <c r="AB528" s="87"/>
      <c r="AC528" s="87"/>
      <c r="AD528" s="87"/>
    </row>
    <row r="529" spans="18:30" ht="15">
      <c r="R529" s="87"/>
      <c r="S529" s="87"/>
      <c r="T529" s="87"/>
      <c r="U529" s="87"/>
      <c r="V529" s="87"/>
      <c r="W529" s="87"/>
      <c r="X529" s="87"/>
      <c r="Y529" s="87"/>
      <c r="Z529" s="87"/>
      <c r="AA529" s="87"/>
      <c r="AB529" s="87"/>
      <c r="AC529" s="87"/>
      <c r="AD529" s="87"/>
    </row>
    <row r="530" spans="18:30" ht="15">
      <c r="R530" s="87"/>
      <c r="S530" s="87"/>
      <c r="T530" s="87"/>
      <c r="U530" s="87"/>
      <c r="V530" s="87"/>
      <c r="W530" s="87"/>
      <c r="X530" s="87"/>
      <c r="Y530" s="87"/>
      <c r="Z530" s="87"/>
      <c r="AA530" s="87"/>
      <c r="AB530" s="87"/>
      <c r="AC530" s="87"/>
      <c r="AD530" s="87"/>
    </row>
    <row r="531" spans="18:30" ht="15">
      <c r="R531" s="87"/>
      <c r="S531" s="87"/>
      <c r="T531" s="87"/>
      <c r="U531" s="87"/>
      <c r="V531" s="87"/>
      <c r="W531" s="87"/>
      <c r="X531" s="87"/>
      <c r="Y531" s="87"/>
      <c r="Z531" s="87"/>
      <c r="AA531" s="87"/>
      <c r="AB531" s="87"/>
      <c r="AC531" s="87"/>
      <c r="AD531" s="87"/>
    </row>
    <row r="532" spans="18:30" ht="15">
      <c r="R532" s="87"/>
      <c r="S532" s="87"/>
      <c r="T532" s="87"/>
      <c r="U532" s="87"/>
      <c r="V532" s="87"/>
      <c r="W532" s="87"/>
      <c r="X532" s="87"/>
      <c r="Y532" s="87"/>
      <c r="Z532" s="87"/>
      <c r="AA532" s="87"/>
      <c r="AB532" s="87"/>
      <c r="AC532" s="87"/>
      <c r="AD532" s="87"/>
    </row>
    <row r="533" spans="18:30" ht="15">
      <c r="R533" s="87"/>
      <c r="S533" s="87"/>
      <c r="T533" s="87"/>
      <c r="U533" s="87"/>
      <c r="V533" s="87"/>
      <c r="W533" s="87"/>
      <c r="X533" s="87"/>
      <c r="Y533" s="87"/>
      <c r="Z533" s="87"/>
      <c r="AA533" s="87"/>
      <c r="AB533" s="87"/>
      <c r="AC533" s="87"/>
      <c r="AD533" s="87"/>
    </row>
    <row r="534" spans="18:30" ht="15">
      <c r="R534" s="87"/>
      <c r="S534" s="87"/>
      <c r="T534" s="87"/>
      <c r="U534" s="87"/>
      <c r="V534" s="87"/>
      <c r="W534" s="87"/>
      <c r="X534" s="87"/>
      <c r="Y534" s="87"/>
      <c r="Z534" s="87"/>
      <c r="AA534" s="87"/>
      <c r="AB534" s="87"/>
      <c r="AC534" s="87"/>
      <c r="AD534" s="87"/>
    </row>
    <row r="535" spans="18:30" ht="15">
      <c r="R535" s="87"/>
      <c r="S535" s="87"/>
      <c r="T535" s="87"/>
      <c r="U535" s="87"/>
      <c r="V535" s="87"/>
      <c r="W535" s="87"/>
      <c r="X535" s="87"/>
      <c r="Y535" s="87"/>
      <c r="Z535" s="87"/>
      <c r="AA535" s="87"/>
      <c r="AB535" s="87"/>
      <c r="AC535" s="87"/>
      <c r="AD535" s="87"/>
    </row>
    <row r="536" spans="18:30" ht="15">
      <c r="R536" s="87"/>
      <c r="S536" s="87"/>
      <c r="T536" s="87"/>
      <c r="U536" s="87"/>
      <c r="V536" s="87"/>
      <c r="W536" s="87"/>
      <c r="X536" s="87"/>
      <c r="Y536" s="87"/>
      <c r="Z536" s="87"/>
      <c r="AA536" s="87"/>
      <c r="AB536" s="87"/>
      <c r="AC536" s="87"/>
      <c r="AD536" s="87"/>
    </row>
    <row r="537" spans="18:30" ht="15">
      <c r="R537" s="87"/>
      <c r="S537" s="87"/>
      <c r="T537" s="87"/>
      <c r="U537" s="87"/>
      <c r="V537" s="87"/>
      <c r="W537" s="87"/>
      <c r="X537" s="87"/>
      <c r="Y537" s="87"/>
      <c r="Z537" s="87"/>
      <c r="AA537" s="87"/>
      <c r="AB537" s="87"/>
      <c r="AC537" s="87"/>
      <c r="AD537" s="87"/>
    </row>
    <row r="538" spans="18:30" ht="15">
      <c r="R538" s="87"/>
      <c r="S538" s="87"/>
      <c r="T538" s="87"/>
      <c r="U538" s="87"/>
      <c r="V538" s="87"/>
      <c r="W538" s="87"/>
      <c r="X538" s="87"/>
      <c r="Y538" s="87"/>
      <c r="Z538" s="87"/>
      <c r="AA538" s="87"/>
      <c r="AB538" s="87"/>
      <c r="AC538" s="87"/>
      <c r="AD538" s="87"/>
    </row>
    <row r="539" spans="18:30" ht="15">
      <c r="R539" s="87"/>
      <c r="S539" s="87"/>
      <c r="T539" s="87"/>
      <c r="U539" s="87"/>
      <c r="V539" s="87"/>
      <c r="W539" s="87"/>
      <c r="X539" s="87"/>
      <c r="Y539" s="87"/>
      <c r="Z539" s="87"/>
      <c r="AA539" s="87"/>
      <c r="AB539" s="87"/>
      <c r="AC539" s="87"/>
      <c r="AD539" s="87"/>
    </row>
    <row r="540" spans="18:30" ht="15">
      <c r="R540" s="87"/>
      <c r="S540" s="87"/>
      <c r="T540" s="87"/>
      <c r="U540" s="87"/>
      <c r="V540" s="87"/>
      <c r="W540" s="87"/>
      <c r="X540" s="87"/>
      <c r="Y540" s="87"/>
      <c r="Z540" s="87"/>
      <c r="AA540" s="87"/>
      <c r="AB540" s="87"/>
      <c r="AC540" s="87"/>
      <c r="AD540" s="87"/>
    </row>
    <row r="541" spans="18:30" ht="15">
      <c r="R541" s="87"/>
      <c r="S541" s="87"/>
      <c r="T541" s="87"/>
      <c r="U541" s="87"/>
      <c r="V541" s="87"/>
      <c r="W541" s="87"/>
      <c r="X541" s="87"/>
      <c r="Y541" s="87"/>
      <c r="Z541" s="87"/>
      <c r="AA541" s="87"/>
      <c r="AB541" s="87"/>
      <c r="AC541" s="87"/>
      <c r="AD541" s="87"/>
    </row>
    <row r="542" spans="18:30" ht="15">
      <c r="R542" s="87"/>
      <c r="S542" s="87"/>
      <c r="T542" s="87"/>
      <c r="U542" s="87"/>
      <c r="V542" s="87"/>
      <c r="W542" s="87"/>
      <c r="X542" s="87"/>
      <c r="Y542" s="87"/>
      <c r="Z542" s="87"/>
      <c r="AA542" s="87"/>
      <c r="AB542" s="87"/>
      <c r="AC542" s="87"/>
      <c r="AD542" s="87"/>
    </row>
    <row r="543" spans="18:30" ht="15">
      <c r="R543" s="87"/>
      <c r="S543" s="87"/>
      <c r="T543" s="87"/>
      <c r="U543" s="87"/>
      <c r="V543" s="87"/>
      <c r="W543" s="87"/>
      <c r="X543" s="87"/>
      <c r="Y543" s="87"/>
      <c r="Z543" s="87"/>
      <c r="AA543" s="87"/>
      <c r="AB543" s="87"/>
      <c r="AC543" s="87"/>
      <c r="AD543" s="87"/>
    </row>
    <row r="544" spans="18:30" ht="15">
      <c r="R544" s="87"/>
      <c r="S544" s="87"/>
      <c r="T544" s="87"/>
      <c r="U544" s="87"/>
      <c r="V544" s="87"/>
      <c r="W544" s="87"/>
      <c r="X544" s="87"/>
      <c r="Y544" s="87"/>
      <c r="Z544" s="87"/>
      <c r="AA544" s="87"/>
      <c r="AB544" s="87"/>
      <c r="AC544" s="87"/>
      <c r="AD544" s="87"/>
    </row>
    <row r="545" spans="18:30" ht="15">
      <c r="R545" s="87"/>
      <c r="S545" s="87"/>
      <c r="T545" s="87"/>
      <c r="U545" s="87"/>
      <c r="V545" s="87"/>
      <c r="W545" s="87"/>
      <c r="X545" s="87"/>
      <c r="Y545" s="87"/>
      <c r="Z545" s="87"/>
      <c r="AA545" s="87"/>
      <c r="AB545" s="87"/>
      <c r="AC545" s="87"/>
      <c r="AD545" s="87"/>
    </row>
    <row r="546" spans="18:30" ht="15">
      <c r="R546" s="87"/>
      <c r="S546" s="87"/>
      <c r="T546" s="87"/>
      <c r="U546" s="87"/>
      <c r="V546" s="87"/>
      <c r="W546" s="87"/>
      <c r="X546" s="87"/>
      <c r="Y546" s="87"/>
      <c r="Z546" s="87"/>
      <c r="AA546" s="87"/>
      <c r="AB546" s="87"/>
      <c r="AC546" s="87"/>
      <c r="AD546" s="87"/>
    </row>
    <row r="547" spans="18:30" ht="15">
      <c r="R547" s="87"/>
      <c r="S547" s="87"/>
      <c r="T547" s="87"/>
      <c r="U547" s="87"/>
      <c r="V547" s="87"/>
      <c r="W547" s="87"/>
      <c r="X547" s="87"/>
      <c r="Y547" s="87"/>
      <c r="Z547" s="87"/>
      <c r="AA547" s="87"/>
      <c r="AB547" s="87"/>
      <c r="AC547" s="87"/>
      <c r="AD547" s="87"/>
    </row>
    <row r="548" spans="18:30" ht="15">
      <c r="R548" s="87"/>
      <c r="S548" s="87"/>
      <c r="T548" s="87"/>
      <c r="U548" s="87"/>
      <c r="V548" s="87"/>
      <c r="W548" s="87"/>
      <c r="X548" s="87"/>
      <c r="Y548" s="87"/>
      <c r="Z548" s="87"/>
      <c r="AA548" s="87"/>
      <c r="AB548" s="87"/>
      <c r="AC548" s="87"/>
      <c r="AD548" s="87"/>
    </row>
    <row r="549" spans="18:30" ht="15">
      <c r="R549" s="87"/>
      <c r="S549" s="87"/>
      <c r="T549" s="87"/>
      <c r="U549" s="87"/>
      <c r="V549" s="87"/>
      <c r="W549" s="87"/>
      <c r="X549" s="87"/>
      <c r="Y549" s="87"/>
      <c r="Z549" s="87"/>
      <c r="AA549" s="87"/>
      <c r="AB549" s="87"/>
      <c r="AC549" s="87"/>
      <c r="AD549" s="87"/>
    </row>
    <row r="550" spans="18:30" ht="15">
      <c r="R550" s="87"/>
      <c r="S550" s="87"/>
      <c r="T550" s="87"/>
      <c r="U550" s="87"/>
      <c r="V550" s="87"/>
      <c r="W550" s="87"/>
      <c r="X550" s="87"/>
      <c r="Y550" s="87"/>
      <c r="Z550" s="87"/>
      <c r="AA550" s="87"/>
      <c r="AB550" s="87"/>
      <c r="AC550" s="87"/>
      <c r="AD550" s="87"/>
    </row>
    <row r="551" spans="18:30" ht="15">
      <c r="R551" s="87"/>
      <c r="S551" s="87"/>
      <c r="T551" s="87"/>
      <c r="U551" s="87"/>
      <c r="V551" s="87"/>
      <c r="W551" s="87"/>
      <c r="X551" s="87"/>
      <c r="Y551" s="87"/>
      <c r="Z551" s="87"/>
      <c r="AA551" s="87"/>
      <c r="AB551" s="87"/>
      <c r="AC551" s="87"/>
      <c r="AD551" s="87"/>
    </row>
    <row r="552" spans="18:30" ht="15">
      <c r="R552" s="87"/>
      <c r="S552" s="87"/>
      <c r="T552" s="87"/>
      <c r="U552" s="87"/>
      <c r="V552" s="87"/>
      <c r="W552" s="87"/>
      <c r="X552" s="87"/>
      <c r="Y552" s="87"/>
      <c r="Z552" s="87"/>
      <c r="AA552" s="87"/>
      <c r="AB552" s="87"/>
      <c r="AC552" s="87"/>
      <c r="AD552" s="87"/>
    </row>
    <row r="553" spans="18:30" ht="15">
      <c r="R553" s="87"/>
      <c r="S553" s="87"/>
      <c r="T553" s="87"/>
      <c r="U553" s="87"/>
      <c r="V553" s="87"/>
      <c r="W553" s="87"/>
      <c r="X553" s="87"/>
      <c r="Y553" s="87"/>
      <c r="Z553" s="87"/>
      <c r="AA553" s="87"/>
      <c r="AB553" s="87"/>
      <c r="AC553" s="87"/>
      <c r="AD553" s="87"/>
    </row>
    <row r="554" spans="18:30" ht="15">
      <c r="R554" s="87"/>
      <c r="S554" s="87"/>
      <c r="T554" s="87"/>
      <c r="U554" s="87"/>
      <c r="V554" s="87"/>
      <c r="W554" s="87"/>
      <c r="X554" s="87"/>
      <c r="Y554" s="87"/>
      <c r="Z554" s="87"/>
      <c r="AA554" s="87"/>
      <c r="AB554" s="87"/>
      <c r="AC554" s="87"/>
      <c r="AD554" s="87"/>
    </row>
    <row r="555" spans="18:30" ht="15">
      <c r="R555" s="87"/>
      <c r="S555" s="87"/>
      <c r="T555" s="87"/>
      <c r="U555" s="87"/>
      <c r="V555" s="87"/>
      <c r="W555" s="87"/>
      <c r="X555" s="87"/>
      <c r="Y555" s="87"/>
      <c r="Z555" s="87"/>
      <c r="AA555" s="87"/>
      <c r="AB555" s="87"/>
      <c r="AC555" s="87"/>
      <c r="AD555" s="87"/>
    </row>
    <row r="556" spans="18:30" ht="15">
      <c r="R556" s="87"/>
      <c r="S556" s="87"/>
      <c r="T556" s="87"/>
      <c r="U556" s="87"/>
      <c r="V556" s="87"/>
      <c r="W556" s="87"/>
      <c r="X556" s="87"/>
      <c r="Y556" s="87"/>
      <c r="Z556" s="87"/>
      <c r="AA556" s="87"/>
      <c r="AB556" s="87"/>
      <c r="AC556" s="87"/>
      <c r="AD556" s="87"/>
    </row>
    <row r="557" spans="18:30" ht="15">
      <c r="R557" s="87"/>
      <c r="S557" s="87"/>
      <c r="T557" s="87"/>
      <c r="U557" s="87"/>
      <c r="V557" s="87"/>
      <c r="W557" s="87"/>
      <c r="X557" s="87"/>
      <c r="Y557" s="87"/>
      <c r="Z557" s="87"/>
      <c r="AA557" s="87"/>
      <c r="AB557" s="87"/>
      <c r="AC557" s="87"/>
      <c r="AD557" s="87"/>
    </row>
    <row r="558" spans="18:30" ht="15">
      <c r="R558" s="87"/>
      <c r="S558" s="87"/>
      <c r="T558" s="87"/>
      <c r="U558" s="87"/>
      <c r="V558" s="87"/>
      <c r="W558" s="87"/>
      <c r="X558" s="87"/>
      <c r="Y558" s="87"/>
      <c r="Z558" s="87"/>
      <c r="AA558" s="87"/>
      <c r="AB558" s="87"/>
      <c r="AC558" s="87"/>
      <c r="AD558" s="87"/>
    </row>
    <row r="559" spans="18:30" ht="15">
      <c r="R559" s="87"/>
      <c r="S559" s="87"/>
      <c r="T559" s="87"/>
      <c r="U559" s="87"/>
      <c r="V559" s="87"/>
      <c r="W559" s="87"/>
      <c r="X559" s="87"/>
      <c r="Y559" s="87"/>
      <c r="Z559" s="87"/>
      <c r="AA559" s="87"/>
      <c r="AB559" s="87"/>
      <c r="AC559" s="87"/>
      <c r="AD559" s="87"/>
    </row>
    <row r="560" spans="18:30" ht="15">
      <c r="R560" s="87"/>
      <c r="S560" s="87"/>
      <c r="T560" s="87"/>
      <c r="U560" s="87"/>
      <c r="V560" s="87"/>
      <c r="W560" s="87"/>
      <c r="X560" s="87"/>
      <c r="Y560" s="87"/>
      <c r="Z560" s="87"/>
      <c r="AA560" s="87"/>
      <c r="AB560" s="87"/>
      <c r="AC560" s="87"/>
      <c r="AD560" s="87"/>
    </row>
    <row r="561" spans="18:30" ht="15">
      <c r="R561" s="87"/>
      <c r="S561" s="87"/>
      <c r="T561" s="87"/>
      <c r="U561" s="87"/>
      <c r="V561" s="87"/>
      <c r="W561" s="87"/>
      <c r="X561" s="87"/>
      <c r="Y561" s="87"/>
      <c r="Z561" s="87"/>
      <c r="AA561" s="87"/>
      <c r="AB561" s="87"/>
      <c r="AC561" s="87"/>
      <c r="AD561" s="87"/>
    </row>
    <row r="562" spans="18:30" ht="15">
      <c r="R562" s="87"/>
      <c r="S562" s="87"/>
      <c r="T562" s="87"/>
      <c r="U562" s="87"/>
      <c r="V562" s="87"/>
      <c r="W562" s="87"/>
      <c r="X562" s="87"/>
      <c r="Y562" s="87"/>
      <c r="Z562" s="87"/>
      <c r="AA562" s="87"/>
      <c r="AB562" s="87"/>
      <c r="AC562" s="87"/>
      <c r="AD562" s="87"/>
    </row>
    <row r="563" spans="18:30" ht="15">
      <c r="R563" s="87"/>
      <c r="S563" s="87"/>
      <c r="T563" s="87"/>
      <c r="U563" s="87"/>
      <c r="V563" s="87"/>
      <c r="W563" s="87"/>
      <c r="X563" s="87"/>
      <c r="Y563" s="87"/>
      <c r="Z563" s="87"/>
      <c r="AA563" s="87"/>
      <c r="AB563" s="87"/>
      <c r="AC563" s="87"/>
      <c r="AD563" s="87"/>
    </row>
    <row r="564" spans="18:30" ht="15">
      <c r="R564" s="87"/>
      <c r="S564" s="87"/>
      <c r="T564" s="87"/>
      <c r="U564" s="87"/>
      <c r="V564" s="87"/>
      <c r="W564" s="87"/>
      <c r="X564" s="87"/>
      <c r="Y564" s="87"/>
      <c r="Z564" s="87"/>
      <c r="AA564" s="87"/>
      <c r="AB564" s="87"/>
      <c r="AC564" s="87"/>
      <c r="AD564" s="87"/>
    </row>
    <row r="565" spans="18:30" ht="15">
      <c r="R565" s="87"/>
      <c r="S565" s="87"/>
      <c r="T565" s="87"/>
      <c r="U565" s="87"/>
      <c r="V565" s="87"/>
      <c r="W565" s="87"/>
      <c r="X565" s="87"/>
      <c r="Y565" s="87"/>
      <c r="Z565" s="87"/>
      <c r="AA565" s="87"/>
      <c r="AB565" s="87"/>
      <c r="AC565" s="87"/>
      <c r="AD565" s="87"/>
    </row>
    <row r="566" spans="18:30" ht="15">
      <c r="R566" s="87"/>
      <c r="S566" s="87"/>
      <c r="T566" s="87"/>
      <c r="U566" s="87"/>
      <c r="V566" s="87"/>
      <c r="W566" s="87"/>
      <c r="X566" s="87"/>
      <c r="Y566" s="87"/>
      <c r="Z566" s="87"/>
      <c r="AA566" s="87"/>
      <c r="AB566" s="87"/>
      <c r="AC566" s="87"/>
      <c r="AD566" s="87"/>
    </row>
    <row r="567" spans="18:30" ht="15">
      <c r="R567" s="87"/>
      <c r="S567" s="87"/>
      <c r="T567" s="87"/>
      <c r="U567" s="87"/>
      <c r="V567" s="87"/>
      <c r="W567" s="87"/>
      <c r="X567" s="87"/>
      <c r="Y567" s="87"/>
      <c r="Z567" s="87"/>
      <c r="AA567" s="87"/>
      <c r="AB567" s="87"/>
      <c r="AC567" s="87"/>
      <c r="AD567" s="87"/>
    </row>
    <row r="568" spans="18:30" ht="15">
      <c r="R568" s="87"/>
      <c r="S568" s="87"/>
      <c r="T568" s="87"/>
      <c r="U568" s="87"/>
      <c r="V568" s="87"/>
      <c r="W568" s="87"/>
      <c r="X568" s="87"/>
      <c r="Y568" s="87"/>
      <c r="Z568" s="87"/>
      <c r="AA568" s="87"/>
      <c r="AB568" s="87"/>
      <c r="AC568" s="87"/>
      <c r="AD568" s="87"/>
    </row>
    <row r="569" spans="18:30" ht="15">
      <c r="R569" s="87"/>
      <c r="S569" s="87"/>
      <c r="T569" s="87"/>
      <c r="U569" s="87"/>
      <c r="V569" s="87"/>
      <c r="W569" s="87"/>
      <c r="X569" s="87"/>
      <c r="Y569" s="87"/>
      <c r="Z569" s="87"/>
      <c r="AA569" s="87"/>
      <c r="AB569" s="87"/>
      <c r="AC569" s="87"/>
      <c r="AD569" s="87"/>
    </row>
    <row r="570" spans="18:30" ht="15">
      <c r="R570" s="87"/>
      <c r="S570" s="87"/>
      <c r="T570" s="87"/>
      <c r="U570" s="87"/>
      <c r="V570" s="87"/>
      <c r="W570" s="87"/>
      <c r="X570" s="87"/>
      <c r="Y570" s="87"/>
      <c r="Z570" s="87"/>
      <c r="AA570" s="87"/>
      <c r="AB570" s="87"/>
      <c r="AC570" s="87"/>
      <c r="AD570" s="87"/>
    </row>
    <row r="571" spans="18:30" ht="15">
      <c r="R571" s="87"/>
      <c r="S571" s="87"/>
      <c r="T571" s="87"/>
      <c r="U571" s="87"/>
      <c r="V571" s="87"/>
      <c r="W571" s="87"/>
      <c r="X571" s="87"/>
      <c r="Y571" s="87"/>
      <c r="Z571" s="87"/>
      <c r="AA571" s="87"/>
      <c r="AB571" s="87"/>
      <c r="AC571" s="87"/>
      <c r="AD571" s="87"/>
    </row>
    <row r="572" spans="18:30" ht="15">
      <c r="R572" s="87"/>
      <c r="S572" s="87"/>
      <c r="T572" s="87"/>
      <c r="U572" s="87"/>
      <c r="V572" s="87"/>
      <c r="W572" s="87"/>
      <c r="X572" s="87"/>
      <c r="Y572" s="87"/>
      <c r="Z572" s="87"/>
      <c r="AA572" s="87"/>
      <c r="AB572" s="87"/>
      <c r="AC572" s="87"/>
      <c r="AD572" s="87"/>
    </row>
    <row r="573" spans="18:30" ht="15">
      <c r="R573" s="87"/>
      <c r="S573" s="87"/>
      <c r="T573" s="87"/>
      <c r="U573" s="87"/>
      <c r="V573" s="87"/>
      <c r="W573" s="87"/>
      <c r="X573" s="87"/>
      <c r="Y573" s="87"/>
      <c r="Z573" s="87"/>
      <c r="AA573" s="87"/>
      <c r="AB573" s="87"/>
      <c r="AC573" s="87"/>
      <c r="AD573" s="87"/>
    </row>
    <row r="574" spans="18:30" ht="15">
      <c r="R574" s="87"/>
      <c r="S574" s="87"/>
      <c r="T574" s="87"/>
      <c r="U574" s="87"/>
      <c r="V574" s="87"/>
      <c r="W574" s="87"/>
      <c r="X574" s="87"/>
      <c r="Y574" s="87"/>
      <c r="Z574" s="87"/>
      <c r="AA574" s="87"/>
      <c r="AB574" s="87"/>
      <c r="AC574" s="87"/>
      <c r="AD574" s="87"/>
    </row>
    <row r="575" spans="18:30" ht="15">
      <c r="R575" s="87"/>
      <c r="S575" s="87"/>
      <c r="T575" s="87"/>
      <c r="U575" s="87"/>
      <c r="V575" s="87"/>
      <c r="W575" s="87"/>
      <c r="X575" s="87"/>
      <c r="Y575" s="87"/>
      <c r="Z575" s="87"/>
      <c r="AA575" s="87"/>
      <c r="AB575" s="87"/>
      <c r="AC575" s="87"/>
      <c r="AD575" s="87"/>
    </row>
    <row r="576" spans="18:30" ht="15">
      <c r="R576" s="87"/>
      <c r="S576" s="87"/>
      <c r="T576" s="87"/>
      <c r="U576" s="87"/>
      <c r="V576" s="87"/>
      <c r="W576" s="87"/>
      <c r="X576" s="87"/>
      <c r="Y576" s="87"/>
      <c r="Z576" s="87"/>
      <c r="AA576" s="87"/>
      <c r="AB576" s="87"/>
      <c r="AC576" s="87"/>
      <c r="AD576" s="87"/>
    </row>
    <row r="577" spans="18:30" ht="15">
      <c r="R577" s="87"/>
      <c r="S577" s="87"/>
      <c r="T577" s="87"/>
      <c r="U577" s="87"/>
      <c r="V577" s="87"/>
      <c r="W577" s="87"/>
      <c r="X577" s="87"/>
      <c r="Y577" s="87"/>
      <c r="Z577" s="87"/>
      <c r="AA577" s="87"/>
      <c r="AB577" s="87"/>
      <c r="AC577" s="87"/>
      <c r="AD577" s="87"/>
    </row>
    <row r="578" spans="18:30" ht="15">
      <c r="R578" s="87"/>
      <c r="S578" s="87"/>
      <c r="T578" s="87"/>
      <c r="U578" s="87"/>
      <c r="V578" s="87"/>
      <c r="W578" s="87"/>
      <c r="X578" s="87"/>
      <c r="Y578" s="87"/>
      <c r="Z578" s="87"/>
      <c r="AA578" s="87"/>
      <c r="AB578" s="87"/>
      <c r="AC578" s="87"/>
      <c r="AD578" s="87"/>
    </row>
    <row r="579" spans="18:30" ht="15">
      <c r="R579" s="87"/>
      <c r="S579" s="87"/>
      <c r="T579" s="87"/>
      <c r="U579" s="87"/>
      <c r="V579" s="87"/>
      <c r="W579" s="87"/>
      <c r="X579" s="87"/>
      <c r="Y579" s="87"/>
      <c r="Z579" s="87"/>
      <c r="AA579" s="87"/>
      <c r="AB579" s="87"/>
      <c r="AC579" s="87"/>
      <c r="AD579" s="87"/>
    </row>
    <row r="580" spans="18:30" ht="15">
      <c r="R580" s="87"/>
      <c r="S580" s="87"/>
      <c r="T580" s="87"/>
      <c r="U580" s="87"/>
      <c r="V580" s="87"/>
      <c r="W580" s="87"/>
      <c r="X580" s="87"/>
      <c r="Y580" s="87"/>
      <c r="Z580" s="87"/>
      <c r="AA580" s="87"/>
      <c r="AB580" s="87"/>
      <c r="AC580" s="87"/>
      <c r="AD580" s="87"/>
    </row>
    <row r="581" spans="18:30" ht="15">
      <c r="R581" s="87"/>
      <c r="S581" s="87"/>
      <c r="T581" s="87"/>
      <c r="U581" s="87"/>
      <c r="V581" s="87"/>
      <c r="W581" s="87"/>
      <c r="X581" s="87"/>
      <c r="Y581" s="87"/>
      <c r="Z581" s="87"/>
      <c r="AA581" s="87"/>
      <c r="AB581" s="87"/>
      <c r="AC581" s="87"/>
      <c r="AD581" s="87"/>
    </row>
    <row r="582" spans="18:30" ht="15">
      <c r="R582" s="87"/>
      <c r="S582" s="87"/>
      <c r="T582" s="87"/>
      <c r="U582" s="87"/>
      <c r="V582" s="87"/>
      <c r="W582" s="87"/>
      <c r="X582" s="87"/>
      <c r="Y582" s="87"/>
      <c r="Z582" s="87"/>
      <c r="AA582" s="87"/>
      <c r="AB582" s="87"/>
      <c r="AC582" s="87"/>
      <c r="AD582" s="87"/>
    </row>
    <row r="583" spans="18:30" ht="15">
      <c r="R583" s="87"/>
      <c r="S583" s="87"/>
      <c r="T583" s="87"/>
      <c r="U583" s="87"/>
      <c r="V583" s="87"/>
      <c r="W583" s="87"/>
      <c r="X583" s="87"/>
      <c r="Y583" s="87"/>
      <c r="Z583" s="87"/>
      <c r="AA583" s="87"/>
      <c r="AB583" s="87"/>
      <c r="AC583" s="87"/>
      <c r="AD583" s="87"/>
    </row>
    <row r="584" spans="18:30" ht="15">
      <c r="R584" s="87"/>
      <c r="S584" s="87"/>
      <c r="T584" s="87"/>
      <c r="U584" s="87"/>
      <c r="V584" s="87"/>
      <c r="W584" s="87"/>
      <c r="X584" s="87"/>
      <c r="Y584" s="87"/>
      <c r="Z584" s="87"/>
      <c r="AA584" s="87"/>
      <c r="AB584" s="87"/>
      <c r="AC584" s="87"/>
      <c r="AD584" s="87"/>
    </row>
    <row r="585" spans="18:30" ht="15">
      <c r="R585" s="87"/>
      <c r="S585" s="87"/>
      <c r="T585" s="87"/>
      <c r="U585" s="87"/>
      <c r="V585" s="87"/>
      <c r="W585" s="87"/>
      <c r="X585" s="87"/>
      <c r="Y585" s="87"/>
      <c r="Z585" s="87"/>
      <c r="AA585" s="87"/>
      <c r="AB585" s="87"/>
      <c r="AC585" s="87"/>
      <c r="AD585" s="87"/>
    </row>
    <row r="586" spans="18:30" ht="15">
      <c r="R586" s="87"/>
      <c r="S586" s="87"/>
      <c r="T586" s="87"/>
      <c r="U586" s="87"/>
      <c r="V586" s="87"/>
      <c r="W586" s="87"/>
      <c r="X586" s="87"/>
      <c r="Y586" s="87"/>
      <c r="Z586" s="87"/>
      <c r="AA586" s="87"/>
      <c r="AB586" s="87"/>
      <c r="AC586" s="87"/>
      <c r="AD586" s="87"/>
    </row>
    <row r="587" spans="18:30" ht="15">
      <c r="R587" s="87"/>
      <c r="S587" s="87"/>
      <c r="T587" s="87"/>
      <c r="U587" s="87"/>
      <c r="V587" s="87"/>
      <c r="W587" s="87"/>
      <c r="X587" s="87"/>
      <c r="Y587" s="87"/>
      <c r="Z587" s="87"/>
      <c r="AA587" s="87"/>
      <c r="AB587" s="87"/>
      <c r="AC587" s="87"/>
      <c r="AD587" s="87"/>
    </row>
    <row r="588" spans="18:30" ht="15">
      <c r="R588" s="87"/>
      <c r="S588" s="87"/>
      <c r="T588" s="87"/>
      <c r="U588" s="87"/>
      <c r="V588" s="87"/>
      <c r="W588" s="87"/>
      <c r="X588" s="87"/>
      <c r="Y588" s="87"/>
      <c r="Z588" s="87"/>
      <c r="AA588" s="87"/>
      <c r="AB588" s="87"/>
      <c r="AC588" s="87"/>
      <c r="AD588" s="87"/>
    </row>
    <row r="589" spans="18:30" ht="15">
      <c r="R589" s="87"/>
      <c r="S589" s="87"/>
      <c r="T589" s="87"/>
      <c r="U589" s="87"/>
      <c r="V589" s="87"/>
      <c r="W589" s="87"/>
      <c r="X589" s="87"/>
      <c r="Y589" s="87"/>
      <c r="Z589" s="87"/>
      <c r="AA589" s="87"/>
      <c r="AB589" s="87"/>
      <c r="AC589" s="87"/>
      <c r="AD589" s="87"/>
    </row>
    <row r="590" spans="18:30" ht="15">
      <c r="R590" s="87"/>
      <c r="S590" s="87"/>
      <c r="T590" s="87"/>
      <c r="U590" s="87"/>
      <c r="V590" s="87"/>
      <c r="W590" s="87"/>
      <c r="X590" s="87"/>
      <c r="Y590" s="87"/>
      <c r="Z590" s="87"/>
      <c r="AA590" s="87"/>
      <c r="AB590" s="87"/>
      <c r="AC590" s="87"/>
      <c r="AD590" s="87"/>
    </row>
    <row r="591" spans="18:30" ht="15">
      <c r="R591" s="87"/>
      <c r="S591" s="87"/>
      <c r="T591" s="87"/>
      <c r="U591" s="87"/>
      <c r="V591" s="87"/>
      <c r="W591" s="87"/>
      <c r="X591" s="87"/>
      <c r="Y591" s="87"/>
      <c r="Z591" s="87"/>
      <c r="AA591" s="87"/>
      <c r="AB591" s="87"/>
      <c r="AC591" s="87"/>
      <c r="AD591" s="87"/>
    </row>
    <row r="592" spans="18:30" ht="15">
      <c r="R592" s="87"/>
      <c r="S592" s="87"/>
      <c r="T592" s="87"/>
      <c r="U592" s="87"/>
      <c r="V592" s="87"/>
      <c r="W592" s="87"/>
      <c r="X592" s="87"/>
      <c r="Y592" s="87"/>
      <c r="Z592" s="87"/>
      <c r="AA592" s="87"/>
      <c r="AB592" s="87"/>
      <c r="AC592" s="87"/>
      <c r="AD592" s="87"/>
    </row>
    <row r="593" spans="18:30" ht="15">
      <c r="R593" s="87"/>
      <c r="S593" s="87"/>
      <c r="T593" s="87"/>
      <c r="U593" s="87"/>
      <c r="V593" s="87"/>
      <c r="W593" s="87"/>
      <c r="X593" s="87"/>
      <c r="Y593" s="87"/>
      <c r="Z593" s="87"/>
      <c r="AA593" s="87"/>
      <c r="AB593" s="87"/>
      <c r="AC593" s="87"/>
      <c r="AD593" s="87"/>
    </row>
    <row r="594" spans="18:30" ht="15">
      <c r="R594" s="87"/>
      <c r="S594" s="87"/>
      <c r="T594" s="87"/>
      <c r="U594" s="87"/>
      <c r="V594" s="87"/>
      <c r="W594" s="87"/>
      <c r="X594" s="87"/>
      <c r="Y594" s="87"/>
      <c r="Z594" s="87"/>
      <c r="AA594" s="87"/>
      <c r="AB594" s="87"/>
      <c r="AC594" s="87"/>
      <c r="AD594" s="87"/>
    </row>
    <row r="595" spans="18:30" ht="15">
      <c r="R595" s="87"/>
      <c r="S595" s="87"/>
      <c r="T595" s="87"/>
      <c r="U595" s="87"/>
      <c r="V595" s="87"/>
      <c r="W595" s="87"/>
      <c r="X595" s="87"/>
      <c r="Y595" s="87"/>
      <c r="Z595" s="87"/>
      <c r="AA595" s="87"/>
      <c r="AB595" s="87"/>
      <c r="AC595" s="87"/>
      <c r="AD595" s="87"/>
    </row>
    <row r="596" spans="18:30" ht="15">
      <c r="R596" s="87"/>
      <c r="S596" s="87"/>
      <c r="T596" s="87"/>
      <c r="U596" s="87"/>
      <c r="V596" s="87"/>
      <c r="W596" s="87"/>
      <c r="X596" s="87"/>
      <c r="Y596" s="87"/>
      <c r="Z596" s="87"/>
      <c r="AA596" s="87"/>
      <c r="AB596" s="87"/>
      <c r="AC596" s="87"/>
      <c r="AD596" s="87"/>
    </row>
    <row r="597" spans="18:30" ht="15">
      <c r="R597" s="87"/>
      <c r="S597" s="87"/>
      <c r="T597" s="87"/>
      <c r="U597" s="87"/>
      <c r="V597" s="87"/>
      <c r="W597" s="87"/>
      <c r="X597" s="87"/>
      <c r="Y597" s="87"/>
      <c r="Z597" s="87"/>
      <c r="AA597" s="87"/>
      <c r="AB597" s="87"/>
      <c r="AC597" s="87"/>
      <c r="AD597" s="87"/>
    </row>
    <row r="598" spans="18:30" ht="15">
      <c r="R598" s="87"/>
      <c r="S598" s="87"/>
      <c r="T598" s="87"/>
      <c r="U598" s="87"/>
      <c r="V598" s="87"/>
      <c r="W598" s="87"/>
      <c r="X598" s="87"/>
      <c r="Y598" s="87"/>
      <c r="Z598" s="87"/>
      <c r="AA598" s="87"/>
      <c r="AB598" s="87"/>
      <c r="AC598" s="87"/>
      <c r="AD598" s="87"/>
    </row>
    <row r="599" spans="18:30" ht="15">
      <c r="R599" s="87"/>
      <c r="S599" s="87"/>
      <c r="T599" s="87"/>
      <c r="U599" s="87"/>
      <c r="V599" s="87"/>
      <c r="W599" s="87"/>
      <c r="X599" s="87"/>
      <c r="Y599" s="87"/>
      <c r="Z599" s="87"/>
      <c r="AA599" s="87"/>
      <c r="AB599" s="87"/>
      <c r="AC599" s="87"/>
      <c r="AD599" s="87"/>
    </row>
    <row r="600" spans="18:30" ht="15">
      <c r="R600" s="87"/>
      <c r="S600" s="87"/>
      <c r="T600" s="87"/>
      <c r="U600" s="87"/>
      <c r="V600" s="87"/>
      <c r="W600" s="87"/>
      <c r="X600" s="87"/>
      <c r="Y600" s="87"/>
      <c r="Z600" s="87"/>
      <c r="AA600" s="87"/>
      <c r="AB600" s="87"/>
      <c r="AC600" s="87"/>
      <c r="AD600" s="87"/>
    </row>
    <row r="601" spans="18:30" ht="15">
      <c r="R601" s="87"/>
      <c r="S601" s="87"/>
      <c r="T601" s="87"/>
      <c r="U601" s="87"/>
      <c r="V601" s="87"/>
      <c r="W601" s="87"/>
      <c r="X601" s="87"/>
      <c r="Y601" s="87"/>
      <c r="Z601" s="87"/>
      <c r="AA601" s="87"/>
      <c r="AB601" s="87"/>
      <c r="AC601" s="87"/>
      <c r="AD601" s="87"/>
    </row>
    <row r="602" spans="18:30" ht="15">
      <c r="R602" s="87"/>
      <c r="S602" s="87"/>
      <c r="T602" s="87"/>
      <c r="U602" s="87"/>
      <c r="V602" s="87"/>
      <c r="W602" s="87"/>
      <c r="X602" s="87"/>
      <c r="Y602" s="87"/>
      <c r="Z602" s="87"/>
      <c r="AA602" s="87"/>
      <c r="AB602" s="87"/>
      <c r="AC602" s="87"/>
      <c r="AD602" s="87"/>
    </row>
    <row r="603" spans="18:30" ht="15">
      <c r="R603" s="87"/>
      <c r="S603" s="87"/>
      <c r="T603" s="87"/>
      <c r="U603" s="87"/>
      <c r="V603" s="87"/>
      <c r="W603" s="87"/>
      <c r="X603" s="87"/>
      <c r="Y603" s="87"/>
      <c r="Z603" s="87"/>
      <c r="AA603" s="87"/>
      <c r="AB603" s="87"/>
      <c r="AC603" s="87"/>
      <c r="AD603" s="87"/>
    </row>
    <row r="604" spans="18:30" ht="15">
      <c r="R604" s="87"/>
      <c r="S604" s="87"/>
      <c r="T604" s="87"/>
      <c r="U604" s="87"/>
      <c r="V604" s="87"/>
      <c r="W604" s="87"/>
      <c r="X604" s="87"/>
      <c r="Y604" s="87"/>
      <c r="Z604" s="87"/>
      <c r="AA604" s="87"/>
      <c r="AB604" s="87"/>
      <c r="AC604" s="87"/>
      <c r="AD604" s="87"/>
    </row>
    <row r="605" spans="18:30" ht="15">
      <c r="R605" s="87"/>
      <c r="S605" s="87"/>
      <c r="T605" s="87"/>
      <c r="U605" s="87"/>
      <c r="V605" s="87"/>
      <c r="W605" s="87"/>
      <c r="X605" s="87"/>
      <c r="Y605" s="87"/>
      <c r="Z605" s="87"/>
      <c r="AA605" s="87"/>
      <c r="AB605" s="87"/>
      <c r="AC605" s="87"/>
      <c r="AD605" s="87"/>
    </row>
    <row r="606" spans="18:30" ht="15">
      <c r="R606" s="87"/>
      <c r="S606" s="87"/>
      <c r="T606" s="87"/>
      <c r="U606" s="87"/>
      <c r="V606" s="87"/>
      <c r="W606" s="87"/>
      <c r="X606" s="87"/>
      <c r="Y606" s="87"/>
      <c r="Z606" s="87"/>
      <c r="AA606" s="87"/>
      <c r="AB606" s="87"/>
      <c r="AC606" s="87"/>
      <c r="AD606" s="87"/>
    </row>
    <row r="607" spans="18:30" ht="15">
      <c r="R607" s="87"/>
      <c r="S607" s="87"/>
      <c r="T607" s="87"/>
      <c r="U607" s="87"/>
      <c r="V607" s="87"/>
      <c r="W607" s="87"/>
      <c r="X607" s="87"/>
      <c r="Y607" s="87"/>
      <c r="Z607" s="87"/>
      <c r="AA607" s="87"/>
      <c r="AB607" s="87"/>
      <c r="AC607" s="87"/>
      <c r="AD607" s="87"/>
    </row>
    <row r="608" spans="18:30" ht="15">
      <c r="R608" s="87"/>
      <c r="S608" s="87"/>
      <c r="T608" s="87"/>
      <c r="U608" s="87"/>
      <c r="V608" s="87"/>
      <c r="W608" s="87"/>
      <c r="X608" s="87"/>
      <c r="Y608" s="87"/>
      <c r="Z608" s="87"/>
      <c r="AA608" s="87"/>
      <c r="AB608" s="87"/>
      <c r="AC608" s="87"/>
      <c r="AD608" s="87"/>
    </row>
    <row r="609" spans="18:30" ht="15">
      <c r="R609" s="87"/>
      <c r="S609" s="87"/>
      <c r="T609" s="87"/>
      <c r="U609" s="87"/>
      <c r="V609" s="87"/>
      <c r="W609" s="87"/>
      <c r="X609" s="87"/>
      <c r="Y609" s="87"/>
      <c r="Z609" s="87"/>
      <c r="AA609" s="87"/>
      <c r="AB609" s="87"/>
      <c r="AC609" s="87"/>
      <c r="AD609" s="87"/>
    </row>
    <row r="610" spans="18:30" ht="15">
      <c r="R610" s="87"/>
      <c r="S610" s="87"/>
      <c r="T610" s="87"/>
      <c r="U610" s="87"/>
      <c r="V610" s="87"/>
      <c r="W610" s="87"/>
      <c r="X610" s="87"/>
      <c r="Y610" s="87"/>
      <c r="Z610" s="87"/>
      <c r="AA610" s="87"/>
      <c r="AB610" s="87"/>
      <c r="AC610" s="87"/>
      <c r="AD610" s="87"/>
    </row>
    <row r="611" spans="18:30" ht="15">
      <c r="R611" s="87"/>
      <c r="S611" s="87"/>
      <c r="T611" s="87"/>
      <c r="U611" s="87"/>
      <c r="V611" s="87"/>
      <c r="W611" s="87"/>
      <c r="X611" s="87"/>
      <c r="Y611" s="87"/>
      <c r="Z611" s="87"/>
      <c r="AA611" s="87"/>
      <c r="AB611" s="87"/>
      <c r="AC611" s="87"/>
      <c r="AD611" s="87"/>
    </row>
    <row r="612" spans="18:30" ht="15">
      <c r="R612" s="87"/>
      <c r="S612" s="87"/>
      <c r="T612" s="87"/>
      <c r="U612" s="87"/>
      <c r="V612" s="87"/>
      <c r="W612" s="87"/>
      <c r="X612" s="87"/>
      <c r="Y612" s="87"/>
      <c r="Z612" s="87"/>
      <c r="AA612" s="87"/>
      <c r="AB612" s="87"/>
      <c r="AC612" s="87"/>
      <c r="AD612" s="87"/>
    </row>
    <row r="613" spans="18:30" ht="15">
      <c r="R613" s="87"/>
      <c r="S613" s="87"/>
      <c r="T613" s="87"/>
      <c r="U613" s="87"/>
      <c r="V613" s="87"/>
      <c r="W613" s="87"/>
      <c r="X613" s="87"/>
      <c r="Y613" s="87"/>
      <c r="Z613" s="87"/>
      <c r="AA613" s="87"/>
      <c r="AB613" s="87"/>
      <c r="AC613" s="87"/>
      <c r="AD613" s="87"/>
    </row>
    <row r="614" spans="18:30" ht="15">
      <c r="R614" s="87"/>
      <c r="S614" s="87"/>
      <c r="T614" s="87"/>
      <c r="U614" s="87"/>
      <c r="V614" s="87"/>
      <c r="W614" s="87"/>
      <c r="X614" s="87"/>
      <c r="Y614" s="87"/>
      <c r="Z614" s="87"/>
      <c r="AA614" s="87"/>
      <c r="AB614" s="87"/>
      <c r="AC614" s="87"/>
      <c r="AD614" s="87"/>
    </row>
    <row r="615" spans="18:30" ht="15">
      <c r="R615" s="87"/>
      <c r="S615" s="87"/>
      <c r="T615" s="87"/>
      <c r="U615" s="87"/>
      <c r="V615" s="87"/>
      <c r="W615" s="87"/>
      <c r="X615" s="87"/>
      <c r="Y615" s="87"/>
      <c r="Z615" s="87"/>
      <c r="AA615" s="87"/>
      <c r="AB615" s="87"/>
      <c r="AC615" s="87"/>
      <c r="AD615" s="87"/>
    </row>
    <row r="616" spans="18:30" ht="15">
      <c r="R616" s="87"/>
      <c r="S616" s="87"/>
      <c r="T616" s="87"/>
      <c r="U616" s="87"/>
      <c r="V616" s="87"/>
      <c r="W616" s="87"/>
      <c r="X616" s="87"/>
      <c r="Y616" s="87"/>
      <c r="Z616" s="87"/>
      <c r="AA616" s="87"/>
      <c r="AB616" s="87"/>
      <c r="AC616" s="87"/>
      <c r="AD616" s="87"/>
    </row>
    <row r="617" spans="18:30" ht="15">
      <c r="R617" s="87"/>
      <c r="S617" s="87"/>
      <c r="T617" s="87"/>
      <c r="U617" s="87"/>
      <c r="V617" s="87"/>
      <c r="W617" s="87"/>
      <c r="X617" s="87"/>
      <c r="Y617" s="87"/>
      <c r="Z617" s="87"/>
      <c r="AA617" s="87"/>
      <c r="AB617" s="87"/>
      <c r="AC617" s="87"/>
      <c r="AD617" s="87"/>
    </row>
    <row r="618" spans="18:30" ht="15">
      <c r="R618" s="87"/>
      <c r="S618" s="87"/>
      <c r="T618" s="87"/>
      <c r="U618" s="87"/>
      <c r="V618" s="87"/>
      <c r="W618" s="87"/>
      <c r="X618" s="87"/>
      <c r="Y618" s="87"/>
      <c r="Z618" s="87"/>
      <c r="AA618" s="87"/>
      <c r="AB618" s="87"/>
      <c r="AC618" s="87"/>
      <c r="AD618" s="87"/>
    </row>
    <row r="619" spans="18:30" ht="15">
      <c r="R619" s="87"/>
      <c r="S619" s="87"/>
      <c r="T619" s="87"/>
      <c r="U619" s="87"/>
      <c r="V619" s="87"/>
      <c r="W619" s="87"/>
      <c r="X619" s="87"/>
      <c r="Y619" s="87"/>
      <c r="Z619" s="87"/>
      <c r="AA619" s="87"/>
      <c r="AB619" s="87"/>
      <c r="AC619" s="87"/>
      <c r="AD619" s="87"/>
    </row>
    <row r="620" spans="18:30" ht="15">
      <c r="R620" s="87"/>
      <c r="S620" s="87"/>
      <c r="T620" s="87"/>
      <c r="U620" s="87"/>
      <c r="V620" s="87"/>
      <c r="W620" s="87"/>
      <c r="X620" s="87"/>
      <c r="Y620" s="87"/>
      <c r="Z620" s="87"/>
      <c r="AA620" s="87"/>
      <c r="AB620" s="87"/>
      <c r="AC620" s="87"/>
      <c r="AD620" s="87"/>
    </row>
    <row r="621" spans="18:30" ht="15">
      <c r="R621" s="87"/>
      <c r="S621" s="87"/>
      <c r="T621" s="87"/>
      <c r="U621" s="87"/>
      <c r="V621" s="87"/>
      <c r="W621" s="87"/>
      <c r="X621" s="87"/>
      <c r="Y621" s="87"/>
      <c r="Z621" s="87"/>
      <c r="AA621" s="87"/>
      <c r="AB621" s="87"/>
      <c r="AC621" s="87"/>
      <c r="AD621" s="87"/>
    </row>
    <row r="622" spans="18:30" ht="15">
      <c r="R622" s="87"/>
      <c r="S622" s="87"/>
      <c r="T622" s="87"/>
      <c r="U622" s="87"/>
      <c r="V622" s="87"/>
      <c r="W622" s="87"/>
      <c r="X622" s="87"/>
      <c r="Y622" s="87"/>
      <c r="Z622" s="87"/>
      <c r="AA622" s="87"/>
      <c r="AB622" s="87"/>
      <c r="AC622" s="87"/>
      <c r="AD622" s="87"/>
    </row>
    <row r="623" spans="18:30" ht="15">
      <c r="R623" s="87"/>
      <c r="S623" s="87"/>
      <c r="T623" s="87"/>
      <c r="U623" s="87"/>
      <c r="V623" s="87"/>
      <c r="W623" s="87"/>
      <c r="X623" s="87"/>
      <c r="Y623" s="87"/>
      <c r="Z623" s="87"/>
      <c r="AA623" s="87"/>
      <c r="AB623" s="87"/>
      <c r="AC623" s="87"/>
      <c r="AD623" s="87"/>
    </row>
    <row r="624" spans="18:30" ht="15">
      <c r="R624" s="87"/>
      <c r="S624" s="87"/>
      <c r="T624" s="87"/>
      <c r="U624" s="87"/>
      <c r="V624" s="87"/>
      <c r="W624" s="87"/>
      <c r="X624" s="87"/>
      <c r="Y624" s="87"/>
      <c r="Z624" s="87"/>
      <c r="AA624" s="87"/>
      <c r="AB624" s="87"/>
      <c r="AC624" s="87"/>
      <c r="AD624" s="87"/>
    </row>
    <row r="625" spans="18:30" ht="15">
      <c r="R625" s="87"/>
      <c r="S625" s="87"/>
      <c r="T625" s="87"/>
      <c r="U625" s="87"/>
      <c r="V625" s="87"/>
      <c r="W625" s="87"/>
      <c r="X625" s="87"/>
      <c r="Y625" s="87"/>
      <c r="Z625" s="87"/>
      <c r="AA625" s="87"/>
      <c r="AB625" s="87"/>
      <c r="AC625" s="87"/>
      <c r="AD625" s="87"/>
    </row>
    <row r="626" spans="18:30" ht="15">
      <c r="R626" s="87"/>
      <c r="S626" s="87"/>
      <c r="T626" s="87"/>
      <c r="U626" s="87"/>
      <c r="V626" s="87"/>
      <c r="W626" s="87"/>
      <c r="X626" s="87"/>
      <c r="Y626" s="87"/>
      <c r="Z626" s="87"/>
      <c r="AA626" s="87"/>
      <c r="AB626" s="87"/>
      <c r="AC626" s="87"/>
      <c r="AD626" s="87"/>
    </row>
    <row r="627" spans="18:30" ht="15">
      <c r="R627" s="87"/>
      <c r="S627" s="87"/>
      <c r="T627" s="87"/>
      <c r="U627" s="87"/>
      <c r="V627" s="87"/>
      <c r="W627" s="87"/>
      <c r="X627" s="87"/>
      <c r="Y627" s="87"/>
      <c r="Z627" s="87"/>
      <c r="AA627" s="87"/>
      <c r="AB627" s="87"/>
      <c r="AC627" s="87"/>
      <c r="AD627" s="87"/>
    </row>
    <row r="628" spans="18:30" ht="15">
      <c r="R628" s="87"/>
      <c r="S628" s="87"/>
      <c r="T628" s="87"/>
      <c r="U628" s="87"/>
      <c r="V628" s="87"/>
      <c r="W628" s="87"/>
      <c r="X628" s="87"/>
      <c r="Y628" s="87"/>
      <c r="Z628" s="87"/>
      <c r="AA628" s="87"/>
      <c r="AB628" s="87"/>
      <c r="AC628" s="87"/>
      <c r="AD628" s="87"/>
    </row>
    <row r="629" spans="18:30" ht="15">
      <c r="R629" s="87"/>
      <c r="S629" s="87"/>
      <c r="T629" s="87"/>
      <c r="U629" s="87"/>
      <c r="V629" s="87"/>
      <c r="W629" s="87"/>
      <c r="X629" s="87"/>
      <c r="Y629" s="87"/>
      <c r="Z629" s="87"/>
      <c r="AA629" s="87"/>
      <c r="AB629" s="87"/>
      <c r="AC629" s="87"/>
      <c r="AD629" s="87"/>
    </row>
    <row r="630" spans="18:30" ht="15">
      <c r="R630" s="87"/>
      <c r="S630" s="87"/>
      <c r="T630" s="87"/>
      <c r="U630" s="87"/>
      <c r="V630" s="87"/>
      <c r="W630" s="87"/>
      <c r="X630" s="87"/>
      <c r="Y630" s="87"/>
      <c r="Z630" s="87"/>
      <c r="AA630" s="87"/>
      <c r="AB630" s="87"/>
      <c r="AC630" s="87"/>
      <c r="AD630" s="87"/>
    </row>
    <row r="631" spans="18:30" ht="15">
      <c r="R631" s="87"/>
      <c r="S631" s="87"/>
      <c r="T631" s="87"/>
      <c r="U631" s="87"/>
      <c r="V631" s="87"/>
      <c r="W631" s="87"/>
      <c r="X631" s="87"/>
      <c r="Y631" s="87"/>
      <c r="Z631" s="87"/>
      <c r="AA631" s="87"/>
      <c r="AB631" s="87"/>
      <c r="AC631" s="87"/>
      <c r="AD631" s="87"/>
    </row>
    <row r="632" spans="18:30" ht="15">
      <c r="R632" s="87"/>
      <c r="S632" s="87"/>
      <c r="T632" s="87"/>
      <c r="U632" s="87"/>
      <c r="V632" s="87"/>
      <c r="W632" s="87"/>
      <c r="X632" s="87"/>
      <c r="Y632" s="87"/>
      <c r="Z632" s="87"/>
      <c r="AA632" s="87"/>
      <c r="AB632" s="87"/>
      <c r="AC632" s="87"/>
      <c r="AD632" s="87"/>
    </row>
    <row r="633" spans="18:30" ht="15">
      <c r="R633" s="87"/>
      <c r="S633" s="87"/>
      <c r="T633" s="87"/>
      <c r="U633" s="87"/>
      <c r="V633" s="87"/>
      <c r="W633" s="87"/>
      <c r="X633" s="87"/>
      <c r="Y633" s="87"/>
      <c r="Z633" s="87"/>
      <c r="AA633" s="87"/>
      <c r="AB633" s="87"/>
      <c r="AC633" s="87"/>
      <c r="AD633" s="87"/>
    </row>
    <row r="634" spans="18:30" ht="15">
      <c r="R634" s="87"/>
      <c r="S634" s="87"/>
      <c r="T634" s="87"/>
      <c r="U634" s="87"/>
      <c r="V634" s="87"/>
      <c r="W634" s="87"/>
      <c r="X634" s="87"/>
      <c r="Y634" s="87"/>
      <c r="Z634" s="87"/>
      <c r="AA634" s="87"/>
      <c r="AB634" s="87"/>
      <c r="AC634" s="87"/>
      <c r="AD634" s="87"/>
    </row>
    <row r="635" spans="18:30" ht="15">
      <c r="R635" s="87"/>
      <c r="S635" s="87"/>
      <c r="T635" s="87"/>
      <c r="U635" s="87"/>
      <c r="V635" s="87"/>
      <c r="W635" s="87"/>
      <c r="X635" s="87"/>
      <c r="Y635" s="87"/>
      <c r="Z635" s="87"/>
      <c r="AA635" s="87"/>
      <c r="AB635" s="87"/>
      <c r="AC635" s="87"/>
      <c r="AD635" s="87"/>
    </row>
    <row r="636" spans="18:30" ht="15">
      <c r="R636" s="87"/>
      <c r="S636" s="87"/>
      <c r="T636" s="87"/>
      <c r="U636" s="87"/>
      <c r="V636" s="87"/>
      <c r="W636" s="87"/>
      <c r="X636" s="87"/>
      <c r="Y636" s="87"/>
      <c r="Z636" s="87"/>
      <c r="AA636" s="87"/>
      <c r="AB636" s="87"/>
      <c r="AC636" s="87"/>
      <c r="AD636" s="87"/>
    </row>
    <row r="637" spans="18:30" ht="15">
      <c r="R637" s="87"/>
      <c r="S637" s="87"/>
      <c r="T637" s="87"/>
      <c r="U637" s="87"/>
      <c r="V637" s="87"/>
      <c r="W637" s="87"/>
      <c r="X637" s="87"/>
      <c r="Y637" s="87"/>
      <c r="Z637" s="87"/>
      <c r="AA637" s="87"/>
      <c r="AB637" s="87"/>
      <c r="AC637" s="87"/>
      <c r="AD637" s="87"/>
    </row>
    <row r="638" spans="18:30" ht="15">
      <c r="R638" s="87"/>
      <c r="S638" s="87"/>
      <c r="T638" s="87"/>
      <c r="U638" s="87"/>
      <c r="V638" s="87"/>
      <c r="W638" s="87"/>
      <c r="X638" s="87"/>
      <c r="Y638" s="87"/>
      <c r="Z638" s="87"/>
      <c r="AA638" s="87"/>
      <c r="AB638" s="87"/>
      <c r="AC638" s="87"/>
      <c r="AD638" s="87"/>
    </row>
    <row r="639" spans="18:30" ht="15">
      <c r="R639" s="87"/>
      <c r="S639" s="87"/>
      <c r="T639" s="87"/>
      <c r="U639" s="87"/>
      <c r="V639" s="87"/>
      <c r="W639" s="87"/>
      <c r="X639" s="87"/>
      <c r="Y639" s="87"/>
      <c r="Z639" s="87"/>
      <c r="AA639" s="87"/>
      <c r="AB639" s="87"/>
      <c r="AC639" s="87"/>
      <c r="AD639" s="87"/>
    </row>
    <row r="640" spans="18:30" ht="15">
      <c r="R640" s="87"/>
      <c r="S640" s="87"/>
      <c r="T640" s="87"/>
      <c r="U640" s="87"/>
      <c r="V640" s="87"/>
      <c r="W640" s="87"/>
      <c r="X640" s="87"/>
      <c r="Y640" s="87"/>
      <c r="Z640" s="87"/>
      <c r="AA640" s="87"/>
      <c r="AB640" s="87"/>
      <c r="AC640" s="87"/>
      <c r="AD640" s="87"/>
    </row>
    <row r="641" spans="18:30" ht="15">
      <c r="R641" s="87"/>
      <c r="S641" s="87"/>
      <c r="T641" s="87"/>
      <c r="U641" s="87"/>
      <c r="V641" s="87"/>
      <c r="W641" s="87"/>
      <c r="X641" s="87"/>
      <c r="Y641" s="87"/>
      <c r="Z641" s="87"/>
      <c r="AA641" s="87"/>
      <c r="AB641" s="87"/>
      <c r="AC641" s="87"/>
      <c r="AD641" s="87"/>
    </row>
    <row r="642" spans="18:30" ht="15">
      <c r="R642" s="87"/>
      <c r="S642" s="87"/>
      <c r="T642" s="87"/>
      <c r="U642" s="87"/>
      <c r="V642" s="87"/>
      <c r="W642" s="87"/>
      <c r="X642" s="87"/>
      <c r="Y642" s="87"/>
      <c r="Z642" s="87"/>
      <c r="AA642" s="87"/>
      <c r="AB642" s="87"/>
      <c r="AC642" s="87"/>
      <c r="AD642" s="87"/>
    </row>
    <row r="643" spans="18:30" ht="15">
      <c r="R643" s="87"/>
      <c r="S643" s="87"/>
      <c r="T643" s="87"/>
      <c r="U643" s="87"/>
      <c r="V643" s="87"/>
      <c r="W643" s="87"/>
      <c r="X643" s="87"/>
      <c r="Y643" s="87"/>
      <c r="Z643" s="87"/>
      <c r="AA643" s="87"/>
      <c r="AB643" s="87"/>
      <c r="AC643" s="87"/>
      <c r="AD643" s="87"/>
    </row>
    <row r="644" spans="18:30" ht="15">
      <c r="R644" s="87"/>
      <c r="S644" s="87"/>
      <c r="T644" s="87"/>
      <c r="U644" s="87"/>
      <c r="V644" s="87"/>
      <c r="W644" s="87"/>
      <c r="X644" s="87"/>
      <c r="Y644" s="87"/>
      <c r="Z644" s="87"/>
      <c r="AA644" s="87"/>
      <c r="AB644" s="87"/>
      <c r="AC644" s="87"/>
      <c r="AD644" s="87"/>
    </row>
    <row r="645" spans="18:30" ht="15">
      <c r="R645" s="87"/>
      <c r="S645" s="87"/>
      <c r="T645" s="87"/>
      <c r="U645" s="87"/>
      <c r="V645" s="87"/>
      <c r="W645" s="87"/>
      <c r="X645" s="87"/>
      <c r="Y645" s="87"/>
      <c r="Z645" s="87"/>
      <c r="AA645" s="87"/>
      <c r="AB645" s="87"/>
      <c r="AC645" s="87"/>
      <c r="AD645" s="87"/>
    </row>
    <row r="646" spans="18:30" ht="15">
      <c r="R646" s="87"/>
      <c r="S646" s="87"/>
      <c r="T646" s="87"/>
      <c r="U646" s="87"/>
      <c r="V646" s="87"/>
      <c r="W646" s="87"/>
      <c r="X646" s="87"/>
      <c r="Y646" s="87"/>
      <c r="Z646" s="87"/>
      <c r="AA646" s="87"/>
      <c r="AB646" s="87"/>
      <c r="AC646" s="87"/>
      <c r="AD646" s="87"/>
    </row>
    <row r="647" spans="18:30" ht="15">
      <c r="R647" s="87"/>
      <c r="S647" s="87"/>
      <c r="T647" s="87"/>
      <c r="U647" s="87"/>
      <c r="V647" s="87"/>
      <c r="W647" s="87"/>
      <c r="X647" s="87"/>
      <c r="Y647" s="87"/>
      <c r="Z647" s="87"/>
      <c r="AA647" s="87"/>
      <c r="AB647" s="87"/>
      <c r="AC647" s="87"/>
      <c r="AD647" s="87"/>
    </row>
    <row r="648" spans="18:30" ht="15">
      <c r="R648" s="87"/>
      <c r="S648" s="87"/>
      <c r="T648" s="87"/>
      <c r="U648" s="87"/>
      <c r="V648" s="87"/>
      <c r="W648" s="87"/>
      <c r="X648" s="87"/>
      <c r="Y648" s="87"/>
      <c r="Z648" s="87"/>
      <c r="AA648" s="87"/>
      <c r="AB648" s="87"/>
      <c r="AC648" s="87"/>
      <c r="AD648" s="87"/>
    </row>
    <row r="649" spans="18:30" ht="15">
      <c r="R649" s="87"/>
      <c r="S649" s="87"/>
      <c r="T649" s="87"/>
      <c r="U649" s="87"/>
      <c r="V649" s="87"/>
      <c r="W649" s="87"/>
      <c r="X649" s="87"/>
      <c r="Y649" s="87"/>
      <c r="Z649" s="87"/>
      <c r="AA649" s="87"/>
      <c r="AB649" s="87"/>
      <c r="AC649" s="87"/>
      <c r="AD649" s="87"/>
    </row>
    <row r="650" spans="18:30" ht="15">
      <c r="R650" s="87"/>
      <c r="S650" s="87"/>
      <c r="T650" s="87"/>
      <c r="U650" s="87"/>
      <c r="V650" s="87"/>
      <c r="W650" s="87"/>
      <c r="X650" s="87"/>
      <c r="Y650" s="87"/>
      <c r="Z650" s="87"/>
      <c r="AA650" s="87"/>
      <c r="AB650" s="87"/>
      <c r="AC650" s="87"/>
      <c r="AD650" s="87"/>
    </row>
    <row r="651" spans="18:30" ht="15">
      <c r="R651" s="87"/>
      <c r="S651" s="87"/>
      <c r="T651" s="87"/>
      <c r="U651" s="87"/>
      <c r="V651" s="87"/>
      <c r="W651" s="87"/>
      <c r="X651" s="87"/>
      <c r="Y651" s="87"/>
      <c r="Z651" s="87"/>
      <c r="AA651" s="87"/>
      <c r="AB651" s="87"/>
      <c r="AC651" s="87"/>
      <c r="AD651" s="87"/>
    </row>
    <row r="652" spans="18:30" ht="15">
      <c r="R652" s="87"/>
      <c r="S652" s="87"/>
      <c r="T652" s="87"/>
      <c r="U652" s="87"/>
      <c r="V652" s="87"/>
      <c r="W652" s="87"/>
      <c r="X652" s="87"/>
      <c r="Y652" s="87"/>
      <c r="Z652" s="87"/>
      <c r="AA652" s="87"/>
      <c r="AB652" s="87"/>
      <c r="AC652" s="87"/>
      <c r="AD652" s="87"/>
    </row>
    <row r="653" spans="18:30" ht="15">
      <c r="R653" s="87"/>
      <c r="S653" s="87"/>
      <c r="T653" s="87"/>
      <c r="U653" s="87"/>
      <c r="V653" s="87"/>
      <c r="W653" s="87"/>
      <c r="X653" s="87"/>
      <c r="Y653" s="87"/>
      <c r="Z653" s="87"/>
      <c r="AA653" s="87"/>
      <c r="AB653" s="87"/>
      <c r="AC653" s="87"/>
      <c r="AD653" s="87"/>
    </row>
    <row r="654" spans="18:30" ht="15">
      <c r="R654" s="87"/>
      <c r="S654" s="87"/>
      <c r="T654" s="87"/>
      <c r="U654" s="87"/>
      <c r="V654" s="87"/>
      <c r="W654" s="87"/>
      <c r="X654" s="87"/>
      <c r="Y654" s="87"/>
      <c r="Z654" s="87"/>
      <c r="AA654" s="87"/>
      <c r="AB654" s="87"/>
      <c r="AC654" s="87"/>
      <c r="AD654" s="87"/>
    </row>
    <row r="655" spans="18:30" ht="15">
      <c r="R655" s="87"/>
      <c r="S655" s="87"/>
      <c r="T655" s="87"/>
      <c r="U655" s="87"/>
      <c r="V655" s="87"/>
      <c r="W655" s="87"/>
      <c r="X655" s="87"/>
      <c r="Y655" s="87"/>
      <c r="Z655" s="87"/>
      <c r="AA655" s="87"/>
      <c r="AB655" s="87"/>
      <c r="AC655" s="87"/>
      <c r="AD655" s="87"/>
    </row>
    <row r="656" spans="18:30" ht="15">
      <c r="R656" s="87"/>
      <c r="S656" s="87"/>
      <c r="T656" s="87"/>
      <c r="U656" s="87"/>
      <c r="V656" s="87"/>
      <c r="W656" s="87"/>
      <c r="X656" s="87"/>
      <c r="Y656" s="87"/>
      <c r="Z656" s="87"/>
      <c r="AA656" s="87"/>
      <c r="AB656" s="87"/>
      <c r="AC656" s="87"/>
      <c r="AD656" s="87"/>
    </row>
    <row r="657" spans="18:30" ht="15">
      <c r="R657" s="87"/>
      <c r="S657" s="87"/>
      <c r="T657" s="87"/>
      <c r="U657" s="87"/>
      <c r="V657" s="87"/>
      <c r="W657" s="87"/>
      <c r="X657" s="87"/>
      <c r="Y657" s="87"/>
      <c r="Z657" s="87"/>
      <c r="AA657" s="87"/>
      <c r="AB657" s="87"/>
      <c r="AC657" s="87"/>
      <c r="AD657" s="87"/>
    </row>
    <row r="658" spans="18:30" ht="15">
      <c r="R658" s="87"/>
      <c r="S658" s="87"/>
      <c r="T658" s="87"/>
      <c r="U658" s="87"/>
      <c r="V658" s="87"/>
      <c r="W658" s="87"/>
      <c r="X658" s="87"/>
      <c r="Y658" s="87"/>
      <c r="Z658" s="87"/>
      <c r="AA658" s="87"/>
      <c r="AB658" s="87"/>
      <c r="AC658" s="87"/>
      <c r="AD658" s="87"/>
    </row>
    <row r="659" spans="18:30" ht="15">
      <c r="R659" s="87"/>
      <c r="S659" s="87"/>
      <c r="T659" s="87"/>
      <c r="U659" s="87"/>
      <c r="V659" s="87"/>
      <c r="W659" s="87"/>
      <c r="X659" s="87"/>
      <c r="Y659" s="87"/>
      <c r="Z659" s="87"/>
      <c r="AA659" s="87"/>
      <c r="AB659" s="87"/>
      <c r="AC659" s="87"/>
      <c r="AD659" s="87"/>
    </row>
    <row r="660" spans="18:30" ht="15">
      <c r="R660" s="87"/>
      <c r="S660" s="87"/>
      <c r="T660" s="87"/>
      <c r="U660" s="87"/>
      <c r="V660" s="87"/>
      <c r="W660" s="87"/>
      <c r="X660" s="87"/>
      <c r="Y660" s="87"/>
      <c r="Z660" s="87"/>
      <c r="AA660" s="87"/>
      <c r="AB660" s="87"/>
      <c r="AC660" s="87"/>
      <c r="AD660" s="87"/>
    </row>
    <row r="661" spans="18:30" ht="15">
      <c r="R661" s="87"/>
      <c r="S661" s="87"/>
      <c r="T661" s="87"/>
      <c r="U661" s="87"/>
      <c r="V661" s="87"/>
      <c r="W661" s="87"/>
      <c r="X661" s="87"/>
      <c r="Y661" s="87"/>
      <c r="Z661" s="87"/>
      <c r="AA661" s="87"/>
      <c r="AB661" s="87"/>
      <c r="AC661" s="87"/>
      <c r="AD661" s="87"/>
    </row>
    <row r="662" spans="18:30" ht="15">
      <c r="R662" s="87"/>
      <c r="S662" s="87"/>
      <c r="T662" s="87"/>
      <c r="U662" s="87"/>
      <c r="V662" s="87"/>
      <c r="W662" s="87"/>
      <c r="X662" s="87"/>
      <c r="Y662" s="87"/>
      <c r="Z662" s="87"/>
      <c r="AA662" s="87"/>
      <c r="AB662" s="87"/>
      <c r="AC662" s="87"/>
      <c r="AD662" s="87"/>
    </row>
    <row r="663" spans="18:30" ht="15">
      <c r="R663" s="87"/>
      <c r="S663" s="87"/>
      <c r="T663" s="87"/>
      <c r="U663" s="87"/>
      <c r="V663" s="87"/>
      <c r="W663" s="87"/>
      <c r="X663" s="87"/>
      <c r="Y663" s="87"/>
      <c r="Z663" s="87"/>
      <c r="AA663" s="87"/>
      <c r="AB663" s="87"/>
      <c r="AC663" s="87"/>
      <c r="AD663" s="87"/>
    </row>
    <row r="664" spans="18:30" ht="15">
      <c r="R664" s="87"/>
      <c r="S664" s="87"/>
      <c r="T664" s="87"/>
      <c r="U664" s="87"/>
      <c r="V664" s="87"/>
      <c r="W664" s="87"/>
      <c r="X664" s="87"/>
      <c r="Y664" s="87"/>
      <c r="Z664" s="87"/>
      <c r="AA664" s="87"/>
      <c r="AB664" s="87"/>
      <c r="AC664" s="87"/>
      <c r="AD664" s="87"/>
    </row>
    <row r="665" spans="18:30" ht="15">
      <c r="R665" s="87"/>
      <c r="S665" s="87"/>
      <c r="T665" s="87"/>
      <c r="U665" s="87"/>
      <c r="V665" s="87"/>
      <c r="W665" s="87"/>
      <c r="X665" s="87"/>
      <c r="Y665" s="87"/>
      <c r="Z665" s="87"/>
      <c r="AA665" s="87"/>
      <c r="AB665" s="87"/>
      <c r="AC665" s="87"/>
      <c r="AD665" s="87"/>
    </row>
    <row r="666" spans="18:30" ht="15">
      <c r="R666" s="87"/>
      <c r="S666" s="87"/>
      <c r="T666" s="87"/>
      <c r="U666" s="87"/>
      <c r="V666" s="87"/>
      <c r="W666" s="87"/>
      <c r="X666" s="87"/>
      <c r="Y666" s="87"/>
      <c r="Z666" s="87"/>
      <c r="AA666" s="87"/>
      <c r="AB666" s="87"/>
      <c r="AC666" s="87"/>
      <c r="AD666" s="87"/>
    </row>
    <row r="667" spans="18:30" ht="15">
      <c r="R667" s="87"/>
      <c r="S667" s="87"/>
      <c r="T667" s="87"/>
      <c r="U667" s="87"/>
      <c r="V667" s="87"/>
      <c r="W667" s="87"/>
      <c r="X667" s="87"/>
      <c r="Y667" s="87"/>
      <c r="Z667" s="87"/>
      <c r="AA667" s="87"/>
      <c r="AB667" s="87"/>
      <c r="AC667" s="87"/>
      <c r="AD667" s="87"/>
    </row>
    <row r="668" spans="18:30" ht="15">
      <c r="R668" s="87"/>
      <c r="S668" s="87"/>
      <c r="T668" s="87"/>
      <c r="U668" s="87"/>
      <c r="V668" s="87"/>
      <c r="W668" s="87"/>
      <c r="X668" s="87"/>
      <c r="Y668" s="87"/>
      <c r="Z668" s="87"/>
      <c r="AA668" s="87"/>
      <c r="AB668" s="87"/>
      <c r="AC668" s="87"/>
      <c r="AD668" s="87"/>
    </row>
    <row r="669" spans="18:30" ht="15">
      <c r="R669" s="87"/>
      <c r="S669" s="87"/>
      <c r="T669" s="87"/>
      <c r="U669" s="87"/>
      <c r="V669" s="87"/>
      <c r="W669" s="87"/>
      <c r="X669" s="87"/>
      <c r="Y669" s="87"/>
      <c r="Z669" s="87"/>
      <c r="AA669" s="87"/>
      <c r="AB669" s="87"/>
      <c r="AC669" s="87"/>
      <c r="AD669" s="87"/>
    </row>
    <row r="670" spans="18:30" ht="15">
      <c r="R670" s="87"/>
      <c r="S670" s="87"/>
      <c r="T670" s="87"/>
      <c r="U670" s="87"/>
      <c r="V670" s="87"/>
      <c r="W670" s="87"/>
      <c r="X670" s="87"/>
      <c r="Y670" s="87"/>
      <c r="Z670" s="87"/>
      <c r="AA670" s="87"/>
      <c r="AB670" s="87"/>
      <c r="AC670" s="87"/>
      <c r="AD670" s="87"/>
    </row>
    <row r="671" spans="18:30" ht="15">
      <c r="R671" s="87"/>
      <c r="S671" s="87"/>
      <c r="T671" s="87"/>
      <c r="U671" s="87"/>
      <c r="V671" s="87"/>
      <c r="W671" s="87"/>
      <c r="X671" s="87"/>
      <c r="Y671" s="87"/>
      <c r="Z671" s="87"/>
      <c r="AA671" s="87"/>
      <c r="AB671" s="87"/>
      <c r="AC671" s="87"/>
      <c r="AD671" s="87"/>
    </row>
    <row r="672" spans="18:30" ht="15">
      <c r="R672" s="87"/>
      <c r="S672" s="87"/>
      <c r="T672" s="87"/>
      <c r="U672" s="87"/>
      <c r="V672" s="87"/>
      <c r="W672" s="87"/>
      <c r="X672" s="87"/>
      <c r="Y672" s="87"/>
      <c r="Z672" s="87"/>
      <c r="AA672" s="87"/>
      <c r="AB672" s="87"/>
      <c r="AC672" s="87"/>
      <c r="AD672" s="87"/>
    </row>
    <row r="673" spans="18:30" ht="15">
      <c r="R673" s="87"/>
      <c r="S673" s="87"/>
      <c r="T673" s="87"/>
      <c r="U673" s="87"/>
      <c r="V673" s="87"/>
      <c r="W673" s="87"/>
      <c r="X673" s="87"/>
      <c r="Y673" s="87"/>
      <c r="Z673" s="87"/>
      <c r="AA673" s="87"/>
      <c r="AB673" s="87"/>
      <c r="AC673" s="87"/>
      <c r="AD673" s="87"/>
    </row>
    <row r="674" spans="18:30" ht="15">
      <c r="R674" s="87"/>
      <c r="S674" s="87"/>
      <c r="T674" s="87"/>
      <c r="U674" s="87"/>
      <c r="V674" s="87"/>
      <c r="W674" s="87"/>
      <c r="X674" s="87"/>
      <c r="Y674" s="87"/>
      <c r="Z674" s="87"/>
      <c r="AA674" s="87"/>
      <c r="AB674" s="87"/>
      <c r="AC674" s="87"/>
      <c r="AD674" s="87"/>
    </row>
    <row r="675" spans="18:30" ht="15">
      <c r="R675" s="87"/>
      <c r="S675" s="87"/>
      <c r="T675" s="87"/>
      <c r="U675" s="87"/>
      <c r="V675" s="87"/>
      <c r="W675" s="87"/>
      <c r="X675" s="87"/>
      <c r="Y675" s="87"/>
      <c r="Z675" s="87"/>
      <c r="AA675" s="87"/>
      <c r="AB675" s="87"/>
      <c r="AC675" s="87"/>
      <c r="AD675" s="87"/>
    </row>
    <row r="676" spans="18:30" ht="15">
      <c r="R676" s="87"/>
      <c r="S676" s="87"/>
      <c r="T676" s="87"/>
      <c r="U676" s="87"/>
      <c r="V676" s="87"/>
      <c r="W676" s="87"/>
      <c r="X676" s="87"/>
      <c r="Y676" s="87"/>
      <c r="Z676" s="87"/>
      <c r="AA676" s="87"/>
      <c r="AB676" s="87"/>
      <c r="AC676" s="87"/>
      <c r="AD676" s="87"/>
    </row>
    <row r="677" spans="18:30" ht="15">
      <c r="R677" s="87"/>
      <c r="S677" s="87"/>
      <c r="T677" s="87"/>
      <c r="U677" s="87"/>
      <c r="V677" s="87"/>
      <c r="W677" s="87"/>
      <c r="X677" s="87"/>
      <c r="Y677" s="87"/>
      <c r="Z677" s="87"/>
      <c r="AA677" s="87"/>
      <c r="AB677" s="87"/>
      <c r="AC677" s="87"/>
      <c r="AD677" s="87"/>
    </row>
    <row r="678" spans="18:30" ht="15">
      <c r="R678" s="87"/>
      <c r="S678" s="87"/>
      <c r="T678" s="87"/>
      <c r="U678" s="87"/>
      <c r="V678" s="87"/>
      <c r="W678" s="87"/>
      <c r="X678" s="87"/>
      <c r="Y678" s="87"/>
      <c r="Z678" s="87"/>
      <c r="AA678" s="87"/>
      <c r="AB678" s="87"/>
      <c r="AC678" s="87"/>
      <c r="AD678" s="87"/>
    </row>
    <row r="679" spans="18:30" ht="15">
      <c r="R679" s="87"/>
      <c r="S679" s="87"/>
      <c r="T679" s="87"/>
      <c r="U679" s="87"/>
      <c r="V679" s="87"/>
      <c r="W679" s="87"/>
      <c r="X679" s="87"/>
      <c r="Y679" s="87"/>
      <c r="Z679" s="87"/>
      <c r="AA679" s="87"/>
      <c r="AB679" s="87"/>
      <c r="AC679" s="87"/>
      <c r="AD679" s="87"/>
    </row>
    <row r="680" spans="18:30" ht="15">
      <c r="R680" s="87"/>
      <c r="S680" s="87"/>
      <c r="T680" s="87"/>
      <c r="U680" s="87"/>
      <c r="V680" s="87"/>
      <c r="W680" s="87"/>
      <c r="X680" s="87"/>
      <c r="Y680" s="87"/>
      <c r="Z680" s="87"/>
      <c r="AA680" s="87"/>
      <c r="AB680" s="87"/>
      <c r="AC680" s="87"/>
      <c r="AD680" s="87"/>
    </row>
    <row r="681" spans="18:30" ht="15">
      <c r="R681" s="87"/>
      <c r="S681" s="87"/>
      <c r="T681" s="87"/>
      <c r="U681" s="87"/>
      <c r="V681" s="87"/>
      <c r="W681" s="87"/>
      <c r="X681" s="87"/>
      <c r="Y681" s="87"/>
      <c r="Z681" s="87"/>
      <c r="AA681" s="87"/>
      <c r="AB681" s="87"/>
      <c r="AC681" s="87"/>
      <c r="AD681" s="87"/>
    </row>
    <row r="682" spans="18:30" ht="15">
      <c r="R682" s="87"/>
      <c r="S682" s="87"/>
      <c r="T682" s="87"/>
      <c r="U682" s="87"/>
      <c r="V682" s="87"/>
      <c r="W682" s="87"/>
      <c r="X682" s="87"/>
      <c r="Y682" s="87"/>
      <c r="Z682" s="87"/>
      <c r="AA682" s="87"/>
      <c r="AB682" s="87"/>
      <c r="AC682" s="87"/>
      <c r="AD682" s="87"/>
    </row>
    <row r="683" spans="18:30" ht="15">
      <c r="R683" s="87"/>
      <c r="S683" s="87"/>
      <c r="T683" s="87"/>
      <c r="U683" s="87"/>
      <c r="V683" s="87"/>
      <c r="W683" s="87"/>
      <c r="X683" s="87"/>
      <c r="Y683" s="87"/>
      <c r="Z683" s="87"/>
      <c r="AA683" s="87"/>
      <c r="AB683" s="87"/>
      <c r="AC683" s="87"/>
      <c r="AD683" s="87"/>
    </row>
    <row r="684" spans="18:30" ht="15">
      <c r="R684" s="87"/>
      <c r="S684" s="87"/>
      <c r="T684" s="87"/>
      <c r="U684" s="87"/>
      <c r="V684" s="87"/>
      <c r="W684" s="87"/>
      <c r="X684" s="87"/>
      <c r="Y684" s="87"/>
      <c r="Z684" s="87"/>
      <c r="AA684" s="87"/>
      <c r="AB684" s="87"/>
      <c r="AC684" s="87"/>
      <c r="AD684" s="87"/>
    </row>
    <row r="685" spans="18:30" ht="15">
      <c r="R685" s="87"/>
      <c r="S685" s="87"/>
      <c r="T685" s="87"/>
      <c r="U685" s="87"/>
      <c r="V685" s="87"/>
      <c r="W685" s="87"/>
      <c r="X685" s="87"/>
      <c r="Y685" s="87"/>
      <c r="Z685" s="87"/>
      <c r="AA685" s="87"/>
      <c r="AB685" s="87"/>
      <c r="AC685" s="87"/>
      <c r="AD685" s="87"/>
    </row>
    <row r="686" spans="18:30" ht="15">
      <c r="R686" s="87"/>
      <c r="S686" s="87"/>
      <c r="T686" s="87"/>
      <c r="U686" s="87"/>
      <c r="V686" s="87"/>
      <c r="W686" s="87"/>
      <c r="X686" s="87"/>
      <c r="Y686" s="87"/>
      <c r="Z686" s="87"/>
      <c r="AA686" s="87"/>
      <c r="AB686" s="87"/>
      <c r="AC686" s="87"/>
      <c r="AD686" s="87"/>
    </row>
    <row r="687" spans="18:30" ht="15">
      <c r="R687" s="87"/>
      <c r="S687" s="87"/>
      <c r="T687" s="87"/>
      <c r="U687" s="87"/>
      <c r="V687" s="87"/>
      <c r="W687" s="87"/>
      <c r="X687" s="87"/>
      <c r="Y687" s="87"/>
      <c r="Z687" s="87"/>
      <c r="AA687" s="87"/>
      <c r="AB687" s="87"/>
      <c r="AC687" s="87"/>
      <c r="AD687" s="87"/>
    </row>
    <row r="688" spans="18:30" ht="15">
      <c r="R688" s="87"/>
      <c r="S688" s="87"/>
      <c r="T688" s="87"/>
      <c r="U688" s="87"/>
      <c r="V688" s="87"/>
      <c r="W688" s="87"/>
      <c r="X688" s="87"/>
      <c r="Y688" s="87"/>
      <c r="Z688" s="87"/>
      <c r="AA688" s="87"/>
      <c r="AB688" s="87"/>
      <c r="AC688" s="87"/>
      <c r="AD688" s="87"/>
    </row>
    <row r="689" spans="18:30" ht="15">
      <c r="R689" s="87"/>
      <c r="S689" s="87"/>
      <c r="T689" s="87"/>
      <c r="U689" s="87"/>
      <c r="V689" s="87"/>
      <c r="W689" s="87"/>
      <c r="X689" s="87"/>
      <c r="Y689" s="87"/>
      <c r="Z689" s="87"/>
      <c r="AA689" s="87"/>
      <c r="AB689" s="87"/>
      <c r="AC689" s="87"/>
      <c r="AD689" s="87"/>
    </row>
    <row r="690" spans="18:30" ht="15">
      <c r="R690" s="87"/>
      <c r="S690" s="87"/>
      <c r="T690" s="87"/>
      <c r="U690" s="87"/>
      <c r="V690" s="87"/>
      <c r="W690" s="87"/>
      <c r="X690" s="87"/>
      <c r="Y690" s="87"/>
      <c r="Z690" s="87"/>
      <c r="AA690" s="87"/>
      <c r="AB690" s="87"/>
      <c r="AC690" s="87"/>
      <c r="AD690" s="87"/>
    </row>
    <row r="691" spans="18:30" ht="15">
      <c r="R691" s="87"/>
      <c r="S691" s="87"/>
      <c r="T691" s="87"/>
      <c r="U691" s="87"/>
      <c r="V691" s="87"/>
      <c r="W691" s="87"/>
      <c r="X691" s="87"/>
      <c r="Y691" s="87"/>
      <c r="Z691" s="87"/>
      <c r="AA691" s="87"/>
      <c r="AB691" s="87"/>
      <c r="AC691" s="87"/>
      <c r="AD691" s="87"/>
    </row>
    <row r="692" spans="18:30" ht="15">
      <c r="R692" s="87"/>
      <c r="S692" s="87"/>
      <c r="T692" s="87"/>
      <c r="U692" s="87"/>
      <c r="V692" s="87"/>
      <c r="W692" s="87"/>
      <c r="X692" s="87"/>
      <c r="Y692" s="87"/>
      <c r="Z692" s="87"/>
      <c r="AA692" s="87"/>
      <c r="AB692" s="87"/>
      <c r="AC692" s="87"/>
      <c r="AD692" s="87"/>
    </row>
    <row r="693" spans="18:30" ht="15">
      <c r="R693" s="87"/>
      <c r="S693" s="87"/>
      <c r="T693" s="87"/>
      <c r="U693" s="87"/>
      <c r="V693" s="87"/>
      <c r="W693" s="87"/>
      <c r="X693" s="87"/>
      <c r="Y693" s="87"/>
      <c r="Z693" s="87"/>
      <c r="AA693" s="87"/>
      <c r="AB693" s="87"/>
      <c r="AC693" s="87"/>
      <c r="AD693" s="87"/>
    </row>
    <row r="694" spans="18:30" ht="15">
      <c r="R694" s="87"/>
      <c r="S694" s="87"/>
      <c r="T694" s="87"/>
      <c r="U694" s="87"/>
      <c r="V694" s="87"/>
      <c r="W694" s="87"/>
      <c r="X694" s="87"/>
      <c r="Y694" s="87"/>
      <c r="Z694" s="87"/>
      <c r="AA694" s="87"/>
      <c r="AB694" s="87"/>
      <c r="AC694" s="87"/>
      <c r="AD694" s="87"/>
    </row>
    <row r="695" spans="18:30" ht="15">
      <c r="R695" s="87"/>
      <c r="S695" s="87"/>
      <c r="T695" s="87"/>
      <c r="U695" s="87"/>
      <c r="V695" s="87"/>
      <c r="W695" s="87"/>
      <c r="X695" s="87"/>
      <c r="Y695" s="87"/>
      <c r="Z695" s="87"/>
      <c r="AA695" s="87"/>
      <c r="AB695" s="87"/>
      <c r="AC695" s="87"/>
      <c r="AD695" s="87"/>
    </row>
    <row r="696" spans="18:30" ht="15">
      <c r="R696" s="87"/>
      <c r="S696" s="87"/>
      <c r="T696" s="87"/>
      <c r="U696" s="87"/>
      <c r="V696" s="87"/>
      <c r="W696" s="87"/>
      <c r="X696" s="87"/>
      <c r="Y696" s="87"/>
      <c r="Z696" s="87"/>
      <c r="AA696" s="87"/>
      <c r="AB696" s="87"/>
      <c r="AC696" s="87"/>
      <c r="AD696" s="87"/>
    </row>
    <row r="697" spans="18:30" ht="15">
      <c r="R697" s="87"/>
      <c r="S697" s="87"/>
      <c r="T697" s="87"/>
      <c r="U697" s="87"/>
      <c r="V697" s="87"/>
      <c r="W697" s="87"/>
      <c r="X697" s="87"/>
      <c r="Y697" s="87"/>
      <c r="Z697" s="87"/>
      <c r="AA697" s="87"/>
      <c r="AB697" s="87"/>
      <c r="AC697" s="87"/>
      <c r="AD697" s="87"/>
    </row>
    <row r="698" spans="18:30" ht="15">
      <c r="R698" s="87"/>
      <c r="S698" s="87"/>
      <c r="T698" s="87"/>
      <c r="U698" s="87"/>
      <c r="V698" s="87"/>
      <c r="W698" s="87"/>
      <c r="X698" s="87"/>
      <c r="Y698" s="87"/>
      <c r="Z698" s="87"/>
      <c r="AA698" s="87"/>
      <c r="AB698" s="87"/>
      <c r="AC698" s="87"/>
      <c r="AD698" s="87"/>
    </row>
    <row r="699" spans="18:30" ht="15">
      <c r="R699" s="87"/>
      <c r="S699" s="87"/>
      <c r="T699" s="87"/>
      <c r="U699" s="87"/>
      <c r="V699" s="87"/>
      <c r="W699" s="87"/>
      <c r="X699" s="87"/>
      <c r="Y699" s="87"/>
      <c r="Z699" s="87"/>
      <c r="AA699" s="87"/>
      <c r="AB699" s="87"/>
      <c r="AC699" s="87"/>
      <c r="AD699" s="87"/>
    </row>
    <row r="700" spans="18:30" ht="15">
      <c r="R700" s="87"/>
      <c r="S700" s="87"/>
      <c r="T700" s="87"/>
      <c r="U700" s="87"/>
      <c r="V700" s="87"/>
      <c r="W700" s="87"/>
      <c r="X700" s="87"/>
      <c r="Y700" s="87"/>
      <c r="Z700" s="87"/>
      <c r="AA700" s="87"/>
      <c r="AB700" s="87"/>
      <c r="AC700" s="87"/>
      <c r="AD700" s="87"/>
    </row>
    <row r="701" spans="18:30" ht="15">
      <c r="R701" s="87"/>
      <c r="S701" s="87"/>
      <c r="T701" s="87"/>
      <c r="U701" s="87"/>
      <c r="V701" s="87"/>
      <c r="W701" s="87"/>
      <c r="X701" s="87"/>
      <c r="Y701" s="87"/>
      <c r="Z701" s="87"/>
      <c r="AA701" s="87"/>
      <c r="AB701" s="87"/>
      <c r="AC701" s="87"/>
      <c r="AD701" s="87"/>
    </row>
    <row r="702" spans="18:30" ht="15">
      <c r="R702" s="87"/>
      <c r="S702" s="87"/>
      <c r="T702" s="87"/>
      <c r="U702" s="87"/>
      <c r="V702" s="87"/>
      <c r="W702" s="87"/>
      <c r="X702" s="87"/>
      <c r="Y702" s="87"/>
      <c r="Z702" s="87"/>
      <c r="AA702" s="87"/>
      <c r="AB702" s="87"/>
      <c r="AC702" s="87"/>
      <c r="AD702" s="87"/>
    </row>
    <row r="703" spans="18:30" ht="15">
      <c r="R703" s="87"/>
      <c r="S703" s="87"/>
      <c r="T703" s="87"/>
      <c r="U703" s="87"/>
      <c r="V703" s="87"/>
      <c r="W703" s="87"/>
      <c r="X703" s="87"/>
      <c r="Y703" s="87"/>
      <c r="Z703" s="87"/>
      <c r="AA703" s="87"/>
      <c r="AB703" s="87"/>
      <c r="AC703" s="87"/>
      <c r="AD703" s="87"/>
    </row>
    <row r="704" spans="18:30" ht="15">
      <c r="R704" s="87"/>
      <c r="S704" s="87"/>
      <c r="T704" s="87"/>
      <c r="U704" s="87"/>
      <c r="V704" s="87"/>
      <c r="W704" s="87"/>
      <c r="X704" s="87"/>
      <c r="Y704" s="87"/>
      <c r="Z704" s="87"/>
      <c r="AA704" s="87"/>
      <c r="AB704" s="87"/>
      <c r="AC704" s="87"/>
      <c r="AD704" s="87"/>
    </row>
    <row r="705" spans="18:30" ht="15">
      <c r="R705" s="87"/>
      <c r="S705" s="87"/>
      <c r="T705" s="87"/>
      <c r="U705" s="87"/>
      <c r="V705" s="87"/>
      <c r="W705" s="87"/>
      <c r="X705" s="87"/>
      <c r="Y705" s="87"/>
      <c r="Z705" s="87"/>
      <c r="AA705" s="87"/>
      <c r="AB705" s="87"/>
      <c r="AC705" s="87"/>
      <c r="AD705" s="87"/>
    </row>
    <row r="706" spans="18:30" ht="15">
      <c r="R706" s="87"/>
      <c r="S706" s="87"/>
      <c r="T706" s="87"/>
      <c r="U706" s="87"/>
      <c r="V706" s="87"/>
      <c r="W706" s="87"/>
      <c r="X706" s="87"/>
      <c r="Y706" s="87"/>
      <c r="Z706" s="87"/>
      <c r="AA706" s="87"/>
      <c r="AB706" s="87"/>
      <c r="AC706" s="87"/>
      <c r="AD706" s="87"/>
    </row>
    <row r="707" spans="18:30" ht="15">
      <c r="R707" s="87"/>
      <c r="S707" s="87"/>
      <c r="T707" s="87"/>
      <c r="U707" s="87"/>
      <c r="V707" s="87"/>
      <c r="W707" s="87"/>
      <c r="X707" s="87"/>
      <c r="Y707" s="87"/>
      <c r="Z707" s="87"/>
      <c r="AA707" s="87"/>
      <c r="AB707" s="87"/>
      <c r="AC707" s="87"/>
      <c r="AD707" s="87"/>
    </row>
    <row r="708" spans="18:30" ht="15">
      <c r="R708" s="87"/>
      <c r="S708" s="87"/>
      <c r="T708" s="87"/>
      <c r="U708" s="87"/>
      <c r="V708" s="87"/>
      <c r="W708" s="87"/>
      <c r="X708" s="87"/>
      <c r="Y708" s="87"/>
      <c r="Z708" s="87"/>
      <c r="AA708" s="87"/>
      <c r="AB708" s="87"/>
      <c r="AC708" s="87"/>
      <c r="AD708" s="87"/>
    </row>
    <row r="709" spans="18:30" ht="15">
      <c r="R709" s="87"/>
      <c r="S709" s="87"/>
      <c r="T709" s="87"/>
      <c r="U709" s="87"/>
      <c r="V709" s="87"/>
      <c r="W709" s="87"/>
      <c r="X709" s="87"/>
      <c r="Y709" s="87"/>
      <c r="Z709" s="87"/>
      <c r="AA709" s="87"/>
      <c r="AB709" s="87"/>
      <c r="AC709" s="87"/>
      <c r="AD709" s="87"/>
    </row>
    <row r="710" spans="18:30" ht="15">
      <c r="R710" s="87"/>
      <c r="S710" s="87"/>
      <c r="T710" s="87"/>
      <c r="U710" s="87"/>
      <c r="V710" s="87"/>
      <c r="W710" s="87"/>
      <c r="X710" s="87"/>
      <c r="Y710" s="87"/>
      <c r="Z710" s="87"/>
      <c r="AA710" s="87"/>
      <c r="AB710" s="87"/>
      <c r="AC710" s="87"/>
      <c r="AD710" s="87"/>
    </row>
    <row r="711" spans="18:30" ht="15">
      <c r="R711" s="87"/>
      <c r="S711" s="87"/>
      <c r="T711" s="87"/>
      <c r="U711" s="87"/>
      <c r="V711" s="87"/>
      <c r="W711" s="87"/>
      <c r="X711" s="87"/>
      <c r="Y711" s="87"/>
      <c r="Z711" s="87"/>
      <c r="AA711" s="87"/>
      <c r="AB711" s="87"/>
      <c r="AC711" s="87"/>
      <c r="AD711" s="87"/>
    </row>
    <row r="712" spans="18:30" ht="15">
      <c r="R712" s="87"/>
      <c r="S712" s="87"/>
      <c r="T712" s="87"/>
      <c r="U712" s="87"/>
      <c r="V712" s="87"/>
      <c r="W712" s="87"/>
      <c r="X712" s="87"/>
      <c r="Y712" s="87"/>
      <c r="Z712" s="87"/>
      <c r="AA712" s="87"/>
      <c r="AB712" s="87"/>
      <c r="AC712" s="87"/>
      <c r="AD712" s="87"/>
    </row>
    <row r="713" spans="18:30" ht="15">
      <c r="R713" s="87"/>
      <c r="S713" s="87"/>
      <c r="T713" s="87"/>
      <c r="U713" s="87"/>
      <c r="V713" s="87"/>
      <c r="W713" s="87"/>
      <c r="X713" s="87"/>
      <c r="Y713" s="87"/>
      <c r="Z713" s="87"/>
      <c r="AA713" s="87"/>
      <c r="AB713" s="87"/>
      <c r="AC713" s="87"/>
      <c r="AD713" s="87"/>
    </row>
    <row r="714" spans="18:30" ht="15">
      <c r="R714" s="87"/>
      <c r="S714" s="87"/>
      <c r="T714" s="87"/>
      <c r="U714" s="87"/>
      <c r="V714" s="87"/>
      <c r="W714" s="87"/>
      <c r="X714" s="87"/>
      <c r="Y714" s="87"/>
      <c r="Z714" s="87"/>
      <c r="AA714" s="87"/>
      <c r="AB714" s="87"/>
      <c r="AC714" s="87"/>
      <c r="AD714" s="87"/>
    </row>
    <row r="715" spans="18:30" ht="15">
      <c r="R715" s="87"/>
      <c r="S715" s="87"/>
      <c r="T715" s="87"/>
      <c r="U715" s="87"/>
      <c r="V715" s="87"/>
      <c r="W715" s="87"/>
      <c r="X715" s="87"/>
      <c r="Y715" s="87"/>
      <c r="Z715" s="87"/>
      <c r="AA715" s="87"/>
      <c r="AB715" s="87"/>
      <c r="AC715" s="87"/>
      <c r="AD715" s="87"/>
    </row>
    <row r="716" spans="18:30" ht="15">
      <c r="R716" s="87"/>
      <c r="S716" s="87"/>
      <c r="T716" s="87"/>
      <c r="U716" s="87"/>
      <c r="V716" s="87"/>
      <c r="W716" s="87"/>
      <c r="X716" s="87"/>
      <c r="Y716" s="87"/>
      <c r="Z716" s="87"/>
      <c r="AA716" s="87"/>
      <c r="AB716" s="87"/>
      <c r="AC716" s="87"/>
      <c r="AD716" s="87"/>
    </row>
    <row r="717" spans="18:30" ht="15">
      <c r="R717" s="87"/>
      <c r="S717" s="87"/>
      <c r="T717" s="87"/>
      <c r="U717" s="87"/>
      <c r="V717" s="87"/>
      <c r="W717" s="87"/>
      <c r="X717" s="87"/>
      <c r="Y717" s="87"/>
      <c r="Z717" s="87"/>
      <c r="AA717" s="87"/>
      <c r="AB717" s="87"/>
      <c r="AC717" s="87"/>
      <c r="AD717" s="87"/>
    </row>
    <row r="718" spans="18:30" ht="15">
      <c r="R718" s="87"/>
      <c r="S718" s="87"/>
      <c r="T718" s="87"/>
      <c r="U718" s="87"/>
      <c r="V718" s="87"/>
      <c r="W718" s="87"/>
      <c r="X718" s="87"/>
      <c r="Y718" s="87"/>
      <c r="Z718" s="87"/>
      <c r="AA718" s="87"/>
      <c r="AB718" s="87"/>
      <c r="AC718" s="87"/>
      <c r="AD718" s="87"/>
    </row>
    <row r="719" spans="18:30" ht="15">
      <c r="R719" s="87"/>
      <c r="S719" s="87"/>
      <c r="T719" s="87"/>
      <c r="U719" s="87"/>
      <c r="V719" s="87"/>
      <c r="W719" s="87"/>
      <c r="X719" s="87"/>
      <c r="Y719" s="87"/>
      <c r="Z719" s="87"/>
      <c r="AA719" s="87"/>
      <c r="AB719" s="87"/>
      <c r="AC719" s="87"/>
      <c r="AD719" s="87"/>
    </row>
    <row r="720" spans="18:30" ht="15">
      <c r="R720" s="87"/>
      <c r="S720" s="87"/>
      <c r="T720" s="87"/>
      <c r="U720" s="87"/>
      <c r="V720" s="87"/>
      <c r="W720" s="87"/>
      <c r="X720" s="87"/>
      <c r="Y720" s="87"/>
      <c r="Z720" s="87"/>
      <c r="AA720" s="87"/>
      <c r="AB720" s="87"/>
      <c r="AC720" s="87"/>
      <c r="AD720" s="87"/>
    </row>
    <row r="721" spans="18:30" ht="15">
      <c r="R721" s="87"/>
      <c r="S721" s="87"/>
      <c r="T721" s="87"/>
      <c r="U721" s="87"/>
      <c r="V721" s="87"/>
      <c r="W721" s="87"/>
      <c r="X721" s="87"/>
      <c r="Y721" s="87"/>
      <c r="Z721" s="87"/>
      <c r="AA721" s="87"/>
      <c r="AB721" s="87"/>
      <c r="AC721" s="87"/>
      <c r="AD721" s="87"/>
    </row>
    <row r="722" spans="18:30" ht="15">
      <c r="R722" s="87"/>
      <c r="S722" s="87"/>
      <c r="T722" s="87"/>
      <c r="U722" s="87"/>
      <c r="V722" s="87"/>
      <c r="W722" s="87"/>
      <c r="X722" s="87"/>
      <c r="Y722" s="87"/>
      <c r="Z722" s="87"/>
      <c r="AA722" s="87"/>
      <c r="AB722" s="87"/>
      <c r="AC722" s="87"/>
      <c r="AD722" s="87"/>
    </row>
    <row r="723" spans="18:30" ht="15">
      <c r="R723" s="87"/>
      <c r="S723" s="87"/>
      <c r="T723" s="87"/>
      <c r="U723" s="87"/>
      <c r="V723" s="87"/>
      <c r="W723" s="87"/>
      <c r="X723" s="87"/>
      <c r="Y723" s="87"/>
      <c r="Z723" s="87"/>
      <c r="AA723" s="87"/>
      <c r="AB723" s="87"/>
      <c r="AC723" s="87"/>
      <c r="AD723" s="87"/>
    </row>
    <row r="724" spans="18:30" ht="15">
      <c r="R724" s="87"/>
      <c r="S724" s="87"/>
      <c r="T724" s="87"/>
      <c r="U724" s="87"/>
      <c r="V724" s="87"/>
      <c r="W724" s="87"/>
      <c r="X724" s="87"/>
      <c r="Y724" s="87"/>
      <c r="Z724" s="87"/>
      <c r="AA724" s="87"/>
      <c r="AB724" s="87"/>
      <c r="AC724" s="87"/>
      <c r="AD724" s="87"/>
    </row>
    <row r="725" spans="18:30" ht="15">
      <c r="R725" s="87"/>
      <c r="S725" s="87"/>
      <c r="T725" s="87"/>
      <c r="U725" s="87"/>
      <c r="V725" s="87"/>
      <c r="W725" s="87"/>
      <c r="X725" s="87"/>
      <c r="Y725" s="87"/>
      <c r="Z725" s="87"/>
      <c r="AA725" s="87"/>
      <c r="AB725" s="87"/>
      <c r="AC725" s="87"/>
      <c r="AD725" s="87"/>
    </row>
    <row r="726" spans="18:30" ht="15">
      <c r="R726" s="87"/>
      <c r="S726" s="87"/>
      <c r="T726" s="87"/>
      <c r="U726" s="87"/>
      <c r="V726" s="87"/>
      <c r="W726" s="87"/>
      <c r="X726" s="87"/>
      <c r="Y726" s="87"/>
      <c r="Z726" s="87"/>
      <c r="AA726" s="87"/>
      <c r="AB726" s="87"/>
      <c r="AC726" s="87"/>
      <c r="AD726" s="87"/>
    </row>
    <row r="727" spans="18:30" ht="15">
      <c r="R727" s="87"/>
      <c r="S727" s="87"/>
      <c r="T727" s="87"/>
      <c r="U727" s="87"/>
      <c r="V727" s="87"/>
      <c r="W727" s="87"/>
      <c r="X727" s="87"/>
      <c r="Y727" s="87"/>
      <c r="Z727" s="87"/>
      <c r="AA727" s="87"/>
      <c r="AB727" s="87"/>
      <c r="AC727" s="87"/>
      <c r="AD727" s="87"/>
    </row>
    <row r="728" spans="18:30" ht="15">
      <c r="R728" s="87"/>
      <c r="S728" s="87"/>
      <c r="T728" s="87"/>
      <c r="U728" s="87"/>
      <c r="V728" s="87"/>
      <c r="W728" s="87"/>
      <c r="X728" s="87"/>
      <c r="Y728" s="87"/>
      <c r="Z728" s="87"/>
      <c r="AA728" s="87"/>
      <c r="AB728" s="87"/>
      <c r="AC728" s="87"/>
      <c r="AD728" s="87"/>
    </row>
    <row r="729" spans="18:30" ht="15">
      <c r="R729" s="87"/>
      <c r="S729" s="87"/>
      <c r="T729" s="87"/>
      <c r="U729" s="87"/>
      <c r="V729" s="87"/>
      <c r="W729" s="87"/>
      <c r="X729" s="87"/>
      <c r="Y729" s="87"/>
      <c r="Z729" s="87"/>
      <c r="AA729" s="87"/>
      <c r="AB729" s="87"/>
      <c r="AC729" s="87"/>
      <c r="AD729" s="87"/>
    </row>
    <row r="730" spans="18:30" ht="15">
      <c r="R730" s="87"/>
      <c r="S730" s="87"/>
      <c r="T730" s="87"/>
      <c r="U730" s="87"/>
      <c r="V730" s="87"/>
      <c r="W730" s="87"/>
      <c r="X730" s="87"/>
      <c r="Y730" s="87"/>
      <c r="Z730" s="87"/>
      <c r="AA730" s="87"/>
      <c r="AB730" s="87"/>
      <c r="AC730" s="87"/>
      <c r="AD730" s="87"/>
    </row>
    <row r="731" spans="18:30" ht="15">
      <c r="R731" s="87"/>
      <c r="S731" s="87"/>
      <c r="T731" s="87"/>
      <c r="U731" s="87"/>
      <c r="V731" s="87"/>
      <c r="W731" s="87"/>
      <c r="X731" s="87"/>
      <c r="Y731" s="87"/>
      <c r="Z731" s="87"/>
      <c r="AA731" s="87"/>
      <c r="AB731" s="87"/>
      <c r="AC731" s="87"/>
      <c r="AD731" s="87"/>
    </row>
    <row r="732" spans="18:30" ht="15">
      <c r="R732" s="87"/>
      <c r="S732" s="87"/>
      <c r="T732" s="87"/>
      <c r="U732" s="87"/>
      <c r="V732" s="87"/>
      <c r="W732" s="87"/>
      <c r="X732" s="87"/>
      <c r="Y732" s="87"/>
      <c r="Z732" s="87"/>
      <c r="AA732" s="87"/>
      <c r="AB732" s="87"/>
      <c r="AC732" s="87"/>
      <c r="AD732" s="87"/>
    </row>
    <row r="733" spans="18:30" ht="15">
      <c r="R733" s="87"/>
      <c r="S733" s="87"/>
      <c r="T733" s="87"/>
      <c r="U733" s="87"/>
      <c r="V733" s="87"/>
      <c r="W733" s="87"/>
      <c r="X733" s="87"/>
      <c r="Y733" s="87"/>
      <c r="Z733" s="87"/>
      <c r="AA733" s="87"/>
      <c r="AB733" s="87"/>
      <c r="AC733" s="87"/>
      <c r="AD733" s="87"/>
    </row>
    <row r="734" spans="18:30" ht="15">
      <c r="R734" s="87"/>
      <c r="S734" s="87"/>
      <c r="T734" s="87"/>
      <c r="U734" s="87"/>
      <c r="V734" s="87"/>
      <c r="W734" s="87"/>
      <c r="X734" s="87"/>
      <c r="Y734" s="87"/>
      <c r="Z734" s="87"/>
      <c r="AA734" s="87"/>
      <c r="AB734" s="87"/>
      <c r="AC734" s="87"/>
      <c r="AD734" s="87"/>
    </row>
    <row r="735" spans="18:30" ht="15">
      <c r="R735" s="87"/>
      <c r="S735" s="87"/>
      <c r="T735" s="87"/>
      <c r="U735" s="87"/>
      <c r="V735" s="87"/>
      <c r="W735" s="87"/>
      <c r="X735" s="87"/>
      <c r="Y735" s="87"/>
      <c r="Z735" s="87"/>
      <c r="AA735" s="87"/>
      <c r="AB735" s="87"/>
      <c r="AC735" s="87"/>
      <c r="AD735" s="87"/>
    </row>
    <row r="736" spans="18:30" ht="15">
      <c r="R736" s="87"/>
      <c r="S736" s="87"/>
      <c r="T736" s="87"/>
      <c r="U736" s="87"/>
      <c r="V736" s="87"/>
      <c r="W736" s="87"/>
      <c r="X736" s="87"/>
      <c r="Y736" s="87"/>
      <c r="Z736" s="87"/>
      <c r="AA736" s="87"/>
      <c r="AB736" s="87"/>
      <c r="AC736" s="87"/>
      <c r="AD736" s="87"/>
    </row>
    <row r="737" spans="18:30" ht="15">
      <c r="R737" s="87"/>
      <c r="S737" s="87"/>
      <c r="T737" s="87"/>
      <c r="U737" s="87"/>
      <c r="V737" s="87"/>
      <c r="W737" s="87"/>
      <c r="X737" s="87"/>
      <c r="Y737" s="87"/>
      <c r="Z737" s="87"/>
      <c r="AA737" s="87"/>
      <c r="AB737" s="87"/>
      <c r="AC737" s="87"/>
      <c r="AD737" s="87"/>
    </row>
    <row r="738" spans="18:30" ht="15">
      <c r="R738" s="87"/>
      <c r="S738" s="87"/>
      <c r="T738" s="87"/>
      <c r="U738" s="87"/>
      <c r="V738" s="87"/>
      <c r="W738" s="87"/>
      <c r="X738" s="87"/>
      <c r="Y738" s="87"/>
      <c r="Z738" s="87"/>
      <c r="AA738" s="87"/>
      <c r="AB738" s="87"/>
      <c r="AC738" s="87"/>
      <c r="AD738" s="87"/>
    </row>
    <row r="739" spans="18:30" ht="15">
      <c r="R739" s="87"/>
      <c r="S739" s="87"/>
      <c r="T739" s="87"/>
      <c r="U739" s="87"/>
      <c r="V739" s="87"/>
      <c r="W739" s="87"/>
      <c r="X739" s="87"/>
      <c r="Y739" s="87"/>
      <c r="Z739" s="87"/>
      <c r="AA739" s="87"/>
      <c r="AB739" s="87"/>
      <c r="AC739" s="87"/>
      <c r="AD739" s="87"/>
    </row>
    <row r="740" spans="18:30" ht="15">
      <c r="R740" s="87"/>
      <c r="S740" s="87"/>
      <c r="T740" s="87"/>
      <c r="U740" s="87"/>
      <c r="V740" s="87"/>
      <c r="W740" s="87"/>
      <c r="X740" s="87"/>
      <c r="Y740" s="87"/>
      <c r="Z740" s="87"/>
      <c r="AA740" s="87"/>
      <c r="AB740" s="87"/>
      <c r="AC740" s="87"/>
      <c r="AD740" s="87"/>
    </row>
    <row r="741" spans="18:30" ht="15">
      <c r="R741" s="87"/>
      <c r="S741" s="87"/>
      <c r="T741" s="87"/>
      <c r="U741" s="87"/>
      <c r="V741" s="87"/>
      <c r="W741" s="87"/>
      <c r="X741" s="87"/>
      <c r="Y741" s="87"/>
      <c r="Z741" s="87"/>
      <c r="AA741" s="87"/>
      <c r="AB741" s="87"/>
      <c r="AC741" s="87"/>
      <c r="AD741" s="87"/>
    </row>
    <row r="742" spans="18:30" ht="15">
      <c r="R742" s="87"/>
      <c r="S742" s="87"/>
      <c r="T742" s="87"/>
      <c r="U742" s="87"/>
      <c r="V742" s="87"/>
      <c r="W742" s="87"/>
      <c r="X742" s="87"/>
      <c r="Y742" s="87"/>
      <c r="Z742" s="87"/>
      <c r="AA742" s="87"/>
      <c r="AB742" s="87"/>
      <c r="AC742" s="87"/>
      <c r="AD742" s="87"/>
    </row>
    <row r="743" spans="18:30" ht="15">
      <c r="R743" s="87"/>
      <c r="S743" s="87"/>
      <c r="T743" s="87"/>
      <c r="U743" s="87"/>
      <c r="V743" s="87"/>
      <c r="W743" s="87"/>
      <c r="X743" s="87"/>
      <c r="Y743" s="87"/>
      <c r="Z743" s="87"/>
      <c r="AA743" s="87"/>
      <c r="AB743" s="87"/>
      <c r="AC743" s="87"/>
      <c r="AD743" s="87"/>
    </row>
    <row r="744" spans="18:30" ht="15">
      <c r="R744" s="87"/>
      <c r="S744" s="87"/>
      <c r="T744" s="87"/>
      <c r="U744" s="87"/>
      <c r="V744" s="87"/>
      <c r="W744" s="87"/>
      <c r="X744" s="87"/>
      <c r="Y744" s="87"/>
      <c r="Z744" s="87"/>
      <c r="AA744" s="87"/>
      <c r="AB744" s="87"/>
      <c r="AC744" s="87"/>
      <c r="AD744" s="87"/>
    </row>
    <row r="745" spans="18:30" ht="15">
      <c r="R745" s="87"/>
      <c r="S745" s="87"/>
      <c r="T745" s="87"/>
      <c r="U745" s="87"/>
      <c r="V745" s="87"/>
      <c r="W745" s="87"/>
      <c r="X745" s="87"/>
      <c r="Y745" s="87"/>
      <c r="Z745" s="87"/>
      <c r="AA745" s="87"/>
      <c r="AB745" s="87"/>
      <c r="AC745" s="87"/>
      <c r="AD745" s="87"/>
    </row>
    <row r="746" spans="18:30" ht="15">
      <c r="R746" s="87"/>
      <c r="S746" s="87"/>
      <c r="T746" s="87"/>
      <c r="U746" s="87"/>
      <c r="V746" s="87"/>
      <c r="W746" s="87"/>
      <c r="X746" s="87"/>
      <c r="Y746" s="87"/>
      <c r="Z746" s="87"/>
      <c r="AA746" s="87"/>
      <c r="AB746" s="87"/>
      <c r="AC746" s="87"/>
      <c r="AD746" s="87"/>
    </row>
    <row r="747" spans="18:30" ht="15">
      <c r="R747" s="87"/>
      <c r="S747" s="87"/>
      <c r="T747" s="87"/>
      <c r="U747" s="87"/>
      <c r="V747" s="87"/>
      <c r="W747" s="87"/>
      <c r="X747" s="87"/>
      <c r="Y747" s="87"/>
      <c r="Z747" s="87"/>
      <c r="AA747" s="87"/>
      <c r="AB747" s="87"/>
      <c r="AC747" s="87"/>
      <c r="AD747" s="87"/>
    </row>
    <row r="748" spans="18:30" ht="15">
      <c r="R748" s="87"/>
      <c r="S748" s="87"/>
      <c r="T748" s="87"/>
      <c r="U748" s="87"/>
      <c r="V748" s="87"/>
      <c r="W748" s="87"/>
      <c r="X748" s="87"/>
      <c r="Y748" s="87"/>
      <c r="Z748" s="87"/>
      <c r="AA748" s="87"/>
      <c r="AB748" s="87"/>
      <c r="AC748" s="87"/>
      <c r="AD748" s="87"/>
    </row>
    <row r="749" spans="18:30" ht="15">
      <c r="R749" s="87"/>
      <c r="S749" s="87"/>
      <c r="T749" s="87"/>
      <c r="U749" s="87"/>
      <c r="V749" s="87"/>
      <c r="W749" s="87"/>
      <c r="X749" s="87"/>
      <c r="Y749" s="87"/>
      <c r="Z749" s="87"/>
      <c r="AA749" s="87"/>
      <c r="AB749" s="87"/>
      <c r="AC749" s="87"/>
      <c r="AD749" s="87"/>
    </row>
    <row r="750" spans="18:30" ht="15">
      <c r="R750" s="87"/>
      <c r="S750" s="87"/>
      <c r="T750" s="87"/>
      <c r="U750" s="87"/>
      <c r="V750" s="87"/>
      <c r="W750" s="87"/>
      <c r="X750" s="87"/>
      <c r="Y750" s="87"/>
      <c r="Z750" s="87"/>
      <c r="AA750" s="87"/>
      <c r="AB750" s="87"/>
      <c r="AC750" s="87"/>
      <c r="AD750" s="87"/>
    </row>
    <row r="751" spans="18:30" ht="15">
      <c r="R751" s="87"/>
      <c r="S751" s="87"/>
      <c r="T751" s="87"/>
      <c r="U751" s="87"/>
      <c r="V751" s="87"/>
      <c r="W751" s="87"/>
      <c r="X751" s="87"/>
      <c r="Y751" s="87"/>
      <c r="Z751" s="87"/>
      <c r="AA751" s="87"/>
      <c r="AB751" s="87"/>
      <c r="AC751" s="87"/>
      <c r="AD751" s="87"/>
    </row>
    <row r="752" spans="18:30" ht="15">
      <c r="R752" s="87"/>
      <c r="S752" s="87"/>
      <c r="T752" s="87"/>
      <c r="U752" s="87"/>
      <c r="V752" s="87"/>
      <c r="W752" s="87"/>
      <c r="X752" s="87"/>
      <c r="Y752" s="87"/>
      <c r="Z752" s="87"/>
      <c r="AA752" s="87"/>
      <c r="AB752" s="87"/>
      <c r="AC752" s="87"/>
      <c r="AD752" s="87"/>
    </row>
    <row r="753" spans="18:30" ht="15">
      <c r="R753" s="87"/>
      <c r="S753" s="87"/>
      <c r="T753" s="87"/>
      <c r="U753" s="87"/>
      <c r="V753" s="87"/>
      <c r="W753" s="87"/>
      <c r="X753" s="87"/>
      <c r="Y753" s="87"/>
      <c r="Z753" s="87"/>
      <c r="AA753" s="87"/>
      <c r="AB753" s="87"/>
      <c r="AC753" s="87"/>
      <c r="AD753" s="87"/>
    </row>
    <row r="754" spans="18:30" ht="15">
      <c r="R754" s="87"/>
      <c r="S754" s="87"/>
      <c r="T754" s="87"/>
      <c r="U754" s="87"/>
      <c r="V754" s="87"/>
      <c r="W754" s="87"/>
      <c r="X754" s="87"/>
      <c r="Y754" s="87"/>
      <c r="Z754" s="87"/>
      <c r="AA754" s="87"/>
      <c r="AB754" s="87"/>
      <c r="AC754" s="87"/>
      <c r="AD754" s="87"/>
    </row>
    <row r="755" spans="18:30" ht="15">
      <c r="R755" s="87"/>
      <c r="S755" s="87"/>
      <c r="T755" s="87"/>
      <c r="U755" s="87"/>
      <c r="V755" s="87"/>
      <c r="W755" s="87"/>
      <c r="X755" s="87"/>
      <c r="Y755" s="87"/>
      <c r="Z755" s="87"/>
      <c r="AA755" s="87"/>
      <c r="AB755" s="87"/>
      <c r="AC755" s="87"/>
      <c r="AD755" s="87"/>
    </row>
    <row r="756" spans="18:30" ht="15">
      <c r="R756" s="87"/>
      <c r="S756" s="87"/>
      <c r="T756" s="87"/>
      <c r="U756" s="87"/>
      <c r="V756" s="87"/>
      <c r="W756" s="87"/>
      <c r="X756" s="87"/>
      <c r="Y756" s="87"/>
      <c r="Z756" s="87"/>
      <c r="AA756" s="87"/>
      <c r="AB756" s="87"/>
      <c r="AC756" s="87"/>
      <c r="AD756" s="87"/>
    </row>
    <row r="757" spans="18:30" ht="15">
      <c r="R757" s="87"/>
      <c r="S757" s="87"/>
      <c r="T757" s="87"/>
      <c r="U757" s="87"/>
      <c r="V757" s="87"/>
      <c r="W757" s="87"/>
      <c r="X757" s="87"/>
      <c r="Y757" s="87"/>
      <c r="Z757" s="87"/>
      <c r="AA757" s="87"/>
      <c r="AB757" s="87"/>
      <c r="AC757" s="87"/>
      <c r="AD757" s="87"/>
    </row>
    <row r="758" spans="18:30" ht="15">
      <c r="R758" s="87"/>
      <c r="S758" s="87"/>
      <c r="T758" s="87"/>
      <c r="U758" s="87"/>
      <c r="V758" s="87"/>
      <c r="W758" s="87"/>
      <c r="X758" s="87"/>
      <c r="Y758" s="87"/>
      <c r="Z758" s="87"/>
      <c r="AA758" s="87"/>
      <c r="AB758" s="87"/>
      <c r="AC758" s="87"/>
      <c r="AD758" s="87"/>
    </row>
    <row r="759" spans="18:30" ht="15">
      <c r="R759" s="87"/>
      <c r="S759" s="87"/>
      <c r="T759" s="87"/>
      <c r="U759" s="87"/>
      <c r="V759" s="87"/>
      <c r="W759" s="87"/>
      <c r="X759" s="87"/>
      <c r="Y759" s="87"/>
      <c r="Z759" s="87"/>
      <c r="AA759" s="87"/>
      <c r="AB759" s="87"/>
      <c r="AC759" s="87"/>
      <c r="AD759" s="87"/>
    </row>
    <row r="760" spans="18:30" ht="15">
      <c r="R760" s="87"/>
      <c r="S760" s="87"/>
      <c r="T760" s="87"/>
      <c r="U760" s="87"/>
      <c r="V760" s="87"/>
      <c r="W760" s="87"/>
      <c r="X760" s="87"/>
      <c r="Y760" s="87"/>
      <c r="Z760" s="87"/>
      <c r="AA760" s="87"/>
      <c r="AB760" s="87"/>
      <c r="AC760" s="87"/>
      <c r="AD760" s="87"/>
    </row>
    <row r="761" spans="18:30" ht="15">
      <c r="R761" s="87"/>
      <c r="S761" s="87"/>
      <c r="T761" s="87"/>
      <c r="U761" s="87"/>
      <c r="V761" s="87"/>
      <c r="W761" s="87"/>
      <c r="X761" s="87"/>
      <c r="Y761" s="87"/>
      <c r="Z761" s="87"/>
      <c r="AA761" s="87"/>
      <c r="AB761" s="87"/>
      <c r="AC761" s="87"/>
      <c r="AD761" s="87"/>
    </row>
    <row r="762" spans="18:30" ht="15">
      <c r="R762" s="87"/>
      <c r="S762" s="87"/>
      <c r="T762" s="87"/>
      <c r="U762" s="87"/>
      <c r="V762" s="87"/>
      <c r="W762" s="87"/>
      <c r="X762" s="87"/>
      <c r="Y762" s="87"/>
      <c r="Z762" s="87"/>
      <c r="AA762" s="87"/>
      <c r="AB762" s="87"/>
      <c r="AC762" s="87"/>
      <c r="AD762" s="87"/>
    </row>
    <row r="763" spans="18:30" ht="15">
      <c r="R763" s="87"/>
      <c r="S763" s="87"/>
      <c r="T763" s="87"/>
      <c r="U763" s="87"/>
      <c r="V763" s="87"/>
      <c r="W763" s="87"/>
      <c r="X763" s="87"/>
      <c r="Y763" s="87"/>
      <c r="Z763" s="87"/>
      <c r="AA763" s="87"/>
      <c r="AB763" s="87"/>
      <c r="AC763" s="87"/>
      <c r="AD763" s="87"/>
    </row>
    <row r="764" spans="18:30" ht="15">
      <c r="R764" s="87"/>
      <c r="S764" s="87"/>
      <c r="T764" s="87"/>
      <c r="U764" s="87"/>
      <c r="V764" s="87"/>
      <c r="W764" s="87"/>
      <c r="X764" s="87"/>
      <c r="Y764" s="87"/>
      <c r="Z764" s="87"/>
      <c r="AA764" s="87"/>
      <c r="AB764" s="87"/>
      <c r="AC764" s="87"/>
      <c r="AD764" s="87"/>
    </row>
    <row r="765" spans="18:30" ht="15">
      <c r="R765" s="87"/>
      <c r="S765" s="87"/>
      <c r="T765" s="87"/>
      <c r="U765" s="87"/>
      <c r="V765" s="87"/>
      <c r="W765" s="87"/>
      <c r="X765" s="87"/>
      <c r="Y765" s="87"/>
      <c r="Z765" s="87"/>
      <c r="AA765" s="87"/>
      <c r="AB765" s="87"/>
      <c r="AC765" s="87"/>
      <c r="AD765" s="87"/>
    </row>
    <row r="766" spans="18:30" ht="15">
      <c r="R766" s="87"/>
      <c r="S766" s="87"/>
      <c r="T766" s="87"/>
      <c r="U766" s="87"/>
      <c r="V766" s="87"/>
      <c r="W766" s="87"/>
      <c r="X766" s="87"/>
      <c r="Y766" s="87"/>
      <c r="Z766" s="87"/>
      <c r="AA766" s="87"/>
      <c r="AB766" s="87"/>
      <c r="AC766" s="87"/>
      <c r="AD766" s="87"/>
    </row>
    <row r="767" spans="18:30" ht="15">
      <c r="R767" s="87"/>
      <c r="S767" s="87"/>
      <c r="T767" s="87"/>
      <c r="U767" s="87"/>
      <c r="V767" s="87"/>
      <c r="W767" s="87"/>
      <c r="X767" s="87"/>
      <c r="Y767" s="87"/>
      <c r="Z767" s="87"/>
      <c r="AA767" s="87"/>
      <c r="AB767" s="87"/>
      <c r="AC767" s="87"/>
      <c r="AD767" s="87"/>
    </row>
    <row r="768" spans="18:30" ht="15">
      <c r="R768" s="87"/>
      <c r="S768" s="87"/>
      <c r="T768" s="87"/>
      <c r="U768" s="87"/>
      <c r="V768" s="87"/>
      <c r="W768" s="87"/>
      <c r="X768" s="87"/>
      <c r="Y768" s="87"/>
      <c r="Z768" s="87"/>
      <c r="AA768" s="87"/>
      <c r="AB768" s="87"/>
      <c r="AC768" s="87"/>
      <c r="AD768" s="87"/>
    </row>
    <row r="769" spans="18:30" ht="15">
      <c r="R769" s="87"/>
      <c r="S769" s="87"/>
      <c r="T769" s="87"/>
      <c r="U769" s="87"/>
      <c r="V769" s="87"/>
      <c r="W769" s="87"/>
      <c r="X769" s="87"/>
      <c r="Y769" s="87"/>
      <c r="Z769" s="87"/>
      <c r="AA769" s="87"/>
      <c r="AB769" s="87"/>
      <c r="AC769" s="87"/>
      <c r="AD769" s="87"/>
    </row>
    <row r="770" spans="18:30" ht="15">
      <c r="R770" s="87"/>
      <c r="S770" s="87"/>
      <c r="T770" s="87"/>
      <c r="U770" s="87"/>
      <c r="V770" s="87"/>
      <c r="W770" s="87"/>
      <c r="X770" s="87"/>
      <c r="Y770" s="87"/>
      <c r="Z770" s="87"/>
      <c r="AA770" s="87"/>
      <c r="AB770" s="87"/>
      <c r="AC770" s="87"/>
      <c r="AD770" s="87"/>
    </row>
    <row r="771" spans="18:30" ht="15">
      <c r="R771" s="87"/>
      <c r="S771" s="87"/>
      <c r="T771" s="87"/>
      <c r="U771" s="87"/>
      <c r="V771" s="87"/>
      <c r="W771" s="87"/>
      <c r="X771" s="87"/>
      <c r="Y771" s="87"/>
      <c r="Z771" s="87"/>
      <c r="AA771" s="87"/>
      <c r="AB771" s="87"/>
      <c r="AC771" s="87"/>
      <c r="AD771" s="87"/>
    </row>
    <row r="772" spans="18:30" ht="15">
      <c r="R772" s="87"/>
      <c r="S772" s="87"/>
      <c r="T772" s="87"/>
      <c r="U772" s="87"/>
      <c r="V772" s="87"/>
      <c r="W772" s="87"/>
      <c r="X772" s="87"/>
      <c r="Y772" s="87"/>
      <c r="Z772" s="87"/>
      <c r="AA772" s="87"/>
      <c r="AB772" s="87"/>
      <c r="AC772" s="87"/>
      <c r="AD772" s="87"/>
    </row>
    <row r="773" spans="18:30" ht="15">
      <c r="R773" s="87"/>
      <c r="S773" s="87"/>
      <c r="T773" s="87"/>
      <c r="U773" s="87"/>
      <c r="V773" s="87"/>
      <c r="W773" s="87"/>
      <c r="X773" s="87"/>
      <c r="Y773" s="87"/>
      <c r="Z773" s="87"/>
      <c r="AA773" s="87"/>
      <c r="AB773" s="87"/>
      <c r="AC773" s="87"/>
      <c r="AD773" s="87"/>
    </row>
    <row r="774" spans="18:30" ht="15">
      <c r="R774" s="87"/>
      <c r="S774" s="87"/>
      <c r="T774" s="87"/>
      <c r="U774" s="87"/>
      <c r="V774" s="87"/>
      <c r="W774" s="87"/>
      <c r="X774" s="87"/>
      <c r="Y774" s="87"/>
      <c r="Z774" s="87"/>
      <c r="AA774" s="87"/>
      <c r="AB774" s="87"/>
      <c r="AC774" s="87"/>
      <c r="AD774" s="87"/>
    </row>
    <row r="775" spans="18:30" ht="15">
      <c r="R775" s="87"/>
      <c r="S775" s="87"/>
      <c r="T775" s="87"/>
      <c r="U775" s="87"/>
      <c r="V775" s="87"/>
      <c r="W775" s="87"/>
      <c r="X775" s="87"/>
      <c r="Y775" s="87"/>
      <c r="Z775" s="87"/>
      <c r="AA775" s="87"/>
      <c r="AB775" s="87"/>
      <c r="AC775" s="87"/>
      <c r="AD775" s="87"/>
    </row>
    <row r="776" spans="18:30" ht="15">
      <c r="R776" s="87"/>
      <c r="S776" s="87"/>
      <c r="T776" s="87"/>
      <c r="U776" s="87"/>
      <c r="V776" s="87"/>
      <c r="W776" s="87"/>
      <c r="X776" s="87"/>
      <c r="Y776" s="87"/>
      <c r="Z776" s="87"/>
      <c r="AA776" s="87"/>
      <c r="AB776" s="87"/>
      <c r="AC776" s="87"/>
      <c r="AD776" s="87"/>
    </row>
    <row r="777" spans="18:30" ht="15">
      <c r="R777" s="87"/>
      <c r="S777" s="87"/>
      <c r="T777" s="87"/>
      <c r="U777" s="87"/>
      <c r="V777" s="87"/>
      <c r="W777" s="87"/>
      <c r="X777" s="87"/>
      <c r="Y777" s="87"/>
      <c r="Z777" s="87"/>
      <c r="AA777" s="87"/>
      <c r="AB777" s="87"/>
      <c r="AC777" s="87"/>
      <c r="AD777" s="87"/>
    </row>
    <row r="778" spans="18:30" ht="15">
      <c r="R778" s="87"/>
      <c r="S778" s="87"/>
      <c r="T778" s="87"/>
      <c r="U778" s="87"/>
      <c r="V778" s="87"/>
      <c r="W778" s="87"/>
      <c r="X778" s="87"/>
      <c r="Y778" s="87"/>
      <c r="Z778" s="87"/>
      <c r="AA778" s="87"/>
      <c r="AB778" s="87"/>
      <c r="AC778" s="87"/>
      <c r="AD778" s="87"/>
    </row>
    <row r="779" spans="18:30" ht="15">
      <c r="R779" s="87"/>
      <c r="S779" s="87"/>
      <c r="T779" s="87"/>
      <c r="U779" s="87"/>
      <c r="V779" s="87"/>
      <c r="W779" s="87"/>
      <c r="X779" s="87"/>
      <c r="Y779" s="87"/>
      <c r="Z779" s="87"/>
      <c r="AA779" s="87"/>
      <c r="AB779" s="87"/>
      <c r="AC779" s="87"/>
      <c r="AD779" s="87"/>
    </row>
    <row r="780" spans="18:30" ht="15">
      <c r="R780" s="87"/>
      <c r="S780" s="87"/>
      <c r="T780" s="87"/>
      <c r="U780" s="87"/>
      <c r="V780" s="87"/>
      <c r="W780" s="87"/>
      <c r="X780" s="87"/>
      <c r="Y780" s="87"/>
      <c r="Z780" s="87"/>
      <c r="AA780" s="87"/>
      <c r="AB780" s="87"/>
      <c r="AC780" s="87"/>
      <c r="AD780" s="87"/>
    </row>
    <row r="781" spans="18:30" ht="15">
      <c r="R781" s="87"/>
      <c r="S781" s="87"/>
      <c r="T781" s="87"/>
      <c r="U781" s="87"/>
      <c r="V781" s="87"/>
      <c r="W781" s="87"/>
      <c r="X781" s="87"/>
      <c r="Y781" s="87"/>
      <c r="Z781" s="87"/>
      <c r="AA781" s="87"/>
      <c r="AB781" s="87"/>
      <c r="AC781" s="87"/>
      <c r="AD781" s="87"/>
    </row>
    <row r="782" spans="18:30" ht="15">
      <c r="R782" s="87"/>
      <c r="S782" s="87"/>
      <c r="T782" s="87"/>
      <c r="U782" s="87"/>
      <c r="V782" s="87"/>
      <c r="W782" s="87"/>
      <c r="X782" s="87"/>
      <c r="Y782" s="87"/>
      <c r="Z782" s="87"/>
      <c r="AA782" s="87"/>
      <c r="AB782" s="87"/>
      <c r="AC782" s="87"/>
      <c r="AD782" s="87"/>
    </row>
    <row r="783" spans="18:30" ht="15">
      <c r="R783" s="87"/>
      <c r="S783" s="87"/>
      <c r="T783" s="87"/>
      <c r="U783" s="87"/>
      <c r="V783" s="87"/>
      <c r="W783" s="87"/>
      <c r="X783" s="87"/>
      <c r="Y783" s="87"/>
      <c r="Z783" s="87"/>
      <c r="AA783" s="87"/>
      <c r="AB783" s="87"/>
      <c r="AC783" s="87"/>
      <c r="AD783" s="87"/>
    </row>
    <row r="784" spans="18:30" ht="15">
      <c r="R784" s="87"/>
      <c r="S784" s="87"/>
      <c r="T784" s="87"/>
      <c r="U784" s="87"/>
      <c r="V784" s="87"/>
      <c r="W784" s="87"/>
      <c r="X784" s="87"/>
      <c r="Y784" s="87"/>
      <c r="Z784" s="87"/>
      <c r="AA784" s="87"/>
      <c r="AB784" s="87"/>
      <c r="AC784" s="87"/>
      <c r="AD784" s="87"/>
    </row>
    <row r="785" spans="18:30" ht="15">
      <c r="R785" s="87"/>
      <c r="S785" s="87"/>
      <c r="T785" s="87"/>
      <c r="U785" s="87"/>
      <c r="V785" s="87"/>
      <c r="W785" s="87"/>
      <c r="X785" s="87"/>
      <c r="Y785" s="87"/>
      <c r="Z785" s="87"/>
      <c r="AA785" s="87"/>
      <c r="AB785" s="87"/>
      <c r="AC785" s="87"/>
      <c r="AD785" s="87"/>
    </row>
    <row r="786" spans="18:30" ht="15">
      <c r="R786" s="87"/>
      <c r="S786" s="87"/>
      <c r="T786" s="87"/>
      <c r="U786" s="87"/>
      <c r="V786" s="87"/>
      <c r="W786" s="87"/>
      <c r="X786" s="87"/>
      <c r="Y786" s="87"/>
      <c r="Z786" s="87"/>
      <c r="AA786" s="87"/>
      <c r="AB786" s="87"/>
      <c r="AC786" s="87"/>
      <c r="AD786" s="87"/>
    </row>
    <row r="787" spans="18:30" ht="15">
      <c r="R787" s="87"/>
      <c r="S787" s="87"/>
      <c r="T787" s="87"/>
      <c r="U787" s="87"/>
      <c r="V787" s="87"/>
      <c r="W787" s="87"/>
      <c r="X787" s="87"/>
      <c r="Y787" s="87"/>
      <c r="Z787" s="87"/>
      <c r="AA787" s="87"/>
      <c r="AB787" s="87"/>
      <c r="AC787" s="87"/>
      <c r="AD787" s="87"/>
    </row>
    <row r="788" spans="18:30" ht="15">
      <c r="R788" s="87"/>
      <c r="S788" s="87"/>
      <c r="T788" s="87"/>
      <c r="U788" s="87"/>
      <c r="V788" s="87"/>
      <c r="W788" s="87"/>
      <c r="X788" s="87"/>
      <c r="Y788" s="87"/>
      <c r="Z788" s="87"/>
      <c r="AA788" s="87"/>
      <c r="AB788" s="87"/>
      <c r="AC788" s="87"/>
      <c r="AD788" s="87"/>
    </row>
    <row r="789" spans="18:30" ht="15">
      <c r="R789" s="87"/>
      <c r="S789" s="87"/>
      <c r="T789" s="87"/>
      <c r="U789" s="87"/>
      <c r="V789" s="87"/>
      <c r="W789" s="87"/>
      <c r="X789" s="87"/>
      <c r="Y789" s="87"/>
      <c r="Z789" s="87"/>
      <c r="AA789" s="87"/>
      <c r="AB789" s="87"/>
      <c r="AC789" s="87"/>
      <c r="AD789" s="87"/>
    </row>
    <row r="790" spans="18:30" ht="15">
      <c r="R790" s="87"/>
      <c r="S790" s="87"/>
      <c r="T790" s="87"/>
      <c r="U790" s="87"/>
      <c r="V790" s="87"/>
      <c r="W790" s="87"/>
      <c r="X790" s="87"/>
      <c r="Y790" s="87"/>
      <c r="Z790" s="87"/>
      <c r="AA790" s="87"/>
      <c r="AB790" s="87"/>
      <c r="AC790" s="87"/>
      <c r="AD790" s="87"/>
    </row>
    <row r="791" spans="18:30" ht="15">
      <c r="R791" s="87"/>
      <c r="S791" s="87"/>
      <c r="T791" s="87"/>
      <c r="U791" s="87"/>
      <c r="V791" s="87"/>
      <c r="W791" s="87"/>
      <c r="X791" s="87"/>
      <c r="Y791" s="87"/>
      <c r="Z791" s="87"/>
      <c r="AA791" s="87"/>
      <c r="AB791" s="87"/>
      <c r="AC791" s="87"/>
      <c r="AD791" s="87"/>
    </row>
    <row r="792" spans="18:30" ht="15">
      <c r="R792" s="87"/>
      <c r="S792" s="87"/>
      <c r="T792" s="87"/>
      <c r="U792" s="87"/>
      <c r="V792" s="87"/>
      <c r="W792" s="87"/>
      <c r="X792" s="87"/>
      <c r="Y792" s="87"/>
      <c r="Z792" s="87"/>
      <c r="AA792" s="87"/>
      <c r="AB792" s="87"/>
      <c r="AC792" s="87"/>
      <c r="AD792" s="87"/>
    </row>
    <row r="793" spans="18:30" ht="15">
      <c r="R793" s="87"/>
      <c r="S793" s="87"/>
      <c r="T793" s="87"/>
      <c r="U793" s="87"/>
      <c r="V793" s="87"/>
      <c r="W793" s="87"/>
      <c r="X793" s="87"/>
      <c r="Y793" s="87"/>
      <c r="Z793" s="87"/>
      <c r="AA793" s="87"/>
      <c r="AB793" s="87"/>
      <c r="AC793" s="87"/>
      <c r="AD793" s="87"/>
    </row>
    <row r="794" spans="18:30" ht="15">
      <c r="R794" s="87"/>
      <c r="S794" s="87"/>
      <c r="T794" s="87"/>
      <c r="U794" s="87"/>
      <c r="V794" s="87"/>
      <c r="W794" s="87"/>
      <c r="X794" s="87"/>
      <c r="Y794" s="87"/>
      <c r="Z794" s="87"/>
      <c r="AA794" s="87"/>
      <c r="AB794" s="87"/>
      <c r="AC794" s="87"/>
      <c r="AD794" s="87"/>
    </row>
    <row r="795" spans="18:30" ht="15">
      <c r="R795" s="87"/>
      <c r="S795" s="87"/>
      <c r="T795" s="87"/>
      <c r="U795" s="87"/>
      <c r="V795" s="87"/>
      <c r="W795" s="87"/>
      <c r="X795" s="87"/>
      <c r="Y795" s="87"/>
      <c r="Z795" s="87"/>
      <c r="AA795" s="87"/>
      <c r="AB795" s="87"/>
      <c r="AC795" s="87"/>
      <c r="AD795" s="87"/>
    </row>
    <row r="796" spans="18:30" ht="15">
      <c r="R796" s="87"/>
      <c r="S796" s="87"/>
      <c r="T796" s="87"/>
      <c r="U796" s="87"/>
      <c r="V796" s="87"/>
      <c r="W796" s="87"/>
      <c r="X796" s="87"/>
      <c r="Y796" s="87"/>
      <c r="Z796" s="87"/>
      <c r="AA796" s="87"/>
      <c r="AB796" s="87"/>
      <c r="AC796" s="87"/>
      <c r="AD796" s="87"/>
    </row>
    <row r="797" spans="18:30" ht="15">
      <c r="R797" s="87"/>
      <c r="S797" s="87"/>
      <c r="T797" s="87"/>
      <c r="U797" s="87"/>
      <c r="V797" s="87"/>
      <c r="W797" s="87"/>
      <c r="X797" s="87"/>
      <c r="Y797" s="87"/>
      <c r="Z797" s="87"/>
      <c r="AA797" s="87"/>
      <c r="AB797" s="87"/>
      <c r="AC797" s="87"/>
      <c r="AD797" s="87"/>
    </row>
    <row r="798" spans="18:30" ht="15">
      <c r="R798" s="87"/>
      <c r="S798" s="87"/>
      <c r="T798" s="87"/>
      <c r="U798" s="87"/>
      <c r="V798" s="87"/>
      <c r="W798" s="87"/>
      <c r="X798" s="87"/>
      <c r="Y798" s="87"/>
      <c r="Z798" s="87"/>
      <c r="AA798" s="87"/>
      <c r="AB798" s="87"/>
      <c r="AC798" s="87"/>
      <c r="AD798" s="87"/>
    </row>
    <row r="799" spans="18:30" ht="15">
      <c r="R799" s="87"/>
      <c r="S799" s="87"/>
      <c r="T799" s="87"/>
      <c r="U799" s="87"/>
      <c r="V799" s="87"/>
      <c r="W799" s="87"/>
      <c r="X799" s="87"/>
      <c r="Y799" s="87"/>
      <c r="Z799" s="87"/>
      <c r="AA799" s="87"/>
      <c r="AB799" s="87"/>
      <c r="AC799" s="87"/>
      <c r="AD799" s="87"/>
    </row>
    <row r="800" spans="18:30" ht="15">
      <c r="R800" s="87"/>
      <c r="S800" s="87"/>
      <c r="T800" s="87"/>
      <c r="U800" s="87"/>
      <c r="V800" s="87"/>
      <c r="W800" s="87"/>
      <c r="X800" s="87"/>
      <c r="Y800" s="87"/>
      <c r="Z800" s="87"/>
      <c r="AA800" s="87"/>
      <c r="AB800" s="87"/>
      <c r="AC800" s="87"/>
      <c r="AD800" s="87"/>
    </row>
    <row r="801" spans="18:30" ht="15">
      <c r="R801" s="87"/>
      <c r="S801" s="87"/>
      <c r="T801" s="87"/>
      <c r="U801" s="87"/>
      <c r="V801" s="87"/>
      <c r="W801" s="87"/>
      <c r="X801" s="87"/>
      <c r="Y801" s="87"/>
      <c r="Z801" s="87"/>
      <c r="AA801" s="87"/>
      <c r="AB801" s="87"/>
      <c r="AC801" s="87"/>
      <c r="AD801" s="87"/>
    </row>
    <row r="802" spans="18:30" ht="15">
      <c r="R802" s="87"/>
      <c r="S802" s="87"/>
      <c r="T802" s="87"/>
      <c r="U802" s="87"/>
      <c r="V802" s="87"/>
      <c r="W802" s="87"/>
      <c r="X802" s="87"/>
      <c r="Y802" s="87"/>
      <c r="Z802" s="87"/>
      <c r="AA802" s="87"/>
      <c r="AB802" s="87"/>
      <c r="AC802" s="87"/>
      <c r="AD802" s="87"/>
    </row>
    <row r="803" spans="18:30" ht="15">
      <c r="R803" s="87"/>
      <c r="S803" s="87"/>
      <c r="T803" s="87"/>
      <c r="U803" s="87"/>
      <c r="V803" s="87"/>
      <c r="W803" s="87"/>
      <c r="X803" s="87"/>
      <c r="Y803" s="87"/>
      <c r="Z803" s="87"/>
      <c r="AA803" s="87"/>
      <c r="AB803" s="87"/>
      <c r="AC803" s="87"/>
      <c r="AD803" s="87"/>
    </row>
    <row r="804" spans="18:30" ht="15">
      <c r="R804" s="87"/>
      <c r="S804" s="87"/>
      <c r="T804" s="87"/>
      <c r="U804" s="87"/>
      <c r="V804" s="87"/>
      <c r="W804" s="87"/>
      <c r="X804" s="87"/>
      <c r="Y804" s="87"/>
      <c r="Z804" s="87"/>
      <c r="AA804" s="87"/>
      <c r="AB804" s="87"/>
      <c r="AC804" s="87"/>
      <c r="AD804" s="87"/>
    </row>
    <row r="805" spans="18:30" ht="15">
      <c r="R805" s="87"/>
      <c r="S805" s="87"/>
      <c r="T805" s="87"/>
      <c r="U805" s="87"/>
      <c r="V805" s="87"/>
      <c r="W805" s="87"/>
      <c r="X805" s="87"/>
      <c r="Y805" s="87"/>
      <c r="Z805" s="87"/>
      <c r="AA805" s="87"/>
      <c r="AB805" s="87"/>
      <c r="AC805" s="87"/>
      <c r="AD805" s="87"/>
    </row>
    <row r="806" spans="18:30" ht="15">
      <c r="R806" s="87"/>
      <c r="S806" s="87"/>
      <c r="T806" s="87"/>
      <c r="U806" s="87"/>
      <c r="V806" s="87"/>
      <c r="W806" s="87"/>
      <c r="X806" s="87"/>
      <c r="Y806" s="87"/>
      <c r="Z806" s="87"/>
      <c r="AA806" s="87"/>
      <c r="AB806" s="87"/>
      <c r="AC806" s="87"/>
      <c r="AD806" s="87"/>
    </row>
    <row r="807" spans="18:30" ht="15">
      <c r="R807" s="87"/>
      <c r="S807" s="87"/>
      <c r="T807" s="87"/>
      <c r="U807" s="87"/>
      <c r="V807" s="87"/>
      <c r="W807" s="87"/>
      <c r="X807" s="87"/>
      <c r="Y807" s="87"/>
      <c r="Z807" s="87"/>
      <c r="AA807" s="87"/>
      <c r="AB807" s="87"/>
      <c r="AC807" s="87"/>
      <c r="AD807" s="87"/>
    </row>
    <row r="808" spans="18:30" ht="15">
      <c r="R808" s="87"/>
      <c r="S808" s="87"/>
      <c r="T808" s="87"/>
      <c r="U808" s="87"/>
      <c r="V808" s="87"/>
      <c r="W808" s="87"/>
      <c r="X808" s="87"/>
      <c r="Y808" s="87"/>
      <c r="Z808" s="87"/>
      <c r="AA808" s="87"/>
      <c r="AB808" s="87"/>
      <c r="AC808" s="87"/>
      <c r="AD808" s="87"/>
    </row>
    <row r="809" spans="18:30" ht="15">
      <c r="R809" s="87"/>
      <c r="S809" s="87"/>
      <c r="T809" s="87"/>
      <c r="U809" s="87"/>
      <c r="V809" s="87"/>
      <c r="W809" s="87"/>
      <c r="X809" s="87"/>
      <c r="Y809" s="87"/>
      <c r="Z809" s="87"/>
      <c r="AA809" s="87"/>
      <c r="AB809" s="87"/>
      <c r="AC809" s="87"/>
      <c r="AD809" s="87"/>
    </row>
    <row r="810" spans="18:30" ht="15">
      <c r="R810" s="87"/>
      <c r="S810" s="87"/>
      <c r="T810" s="87"/>
      <c r="U810" s="87"/>
      <c r="V810" s="87"/>
      <c r="W810" s="87"/>
      <c r="X810" s="87"/>
      <c r="Y810" s="87"/>
      <c r="Z810" s="87"/>
      <c r="AA810" s="87"/>
      <c r="AB810" s="87"/>
      <c r="AC810" s="87"/>
      <c r="AD810" s="87"/>
    </row>
    <row r="811" spans="18:30" ht="15">
      <c r="R811" s="87"/>
      <c r="S811" s="87"/>
      <c r="T811" s="87"/>
      <c r="U811" s="87"/>
      <c r="V811" s="87"/>
      <c r="W811" s="87"/>
      <c r="X811" s="87"/>
      <c r="Y811" s="87"/>
      <c r="Z811" s="87"/>
      <c r="AA811" s="87"/>
      <c r="AB811" s="87"/>
      <c r="AC811" s="87"/>
      <c r="AD811" s="87"/>
    </row>
    <row r="812" spans="18:30" ht="15">
      <c r="R812" s="87"/>
      <c r="S812" s="87"/>
      <c r="T812" s="87"/>
      <c r="U812" s="87"/>
      <c r="V812" s="87"/>
      <c r="W812" s="87"/>
      <c r="X812" s="87"/>
      <c r="Y812" s="87"/>
      <c r="Z812" s="87"/>
      <c r="AA812" s="87"/>
      <c r="AB812" s="87"/>
      <c r="AC812" s="87"/>
      <c r="AD812" s="87"/>
    </row>
    <row r="813" spans="18:30" ht="15">
      <c r="R813" s="87"/>
      <c r="S813" s="87"/>
      <c r="T813" s="87"/>
      <c r="U813" s="87"/>
      <c r="V813" s="87"/>
      <c r="W813" s="87"/>
      <c r="X813" s="87"/>
      <c r="Y813" s="87"/>
      <c r="Z813" s="87"/>
      <c r="AA813" s="87"/>
      <c r="AB813" s="87"/>
      <c r="AC813" s="87"/>
      <c r="AD813" s="87"/>
    </row>
    <row r="814" spans="18:30" ht="15">
      <c r="R814" s="87"/>
      <c r="S814" s="87"/>
      <c r="T814" s="87"/>
      <c r="U814" s="87"/>
      <c r="V814" s="87"/>
      <c r="W814" s="87"/>
      <c r="X814" s="87"/>
      <c r="Y814" s="87"/>
      <c r="Z814" s="87"/>
      <c r="AA814" s="87"/>
      <c r="AB814" s="87"/>
      <c r="AC814" s="87"/>
      <c r="AD814" s="87"/>
    </row>
    <row r="815" spans="18:30" ht="15">
      <c r="R815" s="87"/>
      <c r="S815" s="87"/>
      <c r="T815" s="87"/>
      <c r="U815" s="87"/>
      <c r="V815" s="87"/>
      <c r="W815" s="87"/>
      <c r="X815" s="87"/>
      <c r="Y815" s="87"/>
      <c r="Z815" s="87"/>
      <c r="AA815" s="87"/>
      <c r="AB815" s="87"/>
      <c r="AC815" s="87"/>
      <c r="AD815" s="87"/>
    </row>
    <row r="816" spans="18:30" ht="15">
      <c r="R816" s="87"/>
      <c r="S816" s="87"/>
      <c r="T816" s="87"/>
      <c r="U816" s="87"/>
      <c r="V816" s="87"/>
      <c r="W816" s="87"/>
      <c r="X816" s="87"/>
      <c r="Y816" s="87"/>
      <c r="Z816" s="87"/>
      <c r="AA816" s="87"/>
      <c r="AB816" s="87"/>
      <c r="AC816" s="87"/>
      <c r="AD816" s="87"/>
    </row>
    <row r="817" spans="18:30" ht="15">
      <c r="R817" s="87"/>
      <c r="S817" s="87"/>
      <c r="T817" s="87"/>
      <c r="U817" s="87"/>
      <c r="V817" s="87"/>
      <c r="W817" s="87"/>
      <c r="X817" s="87"/>
      <c r="Y817" s="87"/>
      <c r="Z817" s="87"/>
      <c r="AA817" s="87"/>
      <c r="AB817" s="87"/>
      <c r="AC817" s="87"/>
      <c r="AD817" s="87"/>
    </row>
    <row r="818" spans="18:30" ht="15">
      <c r="R818" s="87"/>
      <c r="S818" s="87"/>
      <c r="T818" s="87"/>
      <c r="U818" s="87"/>
      <c r="V818" s="87"/>
      <c r="W818" s="87"/>
      <c r="X818" s="87"/>
      <c r="Y818" s="87"/>
      <c r="Z818" s="87"/>
      <c r="AA818" s="87"/>
      <c r="AB818" s="87"/>
      <c r="AC818" s="87"/>
      <c r="AD818" s="87"/>
    </row>
    <row r="819" spans="18:30" ht="15">
      <c r="R819" s="87"/>
      <c r="S819" s="87"/>
      <c r="T819" s="87"/>
      <c r="U819" s="87"/>
      <c r="V819" s="87"/>
      <c r="W819" s="87"/>
      <c r="X819" s="87"/>
      <c r="Y819" s="87"/>
      <c r="Z819" s="87"/>
      <c r="AA819" s="87"/>
      <c r="AB819" s="87"/>
      <c r="AC819" s="87"/>
      <c r="AD819" s="87"/>
    </row>
    <row r="820" spans="18:30" ht="15">
      <c r="R820" s="87"/>
      <c r="S820" s="87"/>
      <c r="T820" s="87"/>
      <c r="U820" s="87"/>
      <c r="V820" s="87"/>
      <c r="W820" s="87"/>
      <c r="X820" s="87"/>
      <c r="Y820" s="87"/>
      <c r="Z820" s="87"/>
      <c r="AA820" s="87"/>
      <c r="AB820" s="87"/>
      <c r="AC820" s="87"/>
      <c r="AD820" s="87"/>
    </row>
    <row r="821" spans="18:30" ht="15">
      <c r="R821" s="87"/>
      <c r="S821" s="87"/>
      <c r="T821" s="87"/>
      <c r="U821" s="87"/>
      <c r="V821" s="87"/>
      <c r="W821" s="87"/>
      <c r="X821" s="87"/>
      <c r="Y821" s="87"/>
      <c r="Z821" s="87"/>
      <c r="AA821" s="87"/>
      <c r="AB821" s="87"/>
      <c r="AC821" s="87"/>
      <c r="AD821" s="87"/>
    </row>
    <row r="822" spans="18:30" ht="15">
      <c r="R822" s="87"/>
      <c r="S822" s="87"/>
      <c r="T822" s="87"/>
      <c r="U822" s="87"/>
      <c r="V822" s="87"/>
      <c r="W822" s="87"/>
      <c r="X822" s="87"/>
      <c r="Y822" s="87"/>
      <c r="Z822" s="87"/>
      <c r="AA822" s="87"/>
      <c r="AB822" s="87"/>
      <c r="AC822" s="87"/>
      <c r="AD822" s="87"/>
    </row>
    <row r="823" spans="18:30" ht="15">
      <c r="R823" s="87"/>
      <c r="S823" s="87"/>
      <c r="T823" s="87"/>
      <c r="U823" s="87"/>
      <c r="V823" s="87"/>
      <c r="W823" s="87"/>
      <c r="X823" s="87"/>
      <c r="Y823" s="87"/>
      <c r="Z823" s="87"/>
      <c r="AA823" s="87"/>
      <c r="AB823" s="87"/>
      <c r="AC823" s="87"/>
      <c r="AD823" s="87"/>
    </row>
    <row r="824" spans="18:30" ht="15">
      <c r="R824" s="87"/>
      <c r="S824" s="87"/>
      <c r="T824" s="87"/>
      <c r="U824" s="87"/>
      <c r="V824" s="87"/>
      <c r="W824" s="87"/>
      <c r="X824" s="87"/>
      <c r="Y824" s="87"/>
      <c r="Z824" s="87"/>
      <c r="AA824" s="87"/>
      <c r="AB824" s="87"/>
      <c r="AC824" s="87"/>
      <c r="AD824" s="87"/>
    </row>
    <row r="825" spans="18:30" ht="15">
      <c r="R825" s="87"/>
      <c r="S825" s="87"/>
      <c r="T825" s="87"/>
      <c r="U825" s="87"/>
      <c r="V825" s="87"/>
      <c r="W825" s="87"/>
      <c r="X825" s="87"/>
      <c r="Y825" s="87"/>
      <c r="Z825" s="87"/>
      <c r="AA825" s="87"/>
      <c r="AB825" s="87"/>
      <c r="AC825" s="87"/>
      <c r="AD825" s="87"/>
    </row>
    <row r="826" spans="18:30" ht="15">
      <c r="R826" s="87"/>
      <c r="S826" s="87"/>
      <c r="T826" s="87"/>
      <c r="U826" s="87"/>
      <c r="V826" s="87"/>
      <c r="W826" s="87"/>
      <c r="X826" s="87"/>
      <c r="Y826" s="87"/>
      <c r="Z826" s="87"/>
      <c r="AA826" s="87"/>
      <c r="AB826" s="87"/>
      <c r="AC826" s="87"/>
      <c r="AD826" s="87"/>
    </row>
    <row r="827" spans="18:30" ht="15">
      <c r="R827" s="87"/>
      <c r="S827" s="87"/>
      <c r="T827" s="87"/>
      <c r="U827" s="87"/>
      <c r="V827" s="87"/>
      <c r="W827" s="87"/>
      <c r="X827" s="87"/>
      <c r="Y827" s="87"/>
      <c r="Z827" s="87"/>
      <c r="AA827" s="87"/>
      <c r="AB827" s="87"/>
      <c r="AC827" s="87"/>
      <c r="AD827" s="87"/>
    </row>
    <row r="828" spans="18:30" ht="15">
      <c r="R828" s="87"/>
      <c r="S828" s="87"/>
      <c r="T828" s="87"/>
      <c r="U828" s="87"/>
      <c r="V828" s="87"/>
      <c r="W828" s="87"/>
      <c r="X828" s="87"/>
      <c r="Y828" s="87"/>
      <c r="Z828" s="87"/>
      <c r="AA828" s="87"/>
      <c r="AB828" s="87"/>
      <c r="AC828" s="87"/>
      <c r="AD828" s="87"/>
    </row>
    <row r="829" spans="18:30" ht="15">
      <c r="R829" s="87"/>
      <c r="S829" s="87"/>
      <c r="T829" s="87"/>
      <c r="U829" s="87"/>
      <c r="V829" s="87"/>
      <c r="W829" s="87"/>
      <c r="X829" s="87"/>
      <c r="Y829" s="87"/>
      <c r="Z829" s="87"/>
      <c r="AA829" s="87"/>
      <c r="AB829" s="87"/>
      <c r="AC829" s="87"/>
      <c r="AD829" s="87"/>
    </row>
    <row r="830" spans="18:30" ht="15">
      <c r="R830" s="87"/>
      <c r="S830" s="87"/>
      <c r="T830" s="87"/>
      <c r="U830" s="87"/>
      <c r="V830" s="87"/>
      <c r="W830" s="87"/>
      <c r="X830" s="87"/>
      <c r="Y830" s="87"/>
      <c r="Z830" s="87"/>
      <c r="AA830" s="87"/>
      <c r="AB830" s="87"/>
      <c r="AC830" s="87"/>
      <c r="AD830" s="87"/>
    </row>
    <row r="831" spans="18:30" ht="15">
      <c r="R831" s="87"/>
      <c r="S831" s="87"/>
      <c r="T831" s="87"/>
      <c r="U831" s="87"/>
      <c r="V831" s="87"/>
      <c r="W831" s="87"/>
      <c r="X831" s="87"/>
      <c r="Y831" s="87"/>
      <c r="Z831" s="87"/>
      <c r="AA831" s="87"/>
      <c r="AB831" s="87"/>
      <c r="AC831" s="87"/>
      <c r="AD831" s="87"/>
    </row>
    <row r="832" spans="18:30" ht="15">
      <c r="R832" s="87"/>
      <c r="S832" s="87"/>
      <c r="T832" s="87"/>
      <c r="U832" s="87"/>
      <c r="V832" s="87"/>
      <c r="W832" s="87"/>
      <c r="X832" s="87"/>
      <c r="Y832" s="87"/>
      <c r="Z832" s="87"/>
      <c r="AA832" s="87"/>
      <c r="AB832" s="87"/>
      <c r="AC832" s="87"/>
      <c r="AD832" s="87"/>
    </row>
    <row r="833" spans="18:30" ht="15">
      <c r="R833" s="87"/>
      <c r="S833" s="87"/>
      <c r="T833" s="87"/>
      <c r="U833" s="87"/>
      <c r="V833" s="87"/>
      <c r="W833" s="87"/>
      <c r="X833" s="87"/>
      <c r="Y833" s="87"/>
      <c r="Z833" s="87"/>
      <c r="AA833" s="87"/>
      <c r="AB833" s="87"/>
      <c r="AC833" s="87"/>
      <c r="AD833" s="87"/>
    </row>
    <row r="834" spans="18:30" ht="15">
      <c r="R834" s="87"/>
      <c r="S834" s="87"/>
      <c r="T834" s="87"/>
      <c r="U834" s="87"/>
      <c r="V834" s="87"/>
      <c r="W834" s="87"/>
      <c r="X834" s="87"/>
      <c r="Y834" s="87"/>
      <c r="Z834" s="87"/>
      <c r="AA834" s="87"/>
      <c r="AB834" s="87"/>
      <c r="AC834" s="87"/>
      <c r="AD834" s="87"/>
    </row>
    <row r="835" spans="18:30" ht="15">
      <c r="R835" s="87"/>
      <c r="S835" s="87"/>
      <c r="T835" s="87"/>
      <c r="U835" s="87"/>
      <c r="V835" s="87"/>
      <c r="W835" s="87"/>
      <c r="X835" s="87"/>
      <c r="Y835" s="87"/>
      <c r="Z835" s="87"/>
      <c r="AA835" s="87"/>
      <c r="AB835" s="87"/>
      <c r="AC835" s="87"/>
      <c r="AD835" s="87"/>
    </row>
    <row r="836" spans="18:30" ht="15">
      <c r="R836" s="87"/>
      <c r="S836" s="87"/>
      <c r="T836" s="87"/>
      <c r="U836" s="87"/>
      <c r="V836" s="87"/>
      <c r="W836" s="87"/>
      <c r="X836" s="87"/>
      <c r="Y836" s="87"/>
      <c r="Z836" s="87"/>
      <c r="AA836" s="87"/>
      <c r="AB836" s="87"/>
      <c r="AC836" s="87"/>
      <c r="AD836" s="87"/>
    </row>
    <row r="837" spans="18:30" ht="15">
      <c r="R837" s="87"/>
      <c r="S837" s="87"/>
      <c r="T837" s="87"/>
      <c r="U837" s="87"/>
      <c r="V837" s="87"/>
      <c r="W837" s="87"/>
      <c r="X837" s="87"/>
      <c r="Y837" s="87"/>
      <c r="Z837" s="87"/>
      <c r="AA837" s="87"/>
      <c r="AB837" s="87"/>
      <c r="AC837" s="87"/>
      <c r="AD837" s="87"/>
    </row>
    <row r="838" spans="18:30" ht="15">
      <c r="R838" s="87"/>
      <c r="S838" s="87"/>
      <c r="T838" s="87"/>
      <c r="U838" s="87"/>
      <c r="V838" s="87"/>
      <c r="W838" s="87"/>
      <c r="X838" s="87"/>
      <c r="Y838" s="87"/>
      <c r="Z838" s="87"/>
      <c r="AA838" s="87"/>
      <c r="AB838" s="87"/>
      <c r="AC838" s="87"/>
      <c r="AD838" s="87"/>
    </row>
    <row r="839" spans="18:30" ht="15">
      <c r="R839" s="87"/>
      <c r="S839" s="87"/>
      <c r="T839" s="87"/>
      <c r="U839" s="87"/>
      <c r="V839" s="87"/>
      <c r="W839" s="87"/>
      <c r="X839" s="87"/>
      <c r="Y839" s="87"/>
      <c r="Z839" s="87"/>
      <c r="AA839" s="87"/>
      <c r="AB839" s="87"/>
      <c r="AC839" s="87"/>
      <c r="AD839" s="87"/>
    </row>
    <row r="840" spans="18:30" ht="15">
      <c r="R840" s="87"/>
      <c r="S840" s="87"/>
      <c r="T840" s="87"/>
      <c r="U840" s="87"/>
      <c r="V840" s="87"/>
      <c r="W840" s="87"/>
      <c r="X840" s="87"/>
      <c r="Y840" s="87"/>
      <c r="Z840" s="87"/>
      <c r="AA840" s="87"/>
      <c r="AB840" s="87"/>
      <c r="AC840" s="87"/>
      <c r="AD840" s="87"/>
    </row>
    <row r="841" spans="18:30" ht="15">
      <c r="R841" s="87"/>
      <c r="S841" s="87"/>
      <c r="T841" s="87"/>
      <c r="U841" s="87"/>
      <c r="V841" s="87"/>
      <c r="W841" s="87"/>
      <c r="X841" s="87"/>
      <c r="Y841" s="87"/>
      <c r="Z841" s="87"/>
      <c r="AA841" s="87"/>
      <c r="AB841" s="87"/>
      <c r="AC841" s="87"/>
      <c r="AD841" s="87"/>
    </row>
    <row r="842" spans="18:30" ht="15">
      <c r="R842" s="87"/>
      <c r="S842" s="87"/>
      <c r="T842" s="87"/>
      <c r="U842" s="87"/>
      <c r="V842" s="87"/>
      <c r="W842" s="87"/>
      <c r="X842" s="87"/>
      <c r="Y842" s="87"/>
      <c r="Z842" s="87"/>
      <c r="AA842" s="87"/>
      <c r="AB842" s="87"/>
      <c r="AC842" s="87"/>
      <c r="AD842" s="87"/>
    </row>
    <row r="843" spans="18:30" ht="15">
      <c r="R843" s="87"/>
      <c r="S843" s="87"/>
      <c r="T843" s="87"/>
      <c r="U843" s="87"/>
      <c r="V843" s="87"/>
      <c r="W843" s="87"/>
      <c r="X843" s="87"/>
      <c r="Y843" s="87"/>
      <c r="Z843" s="87"/>
      <c r="AA843" s="87"/>
      <c r="AB843" s="87"/>
      <c r="AC843" s="87"/>
      <c r="AD843" s="87"/>
    </row>
    <row r="844" spans="18:30" ht="15">
      <c r="R844" s="87"/>
      <c r="S844" s="87"/>
      <c r="T844" s="87"/>
      <c r="U844" s="87"/>
      <c r="V844" s="87"/>
      <c r="W844" s="87"/>
      <c r="X844" s="87"/>
      <c r="Y844" s="87"/>
      <c r="Z844" s="87"/>
      <c r="AA844" s="87"/>
      <c r="AB844" s="87"/>
      <c r="AC844" s="87"/>
      <c r="AD844" s="87"/>
    </row>
    <row r="845" spans="18:30" ht="15">
      <c r="R845" s="87"/>
      <c r="S845" s="87"/>
      <c r="T845" s="87"/>
      <c r="U845" s="87"/>
      <c r="V845" s="87"/>
      <c r="W845" s="87"/>
      <c r="X845" s="87"/>
      <c r="Y845" s="87"/>
      <c r="Z845" s="87"/>
      <c r="AA845" s="87"/>
      <c r="AB845" s="87"/>
      <c r="AC845" s="87"/>
      <c r="AD845" s="87"/>
    </row>
    <row r="846" spans="18:30" ht="15">
      <c r="R846" s="87"/>
      <c r="S846" s="87"/>
      <c r="T846" s="87"/>
      <c r="U846" s="87"/>
      <c r="V846" s="87"/>
      <c r="W846" s="87"/>
      <c r="X846" s="87"/>
      <c r="Y846" s="87"/>
      <c r="Z846" s="87"/>
      <c r="AA846" s="87"/>
      <c r="AB846" s="87"/>
      <c r="AC846" s="87"/>
      <c r="AD846" s="87"/>
    </row>
    <row r="847" spans="18:30" ht="15">
      <c r="R847" s="87"/>
      <c r="S847" s="87"/>
      <c r="T847" s="87"/>
      <c r="U847" s="87"/>
      <c r="V847" s="87"/>
      <c r="W847" s="87"/>
      <c r="X847" s="87"/>
      <c r="Y847" s="87"/>
      <c r="Z847" s="87"/>
      <c r="AA847" s="87"/>
      <c r="AB847" s="87"/>
      <c r="AC847" s="87"/>
      <c r="AD847" s="87"/>
    </row>
    <row r="848" spans="18:30" ht="15">
      <c r="R848" s="87"/>
      <c r="S848" s="87"/>
      <c r="T848" s="87"/>
      <c r="U848" s="87"/>
      <c r="V848" s="87"/>
      <c r="W848" s="87"/>
      <c r="X848" s="87"/>
      <c r="Y848" s="87"/>
      <c r="Z848" s="87"/>
      <c r="AA848" s="87"/>
      <c r="AB848" s="87"/>
      <c r="AC848" s="87"/>
      <c r="AD848" s="87"/>
    </row>
    <row r="849" spans="18:30" ht="15">
      <c r="R849" s="87"/>
      <c r="S849" s="87"/>
      <c r="T849" s="87"/>
      <c r="U849" s="87"/>
      <c r="V849" s="87"/>
      <c r="W849" s="87"/>
      <c r="X849" s="87"/>
      <c r="Y849" s="87"/>
      <c r="Z849" s="87"/>
      <c r="AA849" s="87"/>
      <c r="AB849" s="87"/>
      <c r="AC849" s="87"/>
      <c r="AD849" s="87"/>
    </row>
    <row r="850" spans="18:30" ht="15">
      <c r="R850" s="87"/>
      <c r="S850" s="87"/>
      <c r="T850" s="87"/>
      <c r="U850" s="87"/>
      <c r="V850" s="87"/>
      <c r="W850" s="87"/>
      <c r="X850" s="87"/>
      <c r="Y850" s="87"/>
      <c r="Z850" s="87"/>
      <c r="AA850" s="87"/>
      <c r="AB850" s="87"/>
      <c r="AC850" s="87"/>
      <c r="AD850" s="87"/>
    </row>
    <row r="851" spans="18:30" ht="15">
      <c r="R851" s="87"/>
      <c r="S851" s="87"/>
      <c r="T851" s="87"/>
      <c r="U851" s="87"/>
      <c r="V851" s="87"/>
      <c r="W851" s="87"/>
      <c r="X851" s="87"/>
      <c r="Y851" s="87"/>
      <c r="Z851" s="87"/>
      <c r="AA851" s="87"/>
      <c r="AB851" s="87"/>
      <c r="AC851" s="87"/>
      <c r="AD851" s="87"/>
    </row>
    <row r="852" spans="18:30" ht="15">
      <c r="R852" s="87"/>
      <c r="S852" s="87"/>
      <c r="T852" s="87"/>
      <c r="U852" s="87"/>
      <c r="V852" s="87"/>
      <c r="W852" s="87"/>
      <c r="X852" s="87"/>
      <c r="Y852" s="87"/>
      <c r="Z852" s="87"/>
      <c r="AA852" s="87"/>
      <c r="AB852" s="87"/>
      <c r="AC852" s="87"/>
      <c r="AD852" s="87"/>
    </row>
    <row r="853" spans="18:30" ht="15">
      <c r="R853" s="87"/>
      <c r="S853" s="87"/>
      <c r="T853" s="87"/>
      <c r="U853" s="87"/>
      <c r="V853" s="87"/>
      <c r="W853" s="87"/>
      <c r="X853" s="87"/>
      <c r="Y853" s="87"/>
      <c r="Z853" s="87"/>
      <c r="AA853" s="87"/>
      <c r="AB853" s="87"/>
      <c r="AC853" s="87"/>
      <c r="AD853" s="87"/>
    </row>
    <row r="854" spans="18:30" ht="15">
      <c r="R854" s="87"/>
      <c r="S854" s="87"/>
      <c r="T854" s="87"/>
      <c r="U854" s="87"/>
      <c r="V854" s="87"/>
      <c r="W854" s="87"/>
      <c r="X854" s="87"/>
      <c r="Y854" s="87"/>
      <c r="Z854" s="87"/>
      <c r="AA854" s="87"/>
      <c r="AB854" s="87"/>
      <c r="AC854" s="87"/>
      <c r="AD854" s="87"/>
    </row>
    <row r="855" spans="18:30" ht="15">
      <c r="R855" s="87"/>
      <c r="S855" s="87"/>
      <c r="T855" s="87"/>
      <c r="U855" s="87"/>
      <c r="V855" s="87"/>
      <c r="W855" s="87"/>
      <c r="X855" s="87"/>
      <c r="Y855" s="87"/>
      <c r="Z855" s="87"/>
      <c r="AA855" s="87"/>
      <c r="AB855" s="87"/>
      <c r="AC855" s="87"/>
      <c r="AD855" s="87"/>
    </row>
    <row r="856" spans="18:30" ht="15">
      <c r="R856" s="87"/>
      <c r="S856" s="87"/>
      <c r="T856" s="87"/>
      <c r="U856" s="87"/>
      <c r="V856" s="87"/>
      <c r="W856" s="87"/>
      <c r="X856" s="87"/>
      <c r="Y856" s="87"/>
      <c r="Z856" s="87"/>
      <c r="AA856" s="87"/>
      <c r="AB856" s="87"/>
      <c r="AC856" s="87"/>
      <c r="AD856" s="87"/>
    </row>
    <row r="857" spans="18:30" ht="15">
      <c r="R857" s="87"/>
      <c r="S857" s="87"/>
      <c r="T857" s="87"/>
      <c r="U857" s="87"/>
      <c r="V857" s="87"/>
      <c r="W857" s="87"/>
      <c r="X857" s="87"/>
      <c r="Y857" s="87"/>
      <c r="Z857" s="87"/>
      <c r="AA857" s="87"/>
      <c r="AB857" s="87"/>
      <c r="AC857" s="87"/>
      <c r="AD857" s="87"/>
    </row>
    <row r="858" spans="18:30" ht="15">
      <c r="R858" s="87"/>
      <c r="S858" s="87"/>
      <c r="T858" s="87"/>
      <c r="U858" s="87"/>
      <c r="V858" s="87"/>
      <c r="W858" s="87"/>
      <c r="X858" s="87"/>
      <c r="Y858" s="87"/>
      <c r="Z858" s="87"/>
      <c r="AA858" s="87"/>
      <c r="AB858" s="87"/>
      <c r="AC858" s="87"/>
      <c r="AD858" s="87"/>
    </row>
    <row r="859" spans="18:30" ht="15">
      <c r="R859" s="87"/>
      <c r="S859" s="87"/>
      <c r="T859" s="87"/>
      <c r="U859" s="87"/>
      <c r="V859" s="87"/>
      <c r="W859" s="87"/>
      <c r="X859" s="87"/>
      <c r="Y859" s="87"/>
      <c r="Z859" s="87"/>
      <c r="AA859" s="87"/>
      <c r="AB859" s="87"/>
      <c r="AC859" s="87"/>
      <c r="AD859" s="87"/>
    </row>
    <row r="860" spans="18:30" ht="15">
      <c r="R860" s="87"/>
      <c r="S860" s="87"/>
      <c r="T860" s="87"/>
      <c r="U860" s="87"/>
      <c r="V860" s="87"/>
      <c r="W860" s="87"/>
      <c r="X860" s="87"/>
      <c r="Y860" s="87"/>
      <c r="Z860" s="87"/>
      <c r="AA860" s="87"/>
      <c r="AB860" s="87"/>
      <c r="AC860" s="87"/>
      <c r="AD860" s="87"/>
    </row>
    <row r="861" spans="18:30" ht="15">
      <c r="R861" s="87"/>
      <c r="S861" s="87"/>
      <c r="T861" s="87"/>
      <c r="U861" s="87"/>
      <c r="V861" s="87"/>
      <c r="W861" s="87"/>
      <c r="X861" s="87"/>
      <c r="Y861" s="87"/>
      <c r="Z861" s="87"/>
      <c r="AA861" s="87"/>
      <c r="AB861" s="87"/>
      <c r="AC861" s="87"/>
      <c r="AD861" s="87"/>
    </row>
    <row r="862" spans="18:30" ht="15">
      <c r="R862" s="87"/>
      <c r="S862" s="87"/>
      <c r="T862" s="87"/>
      <c r="U862" s="87"/>
      <c r="V862" s="87"/>
      <c r="W862" s="87"/>
      <c r="X862" s="87"/>
      <c r="Y862" s="87"/>
      <c r="Z862" s="87"/>
      <c r="AA862" s="87"/>
      <c r="AB862" s="87"/>
      <c r="AC862" s="87"/>
      <c r="AD862" s="87"/>
    </row>
    <row r="863" spans="18:30" ht="15">
      <c r="R863" s="87"/>
      <c r="S863" s="87"/>
      <c r="T863" s="87"/>
      <c r="U863" s="87"/>
      <c r="V863" s="87"/>
      <c r="W863" s="87"/>
      <c r="X863" s="87"/>
      <c r="Y863" s="87"/>
      <c r="Z863" s="87"/>
      <c r="AA863" s="87"/>
      <c r="AB863" s="87"/>
      <c r="AC863" s="87"/>
      <c r="AD863" s="87"/>
    </row>
    <row r="864" spans="18:30" ht="15">
      <c r="R864" s="87"/>
      <c r="S864" s="87"/>
      <c r="T864" s="87"/>
      <c r="U864" s="87"/>
      <c r="V864" s="87"/>
      <c r="W864" s="87"/>
      <c r="X864" s="87"/>
      <c r="Y864" s="87"/>
      <c r="Z864" s="87"/>
      <c r="AA864" s="87"/>
      <c r="AB864" s="87"/>
      <c r="AC864" s="87"/>
      <c r="AD864" s="87"/>
    </row>
    <row r="865" spans="18:30" ht="15">
      <c r="R865" s="87"/>
      <c r="S865" s="87"/>
      <c r="T865" s="87"/>
      <c r="U865" s="87"/>
      <c r="V865" s="87"/>
      <c r="W865" s="87"/>
      <c r="X865" s="87"/>
      <c r="Y865" s="87"/>
      <c r="Z865" s="87"/>
      <c r="AA865" s="87"/>
      <c r="AB865" s="87"/>
      <c r="AC865" s="87"/>
      <c r="AD865" s="87"/>
    </row>
    <row r="866" spans="18:30" ht="15">
      <c r="R866" s="87"/>
      <c r="S866" s="87"/>
      <c r="T866" s="87"/>
      <c r="U866" s="87"/>
      <c r="V866" s="87"/>
      <c r="W866" s="87"/>
      <c r="X866" s="87"/>
      <c r="Y866" s="87"/>
      <c r="Z866" s="87"/>
      <c r="AA866" s="87"/>
      <c r="AB866" s="87"/>
      <c r="AC866" s="87"/>
      <c r="AD866" s="87"/>
    </row>
    <row r="867" spans="18:30" ht="15">
      <c r="R867" s="87"/>
      <c r="S867" s="87"/>
      <c r="T867" s="87"/>
      <c r="U867" s="87"/>
      <c r="V867" s="87"/>
      <c r="W867" s="87"/>
      <c r="X867" s="87"/>
      <c r="Y867" s="87"/>
      <c r="Z867" s="87"/>
      <c r="AA867" s="87"/>
      <c r="AB867" s="87"/>
      <c r="AC867" s="87"/>
      <c r="AD867" s="87"/>
    </row>
    <row r="868" spans="18:30" ht="15">
      <c r="R868" s="87"/>
      <c r="S868" s="87"/>
      <c r="T868" s="87"/>
      <c r="U868" s="87"/>
      <c r="V868" s="87"/>
      <c r="W868" s="87"/>
      <c r="X868" s="87"/>
      <c r="Y868" s="87"/>
      <c r="Z868" s="87"/>
      <c r="AA868" s="87"/>
      <c r="AB868" s="87"/>
      <c r="AC868" s="87"/>
      <c r="AD868" s="87"/>
    </row>
    <row r="869" spans="18:30" ht="15">
      <c r="R869" s="87"/>
      <c r="S869" s="87"/>
      <c r="T869" s="87"/>
      <c r="U869" s="87"/>
      <c r="V869" s="87"/>
      <c r="W869" s="87"/>
      <c r="X869" s="87"/>
      <c r="Y869" s="87"/>
      <c r="Z869" s="87"/>
      <c r="AA869" s="87"/>
      <c r="AB869" s="87"/>
      <c r="AC869" s="87"/>
      <c r="AD869" s="87"/>
    </row>
    <row r="870" spans="18:30" ht="15">
      <c r="R870" s="87"/>
      <c r="S870" s="87"/>
      <c r="T870" s="87"/>
      <c r="U870" s="87"/>
      <c r="V870" s="87"/>
      <c r="W870" s="87"/>
      <c r="X870" s="87"/>
      <c r="Y870" s="87"/>
      <c r="Z870" s="87"/>
      <c r="AA870" s="87"/>
      <c r="AB870" s="87"/>
      <c r="AC870" s="87"/>
      <c r="AD870" s="87"/>
    </row>
    <row r="871" spans="18:30" ht="15">
      <c r="R871" s="87"/>
      <c r="S871" s="87"/>
      <c r="T871" s="87"/>
      <c r="U871" s="87"/>
      <c r="V871" s="87"/>
      <c r="W871" s="87"/>
      <c r="X871" s="87"/>
      <c r="Y871" s="87"/>
      <c r="Z871" s="87"/>
      <c r="AA871" s="87"/>
      <c r="AB871" s="87"/>
      <c r="AC871" s="87"/>
      <c r="AD871" s="87"/>
    </row>
    <row r="872" spans="18:30" ht="15">
      <c r="R872" s="87"/>
      <c r="S872" s="87"/>
      <c r="T872" s="87"/>
      <c r="U872" s="87"/>
      <c r="V872" s="87"/>
      <c r="W872" s="87"/>
      <c r="X872" s="87"/>
      <c r="Y872" s="87"/>
      <c r="Z872" s="87"/>
      <c r="AA872" s="87"/>
      <c r="AB872" s="87"/>
      <c r="AC872" s="87"/>
      <c r="AD872" s="87"/>
    </row>
    <row r="873" spans="18:30" ht="15">
      <c r="R873" s="87"/>
      <c r="S873" s="87"/>
      <c r="T873" s="87"/>
      <c r="U873" s="87"/>
      <c r="V873" s="87"/>
      <c r="W873" s="87"/>
      <c r="X873" s="87"/>
      <c r="Y873" s="87"/>
      <c r="Z873" s="87"/>
      <c r="AA873" s="87"/>
      <c r="AB873" s="87"/>
      <c r="AC873" s="87"/>
      <c r="AD873" s="87"/>
    </row>
    <row r="874" spans="18:30" ht="15">
      <c r="R874" s="87"/>
      <c r="S874" s="87"/>
      <c r="T874" s="87"/>
      <c r="U874" s="87"/>
      <c r="V874" s="87"/>
      <c r="W874" s="87"/>
      <c r="X874" s="87"/>
      <c r="Y874" s="87"/>
      <c r="Z874" s="87"/>
      <c r="AA874" s="87"/>
      <c r="AB874" s="87"/>
      <c r="AC874" s="87"/>
      <c r="AD874" s="87"/>
    </row>
    <row r="875" spans="18:30" ht="15">
      <c r="R875" s="87"/>
      <c r="S875" s="87"/>
      <c r="T875" s="87"/>
      <c r="U875" s="87"/>
      <c r="V875" s="87"/>
      <c r="W875" s="87"/>
      <c r="X875" s="87"/>
      <c r="Y875" s="87"/>
      <c r="Z875" s="87"/>
      <c r="AA875" s="87"/>
      <c r="AB875" s="87"/>
      <c r="AC875" s="87"/>
      <c r="AD875" s="87"/>
    </row>
    <row r="876" spans="18:30" ht="15">
      <c r="R876" s="87"/>
      <c r="S876" s="87"/>
      <c r="T876" s="87"/>
      <c r="U876" s="87"/>
      <c r="V876" s="87"/>
      <c r="W876" s="87"/>
      <c r="X876" s="87"/>
      <c r="Y876" s="87"/>
      <c r="Z876" s="87"/>
      <c r="AA876" s="87"/>
      <c r="AB876" s="87"/>
      <c r="AC876" s="87"/>
      <c r="AD876" s="87"/>
    </row>
    <row r="877" spans="18:30" ht="15">
      <c r="R877" s="87"/>
      <c r="S877" s="87"/>
      <c r="T877" s="87"/>
      <c r="U877" s="87"/>
      <c r="V877" s="87"/>
      <c r="W877" s="87"/>
      <c r="X877" s="87"/>
      <c r="Y877" s="87"/>
      <c r="Z877" s="87"/>
      <c r="AA877" s="87"/>
      <c r="AB877" s="87"/>
      <c r="AC877" s="87"/>
      <c r="AD877" s="87"/>
    </row>
    <row r="878" spans="18:30" ht="15">
      <c r="R878" s="87"/>
      <c r="S878" s="87"/>
      <c r="T878" s="87"/>
      <c r="U878" s="87"/>
      <c r="V878" s="87"/>
      <c r="W878" s="87"/>
      <c r="X878" s="87"/>
      <c r="Y878" s="87"/>
      <c r="Z878" s="87"/>
      <c r="AA878" s="87"/>
      <c r="AB878" s="87"/>
      <c r="AC878" s="87"/>
      <c r="AD878" s="87"/>
    </row>
    <row r="879" spans="18:30" ht="15">
      <c r="R879" s="87"/>
      <c r="S879" s="87"/>
      <c r="T879" s="87"/>
      <c r="U879" s="87"/>
      <c r="V879" s="87"/>
      <c r="W879" s="87"/>
      <c r="X879" s="87"/>
      <c r="Y879" s="87"/>
      <c r="Z879" s="87"/>
      <c r="AA879" s="87"/>
      <c r="AB879" s="87"/>
      <c r="AC879" s="87"/>
      <c r="AD879" s="87"/>
    </row>
    <row r="880" spans="18:30" ht="15">
      <c r="R880" s="87"/>
      <c r="S880" s="87"/>
      <c r="T880" s="87"/>
      <c r="U880" s="87"/>
      <c r="V880" s="87"/>
      <c r="W880" s="87"/>
      <c r="X880" s="87"/>
      <c r="Y880" s="87"/>
      <c r="Z880" s="87"/>
      <c r="AA880" s="87"/>
      <c r="AB880" s="87"/>
      <c r="AC880" s="87"/>
      <c r="AD880" s="87"/>
    </row>
    <row r="881" spans="18:30" ht="15">
      <c r="R881" s="87"/>
      <c r="S881" s="87"/>
      <c r="T881" s="87"/>
      <c r="U881" s="87"/>
      <c r="V881" s="87"/>
      <c r="W881" s="87"/>
      <c r="X881" s="87"/>
      <c r="Y881" s="87"/>
      <c r="Z881" s="87"/>
      <c r="AA881" s="87"/>
      <c r="AB881" s="87"/>
      <c r="AC881" s="87"/>
      <c r="AD881" s="87"/>
    </row>
    <row r="882" spans="18:30" ht="15">
      <c r="R882" s="87"/>
      <c r="S882" s="87"/>
      <c r="T882" s="87"/>
      <c r="U882" s="87"/>
      <c r="V882" s="87"/>
      <c r="W882" s="87"/>
      <c r="X882" s="87"/>
      <c r="Y882" s="87"/>
      <c r="Z882" s="87"/>
      <c r="AA882" s="87"/>
      <c r="AB882" s="87"/>
      <c r="AC882" s="87"/>
      <c r="AD882" s="87"/>
    </row>
    <row r="883" spans="18:30" ht="15">
      <c r="R883" s="87"/>
      <c r="S883" s="87"/>
      <c r="T883" s="87"/>
      <c r="U883" s="87"/>
      <c r="V883" s="87"/>
      <c r="W883" s="87"/>
      <c r="X883" s="87"/>
      <c r="Y883" s="87"/>
      <c r="Z883" s="87"/>
      <c r="AA883" s="87"/>
      <c r="AB883" s="87"/>
      <c r="AC883" s="87"/>
      <c r="AD883" s="87"/>
    </row>
    <row r="884" spans="18:30" ht="15">
      <c r="R884" s="87"/>
      <c r="S884" s="87"/>
      <c r="T884" s="87"/>
      <c r="U884" s="87"/>
      <c r="V884" s="87"/>
      <c r="W884" s="87"/>
      <c r="X884" s="87"/>
      <c r="Y884" s="87"/>
      <c r="Z884" s="87"/>
      <c r="AA884" s="87"/>
      <c r="AB884" s="87"/>
      <c r="AC884" s="87"/>
      <c r="AD884" s="87"/>
    </row>
    <row r="885" spans="18:30" ht="15">
      <c r="R885" s="87"/>
      <c r="S885" s="87"/>
      <c r="T885" s="87"/>
      <c r="U885" s="87"/>
      <c r="V885" s="87"/>
      <c r="W885" s="87"/>
      <c r="X885" s="87"/>
      <c r="Y885" s="87"/>
      <c r="Z885" s="87"/>
      <c r="AA885" s="87"/>
      <c r="AB885" s="87"/>
      <c r="AC885" s="87"/>
      <c r="AD885" s="87"/>
    </row>
    <row r="886" spans="18:30" ht="15">
      <c r="R886" s="87"/>
      <c r="S886" s="87"/>
      <c r="T886" s="87"/>
      <c r="U886" s="87"/>
      <c r="V886" s="87"/>
      <c r="W886" s="87"/>
      <c r="X886" s="87"/>
      <c r="Y886" s="87"/>
      <c r="Z886" s="87"/>
      <c r="AA886" s="87"/>
      <c r="AB886" s="87"/>
      <c r="AC886" s="87"/>
      <c r="AD886" s="87"/>
    </row>
    <row r="887" spans="18:30" ht="15">
      <c r="R887" s="87"/>
      <c r="S887" s="87"/>
      <c r="T887" s="87"/>
      <c r="U887" s="87"/>
      <c r="V887" s="87"/>
      <c r="W887" s="87"/>
      <c r="X887" s="87"/>
      <c r="Y887" s="87"/>
      <c r="Z887" s="87"/>
      <c r="AA887" s="87"/>
      <c r="AB887" s="87"/>
      <c r="AC887" s="87"/>
      <c r="AD887" s="87"/>
    </row>
    <row r="888" spans="18:30" ht="15">
      <c r="R888" s="87"/>
      <c r="S888" s="87"/>
      <c r="T888" s="87"/>
      <c r="U888" s="87"/>
      <c r="V888" s="87"/>
      <c r="W888" s="87"/>
      <c r="X888" s="87"/>
      <c r="Y888" s="87"/>
      <c r="Z888" s="87"/>
      <c r="AA888" s="87"/>
      <c r="AB888" s="87"/>
      <c r="AC888" s="87"/>
      <c r="AD888" s="87"/>
    </row>
    <row r="889" spans="18:30" ht="15">
      <c r="R889" s="87"/>
      <c r="S889" s="87"/>
      <c r="T889" s="87"/>
      <c r="U889" s="87"/>
      <c r="V889" s="87"/>
      <c r="W889" s="87"/>
      <c r="X889" s="87"/>
      <c r="Y889" s="87"/>
      <c r="Z889" s="87"/>
      <c r="AA889" s="87"/>
      <c r="AB889" s="87"/>
      <c r="AC889" s="87"/>
      <c r="AD889" s="87"/>
    </row>
    <row r="890" spans="18:30" ht="15">
      <c r="R890" s="87"/>
      <c r="S890" s="87"/>
      <c r="T890" s="87"/>
      <c r="U890" s="87"/>
      <c r="V890" s="87"/>
      <c r="W890" s="87"/>
      <c r="X890" s="87"/>
      <c r="Y890" s="87"/>
      <c r="Z890" s="87"/>
      <c r="AA890" s="87"/>
      <c r="AB890" s="87"/>
      <c r="AC890" s="87"/>
      <c r="AD890" s="87"/>
    </row>
    <row r="891" spans="18:30" ht="15">
      <c r="R891" s="87"/>
      <c r="S891" s="87"/>
      <c r="T891" s="87"/>
      <c r="U891" s="87"/>
      <c r="V891" s="87"/>
      <c r="W891" s="87"/>
      <c r="X891" s="87"/>
      <c r="Y891" s="87"/>
      <c r="Z891" s="87"/>
      <c r="AA891" s="87"/>
      <c r="AB891" s="87"/>
      <c r="AC891" s="87"/>
      <c r="AD891" s="87"/>
    </row>
    <row r="892" spans="18:30" ht="15">
      <c r="R892" s="87"/>
      <c r="S892" s="87"/>
      <c r="T892" s="87"/>
      <c r="U892" s="87"/>
      <c r="V892" s="87"/>
      <c r="W892" s="87"/>
      <c r="X892" s="87"/>
      <c r="Y892" s="87"/>
      <c r="Z892" s="87"/>
      <c r="AA892" s="87"/>
      <c r="AB892" s="87"/>
      <c r="AC892" s="87"/>
      <c r="AD892" s="87"/>
    </row>
    <row r="893" spans="18:30" ht="15">
      <c r="R893" s="87"/>
      <c r="S893" s="87"/>
      <c r="T893" s="87"/>
      <c r="U893" s="87"/>
      <c r="V893" s="87"/>
      <c r="W893" s="87"/>
      <c r="X893" s="87"/>
      <c r="Y893" s="87"/>
      <c r="Z893" s="87"/>
      <c r="AA893" s="87"/>
      <c r="AB893" s="87"/>
      <c r="AC893" s="87"/>
      <c r="AD893" s="87"/>
    </row>
    <row r="894" spans="18:30" ht="15">
      <c r="R894" s="87"/>
      <c r="S894" s="87"/>
      <c r="T894" s="87"/>
      <c r="U894" s="87"/>
      <c r="V894" s="87"/>
      <c r="W894" s="87"/>
      <c r="X894" s="87"/>
      <c r="Y894" s="87"/>
      <c r="Z894" s="87"/>
      <c r="AA894" s="87"/>
      <c r="AB894" s="87"/>
      <c r="AC894" s="87"/>
      <c r="AD894" s="87"/>
    </row>
    <row r="895" spans="18:30" ht="15">
      <c r="R895" s="87"/>
      <c r="S895" s="87"/>
      <c r="T895" s="87"/>
      <c r="U895" s="87"/>
      <c r="V895" s="87"/>
      <c r="W895" s="87"/>
      <c r="X895" s="87"/>
      <c r="Y895" s="87"/>
      <c r="Z895" s="87"/>
      <c r="AA895" s="87"/>
      <c r="AB895" s="87"/>
      <c r="AC895" s="87"/>
      <c r="AD895" s="87"/>
    </row>
    <row r="896" spans="18:30" ht="15">
      <c r="R896" s="87"/>
      <c r="S896" s="87"/>
      <c r="T896" s="87"/>
      <c r="U896" s="87"/>
      <c r="V896" s="87"/>
      <c r="W896" s="87"/>
      <c r="X896" s="87"/>
      <c r="Y896" s="87"/>
      <c r="Z896" s="87"/>
      <c r="AA896" s="87"/>
      <c r="AB896" s="87"/>
      <c r="AC896" s="87"/>
      <c r="AD896" s="87"/>
    </row>
    <row r="897" spans="18:30" ht="15">
      <c r="R897" s="87"/>
      <c r="S897" s="87"/>
      <c r="T897" s="87"/>
      <c r="U897" s="87"/>
      <c r="V897" s="87"/>
      <c r="W897" s="87"/>
      <c r="X897" s="87"/>
      <c r="Y897" s="87"/>
      <c r="Z897" s="87"/>
      <c r="AA897" s="87"/>
      <c r="AB897" s="87"/>
      <c r="AC897" s="87"/>
      <c r="AD897" s="87"/>
    </row>
    <row r="898" spans="18:30" ht="15">
      <c r="R898" s="87"/>
      <c r="S898" s="87"/>
      <c r="T898" s="87"/>
      <c r="U898" s="87"/>
      <c r="V898" s="87"/>
      <c r="W898" s="87"/>
      <c r="X898" s="87"/>
      <c r="Y898" s="87"/>
      <c r="Z898" s="87"/>
      <c r="AA898" s="87"/>
      <c r="AB898" s="87"/>
      <c r="AC898" s="87"/>
      <c r="AD898" s="87"/>
    </row>
    <row r="899" spans="18:30" ht="15">
      <c r="R899" s="87"/>
      <c r="S899" s="87"/>
      <c r="T899" s="87"/>
      <c r="U899" s="87"/>
      <c r="V899" s="87"/>
      <c r="W899" s="87"/>
      <c r="X899" s="87"/>
      <c r="Y899" s="87"/>
      <c r="Z899" s="87"/>
      <c r="AA899" s="87"/>
      <c r="AB899" s="87"/>
      <c r="AC899" s="87"/>
      <c r="AD899" s="87"/>
    </row>
    <row r="900" spans="18:30" ht="15">
      <c r="R900" s="87"/>
      <c r="S900" s="87"/>
      <c r="T900" s="87"/>
      <c r="U900" s="87"/>
      <c r="V900" s="87"/>
      <c r="W900" s="87"/>
      <c r="X900" s="87"/>
      <c r="Y900" s="87"/>
      <c r="Z900" s="87"/>
      <c r="AA900" s="87"/>
      <c r="AB900" s="87"/>
      <c r="AC900" s="87"/>
      <c r="AD900" s="87"/>
    </row>
    <row r="901" spans="18:30" ht="15">
      <c r="R901" s="87"/>
      <c r="S901" s="87"/>
      <c r="T901" s="87"/>
      <c r="U901" s="87"/>
      <c r="V901" s="87"/>
      <c r="W901" s="87"/>
      <c r="X901" s="87"/>
      <c r="Y901" s="87"/>
      <c r="Z901" s="87"/>
      <c r="AA901" s="87"/>
      <c r="AB901" s="87"/>
      <c r="AC901" s="87"/>
      <c r="AD901" s="87"/>
    </row>
    <row r="902" spans="18:30" ht="15">
      <c r="R902" s="87"/>
      <c r="S902" s="87"/>
      <c r="T902" s="87"/>
      <c r="U902" s="87"/>
      <c r="V902" s="87"/>
      <c r="W902" s="87"/>
      <c r="X902" s="87"/>
      <c r="Y902" s="87"/>
      <c r="Z902" s="87"/>
      <c r="AA902" s="87"/>
      <c r="AB902" s="87"/>
      <c r="AC902" s="87"/>
      <c r="AD902" s="87"/>
    </row>
    <row r="903" spans="18:30" ht="15">
      <c r="R903" s="87"/>
      <c r="S903" s="87"/>
      <c r="T903" s="87"/>
      <c r="U903" s="87"/>
      <c r="V903" s="87"/>
      <c r="W903" s="87"/>
      <c r="X903" s="87"/>
      <c r="Y903" s="87"/>
      <c r="Z903" s="87"/>
      <c r="AA903" s="87"/>
      <c r="AB903" s="87"/>
      <c r="AC903" s="87"/>
      <c r="AD903" s="87"/>
    </row>
    <row r="904" spans="18:30" ht="15">
      <c r="R904" s="87"/>
      <c r="S904" s="87"/>
      <c r="T904" s="87"/>
      <c r="U904" s="87"/>
      <c r="V904" s="87"/>
      <c r="W904" s="87"/>
      <c r="X904" s="87"/>
      <c r="Y904" s="87"/>
      <c r="Z904" s="87"/>
      <c r="AA904" s="87"/>
      <c r="AB904" s="87"/>
      <c r="AC904" s="87"/>
      <c r="AD904" s="87"/>
    </row>
    <row r="905" spans="18:30" ht="15">
      <c r="R905" s="87"/>
      <c r="S905" s="87"/>
      <c r="T905" s="87"/>
      <c r="U905" s="87"/>
      <c r="V905" s="87"/>
      <c r="W905" s="87"/>
      <c r="X905" s="87"/>
      <c r="Y905" s="87"/>
      <c r="Z905" s="87"/>
      <c r="AA905" s="87"/>
      <c r="AB905" s="87"/>
      <c r="AC905" s="87"/>
      <c r="AD905" s="87"/>
    </row>
    <row r="906" spans="18:30" ht="15">
      <c r="R906" s="87"/>
      <c r="S906" s="87"/>
      <c r="T906" s="87"/>
      <c r="U906" s="87"/>
      <c r="V906" s="87"/>
      <c r="W906" s="87"/>
      <c r="X906" s="87"/>
      <c r="Y906" s="87"/>
      <c r="Z906" s="87"/>
      <c r="AA906" s="87"/>
      <c r="AB906" s="87"/>
      <c r="AC906" s="87"/>
      <c r="AD906" s="87"/>
    </row>
    <row r="907" spans="18:30" ht="15">
      <c r="R907" s="87"/>
      <c r="S907" s="87"/>
      <c r="T907" s="87"/>
      <c r="U907" s="87"/>
      <c r="V907" s="87"/>
      <c r="W907" s="87"/>
      <c r="X907" s="87"/>
      <c r="Y907" s="87"/>
      <c r="Z907" s="87"/>
      <c r="AA907" s="87"/>
      <c r="AB907" s="87"/>
      <c r="AC907" s="87"/>
      <c r="AD907" s="87"/>
    </row>
    <row r="908" spans="18:30" ht="15">
      <c r="R908" s="87"/>
      <c r="S908" s="87"/>
      <c r="T908" s="87"/>
      <c r="U908" s="87"/>
      <c r="V908" s="87"/>
      <c r="W908" s="87"/>
      <c r="X908" s="87"/>
      <c r="Y908" s="87"/>
      <c r="Z908" s="87"/>
      <c r="AA908" s="87"/>
      <c r="AB908" s="87"/>
      <c r="AC908" s="87"/>
      <c r="AD908" s="87"/>
    </row>
    <row r="909" spans="18:30" ht="15">
      <c r="R909" s="87"/>
      <c r="S909" s="87"/>
      <c r="T909" s="87"/>
      <c r="U909" s="87"/>
      <c r="V909" s="87"/>
      <c r="W909" s="87"/>
      <c r="X909" s="87"/>
      <c r="Y909" s="87"/>
      <c r="Z909" s="87"/>
      <c r="AA909" s="87"/>
      <c r="AB909" s="87"/>
      <c r="AC909" s="87"/>
      <c r="AD909" s="87"/>
    </row>
    <row r="910" spans="18:30" ht="15">
      <c r="R910" s="87"/>
      <c r="S910" s="87"/>
      <c r="T910" s="87"/>
      <c r="U910" s="87"/>
      <c r="V910" s="87"/>
      <c r="W910" s="87"/>
      <c r="X910" s="87"/>
      <c r="Y910" s="87"/>
      <c r="Z910" s="87"/>
      <c r="AA910" s="87"/>
      <c r="AB910" s="87"/>
      <c r="AC910" s="87"/>
      <c r="AD910" s="87"/>
    </row>
    <row r="911" spans="18:30" ht="15">
      <c r="R911" s="87"/>
      <c r="S911" s="87"/>
      <c r="T911" s="87"/>
      <c r="U911" s="87"/>
      <c r="V911" s="87"/>
      <c r="W911" s="87"/>
      <c r="X911" s="87"/>
      <c r="Y911" s="87"/>
      <c r="Z911" s="87"/>
      <c r="AA911" s="87"/>
      <c r="AB911" s="87"/>
      <c r="AC911" s="87"/>
      <c r="AD911" s="87"/>
    </row>
    <row r="912" spans="18:30" ht="15">
      <c r="R912" s="87"/>
      <c r="S912" s="87"/>
      <c r="T912" s="87"/>
      <c r="U912" s="87"/>
      <c r="V912" s="87"/>
      <c r="W912" s="87"/>
      <c r="X912" s="87"/>
      <c r="Y912" s="87"/>
      <c r="Z912" s="87"/>
      <c r="AA912" s="87"/>
      <c r="AB912" s="87"/>
      <c r="AC912" s="87"/>
      <c r="AD912" s="87"/>
    </row>
    <row r="913" spans="18:30" ht="15">
      <c r="R913" s="87"/>
      <c r="S913" s="87"/>
      <c r="T913" s="87"/>
      <c r="U913" s="87"/>
      <c r="V913" s="87"/>
      <c r="W913" s="87"/>
      <c r="X913" s="87"/>
      <c r="Y913" s="87"/>
      <c r="Z913" s="87"/>
      <c r="AA913" s="87"/>
      <c r="AB913" s="87"/>
      <c r="AC913" s="87"/>
      <c r="AD913" s="87"/>
    </row>
    <row r="914" spans="18:30" ht="15">
      <c r="R914" s="87"/>
      <c r="S914" s="87"/>
      <c r="T914" s="87"/>
      <c r="U914" s="87"/>
      <c r="V914" s="87"/>
      <c r="W914" s="87"/>
      <c r="X914" s="87"/>
      <c r="Y914" s="87"/>
      <c r="Z914" s="87"/>
      <c r="AA914" s="87"/>
      <c r="AB914" s="87"/>
      <c r="AC914" s="87"/>
      <c r="AD914" s="87"/>
    </row>
    <row r="915" spans="18:30" ht="15">
      <c r="R915" s="87"/>
      <c r="S915" s="87"/>
      <c r="T915" s="87"/>
      <c r="U915" s="87"/>
      <c r="V915" s="87"/>
      <c r="W915" s="87"/>
      <c r="X915" s="87"/>
      <c r="Y915" s="87"/>
      <c r="Z915" s="87"/>
      <c r="AA915" s="87"/>
      <c r="AB915" s="87"/>
      <c r="AC915" s="87"/>
      <c r="AD915" s="87"/>
    </row>
    <row r="916" spans="18:30" ht="15">
      <c r="R916" s="87"/>
      <c r="S916" s="87"/>
      <c r="T916" s="87"/>
      <c r="U916" s="87"/>
      <c r="V916" s="87"/>
      <c r="W916" s="87"/>
      <c r="X916" s="87"/>
      <c r="Y916" s="87"/>
      <c r="Z916" s="87"/>
      <c r="AA916" s="87"/>
      <c r="AB916" s="87"/>
      <c r="AC916" s="87"/>
      <c r="AD916" s="87"/>
    </row>
    <row r="917" spans="18:30" ht="15">
      <c r="R917" s="87"/>
      <c r="S917" s="87"/>
      <c r="T917" s="87"/>
      <c r="U917" s="87"/>
      <c r="V917" s="87"/>
      <c r="W917" s="87"/>
      <c r="X917" s="87"/>
      <c r="Y917" s="87"/>
      <c r="Z917" s="87"/>
      <c r="AA917" s="87"/>
      <c r="AB917" s="87"/>
      <c r="AC917" s="87"/>
      <c r="AD917" s="87"/>
    </row>
    <row r="918" spans="18:30" ht="15">
      <c r="R918" s="87"/>
      <c r="S918" s="87"/>
      <c r="T918" s="87"/>
      <c r="U918" s="87"/>
      <c r="V918" s="87"/>
      <c r="W918" s="87"/>
      <c r="X918" s="87"/>
      <c r="Y918" s="87"/>
      <c r="Z918" s="87"/>
      <c r="AA918" s="87"/>
      <c r="AB918" s="87"/>
      <c r="AC918" s="87"/>
      <c r="AD918" s="87"/>
    </row>
    <row r="919" spans="18:30" ht="15">
      <c r="R919" s="87"/>
      <c r="S919" s="87"/>
      <c r="T919" s="87"/>
      <c r="U919" s="87"/>
      <c r="V919" s="87"/>
      <c r="W919" s="87"/>
      <c r="X919" s="87"/>
      <c r="Y919" s="87"/>
      <c r="Z919" s="87"/>
      <c r="AA919" s="87"/>
      <c r="AB919" s="87"/>
      <c r="AC919" s="87"/>
      <c r="AD919" s="87"/>
    </row>
    <row r="920" spans="18:30" ht="15">
      <c r="R920" s="87"/>
      <c r="S920" s="87"/>
      <c r="T920" s="87"/>
      <c r="U920" s="87"/>
      <c r="V920" s="87"/>
      <c r="W920" s="87"/>
      <c r="X920" s="87"/>
      <c r="Y920" s="87"/>
      <c r="Z920" s="87"/>
      <c r="AA920" s="87"/>
      <c r="AB920" s="87"/>
      <c r="AC920" s="87"/>
      <c r="AD920" s="87"/>
    </row>
    <row r="921" spans="18:30" ht="15">
      <c r="R921" s="87"/>
      <c r="S921" s="87"/>
      <c r="T921" s="87"/>
      <c r="U921" s="87"/>
      <c r="V921" s="87"/>
      <c r="W921" s="87"/>
      <c r="X921" s="87"/>
      <c r="Y921" s="87"/>
      <c r="Z921" s="87"/>
      <c r="AA921" s="87"/>
      <c r="AB921" s="87"/>
      <c r="AC921" s="87"/>
      <c r="AD921" s="87"/>
    </row>
    <row r="922" spans="18:30" ht="15">
      <c r="R922" s="87"/>
      <c r="S922" s="87"/>
      <c r="T922" s="87"/>
      <c r="U922" s="87"/>
      <c r="V922" s="87"/>
      <c r="W922" s="87"/>
      <c r="X922" s="87"/>
      <c r="Y922" s="87"/>
      <c r="Z922" s="87"/>
      <c r="AA922" s="87"/>
      <c r="AB922" s="87"/>
      <c r="AC922" s="87"/>
      <c r="AD922" s="87"/>
    </row>
    <row r="923" spans="18:30" ht="15">
      <c r="R923" s="87"/>
      <c r="S923" s="87"/>
      <c r="T923" s="87"/>
      <c r="U923" s="87"/>
      <c r="V923" s="87"/>
      <c r="W923" s="87"/>
      <c r="X923" s="87"/>
      <c r="Y923" s="87"/>
      <c r="Z923" s="87"/>
      <c r="AA923" s="87"/>
      <c r="AB923" s="87"/>
      <c r="AC923" s="87"/>
      <c r="AD923" s="87"/>
    </row>
    <row r="924" spans="18:30" ht="15">
      <c r="R924" s="87"/>
      <c r="S924" s="87"/>
      <c r="T924" s="87"/>
      <c r="U924" s="87"/>
      <c r="V924" s="87"/>
      <c r="W924" s="87"/>
      <c r="X924" s="87"/>
      <c r="Y924" s="87"/>
      <c r="Z924" s="87"/>
      <c r="AA924" s="87"/>
      <c r="AB924" s="87"/>
      <c r="AC924" s="87"/>
      <c r="AD924" s="87"/>
    </row>
    <row r="925" spans="18:30" ht="15">
      <c r="R925" s="87"/>
      <c r="S925" s="87"/>
      <c r="T925" s="87"/>
      <c r="U925" s="87"/>
      <c r="V925" s="87"/>
      <c r="W925" s="87"/>
      <c r="X925" s="87"/>
      <c r="Y925" s="87"/>
      <c r="Z925" s="87"/>
      <c r="AA925" s="87"/>
      <c r="AB925" s="87"/>
      <c r="AC925" s="87"/>
      <c r="AD925" s="87"/>
    </row>
    <row r="926" spans="18:30" ht="15">
      <c r="R926" s="87"/>
      <c r="S926" s="87"/>
      <c r="T926" s="87"/>
      <c r="U926" s="87"/>
      <c r="V926" s="87"/>
      <c r="W926" s="87"/>
      <c r="X926" s="87"/>
      <c r="Y926" s="87"/>
      <c r="Z926" s="87"/>
      <c r="AA926" s="87"/>
      <c r="AB926" s="87"/>
      <c r="AC926" s="87"/>
      <c r="AD926" s="87"/>
    </row>
    <row r="927" spans="18:30" ht="15">
      <c r="R927" s="87"/>
      <c r="S927" s="87"/>
      <c r="T927" s="87"/>
      <c r="U927" s="87"/>
      <c r="V927" s="87"/>
      <c r="W927" s="87"/>
      <c r="X927" s="87"/>
      <c r="Y927" s="87"/>
      <c r="Z927" s="87"/>
      <c r="AA927" s="87"/>
      <c r="AB927" s="87"/>
      <c r="AC927" s="87"/>
      <c r="AD927" s="87"/>
    </row>
    <row r="928" spans="18:30" ht="15">
      <c r="R928" s="87"/>
      <c r="S928" s="87"/>
      <c r="T928" s="87"/>
      <c r="U928" s="87"/>
      <c r="V928" s="87"/>
      <c r="W928" s="87"/>
      <c r="X928" s="87"/>
      <c r="Y928" s="87"/>
      <c r="Z928" s="87"/>
      <c r="AA928" s="87"/>
      <c r="AB928" s="87"/>
      <c r="AC928" s="87"/>
      <c r="AD928" s="87"/>
    </row>
    <row r="929" spans="18:30" ht="15">
      <c r="R929" s="87"/>
      <c r="S929" s="87"/>
      <c r="T929" s="87"/>
      <c r="U929" s="87"/>
      <c r="V929" s="87"/>
      <c r="W929" s="87"/>
      <c r="X929" s="87"/>
      <c r="Y929" s="87"/>
      <c r="Z929" s="87"/>
      <c r="AA929" s="87"/>
      <c r="AB929" s="87"/>
      <c r="AC929" s="87"/>
      <c r="AD929" s="87"/>
    </row>
    <row r="930" spans="18:30" ht="15">
      <c r="R930" s="87"/>
      <c r="S930" s="87"/>
      <c r="T930" s="87"/>
      <c r="U930" s="87"/>
      <c r="V930" s="87"/>
      <c r="W930" s="87"/>
      <c r="X930" s="87"/>
      <c r="Y930" s="87"/>
      <c r="Z930" s="87"/>
      <c r="AA930" s="87"/>
      <c r="AB930" s="87"/>
      <c r="AC930" s="87"/>
      <c r="AD930" s="87"/>
    </row>
    <row r="931" spans="18:30" ht="15">
      <c r="R931" s="87"/>
      <c r="S931" s="87"/>
      <c r="T931" s="87"/>
      <c r="U931" s="87"/>
      <c r="V931" s="87"/>
      <c r="W931" s="87"/>
      <c r="X931" s="87"/>
      <c r="Y931" s="87"/>
      <c r="Z931" s="87"/>
      <c r="AA931" s="87"/>
      <c r="AB931" s="87"/>
      <c r="AC931" s="87"/>
      <c r="AD931" s="87"/>
    </row>
    <row r="932" spans="18:30" ht="15">
      <c r="R932" s="87"/>
      <c r="S932" s="87"/>
      <c r="T932" s="87"/>
      <c r="U932" s="87"/>
      <c r="V932" s="87"/>
      <c r="W932" s="87"/>
      <c r="X932" s="87"/>
      <c r="Y932" s="87"/>
      <c r="Z932" s="87"/>
      <c r="AA932" s="87"/>
      <c r="AB932" s="87"/>
      <c r="AC932" s="87"/>
      <c r="AD932" s="87"/>
    </row>
    <row r="933" spans="18:30" ht="15">
      <c r="R933" s="87"/>
      <c r="S933" s="87"/>
      <c r="T933" s="87"/>
      <c r="U933" s="87"/>
      <c r="V933" s="87"/>
      <c r="W933" s="87"/>
      <c r="X933" s="87"/>
      <c r="Y933" s="87"/>
      <c r="Z933" s="87"/>
      <c r="AA933" s="87"/>
      <c r="AB933" s="87"/>
      <c r="AC933" s="87"/>
      <c r="AD933" s="87"/>
    </row>
    <row r="934" spans="18:30" ht="15">
      <c r="R934" s="87"/>
      <c r="S934" s="87"/>
      <c r="T934" s="87"/>
      <c r="U934" s="87"/>
      <c r="V934" s="87"/>
      <c r="W934" s="87"/>
      <c r="X934" s="87"/>
      <c r="Y934" s="87"/>
      <c r="Z934" s="87"/>
      <c r="AA934" s="87"/>
      <c r="AB934" s="87"/>
      <c r="AC934" s="87"/>
      <c r="AD934" s="87"/>
    </row>
    <row r="935" spans="18:30" ht="15">
      <c r="R935" s="87"/>
      <c r="S935" s="87"/>
      <c r="T935" s="87"/>
      <c r="U935" s="87"/>
      <c r="V935" s="87"/>
      <c r="W935" s="87"/>
      <c r="X935" s="87"/>
      <c r="Y935" s="87"/>
      <c r="Z935" s="87"/>
      <c r="AA935" s="87"/>
      <c r="AB935" s="87"/>
      <c r="AC935" s="87"/>
      <c r="AD935" s="87"/>
    </row>
    <row r="936" spans="18:30" ht="15">
      <c r="R936" s="87"/>
      <c r="S936" s="87"/>
      <c r="T936" s="87"/>
      <c r="U936" s="87"/>
      <c r="V936" s="87"/>
      <c r="W936" s="87"/>
      <c r="X936" s="87"/>
      <c r="Y936" s="87"/>
      <c r="Z936" s="87"/>
      <c r="AA936" s="87"/>
      <c r="AB936" s="87"/>
      <c r="AC936" s="87"/>
      <c r="AD936" s="87"/>
    </row>
    <row r="937" spans="18:30" ht="15">
      <c r="R937" s="87"/>
      <c r="S937" s="87"/>
      <c r="T937" s="87"/>
      <c r="U937" s="87"/>
      <c r="V937" s="87"/>
      <c r="W937" s="87"/>
      <c r="X937" s="87"/>
      <c r="Y937" s="87"/>
      <c r="Z937" s="87"/>
      <c r="AA937" s="87"/>
      <c r="AB937" s="87"/>
      <c r="AC937" s="87"/>
      <c r="AD937" s="87"/>
    </row>
    <row r="938" spans="18:30" ht="15">
      <c r="R938" s="87"/>
      <c r="S938" s="87"/>
      <c r="T938" s="87"/>
      <c r="U938" s="87"/>
      <c r="V938" s="87"/>
      <c r="W938" s="87"/>
      <c r="X938" s="87"/>
      <c r="Y938" s="87"/>
      <c r="Z938" s="87"/>
      <c r="AA938" s="87"/>
      <c r="AB938" s="87"/>
      <c r="AC938" s="87"/>
      <c r="AD938" s="87"/>
    </row>
    <row r="939" spans="18:30" ht="15">
      <c r="R939" s="87"/>
      <c r="S939" s="87"/>
      <c r="T939" s="87"/>
      <c r="U939" s="87"/>
      <c r="V939" s="87"/>
      <c r="W939" s="87"/>
      <c r="X939" s="87"/>
      <c r="Y939" s="87"/>
      <c r="Z939" s="87"/>
      <c r="AA939" s="87"/>
      <c r="AB939" s="87"/>
      <c r="AC939" s="87"/>
      <c r="AD939" s="87"/>
    </row>
    <row r="940" spans="18:30" ht="15">
      <c r="R940" s="87"/>
      <c r="S940" s="87"/>
      <c r="T940" s="87"/>
      <c r="U940" s="87"/>
      <c r="V940" s="87"/>
      <c r="W940" s="87"/>
      <c r="X940" s="87"/>
      <c r="Y940" s="87"/>
      <c r="Z940" s="87"/>
      <c r="AA940" s="87"/>
      <c r="AB940" s="87"/>
      <c r="AC940" s="87"/>
      <c r="AD940" s="87"/>
    </row>
    <row r="941" spans="18:30" ht="15">
      <c r="R941" s="87"/>
      <c r="S941" s="87"/>
      <c r="T941" s="87"/>
      <c r="U941" s="87"/>
      <c r="V941" s="87"/>
      <c r="W941" s="87"/>
      <c r="X941" s="87"/>
      <c r="Y941" s="87"/>
      <c r="Z941" s="87"/>
      <c r="AA941" s="87"/>
      <c r="AB941" s="87"/>
      <c r="AC941" s="87"/>
      <c r="AD941" s="87"/>
    </row>
    <row r="942" spans="18:30" ht="15">
      <c r="R942" s="87"/>
      <c r="S942" s="87"/>
      <c r="T942" s="87"/>
      <c r="U942" s="87"/>
      <c r="V942" s="87"/>
      <c r="W942" s="87"/>
      <c r="X942" s="87"/>
      <c r="Y942" s="87"/>
      <c r="Z942" s="87"/>
      <c r="AA942" s="87"/>
      <c r="AB942" s="87"/>
      <c r="AC942" s="87"/>
      <c r="AD942" s="87"/>
    </row>
    <row r="943" spans="18:30" ht="15">
      <c r="R943" s="87"/>
      <c r="S943" s="87"/>
      <c r="T943" s="87"/>
      <c r="U943" s="87"/>
      <c r="V943" s="87"/>
      <c r="W943" s="87"/>
      <c r="X943" s="87"/>
      <c r="Y943" s="87"/>
      <c r="Z943" s="87"/>
      <c r="AA943" s="87"/>
      <c r="AB943" s="87"/>
      <c r="AC943" s="87"/>
      <c r="AD943" s="87"/>
    </row>
    <row r="944" spans="18:30" ht="15">
      <c r="R944" s="87"/>
      <c r="S944" s="87"/>
      <c r="T944" s="87"/>
      <c r="U944" s="87"/>
      <c r="V944" s="87"/>
      <c r="W944" s="87"/>
      <c r="X944" s="87"/>
      <c r="Y944" s="87"/>
      <c r="Z944" s="87"/>
      <c r="AA944" s="87"/>
      <c r="AB944" s="87"/>
      <c r="AC944" s="87"/>
      <c r="AD944" s="87"/>
    </row>
    <row r="945" spans="18:30" ht="15">
      <c r="R945" s="87"/>
      <c r="S945" s="87"/>
      <c r="T945" s="87"/>
      <c r="U945" s="87"/>
      <c r="V945" s="87"/>
      <c r="W945" s="87"/>
      <c r="X945" s="87"/>
      <c r="Y945" s="87"/>
      <c r="Z945" s="87"/>
      <c r="AA945" s="87"/>
      <c r="AB945" s="87"/>
      <c r="AC945" s="87"/>
      <c r="AD945" s="87"/>
    </row>
    <row r="946" spans="18:30" ht="15">
      <c r="R946" s="87"/>
      <c r="S946" s="87"/>
      <c r="T946" s="87"/>
      <c r="U946" s="87"/>
      <c r="V946" s="87"/>
      <c r="W946" s="87"/>
      <c r="X946" s="87"/>
      <c r="Y946" s="87"/>
      <c r="Z946" s="87"/>
      <c r="AA946" s="87"/>
      <c r="AB946" s="87"/>
      <c r="AC946" s="87"/>
      <c r="AD946" s="87"/>
    </row>
    <row r="947" spans="18:30" ht="15">
      <c r="R947" s="87"/>
      <c r="S947" s="87"/>
      <c r="T947" s="87"/>
      <c r="U947" s="87"/>
      <c r="V947" s="87"/>
      <c r="W947" s="87"/>
      <c r="X947" s="87"/>
      <c r="Y947" s="87"/>
      <c r="Z947" s="87"/>
      <c r="AA947" s="87"/>
      <c r="AB947" s="87"/>
      <c r="AC947" s="87"/>
      <c r="AD947" s="87"/>
    </row>
    <row r="948" spans="18:30" ht="15">
      <c r="R948" s="87"/>
      <c r="S948" s="87"/>
      <c r="T948" s="87"/>
      <c r="U948" s="87"/>
      <c r="V948" s="87"/>
      <c r="W948" s="87"/>
      <c r="X948" s="87"/>
      <c r="Y948" s="87"/>
      <c r="Z948" s="87"/>
      <c r="AA948" s="87"/>
      <c r="AB948" s="87"/>
      <c r="AC948" s="87"/>
      <c r="AD948" s="87"/>
    </row>
    <row r="949" spans="18:30" ht="15">
      <c r="R949" s="87"/>
      <c r="S949" s="87"/>
      <c r="T949" s="87"/>
      <c r="U949" s="87"/>
      <c r="V949" s="87"/>
      <c r="W949" s="87"/>
      <c r="X949" s="87"/>
      <c r="Y949" s="87"/>
      <c r="Z949" s="87"/>
      <c r="AA949" s="87"/>
      <c r="AB949" s="87"/>
      <c r="AC949" s="87"/>
      <c r="AD949" s="87"/>
    </row>
    <row r="950" spans="18:30" ht="15">
      <c r="R950" s="87"/>
      <c r="S950" s="87"/>
      <c r="T950" s="87"/>
      <c r="U950" s="87"/>
      <c r="V950" s="87"/>
      <c r="W950" s="87"/>
      <c r="X950" s="87"/>
      <c r="Y950" s="87"/>
      <c r="Z950" s="87"/>
      <c r="AA950" s="87"/>
      <c r="AB950" s="87"/>
      <c r="AC950" s="87"/>
      <c r="AD950" s="87"/>
    </row>
    <row r="951" spans="18:30" ht="15">
      <c r="R951" s="87"/>
      <c r="S951" s="87"/>
      <c r="T951" s="87"/>
      <c r="U951" s="87"/>
      <c r="V951" s="87"/>
      <c r="W951" s="87"/>
      <c r="X951" s="87"/>
      <c r="Y951" s="87"/>
      <c r="Z951" s="87"/>
      <c r="AA951" s="87"/>
      <c r="AB951" s="87"/>
      <c r="AC951" s="87"/>
      <c r="AD951" s="87"/>
    </row>
    <row r="952" spans="18:30" ht="15">
      <c r="R952" s="87"/>
      <c r="S952" s="87"/>
      <c r="T952" s="87"/>
      <c r="U952" s="87"/>
      <c r="V952" s="87"/>
      <c r="W952" s="87"/>
      <c r="X952" s="87"/>
      <c r="Y952" s="87"/>
      <c r="Z952" s="87"/>
      <c r="AA952" s="87"/>
      <c r="AB952" s="87"/>
      <c r="AC952" s="87"/>
      <c r="AD952" s="87"/>
    </row>
    <row r="953" spans="18:30" ht="15">
      <c r="R953" s="87"/>
      <c r="S953" s="87"/>
      <c r="T953" s="87"/>
      <c r="U953" s="87"/>
      <c r="V953" s="87"/>
      <c r="W953" s="87"/>
      <c r="X953" s="87"/>
      <c r="Y953" s="87"/>
      <c r="Z953" s="87"/>
      <c r="AA953" s="87"/>
      <c r="AB953" s="87"/>
      <c r="AC953" s="87"/>
      <c r="AD953" s="87"/>
    </row>
    <row r="954" spans="18:30" ht="15">
      <c r="R954" s="87"/>
      <c r="S954" s="87"/>
      <c r="T954" s="87"/>
      <c r="U954" s="87"/>
      <c r="V954" s="87"/>
      <c r="W954" s="87"/>
      <c r="X954" s="87"/>
      <c r="Y954" s="87"/>
      <c r="Z954" s="87"/>
      <c r="AA954" s="87"/>
      <c r="AB954" s="87"/>
      <c r="AC954" s="87"/>
      <c r="AD954" s="87"/>
    </row>
    <row r="955" spans="18:30" ht="15">
      <c r="R955" s="87"/>
      <c r="S955" s="87"/>
      <c r="T955" s="87"/>
      <c r="U955" s="87"/>
      <c r="V955" s="87"/>
      <c r="W955" s="87"/>
      <c r="X955" s="87"/>
      <c r="Y955" s="87"/>
      <c r="Z955" s="87"/>
      <c r="AA955" s="87"/>
      <c r="AB955" s="87"/>
      <c r="AC955" s="87"/>
      <c r="AD955" s="87"/>
    </row>
    <row r="956" spans="18:30" ht="15">
      <c r="R956" s="87"/>
      <c r="S956" s="87"/>
      <c r="T956" s="87"/>
      <c r="U956" s="87"/>
      <c r="V956" s="87"/>
      <c r="W956" s="87"/>
      <c r="X956" s="87"/>
      <c r="Y956" s="87"/>
      <c r="Z956" s="87"/>
      <c r="AA956" s="87"/>
      <c r="AB956" s="87"/>
      <c r="AC956" s="87"/>
      <c r="AD956" s="87"/>
    </row>
    <row r="957" spans="18:30" ht="15">
      <c r="R957" s="87"/>
      <c r="S957" s="87"/>
      <c r="T957" s="87"/>
      <c r="U957" s="87"/>
      <c r="V957" s="87"/>
      <c r="W957" s="87"/>
      <c r="X957" s="87"/>
      <c r="Y957" s="87"/>
      <c r="Z957" s="87"/>
      <c r="AA957" s="87"/>
      <c r="AB957" s="87"/>
      <c r="AC957" s="87"/>
      <c r="AD957" s="87"/>
    </row>
    <row r="958" spans="18:30" ht="15">
      <c r="R958" s="87"/>
      <c r="S958" s="87"/>
      <c r="T958" s="87"/>
      <c r="U958" s="87"/>
      <c r="V958" s="87"/>
      <c r="W958" s="87"/>
      <c r="X958" s="87"/>
      <c r="Y958" s="87"/>
      <c r="Z958" s="87"/>
      <c r="AA958" s="87"/>
      <c r="AB958" s="87"/>
      <c r="AC958" s="87"/>
      <c r="AD958" s="87"/>
    </row>
    <row r="959" spans="18:30" ht="15">
      <c r="R959" s="87"/>
      <c r="S959" s="87"/>
      <c r="T959" s="87"/>
      <c r="U959" s="87"/>
      <c r="V959" s="87"/>
      <c r="W959" s="87"/>
      <c r="X959" s="87"/>
      <c r="Y959" s="87"/>
      <c r="Z959" s="87"/>
      <c r="AA959" s="87"/>
      <c r="AB959" s="87"/>
      <c r="AC959" s="87"/>
      <c r="AD959" s="87"/>
    </row>
    <row r="960" spans="18:30" ht="15">
      <c r="R960" s="87"/>
      <c r="S960" s="87"/>
      <c r="T960" s="87"/>
      <c r="U960" s="87"/>
      <c r="V960" s="87"/>
      <c r="W960" s="87"/>
      <c r="X960" s="87"/>
      <c r="Y960" s="87"/>
      <c r="Z960" s="87"/>
      <c r="AA960" s="87"/>
      <c r="AB960" s="87"/>
      <c r="AC960" s="87"/>
      <c r="AD960" s="87"/>
    </row>
    <row r="961" spans="18:30" ht="15">
      <c r="R961" s="87"/>
      <c r="S961" s="87"/>
      <c r="T961" s="87"/>
      <c r="U961" s="87"/>
      <c r="V961" s="87"/>
      <c r="W961" s="87"/>
      <c r="X961" s="87"/>
      <c r="Y961" s="87"/>
      <c r="Z961" s="87"/>
      <c r="AA961" s="87"/>
      <c r="AB961" s="87"/>
      <c r="AC961" s="87"/>
      <c r="AD961" s="87"/>
    </row>
    <row r="962" spans="18:30" ht="15">
      <c r="R962" s="87"/>
      <c r="S962" s="87"/>
      <c r="T962" s="87"/>
      <c r="U962" s="87"/>
      <c r="V962" s="87"/>
      <c r="W962" s="87"/>
      <c r="X962" s="87"/>
      <c r="Y962" s="87"/>
      <c r="Z962" s="87"/>
      <c r="AA962" s="87"/>
      <c r="AB962" s="87"/>
      <c r="AC962" s="87"/>
      <c r="AD962" s="87"/>
    </row>
    <row r="963" spans="18:30" ht="15">
      <c r="R963" s="87"/>
      <c r="S963" s="87"/>
      <c r="T963" s="87"/>
      <c r="U963" s="87"/>
      <c r="V963" s="87"/>
      <c r="W963" s="87"/>
      <c r="X963" s="87"/>
      <c r="Y963" s="87"/>
      <c r="Z963" s="87"/>
      <c r="AA963" s="87"/>
      <c r="AB963" s="87"/>
      <c r="AC963" s="87"/>
      <c r="AD963" s="87"/>
    </row>
    <row r="964" spans="18:30" ht="15">
      <c r="R964" s="87"/>
      <c r="S964" s="87"/>
      <c r="T964" s="87"/>
      <c r="U964" s="87"/>
      <c r="V964" s="87"/>
      <c r="W964" s="87"/>
      <c r="X964" s="87"/>
      <c r="Y964" s="87"/>
      <c r="Z964" s="87"/>
      <c r="AA964" s="87"/>
      <c r="AB964" s="87"/>
      <c r="AC964" s="87"/>
      <c r="AD964" s="87"/>
    </row>
    <row r="965" spans="18:30" ht="15">
      <c r="R965" s="87"/>
      <c r="S965" s="87"/>
      <c r="T965" s="87"/>
      <c r="U965" s="87"/>
      <c r="V965" s="87"/>
      <c r="W965" s="87"/>
      <c r="X965" s="87"/>
      <c r="Y965" s="87"/>
      <c r="Z965" s="87"/>
      <c r="AA965" s="87"/>
      <c r="AB965" s="87"/>
      <c r="AC965" s="87"/>
      <c r="AD965" s="87"/>
    </row>
    <row r="966" spans="18:30" ht="15">
      <c r="R966" s="87"/>
      <c r="S966" s="87"/>
      <c r="T966" s="87"/>
      <c r="U966" s="87"/>
      <c r="V966" s="87"/>
      <c r="W966" s="87"/>
      <c r="X966" s="87"/>
      <c r="Y966" s="87"/>
      <c r="Z966" s="87"/>
      <c r="AA966" s="87"/>
      <c r="AB966" s="87"/>
      <c r="AC966" s="87"/>
      <c r="AD966" s="87"/>
    </row>
    <row r="967" spans="18:30" ht="15">
      <c r="R967" s="87"/>
      <c r="S967" s="87"/>
      <c r="T967" s="87"/>
      <c r="U967" s="87"/>
      <c r="V967" s="87"/>
      <c r="W967" s="87"/>
      <c r="X967" s="87"/>
      <c r="Y967" s="87"/>
      <c r="Z967" s="87"/>
      <c r="AA967" s="87"/>
      <c r="AB967" s="87"/>
      <c r="AC967" s="87"/>
      <c r="AD967" s="87"/>
    </row>
    <row r="968" spans="18:30" ht="15">
      <c r="R968" s="87"/>
      <c r="S968" s="87"/>
      <c r="T968" s="87"/>
      <c r="U968" s="87"/>
      <c r="V968" s="87"/>
      <c r="W968" s="87"/>
      <c r="X968" s="87"/>
      <c r="Y968" s="87"/>
      <c r="Z968" s="87"/>
      <c r="AA968" s="87"/>
      <c r="AB968" s="87"/>
      <c r="AC968" s="87"/>
      <c r="AD968" s="87"/>
    </row>
    <row r="969" spans="18:30" ht="15">
      <c r="R969" s="87"/>
      <c r="S969" s="87"/>
      <c r="T969" s="87"/>
      <c r="U969" s="87"/>
      <c r="V969" s="87"/>
      <c r="W969" s="87"/>
      <c r="X969" s="87"/>
      <c r="Y969" s="87"/>
      <c r="Z969" s="87"/>
      <c r="AA969" s="87"/>
      <c r="AB969" s="87"/>
      <c r="AC969" s="87"/>
      <c r="AD969" s="87"/>
    </row>
    <row r="970" spans="18:30" ht="15">
      <c r="R970" s="87"/>
      <c r="S970" s="87"/>
      <c r="T970" s="87"/>
      <c r="U970" s="87"/>
      <c r="V970" s="87"/>
      <c r="W970" s="87"/>
      <c r="X970" s="87"/>
      <c r="Y970" s="87"/>
      <c r="Z970" s="87"/>
      <c r="AA970" s="87"/>
      <c r="AB970" s="87"/>
      <c r="AC970" s="87"/>
      <c r="AD970" s="87"/>
    </row>
    <row r="971" spans="18:30" ht="15">
      <c r="R971" s="87"/>
      <c r="S971" s="87"/>
      <c r="T971" s="87"/>
      <c r="U971" s="87"/>
      <c r="V971" s="87"/>
      <c r="W971" s="87"/>
      <c r="X971" s="87"/>
      <c r="Y971" s="87"/>
      <c r="Z971" s="87"/>
      <c r="AA971" s="87"/>
      <c r="AB971" s="87"/>
      <c r="AC971" s="87"/>
      <c r="AD971" s="87"/>
    </row>
    <row r="972" spans="18:30" ht="15">
      <c r="R972" s="87"/>
      <c r="S972" s="87"/>
      <c r="T972" s="87"/>
      <c r="U972" s="87"/>
      <c r="V972" s="87"/>
      <c r="W972" s="87"/>
      <c r="X972" s="87"/>
      <c r="Y972" s="87"/>
      <c r="Z972" s="87"/>
      <c r="AA972" s="87"/>
      <c r="AB972" s="87"/>
      <c r="AC972" s="87"/>
      <c r="AD972" s="87"/>
    </row>
    <row r="973" spans="18:30" ht="15">
      <c r="R973" s="87"/>
      <c r="S973" s="87"/>
      <c r="T973" s="87"/>
      <c r="U973" s="87"/>
      <c r="V973" s="87"/>
      <c r="W973" s="87"/>
      <c r="X973" s="87"/>
      <c r="Y973" s="87"/>
      <c r="Z973" s="87"/>
      <c r="AA973" s="87"/>
      <c r="AB973" s="87"/>
      <c r="AC973" s="87"/>
      <c r="AD973" s="87"/>
    </row>
    <row r="974" spans="18:30" ht="15">
      <c r="R974" s="87"/>
      <c r="S974" s="87"/>
      <c r="T974" s="87"/>
      <c r="U974" s="87"/>
      <c r="V974" s="87"/>
      <c r="W974" s="87"/>
      <c r="X974" s="87"/>
      <c r="Y974" s="87"/>
      <c r="Z974" s="87"/>
      <c r="AA974" s="87"/>
      <c r="AB974" s="87"/>
      <c r="AC974" s="87"/>
      <c r="AD974" s="87"/>
    </row>
    <row r="975" spans="18:30" ht="15">
      <c r="R975" s="87"/>
      <c r="S975" s="87"/>
      <c r="T975" s="87"/>
      <c r="U975" s="87"/>
      <c r="V975" s="87"/>
      <c r="W975" s="87"/>
      <c r="X975" s="87"/>
      <c r="Y975" s="87"/>
      <c r="Z975" s="87"/>
      <c r="AA975" s="87"/>
      <c r="AB975" s="87"/>
      <c r="AC975" s="87"/>
      <c r="AD975" s="87"/>
    </row>
    <row r="976" spans="18:30" ht="15">
      <c r="R976" s="87"/>
      <c r="S976" s="87"/>
      <c r="T976" s="87"/>
      <c r="U976" s="87"/>
      <c r="V976" s="87"/>
      <c r="W976" s="87"/>
      <c r="X976" s="87"/>
      <c r="Y976" s="87"/>
      <c r="Z976" s="87"/>
      <c r="AA976" s="87"/>
      <c r="AB976" s="87"/>
      <c r="AC976" s="87"/>
      <c r="AD976" s="87"/>
    </row>
    <row r="977" spans="18:30" ht="15">
      <c r="R977" s="87"/>
      <c r="S977" s="87"/>
      <c r="T977" s="87"/>
      <c r="U977" s="87"/>
      <c r="V977" s="87"/>
      <c r="W977" s="87"/>
      <c r="X977" s="87"/>
      <c r="Y977" s="87"/>
      <c r="Z977" s="87"/>
      <c r="AA977" s="87"/>
      <c r="AB977" s="87"/>
      <c r="AC977" s="87"/>
      <c r="AD977" s="87"/>
    </row>
    <row r="978" spans="18:30" ht="15">
      <c r="R978" s="87"/>
      <c r="S978" s="87"/>
      <c r="T978" s="87"/>
      <c r="U978" s="87"/>
      <c r="V978" s="87"/>
      <c r="W978" s="87"/>
      <c r="X978" s="87"/>
      <c r="Y978" s="87"/>
      <c r="Z978" s="87"/>
      <c r="AA978" s="87"/>
      <c r="AB978" s="87"/>
      <c r="AC978" s="87"/>
      <c r="AD978" s="87"/>
    </row>
    <row r="979" spans="18:30" ht="15">
      <c r="R979" s="87"/>
      <c r="S979" s="87"/>
      <c r="T979" s="87"/>
      <c r="U979" s="87"/>
      <c r="V979" s="87"/>
      <c r="W979" s="87"/>
      <c r="X979" s="87"/>
      <c r="Y979" s="87"/>
      <c r="Z979" s="87"/>
      <c r="AA979" s="87"/>
      <c r="AB979" s="87"/>
      <c r="AC979" s="87"/>
      <c r="AD979" s="87"/>
    </row>
    <row r="980" spans="18:30" ht="15">
      <c r="R980" s="87"/>
      <c r="S980" s="87"/>
      <c r="T980" s="87"/>
      <c r="U980" s="87"/>
      <c r="V980" s="87"/>
      <c r="W980" s="87"/>
      <c r="X980" s="87"/>
      <c r="Y980" s="87"/>
      <c r="Z980" s="87"/>
      <c r="AA980" s="87"/>
      <c r="AB980" s="87"/>
      <c r="AC980" s="87"/>
      <c r="AD980" s="87"/>
    </row>
    <row r="981" spans="18:30" ht="15">
      <c r="R981" s="87"/>
      <c r="S981" s="87"/>
      <c r="T981" s="87"/>
      <c r="U981" s="87"/>
      <c r="V981" s="87"/>
      <c r="W981" s="87"/>
      <c r="X981" s="87"/>
      <c r="Y981" s="87"/>
      <c r="Z981" s="87"/>
      <c r="AA981" s="87"/>
      <c r="AB981" s="87"/>
      <c r="AC981" s="87"/>
      <c r="AD981" s="87"/>
    </row>
    <row r="982" spans="18:30" ht="15">
      <c r="R982" s="87"/>
      <c r="S982" s="87"/>
      <c r="T982" s="87"/>
      <c r="U982" s="87"/>
      <c r="V982" s="87"/>
      <c r="W982" s="87"/>
      <c r="X982" s="87"/>
      <c r="Y982" s="87"/>
      <c r="Z982" s="87"/>
      <c r="AA982" s="87"/>
      <c r="AB982" s="87"/>
      <c r="AC982" s="87"/>
      <c r="AD982" s="87"/>
    </row>
    <row r="983" spans="18:30" ht="15">
      <c r="R983" s="87"/>
      <c r="S983" s="87"/>
      <c r="T983" s="87"/>
      <c r="U983" s="87"/>
      <c r="V983" s="87"/>
      <c r="W983" s="87"/>
      <c r="X983" s="87"/>
      <c r="Y983" s="87"/>
      <c r="Z983" s="87"/>
      <c r="AA983" s="87"/>
      <c r="AB983" s="87"/>
      <c r="AC983" s="87"/>
      <c r="AD983" s="87"/>
    </row>
    <row r="984" spans="18:30" ht="15">
      <c r="R984" s="87"/>
      <c r="S984" s="87"/>
      <c r="T984" s="87"/>
      <c r="U984" s="87"/>
      <c r="V984" s="87"/>
      <c r="W984" s="87"/>
      <c r="X984" s="87"/>
      <c r="Y984" s="87"/>
      <c r="Z984" s="87"/>
      <c r="AA984" s="87"/>
      <c r="AB984" s="87"/>
      <c r="AC984" s="87"/>
      <c r="AD984" s="87"/>
    </row>
    <row r="985" spans="18:30" ht="15">
      <c r="R985" s="87"/>
      <c r="S985" s="87"/>
      <c r="T985" s="87"/>
      <c r="U985" s="87"/>
      <c r="V985" s="87"/>
      <c r="W985" s="87"/>
      <c r="X985" s="87"/>
      <c r="Y985" s="87"/>
      <c r="Z985" s="87"/>
      <c r="AA985" s="87"/>
      <c r="AB985" s="87"/>
      <c r="AC985" s="87"/>
      <c r="AD985" s="87"/>
    </row>
    <row r="986" spans="18:30" ht="15">
      <c r="R986" s="87"/>
      <c r="S986" s="87"/>
      <c r="T986" s="87"/>
      <c r="U986" s="87"/>
      <c r="V986" s="87"/>
      <c r="W986" s="87"/>
      <c r="X986" s="87"/>
      <c r="Y986" s="87"/>
      <c r="Z986" s="87"/>
      <c r="AA986" s="87"/>
      <c r="AB986" s="87"/>
      <c r="AC986" s="87"/>
      <c r="AD986" s="87"/>
    </row>
    <row r="987" spans="18:30" ht="15">
      <c r="R987" s="87"/>
      <c r="S987" s="87"/>
      <c r="T987" s="87"/>
      <c r="U987" s="87"/>
      <c r="V987" s="87"/>
      <c r="W987" s="87"/>
      <c r="X987" s="87"/>
      <c r="Y987" s="87"/>
      <c r="Z987" s="87"/>
      <c r="AA987" s="87"/>
      <c r="AB987" s="87"/>
      <c r="AC987" s="87"/>
      <c r="AD987" s="87"/>
    </row>
    <row r="988" spans="18:30" ht="15">
      <c r="R988" s="87"/>
      <c r="S988" s="87"/>
      <c r="T988" s="87"/>
      <c r="U988" s="87"/>
      <c r="V988" s="87"/>
      <c r="W988" s="87"/>
      <c r="X988" s="87"/>
      <c r="Y988" s="87"/>
      <c r="Z988" s="87"/>
      <c r="AA988" s="87"/>
      <c r="AB988" s="87"/>
      <c r="AC988" s="87"/>
      <c r="AD988" s="87"/>
    </row>
    <row r="989" spans="18:30" ht="15">
      <c r="R989" s="87"/>
      <c r="S989" s="87"/>
      <c r="T989" s="87"/>
      <c r="U989" s="87"/>
      <c r="V989" s="87"/>
      <c r="W989" s="87"/>
      <c r="X989" s="87"/>
      <c r="Y989" s="87"/>
      <c r="Z989" s="87"/>
      <c r="AA989" s="87"/>
      <c r="AB989" s="87"/>
      <c r="AC989" s="87"/>
      <c r="AD989" s="87"/>
    </row>
    <row r="990" spans="18:30" ht="15">
      <c r="R990" s="87"/>
      <c r="S990" s="87"/>
      <c r="T990" s="87"/>
      <c r="U990" s="87"/>
      <c r="V990" s="87"/>
      <c r="W990" s="87"/>
      <c r="X990" s="87"/>
      <c r="Y990" s="87"/>
      <c r="Z990" s="87"/>
      <c r="AA990" s="87"/>
      <c r="AB990" s="87"/>
      <c r="AC990" s="87"/>
      <c r="AD990" s="87"/>
    </row>
    <row r="991" spans="18:30" ht="15">
      <c r="R991" s="87"/>
      <c r="S991" s="87"/>
      <c r="T991" s="87"/>
      <c r="U991" s="87"/>
      <c r="V991" s="87"/>
      <c r="W991" s="87"/>
      <c r="X991" s="87"/>
      <c r="Y991" s="87"/>
      <c r="Z991" s="87"/>
      <c r="AA991" s="87"/>
      <c r="AB991" s="87"/>
      <c r="AC991" s="87"/>
      <c r="AD991" s="87"/>
    </row>
    <row r="992" spans="18:30" ht="15">
      <c r="R992" s="87"/>
      <c r="S992" s="87"/>
      <c r="T992" s="87"/>
      <c r="U992" s="87"/>
      <c r="V992" s="87"/>
      <c r="W992" s="87"/>
      <c r="X992" s="87"/>
      <c r="Y992" s="87"/>
      <c r="Z992" s="87"/>
      <c r="AA992" s="87"/>
      <c r="AB992" s="87"/>
      <c r="AC992" s="87"/>
      <c r="AD992" s="87"/>
    </row>
    <row r="993" spans="18:30" ht="15">
      <c r="R993" s="87"/>
      <c r="S993" s="87"/>
      <c r="T993" s="87"/>
      <c r="U993" s="87"/>
      <c r="V993" s="87"/>
      <c r="W993" s="87"/>
      <c r="X993" s="87"/>
      <c r="Y993" s="87"/>
      <c r="Z993" s="87"/>
      <c r="AA993" s="87"/>
      <c r="AB993" s="87"/>
      <c r="AC993" s="87"/>
      <c r="AD993" s="87"/>
    </row>
    <row r="994" spans="18:30" ht="15">
      <c r="R994" s="87"/>
      <c r="S994" s="87"/>
      <c r="T994" s="87"/>
      <c r="U994" s="87"/>
      <c r="V994" s="87"/>
      <c r="W994" s="87"/>
      <c r="X994" s="87"/>
      <c r="Y994" s="87"/>
      <c r="Z994" s="87"/>
      <c r="AA994" s="87"/>
      <c r="AB994" s="87"/>
      <c r="AC994" s="87"/>
      <c r="AD994" s="87"/>
    </row>
    <row r="995" spans="18:30" ht="15">
      <c r="R995" s="87"/>
      <c r="S995" s="87"/>
      <c r="T995" s="87"/>
      <c r="U995" s="87"/>
      <c r="V995" s="87"/>
      <c r="W995" s="87"/>
      <c r="X995" s="87"/>
      <c r="Y995" s="87"/>
      <c r="Z995" s="87"/>
      <c r="AA995" s="87"/>
      <c r="AB995" s="87"/>
      <c r="AC995" s="87"/>
      <c r="AD995" s="87"/>
    </row>
    <row r="996" spans="18:30" ht="15">
      <c r="R996" s="87"/>
      <c r="S996" s="87"/>
      <c r="T996" s="87"/>
      <c r="U996" s="87"/>
      <c r="V996" s="87"/>
      <c r="W996" s="87"/>
      <c r="X996" s="87"/>
      <c r="Y996" s="87"/>
      <c r="Z996" s="87"/>
      <c r="AA996" s="87"/>
      <c r="AB996" s="87"/>
      <c r="AC996" s="87"/>
      <c r="AD996" s="87"/>
    </row>
    <row r="997" spans="18:30" ht="15">
      <c r="R997" s="87"/>
      <c r="S997" s="87"/>
      <c r="T997" s="87"/>
      <c r="U997" s="87"/>
      <c r="V997" s="87"/>
      <c r="W997" s="87"/>
      <c r="X997" s="87"/>
      <c r="Y997" s="87"/>
      <c r="Z997" s="87"/>
      <c r="AA997" s="87"/>
      <c r="AB997" s="87"/>
      <c r="AC997" s="87"/>
      <c r="AD997" s="87"/>
    </row>
    <row r="998" spans="18:30" ht="15">
      <c r="R998" s="87"/>
      <c r="S998" s="87"/>
      <c r="T998" s="87"/>
      <c r="U998" s="87"/>
      <c r="V998" s="87"/>
      <c r="W998" s="87"/>
      <c r="X998" s="87"/>
      <c r="Y998" s="87"/>
      <c r="Z998" s="87"/>
      <c r="AA998" s="87"/>
      <c r="AB998" s="87"/>
      <c r="AC998" s="87"/>
      <c r="AD998" s="87"/>
    </row>
    <row r="999" spans="18:30" ht="15">
      <c r="R999" s="87"/>
      <c r="S999" s="87"/>
      <c r="T999" s="87"/>
      <c r="U999" s="87"/>
      <c r="V999" s="87"/>
      <c r="W999" s="87"/>
      <c r="X999" s="87"/>
      <c r="Y999" s="87"/>
      <c r="Z999" s="87"/>
      <c r="AA999" s="87"/>
      <c r="AB999" s="87"/>
      <c r="AC999" s="87"/>
      <c r="AD999" s="87"/>
    </row>
    <row r="1000" spans="18:30" ht="15">
      <c r="R1000" s="87"/>
      <c r="S1000" s="87"/>
      <c r="T1000" s="87"/>
      <c r="U1000" s="87"/>
      <c r="V1000" s="87"/>
      <c r="W1000" s="87"/>
      <c r="X1000" s="87"/>
      <c r="Y1000" s="87"/>
      <c r="Z1000" s="87"/>
      <c r="AA1000" s="87"/>
      <c r="AB1000" s="87"/>
      <c r="AC1000" s="87"/>
      <c r="AD1000" s="87"/>
    </row>
    <row r="1001" spans="18:30" ht="15">
      <c r="R1001" s="87"/>
      <c r="S1001" s="87"/>
      <c r="T1001" s="87"/>
      <c r="U1001" s="87"/>
      <c r="V1001" s="87"/>
      <c r="W1001" s="87"/>
      <c r="X1001" s="87"/>
      <c r="Y1001" s="87"/>
      <c r="Z1001" s="87"/>
      <c r="AA1001" s="87"/>
      <c r="AB1001" s="87"/>
      <c r="AC1001" s="87"/>
      <c r="AD1001" s="87"/>
    </row>
    <row r="1002" spans="18:30" ht="15">
      <c r="R1002" s="87"/>
      <c r="S1002" s="87"/>
      <c r="T1002" s="87"/>
      <c r="U1002" s="87"/>
      <c r="V1002" s="87"/>
      <c r="W1002" s="87"/>
      <c r="X1002" s="87"/>
      <c r="Y1002" s="87"/>
      <c r="Z1002" s="87"/>
      <c r="AA1002" s="87"/>
      <c r="AB1002" s="87"/>
      <c r="AC1002" s="87"/>
      <c r="AD1002" s="87"/>
    </row>
    <row r="1003" spans="18:30" ht="15">
      <c r="R1003" s="87"/>
      <c r="S1003" s="87"/>
      <c r="T1003" s="87"/>
      <c r="U1003" s="87"/>
      <c r="V1003" s="87"/>
      <c r="W1003" s="87"/>
      <c r="X1003" s="87"/>
      <c r="Y1003" s="87"/>
      <c r="Z1003" s="87"/>
      <c r="AA1003" s="87"/>
      <c r="AB1003" s="87"/>
      <c r="AC1003" s="87"/>
      <c r="AD1003" s="87"/>
    </row>
    <row r="1004" spans="18:30" ht="15">
      <c r="R1004" s="87"/>
      <c r="S1004" s="87"/>
      <c r="T1004" s="87"/>
      <c r="U1004" s="87"/>
      <c r="V1004" s="87"/>
      <c r="W1004" s="87"/>
      <c r="X1004" s="87"/>
      <c r="Y1004" s="87"/>
      <c r="Z1004" s="87"/>
      <c r="AA1004" s="87"/>
      <c r="AB1004" s="87"/>
      <c r="AC1004" s="87"/>
      <c r="AD1004" s="87"/>
    </row>
    <row r="1005" spans="18:30" ht="15">
      <c r="R1005" s="87"/>
      <c r="S1005" s="87"/>
      <c r="T1005" s="87"/>
      <c r="U1005" s="87"/>
      <c r="V1005" s="87"/>
      <c r="W1005" s="87"/>
      <c r="X1005" s="87"/>
      <c r="Y1005" s="87"/>
      <c r="Z1005" s="87"/>
      <c r="AA1005" s="87"/>
      <c r="AB1005" s="87"/>
      <c r="AC1005" s="87"/>
      <c r="AD1005" s="87"/>
    </row>
    <row r="1006" spans="18:30" ht="15">
      <c r="R1006" s="87"/>
      <c r="S1006" s="87"/>
      <c r="T1006" s="87"/>
      <c r="U1006" s="87"/>
      <c r="V1006" s="87"/>
      <c r="W1006" s="87"/>
      <c r="X1006" s="87"/>
      <c r="Y1006" s="87"/>
      <c r="Z1006" s="87"/>
      <c r="AA1006" s="87"/>
      <c r="AB1006" s="87"/>
      <c r="AC1006" s="87"/>
      <c r="AD1006" s="87"/>
    </row>
    <row r="1007" spans="18:30" ht="15">
      <c r="R1007" s="87"/>
      <c r="S1007" s="87"/>
      <c r="T1007" s="87"/>
      <c r="U1007" s="87"/>
      <c r="V1007" s="87"/>
      <c r="W1007" s="87"/>
      <c r="X1007" s="87"/>
      <c r="Y1007" s="87"/>
      <c r="Z1007" s="87"/>
      <c r="AA1007" s="87"/>
      <c r="AB1007" s="87"/>
      <c r="AC1007" s="87"/>
      <c r="AD1007" s="87"/>
    </row>
    <row r="1008" spans="18:30" ht="15">
      <c r="R1008" s="87"/>
      <c r="S1008" s="87"/>
      <c r="T1008" s="87"/>
      <c r="U1008" s="87"/>
      <c r="V1008" s="87"/>
      <c r="W1008" s="87"/>
      <c r="X1008" s="87"/>
      <c r="Y1008" s="87"/>
      <c r="Z1008" s="87"/>
      <c r="AA1008" s="87"/>
      <c r="AB1008" s="87"/>
      <c r="AC1008" s="87"/>
      <c r="AD1008" s="87"/>
    </row>
    <row r="1009" spans="18:30" ht="15">
      <c r="R1009" s="87"/>
      <c r="S1009" s="87"/>
      <c r="T1009" s="87"/>
      <c r="U1009" s="87"/>
      <c r="V1009" s="87"/>
      <c r="W1009" s="87"/>
      <c r="X1009" s="87"/>
      <c r="Y1009" s="87"/>
      <c r="Z1009" s="87"/>
      <c r="AA1009" s="87"/>
      <c r="AB1009" s="87"/>
      <c r="AC1009" s="87"/>
      <c r="AD1009" s="87"/>
    </row>
    <row r="1010" spans="18:30" ht="15">
      <c r="R1010" s="87"/>
      <c r="S1010" s="87"/>
      <c r="T1010" s="87"/>
      <c r="U1010" s="87"/>
      <c r="V1010" s="87"/>
      <c r="W1010" s="87"/>
      <c r="X1010" s="87"/>
      <c r="Y1010" s="87"/>
      <c r="Z1010" s="87"/>
      <c r="AA1010" s="87"/>
      <c r="AB1010" s="87"/>
      <c r="AC1010" s="87"/>
      <c r="AD1010" s="87"/>
    </row>
    <row r="1011" spans="18:30" ht="15">
      <c r="R1011" s="87"/>
      <c r="S1011" s="87"/>
      <c r="T1011" s="87"/>
      <c r="U1011" s="87"/>
      <c r="V1011" s="87"/>
      <c r="W1011" s="87"/>
      <c r="X1011" s="87"/>
      <c r="Y1011" s="87"/>
      <c r="Z1011" s="87"/>
      <c r="AA1011" s="87"/>
      <c r="AB1011" s="87"/>
      <c r="AC1011" s="87"/>
      <c r="AD1011" s="87"/>
    </row>
    <row r="1012" spans="18:30" ht="15">
      <c r="R1012" s="87"/>
      <c r="S1012" s="87"/>
      <c r="T1012" s="87"/>
      <c r="U1012" s="87"/>
      <c r="V1012" s="87"/>
      <c r="W1012" s="87"/>
      <c r="X1012" s="87"/>
      <c r="Y1012" s="87"/>
      <c r="Z1012" s="87"/>
      <c r="AA1012" s="87"/>
      <c r="AB1012" s="87"/>
      <c r="AC1012" s="87"/>
      <c r="AD1012" s="87"/>
    </row>
    <row r="1013" spans="18:30" ht="15">
      <c r="R1013" s="87"/>
      <c r="S1013" s="87"/>
      <c r="T1013" s="87"/>
      <c r="U1013" s="87"/>
      <c r="V1013" s="87"/>
      <c r="W1013" s="87"/>
      <c r="X1013" s="87"/>
      <c r="Y1013" s="87"/>
      <c r="Z1013" s="87"/>
      <c r="AA1013" s="87"/>
      <c r="AB1013" s="87"/>
      <c r="AC1013" s="87"/>
      <c r="AD1013" s="87"/>
    </row>
    <row r="1014" spans="18:30" ht="15">
      <c r="R1014" s="87"/>
      <c r="S1014" s="87"/>
      <c r="T1014" s="87"/>
      <c r="U1014" s="87"/>
      <c r="V1014" s="87"/>
      <c r="W1014" s="87"/>
      <c r="X1014" s="87"/>
      <c r="Y1014" s="87"/>
      <c r="Z1014" s="87"/>
      <c r="AA1014" s="87"/>
      <c r="AB1014" s="87"/>
      <c r="AC1014" s="87"/>
      <c r="AD1014" s="87"/>
    </row>
    <row r="1015" spans="18:30" ht="15">
      <c r="R1015" s="87"/>
      <c r="S1015" s="87"/>
      <c r="T1015" s="87"/>
      <c r="U1015" s="87"/>
      <c r="V1015" s="87"/>
      <c r="W1015" s="87"/>
      <c r="X1015" s="87"/>
      <c r="Y1015" s="87"/>
      <c r="Z1015" s="87"/>
      <c r="AA1015" s="87"/>
      <c r="AB1015" s="87"/>
      <c r="AC1015" s="87"/>
      <c r="AD1015" s="87"/>
    </row>
    <row r="1016" spans="18:30" ht="15">
      <c r="R1016" s="87"/>
      <c r="S1016" s="87"/>
      <c r="T1016" s="87"/>
      <c r="U1016" s="87"/>
      <c r="V1016" s="87"/>
      <c r="W1016" s="87"/>
      <c r="X1016" s="87"/>
      <c r="Y1016" s="87"/>
      <c r="Z1016" s="87"/>
      <c r="AA1016" s="87"/>
      <c r="AB1016" s="87"/>
      <c r="AC1016" s="87"/>
      <c r="AD1016" s="87"/>
    </row>
    <row r="1017" spans="18:30" ht="15">
      <c r="R1017" s="87"/>
      <c r="S1017" s="87"/>
      <c r="T1017" s="87"/>
      <c r="U1017" s="87"/>
      <c r="V1017" s="87"/>
      <c r="W1017" s="87"/>
      <c r="X1017" s="87"/>
      <c r="Y1017" s="87"/>
      <c r="Z1017" s="87"/>
      <c r="AA1017" s="87"/>
      <c r="AB1017" s="87"/>
      <c r="AC1017" s="87"/>
      <c r="AD1017" s="87"/>
    </row>
    <row r="1018" spans="18:30" ht="15">
      <c r="R1018" s="87"/>
      <c r="S1018" s="87"/>
      <c r="T1018" s="87"/>
      <c r="U1018" s="87"/>
      <c r="V1018" s="87"/>
      <c r="W1018" s="87"/>
      <c r="X1018" s="87"/>
      <c r="Y1018" s="87"/>
      <c r="Z1018" s="87"/>
      <c r="AA1018" s="87"/>
      <c r="AB1018" s="87"/>
      <c r="AC1018" s="87"/>
      <c r="AD1018" s="87"/>
    </row>
    <row r="1019" spans="18:30" ht="15">
      <c r="R1019" s="87"/>
      <c r="S1019" s="87"/>
      <c r="T1019" s="87"/>
      <c r="U1019" s="87"/>
      <c r="V1019" s="87"/>
      <c r="W1019" s="87"/>
      <c r="X1019" s="87"/>
      <c r="Y1019" s="87"/>
      <c r="Z1019" s="87"/>
      <c r="AA1019" s="87"/>
      <c r="AB1019" s="87"/>
      <c r="AC1019" s="87"/>
      <c r="AD1019" s="87"/>
    </row>
    <row r="1020" spans="18:30" ht="15">
      <c r="R1020" s="87"/>
      <c r="S1020" s="87"/>
      <c r="T1020" s="87"/>
      <c r="U1020" s="87"/>
      <c r="V1020" s="87"/>
      <c r="W1020" s="87"/>
      <c r="X1020" s="87"/>
      <c r="Y1020" s="87"/>
      <c r="Z1020" s="87"/>
      <c r="AA1020" s="87"/>
      <c r="AB1020" s="87"/>
      <c r="AC1020" s="87"/>
      <c r="AD1020" s="87"/>
    </row>
    <row r="1021" spans="18:30" ht="15">
      <c r="R1021" s="87"/>
      <c r="S1021" s="87"/>
      <c r="T1021" s="87"/>
      <c r="U1021" s="87"/>
      <c r="V1021" s="87"/>
      <c r="W1021" s="87"/>
      <c r="X1021" s="87"/>
      <c r="Y1021" s="87"/>
      <c r="Z1021" s="87"/>
      <c r="AA1021" s="87"/>
      <c r="AB1021" s="87"/>
      <c r="AC1021" s="87"/>
      <c r="AD1021" s="87"/>
    </row>
    <row r="1022" spans="18:30" ht="15">
      <c r="R1022" s="87"/>
      <c r="S1022" s="87"/>
      <c r="T1022" s="87"/>
      <c r="U1022" s="87"/>
      <c r="V1022" s="87"/>
      <c r="W1022" s="87"/>
      <c r="X1022" s="87"/>
      <c r="Y1022" s="87"/>
      <c r="Z1022" s="87"/>
      <c r="AA1022" s="87"/>
      <c r="AB1022" s="87"/>
      <c r="AC1022" s="87"/>
      <c r="AD1022" s="87"/>
    </row>
    <row r="1023" spans="18:30" ht="15">
      <c r="R1023" s="87"/>
      <c r="S1023" s="87"/>
      <c r="T1023" s="87"/>
      <c r="U1023" s="87"/>
      <c r="V1023" s="87"/>
      <c r="W1023" s="87"/>
      <c r="X1023" s="87"/>
      <c r="Y1023" s="87"/>
      <c r="Z1023" s="87"/>
      <c r="AA1023" s="87"/>
      <c r="AB1023" s="87"/>
      <c r="AC1023" s="87"/>
      <c r="AD1023" s="87"/>
    </row>
  </sheetData>
  <sheetProtection/>
  <mergeCells count="70">
    <mergeCell ref="C30:I30"/>
    <mergeCell ref="AV16:AV21"/>
    <mergeCell ref="AW16:AW21"/>
    <mergeCell ref="AX16:AX21"/>
    <mergeCell ref="AY16:AY21"/>
    <mergeCell ref="A22:C24"/>
    <mergeCell ref="C29:I29"/>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A16:A21"/>
    <mergeCell ref="B16:B21"/>
    <mergeCell ref="C16:C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10:A15"/>
    <mergeCell ref="B10:B15"/>
    <mergeCell ref="C10:C15"/>
    <mergeCell ref="AG10:AG15"/>
    <mergeCell ref="AH10:AH15"/>
    <mergeCell ref="AI10:AI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AY1"/>
    <mergeCell ref="E2:AY2"/>
    <mergeCell ref="E3:AD3"/>
    <mergeCell ref="AE3:AY3"/>
    <mergeCell ref="A4:D4"/>
    <mergeCell ref="E4:AY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2020-01-28T04:43:22Z</cp:lastPrinted>
  <dcterms:created xsi:type="dcterms:W3CDTF">2010-03-25T21:40:43Z</dcterms:created>
  <dcterms:modified xsi:type="dcterms:W3CDTF">2020-12-22T05:08:11Z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