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guimiento PAyS MIPG 2021" sheetId="1" state="visible" r:id="rId2"/>
    <sheet name="Hoja 3" sheetId="2" state="visible" r:id="rId3"/>
  </sheets>
  <definedNames>
    <definedName function="false" hidden="true" localSheetId="0" name="_xlnm._FilterDatabase" vbProcedure="false">'Seguimiento PAyS MIPG 2021'!$A$2:$AE$99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<sst xmlns="http://schemas.openxmlformats.org/spreadsheetml/2006/main" count="1593" uniqueCount="1101">
  <si>
    <r>
      <rPr>
        <b val="true"/>
        <sz val="12"/>
        <color rgb="FF000000"/>
        <rFont val="Arial"/>
        <family val="0"/>
        <charset val="1"/>
      </rPr>
      <t xml:space="preserve"> </t>
    </r>
    <r>
      <rPr>
        <b val="true"/>
        <u val="single"/>
        <sz val="12"/>
        <color rgb="FF000000"/>
        <rFont val="Arial"/>
        <family val="0"/>
        <charset val="1"/>
      </rPr>
      <t xml:space="preserve">SECRETARIA DISTRITAL DE AMBIENTE
</t>
    </r>
    <r>
      <rPr>
        <b val="true"/>
        <sz val="12"/>
        <color rgb="FF000000"/>
        <rFont val="Arial"/>
        <family val="0"/>
        <charset val="1"/>
      </rPr>
      <t xml:space="preserve">PLAN DE ADECUACIÓN Y SOSTENIBILIDAD PAyS DEL MODELO INTEGRADO DE PLANEACIÓN Y GESTIÓN SIG-MIPG 2021</t>
    </r>
  </si>
  <si>
    <t xml:space="preserve">SEGUIMIENTO MENSUAL POR LA PRIMERA LINEA DE DEFENSA</t>
  </si>
  <si>
    <t xml:space="preserve">MONITOREO
POR LA SEGUNDA LINEA DE DEFENSA</t>
  </si>
  <si>
    <t xml:space="preserve">EVALUACION INDEPENDIENTE 
POR LA TERCERA LINEA DE DEFENSA</t>
  </si>
  <si>
    <t xml:space="preserve">Actividades</t>
  </si>
  <si>
    <t xml:space="preserve">%</t>
  </si>
  <si>
    <t xml:space="preserve">Pregunta FURAG </t>
  </si>
  <si>
    <t xml:space="preserve">DIMENSIÓN</t>
  </si>
  <si>
    <t xml:space="preserve">POLITICA</t>
  </si>
  <si>
    <t xml:space="preserve">N*</t>
  </si>
  <si>
    <t xml:space="preserve">ACTIVIDADES PROGRAMADAS</t>
  </si>
  <si>
    <t xml:space="preserve">META</t>
  </si>
  <si>
    <t xml:space="preserve">INDICADOR</t>
  </si>
  <si>
    <t xml:space="preserve">Procesos
/Dependencia Líder implementación de la Política</t>
  </si>
  <si>
    <t xml:space="preserve">Procesos/
Dependencias cogestoras y de apoyo a la política</t>
  </si>
  <si>
    <t xml:space="preserve">Los primeros 5 (cinco) dias hábiles siguientes al mes de reporte.     Las evidencias se cargan directamente en DRIVE Evidencias PAyS MIPG 2021</t>
  </si>
  <si>
    <t xml:space="preserve">MONITOREO JULIO 2021</t>
  </si>
  <si>
    <t xml:space="preserve">MONITOREO SEPTIEMBRE 2021</t>
  </si>
  <si>
    <t xml:space="preserve">MONITOREO NOVIEMBRE 2021</t>
  </si>
  <si>
    <t xml:space="preserve">MONITOREO DICIEMBRE 2021</t>
  </si>
  <si>
    <t xml:space="preserve">REGISTRO DE LA EVALUACION INDEPENDIENTE </t>
  </si>
  <si>
    <t xml:space="preserve">RECOMENDACIONES</t>
  </si>
  <si>
    <t xml:space="preserve">AUDITOR OCI</t>
  </si>
  <si>
    <t xml:space="preserve">Calificación Avance OCI </t>
  </si>
  <si>
    <t xml:space="preserve">Ejecutadas 100%</t>
  </si>
  <si>
    <t xml:space="preserve">JUN</t>
  </si>
  <si>
    <t xml:space="preserve">JUL</t>
  </si>
  <si>
    <t xml:space="preserve">AGO</t>
  </si>
  <si>
    <t xml:space="preserve">SEP</t>
  </si>
  <si>
    <t xml:space="preserve">OCT</t>
  </si>
  <si>
    <t xml:space="preserve">NOV</t>
  </si>
  <si>
    <t xml:space="preserve">DIC</t>
  </si>
  <si>
    <t xml:space="preserve">En ejecución avance superior a 60 %</t>
  </si>
  <si>
    <t xml:space="preserve">Descripción</t>
  </si>
  <si>
    <t xml:space="preserve">Avance del Indicador</t>
  </si>
  <si>
    <t xml:space="preserve">Estado avance y/o cumplimiento</t>
  </si>
  <si>
    <r>
      <rPr>
        <sz val="9"/>
        <color rgb="FF000000"/>
        <rFont val="Calibri"/>
        <family val="0"/>
      </rPr>
      <t xml:space="preserve">En ejecución avance inferior a 60 % c</t>
    </r>
    <r>
      <rPr>
        <sz val="9"/>
        <color rgb="FF000000"/>
        <rFont val="Calibri"/>
        <family val="0"/>
        <charset val="1"/>
      </rPr>
      <t xml:space="preserve">on riesgo de incumplimiento</t>
    </r>
  </si>
  <si>
    <t xml:space="preserve">16. El Plan Estratégico de Talento Humano de la entidad incorpora actividades para los siguientes
aspectos:</t>
  </si>
  <si>
    <t xml:space="preserve">TALENTO HUMANO</t>
  </si>
  <si>
    <t xml:space="preserve">1. Política de Desempeño Gestión Estratégica del Talento Humano</t>
  </si>
  <si>
    <t xml:space="preserve">Realizar jornadas de Inducción y reinducción</t>
  </si>
  <si>
    <t xml:space="preserve">Jornadas de inducción y reinducción realizadas.</t>
  </si>
  <si>
    <t xml:space="preserve">No. jornadas de inducción y reinducción realizadas / No. Jornadas de inducción y reinducción programadas X 100</t>
  </si>
  <si>
    <t xml:space="preserve">Gestión de Talento Humano / DGC</t>
  </si>
  <si>
    <t xml:space="preserve">Todos los procesos </t>
  </si>
  <si>
    <t xml:space="preserve">Durante el trimestre se realizaron jornadas de inducción dentro de los meses de abril - mayo y junio:                                              
1. inducción y reinducción el día 30 de abril de 2021   con participación de Bienestar SST y PIGA                                                   
2. inducción y reinducción el día 28 de mayo de 2021, con participación de Bienestar SST y PIGA                                                       
3. inducción y reinducción el día 25 de junio de 2021 con participación de Bienestar SST y PIGA                            
</t>
  </si>
  <si>
    <t xml:space="preserve">Durante el mes de Julio se realizó inducción sobre el Sistema de Seguridad y Salud en el Trabajo temas sobre Residuos Ordinarios, Material Aprovechable, Manejo de Sustancias Químicas, Residuos Peligrosos, con la participación de 12 servidores, a los cuales se le adjunto el material y la cartilla de inducción, se adjunta presentación, correos de invitación a la inducción y lista de asistencia con la respectiva evaluación. </t>
  </si>
  <si>
    <t xml:space="preserve">El 30 de agosto de 2021 el grupo de bienestar y capacitación remitió invitación a todos los funcionarios a la jornada de inducción y reinducción, en dicha socialización se contó con la participación de 79 servidores. Se adjunta correo electrónico de evidencia, presentación, lista de asistencia, así como la evaluación de la sensibilización.</t>
  </si>
  <si>
    <t xml:space="preserve">Para este mes no se realizó esta actividad</t>
  </si>
  <si>
    <t xml:space="preserve">Se evidencia la realización de jornadas de Inducción y reinducción a los servidores de la SDA, así como, las evidencias de los meses mencionados en el seguimiento. No obstante se recomienda organizar los soportes por meses en el drive para una mejor visualización de las mismas y colocar fechas de realización en los listado de asistencia.Es necesario establecer los valores del indicador.</t>
  </si>
  <si>
    <t xml:space="preserve">Se evidencia la realización de jornadas de inducción y reinducción a los servidores de la SDA para los meses de julio y agosto, el responsable de la política toma la recomendación de organizar las evidencias por meses en el Drive, para futuros indicadores que tengan medición porcentual se debe indicar el numero (No) de jornadas realizadas / (No) de jornadas programadas * 100, para tener más claro el % de avance en cada seguimiento, se evidencia evaluación como lo indica el seguimiento por parte de la primera línea de defensa para el mes de julio pero no para el mes de agosto.</t>
  </si>
  <si>
    <t xml:space="preserve">Para los meses de septiembre y octubre no se evidencia seguimiento a la actividad de inducción y reinducción, se sugiere completar el 20% faltante a esta actividad en los meses de noviembre y diciembre según lo programado para llegar al 100 % de ejecución.</t>
  </si>
  <si>
    <t xml:space="preserve">El porcentaje de avance reportado por la primera línea de defensa corresponde a un 80 %, una vez revisada la información disponible en la unidad drive compartida,  se observó:  
-. No se defini el número de capacitaciones programadas.
-: Se sugiere mantener un mismo formato en la diligencia del listado de asistencia como el diligenciado para el mes de junio ya que se puede corroborar que la fecha en que fue diligenciado corresponde a la fecha de la capacitacion se evidencian las siguientes asistencias:  1)junio 35 asistentes, 2)abril 10 asistentes,3) mayo 50 asistentes. Lo cual no llega ni al 10% de todos los funcionarios que hacen parte de la entidad, se sugiere incentivar la asistencia y realizar mas de 3 sesiones al mes con el fin de incrementar la participacion. para el mes de Julio se evidencia invitacion, soporte de grabacion y listado sin embargo solo asitieron 12 personas Agosto: Se evidencia participacion de 79 asistentes, se evidencia listado de asistencia con firma y soporte de toda la informacion documental de la capacitacion no obstante el porcentaje no se puede evaluar.
Actividad en ejecución se confirma avance del 80%.</t>
  </si>
  <si>
    <t xml:space="preserve">- Dar prioridad para el cumplimiento de la actividad.
</t>
  </si>
  <si>
    <t xml:space="preserve">Johana Bonilla</t>
  </si>
  <si>
    <t xml:space="preserve">Realizar evaluación a la cartilla de inducción a funcionarios y colaboradores</t>
  </si>
  <si>
    <t xml:space="preserve">Informe de Resultados</t>
  </si>
  <si>
    <t xml:space="preserve">Evaluación Ejecutada / Evaluación programada X 100</t>
  </si>
  <si>
    <t xml:space="preserve">Terminada la inducción en las fechas indicadas, se realizaron las respectivas evaluaciones de conocimiento de la capacitación           </t>
  </si>
  <si>
    <t xml:space="preserve">El 27 de agosto de 2021 el grupo de bienestar y capacitación remitió la cartilla de inducción y reinducción a los funcionarios, con el fin de que sea consultada para la jornada de inducción. Se adjunta correo electrónico de evidencia.</t>
  </si>
  <si>
    <t xml:space="preserve">Se evidencia la realización de las evaluaciones en las jornadas de Inducción y reinducción a los servidores de la SDA. Se evidencia en la actividad (1) del drive los soportes de esta actividad, ordenar las evidencias y soportes y colocar fechas de realización en las evaluaciones de las Inducciones.</t>
  </si>
  <si>
    <t xml:space="preserve">Como la actividad indica realizar evaluación a la cartilla de inducción, las evidencias deben ser las evaluaciones realizadas para cada periodo establecido, en los soportes solo se identifican evaluaciones realizadas para el mes de julio, pero no para el de agosto, se recomienda abrir carpetas para los soportes de cada mes en el drive para una mejor visualización con sus respectivas fechas.</t>
  </si>
  <si>
    <t xml:space="preserve">Para los meses de septiembre y octubre no se evidencia seguimiento a la actividad de evaluación a la cartilla de inducción y reinducción a funcionarios y colaboradores, es necesario completar el 30% faltante a la actividad en los meses de noviembre y diciembre para llegar a una ejecución del 100%.</t>
  </si>
  <si>
    <r>
      <rPr>
        <sz val="9"/>
        <color rgb="FF000000"/>
        <rFont val="Arial"/>
        <family val="2"/>
      </rPr>
      <t xml:space="preserve">El porcentaje de avance reportado por la primera línea de defensa corresponde a un 70 %, una vez revisada la información disponible en la unidad drive compartida,  se observó:  
</t>
    </r>
    <r>
      <rPr>
        <sz val="11"/>
        <color rgb="FF000000"/>
        <rFont val="Arial"/>
        <family val="2"/>
        <charset val="1"/>
      </rPr>
      <t xml:space="preserve">-. Correo de invitacion a la capacitacion y evaluacion de la misma pero el correo menciona que es el proximo 30 de agosto a las 8:00 am,</t>
    </r>
    <r>
      <rPr>
        <sz val="11"/>
        <color rgb="FFFF0000"/>
        <rFont val="Arial"/>
        <family val="2"/>
        <charset val="1"/>
      </rPr>
      <t xml:space="preserve"> sin embargo el listado de asistencia cargado en las evidencias del drive corresponde a un evento realizado en 30 de julio a las 2:00 pm 
- Pendiente cargar en la carpeta de la actividad Nº2  y Nº 1.
Actividad en ejecución se confirma avance del 70 %.</t>
    </r>
  </si>
  <si>
    <r>
      <rPr>
        <sz val="9"/>
        <color rgb="FF000000"/>
        <rFont val="Arial"/>
        <family val="2"/>
        <charset val="1"/>
      </rPr>
      <t xml:space="preserve">- </t>
    </r>
    <r>
      <rPr>
        <sz val="9"/>
        <rFont val="Arial"/>
        <family val="2"/>
      </rPr>
      <t xml:space="preserve">Dar prioridad para el cumplimiento de la actividad 
- Fortalcer las estrategias para lograr mayor</t>
    </r>
    <r>
      <rPr>
        <sz val="9"/>
        <rFont val="Arial"/>
        <family val="2"/>
        <charset val="1"/>
      </rPr>
      <t xml:space="preserve"> participación.</t>
    </r>
  </si>
  <si>
    <t xml:space="preserve">Realizar informe de seguimiento trimestral al Plan Anual de SST</t>
  </si>
  <si>
    <t xml:space="preserve">Informes de seguimiento programados al Plan anual de SST.</t>
  </si>
  <si>
    <t xml:space="preserve">No. de informes de seguimiento realizados / Informes de seguimiento programados X 100.</t>
  </si>
  <si>
    <t xml:space="preserve">Para el periodo comprendido entre los meses de abril a junio 2021 se desarrollaron las siguientes actividades:
1.        Socialización de piezas comunicativas: 
2.        Capacitaciones de acuerdo con el Cronograma de Capacitación y Entrenamiento Anual
3.        Socialización guía (ARL) de Autocuidado en Caso de Manifestaciones y Disturbios.
4.        Socialización de Procedimiento y Formatos de Encuesta de Identificación de Peligros.
5.        Aprobación de estudios previos contrato de Adquisición de Elementos de Protección Personal.
6.        Aprobación de estudios previos contrato de Exámenes Médicos Ocupacionales.
7.        Aprobación del Manual de Contratistas y Proveedores.
8.        Política de Prevención al consumo de Alcohol, Tabaco y Otras Sustancias pendiente de firma de la Secretaría SDA
9.         Seguimiento de Casos Covid-19 Medicina laboral: 159 los cuales a la fecha se encuentran cerrados.
10.    Seguimiento de Casos Covid-19 Psicosocial: 92
11.         Seguimiento Psicosocial: 34
12.         Reunión de COPASST: Abril, mayo y junio
13.         Cargue de Información a Plataforma SIDEAP casos COVID – 19 requerimientos del Distrito. 
14.         Cargue de Información a Plataforma SIDEAP Accidentes de Trabajo requerimientos del Distrito.
15.        Cargue de Información a Plataforma SIDEAP de Indicadores del SG-SST requerimientos del Distrito.
16.         Inspecciones de seguridad industrial (Instalaciones locativas, Elementos de emergencia, Orden y Aseo) en las sedes Sótano sede principal, Aula Ambiental Soratama, Parque Mirador los Nevados, Centro de Atención y Valoración de Fauna y Flora Silvestre, Humedal Santa María del Lago.
17.        Apoyo como brigadista a eventos de SDA y Alcaldía en Jardín Botánico y Sede Administrativa Principal.
18.        Sensibilización Protocolo de Bioseguridad Covid-19 – SCAAV por Google Meet.
19.         Sensibilización: Actividad Lúdica (Sketch) con actores de ARL Protocolo Bioseguridad Covid-19 Sede principal administrativa y sede B presencial en Sede principal administrativa y sede B.
20.        Sensibilización: Actividad Lúdica (Sketch) con actores de ARL Protocolo Prevención de accidentes – Caídas a nivel.
21.        En proceso de actualización de Planes de Emergencias y Análisis de Vulnerabilidad: 7
22.         En proceso de actualización Matrices de Peligros y Riesgos: 3
23.         Actualización de Matriz Legal.
Accidentalidad
Se presentó 1 Accidente de trabajo en el mes de Junio Contratista de (SSFFS) con 4 días de incapacidad, el cual fue investigado.
Brigada de Emergencia.
Se realizó nuevas convocatorias de Brigada de Emergencias 
</t>
  </si>
  <si>
    <t xml:space="preserve">Intervención en Riesgo Psicosocial, de acuerdo con resultados del diagnóstico de Riesgo Psicosocial de la Entidad 2020 y promoción de la Salud mental.
En el mes de julio se socializó la estrategia de atención psicológica individual, con la finalidad de apoyar a los funcionarios y contratistas de la Entidad en procesos asociados alteración de su bienestar emocional.
Se realizó coordinación y apoyo al Comité de Convivencia Laboral de la Entidad, en la realización de las capacitaciones de Trabajo en equipo y comunicación en apoyo a la gestión del Comité.
1.        Atención Psicosocial casos Covid-19: 35
2.        Seguimiento: Psicosocial Individual 8
3.        Atención Psicológica Familiares: 2
4.        Atención Psicológica, otros motivos: 9
Se realizó jornada de vacunación en Corferias al personal de la entidad que laboral en campo.
Desde medicina preventiva se realiza jornada de sensibilización y donación de sangre con el banco distrital de sangre.
•        Reunión de COPASST: 29 de julio vía Google Meet
•        Casos Covid-19 Medicina laboral: 35 atenciones y 87 seguimientos
•        Cargue de Información a Plataforma SIDEAP casos COVID – 19 requerimientos del Distrito. 
•        Cargue de información a plataforma SIDEAP vacunados funcionarios y contratistas (250)
•        Cargue de Información a Plataforma SIDEAP Accidentes de Trabajo requerimientos del Distrito.
•         Cargue de Información a Plataforma SIDEAP de Indicadores del SG-SST requerimientos del Distrito.
•         Elaboración de informes de acuerdo con las inspecciones de seguridad industrial realizadas en las sedes Sótano sede principal, Aula Ambiental Soratama, Parque Mirador los Nevados, Centro de Atención y Valoración de Fauna y Flora Silvestre, Humedal Santa María del Lago.
•        Elaboración de planes de emergencias: sede principal, sede B, CAVFFS, Bodega 25 parque industrial los Urapanes, Aula ambiental Mirador los nevados.
•        Compra y adquisición de tapabocas inclusivos de acuerdo con la ley 2069 de julio 2021 para atención a ciudadano con discapacidad auditiva
•         Consolidación de candidatos a brigadas de emergencias.
•        Acompañamiento a tareas de alto riesgo Trabajo en alturas grupo ruido SCAAV.
•         Actualización de documentos de tareas de alto riesgo.
•        Accidentalidad
Se reportan 0 accidentes de trabajo durante el mes de Julio. Investigado 1 accidente de trabajo extemporáneo del 25 de junio 2021.
</t>
  </si>
  <si>
    <t xml:space="preserve">1.        Gestionó, coordino y asistió a capacitación en Trabajo en Equipo, Comunicación e Inteligencia Transpersonal y Manejo de Tensión Laboral
2.        Se realizó creación de contenido para nota comunicativa, relacionada con el estrés laboral, la cual será publicada para todos los funcionarios y contratistas de la Entidad. 
3.        Se realizó coordinación y apoyo al Comité de Convivencia Laboral de la Entidad, en la realización de 3 capacitaciones de Trabajo en equipo y comunicación con las dependencias.
4.        Se realizo seguimiento médico a los casos con infección por Covid-19, presentándose 2 casos con pruebas positivas durante el mes de agosto, 470 casos de seguimiento en el transcurso de la pandemia con un total 251 casos positivos con pruebas.
5.        Cero cercos epidemiológicos a funcionarios en el mes agosto del 2021 por contactos positivos por Covid- 19.
6.        Reporte de casos positivos por Covid -19 en Sideap y plataforma de ARL Sura.
7.        Se realizaron 4 inspección de puesto de trabajo de la dependencia de comunicación y 1 teletrabajo, realizadas por Fisioterapeuta de ARL sura. 
8.        Se realizo solicitud de cotizaciones a proveedores para los exámenes ocupacionales e ingreso y periódicos.
9.        Se dio acompañamiento de realización de exámenes médicos ocupacionales periódicos a 120 funcionarios de la SDA.
10.        Atención Medica a 13 funcionarios en el mes de agosto.
11.        Registro de 488 funcionarios con inicio de esquema de vacunación reportados en plataforma Sideap.
12.        Se realizaron registro de indicador de Ausentismo por cauda Medica con reporte de 0% en el mes de agosto y reporte de indicador de Enfermedad Laboral de 0% Enel mes de agosto 2021.
13.        Se acompañamiento de realización de exámenes médicos ocupacionales periódicos a funcionarios de la SDA.
14.        Asistencia y acompañamiento a actividad de parque entre nubes. 
15.        Realización y acompañamiento de video de invitación semana de la salud y reto por tu salud. 
16.        Reunión ANALISIS INDICADORES GESTION DEL TALENTO HUMANO mar 17 de agosto de 2021.
17.        Programación, llamadas y envió de correos de cita a funcionarios para realización de exámenes médicos ocupacionales periódicos.
18.        Capacitaciones Seguridad y Salud en el Trabajo
Se gestiono y se realizó la programación de las capacitaciones dirigida a la Brigada de la SDA en los siguientes temas:
•        Atención de primeros auxilios
•        Administración de emergencias SCI
•        Evacuación general
•        Translado de paciente
•        Verificación y uso de extintores en caso de incendios
</t>
  </si>
  <si>
    <t xml:space="preserve">1.        Intervención en Riesgo Psicosocial, de acuerdo con resultados del diagnóstico de Riesgo Psicosocial de la Entidad 2020 y promoción de la Salud mental.
2.        Gestionó, coordino y asistió a capacitación en “El Duelo, un instante para agradecer”
3.        Participo en sesión del Comité de Convivencia Laboral para apoyar manejo de caso.
4.        Se realizó coordinación y apoyo al Comité de Convivencia Laboral de la Entidad, en la realización de 3 capacitaciones de Trabajo en equipo y comunicación con las dependencias.
5.        Reunión coordinación actividades a desarrollar semana de la Salud y la Seguridad, en la cual se realizaron actividades:
•        Activación de autocuidado
•        Socialización política de SPA – Prevención consumo de alcohol, tabaco y sustancias psicoactivas.
•        Yoga y Liderazgo Transpersonal
•        Riso terapia y taller de nutrición
•        Conferencia Magia del Buen trato – ¿Quién quiere ser saludable?
•        Rumbaterapia
</t>
  </si>
  <si>
    <t xml:space="preserve">Se evidencia la realización de actividades para el periodo comprendido al 2do trimestre de la presente vigencia, no obstante no se evidencia informe de seguimiento dado que se desconoce el cronograma de actividades para evidenciar dicho seguimiento. De otra parte el informe no cuenta con una estructura definida de informe sino de actividades con imagenes; es pertinente se determine, un informe como tal, de seguimiento sobre un conograma; en donde se de a conocer el objetivo, el impacto de las actividades, conclusiones entre otros. Observación cargar Plan Anual de SST. Es necesario establecer los valores del indicador.</t>
  </si>
  <si>
    <t xml:space="preserve">Se evidencia la realización de actividades para los meses de julio a agosto, se recomienda cargar el cronograma dentro de las evidencias y para el seguimiento del trimestre en ejecución realizar un informe con las observaciones de la segunda línea para el anterior trimestre, para las evidencias organizar carpetas por cada trimestre como lo indica la actividad para una mejor visualización con sus respectivas fechas.</t>
  </si>
  <si>
    <t xml:space="preserve">Se evidencia la realización de actividades para el periodo comprendido entre julio y septiembre correspondiente al 3er trimestre del año, de la presente vigencia, no obstante no se evidencia informe de seguimiento dado que se desconoce el cronograma de actividades para evidenciar dicho seguimiento. De otra parte el informe no cuenta con una estructura definida de informe sino de actividades con imagenes; es pertinente se determine, un informe como tal, de seguimiento sobre un conograma; en donde se de a conocer el objetivo, el impacto de las actividades, conclusiones entre otros. Se recomienda para el ultimo trimestre del año cargar el plan y gererar un informe bien estructurado. </t>
  </si>
  <si>
    <t xml:space="preserve">El porcentaje de avance reportado por la primera línea de defensa corresponde a un 66.6 %, una vez revisada la información disponible en la unidad drive compartida,  se observó:  
- Informe trimestral (abril a junio, julio y agosto)
Actividad en ejecución se confirma avance del 66.6 %.</t>
  </si>
  <si>
    <t xml:space="preserve">- Dar prioridad para el cumplimiento de la actividad elaboración de informe trimestral (ajustar el titulo del encabezado del informe). 
-  Adjuntar los avances en la carpeta del DRIVE donde se determine su grado de avance.</t>
  </si>
  <si>
    <t xml:space="preserve">Presentar trimestralmente informes de seguimiento al programa de desvinculación asistida para pre pensionados.</t>
  </si>
  <si>
    <t xml:space="preserve">Dos informes de seguimiento </t>
  </si>
  <si>
    <t xml:space="preserve">No.  de informes de seguimientos realizados/ Total de informes de seguimientos programados X 100</t>
  </si>
  <si>
    <t xml:space="preserve">El 29 de junio de 2021 se realizó una jornada para los 3 jubilados de la SDA correspondiente a un Almuerzo de reconocimiento y agradecimiento en el Hotel Suites Jones con la presencia de la Secretaria Distrital de Ambiente, el Subsecretario General y de Control Disciplinario el Director de Gestión Corporativa y la profesional de Bienestar y Capacitación, con la participación de 12 personas. Se adjunta registro fotográfico </t>
  </si>
  <si>
    <t xml:space="preserve">Para este mes no se realizó actividad</t>
  </si>
  <si>
    <t xml:space="preserve">1.        En gestión a las actividades programadas dentro del Programa de Preparación para la Jubilación, se realizó actualización validación de prejubilados actuales, reuniones con Compensar y sus profesionales para acordar fechas y alcance de cada proceso.
2.	Se programó y se acompañó a la capacitación de Educación Financiera, dictada específicamente para este grupo de compañeros</t>
  </si>
  <si>
    <t xml:space="preserve">Se evidencia la realización de una actividad para el periodo comprendido al 2do trimestre de la presente vigencia, no obstante no se evidencia informe de seguimiento al programa de desvinculación asistida para pre pensionados, dado que se desconoce el programa para evidenciar dicho seguimiento. De otra no se evidencia informe sino un registro fotografico de una actividad. 
Es pertinente se determine, un informe como tal, de seguimiento sobre el programa, en donde se de a conocer el objetivo, el impacto de las actividades, conclusiones entre otros. Es necesario establecer los valores del indicador.</t>
  </si>
  <si>
    <t xml:space="preserve">No se reporta seguimiento de avance de la actividad por que el trimestre corresponde a los meses de julio a septiembre, se recomienda para el siguiente seguimiento de primera línea de defensa generar un informe como tal, donde se pueda tener un avance significativo en la actividad teniendo en cuenta que quedaría el informe de diciembre de la presente vigencia.</t>
  </si>
  <si>
    <t xml:space="preserve">No se reporta seguimiento de avance de la actividad para el trimestre de julio a septiembre, para el mes de octubre se evidencia seguimiento mas no reposan evidencias ni para el mes ni para el trimestre en la carpeta asignada para tal fin, esta actividad refleja un porcentaje de avance de 30% al 3er trimestre del año, se recomienda para el ultimo trimestre del año generar un informe completo y bien estructurado para poder dar cumplimiento a esta actividad para la vigencia. </t>
  </si>
  <si>
    <t xml:space="preserve">El porcentaje de avance reportado por la primera línea de defensa corresponde a un 30 %, una vez revisada la información disponible en la unidad drive compartida,  se observó:  
-. Registro homenaje a servidoras públicas pensionadas, se evidencia correo de invitacion  y fotos de la actividad llevada a cabo sin embargo  la actividad fue netamente un homenaje para lo cual no se evidencia  seguimiento al programa de desvinculación asistida para pre pensionados como menciona la politica.
Actividad en ejecución se confirma avance del 30%, con riesgo de incumplimiento.</t>
  </si>
  <si>
    <t xml:space="preserve">- Dar prioridad para el cumplimiento de la actividad elaboración de informe trimestral.
- Adjuntar los avances en la carpeta del DRIVE donde se determine su grado de avance.
</t>
  </si>
  <si>
    <t xml:space="preserve">Revisar y actualizar el procedimiento "Desvinculación del personal de los cargos pertenecientes a la secretaria Distrital de Ambiente" e incluir lineamientos y políticas de operación sobre actividades por otras causales diferentes a pensión.</t>
  </si>
  <si>
    <t xml:space="preserve">Procedimiento socializado a los funcionarios.</t>
  </si>
  <si>
    <t xml:space="preserve">No. Procedimiento actualizado</t>
  </si>
  <si>
    <t xml:space="preserve">No se reporta avance este mes</t>
  </si>
  <si>
    <t xml:space="preserve">Se envió para revisión del enlace SIG el 24 de agosto el borrador del procedimiento "Desvinculación del personal de los cargos pertenecientes a la secretaria Distrital de Ambiente" Código: PA01-PR35, se incorporó un lineamiento y política de operación sobre las causales de retito.</t>
  </si>
  <si>
    <t xml:space="preserve">El Procedimiento: Desvinculación del personal de los cargos pertenecientes a la Secretaría Distrital de Ambiente fue aprobado según Radicado No. 2021IE199790 del 20 de septiembre del 2021. Mediante correo electrónico del 4 de octubre la Oficina de Comuniaciones envió pieza comunicativa a todos los funcionarios y colaboradores de la socialización del procedimiento. Se Adjunta correo de socialización.
Por lo tanto, ya se cumplió al 100% del indicador</t>
  </si>
  <si>
    <t xml:space="preserve">N.A.</t>
  </si>
  <si>
    <t xml:space="preserve">Se evidencia correo institucional de solicitud de aprobación a los cambios efectuados al procedimiento Desvinculación del personal de los cargos pertenecientes a la secretaria Distrital de Ambiente con código PA01-PR35, con la socialización la actividad queda ejecutada para la presente vigencia.</t>
  </si>
  <si>
    <t xml:space="preserve">El porcentaje de avance reportado por la primera línea de defensa corresponde a un 100 %, una vez revisada la información disponible en la unidad drive compartida,  se observó:  
-. Procedimiento al proceso de Talento Humano sin embargo este pasa a verificacion solo para el 24 de Agosto no se evidencia correo de aprobacion, paz y salvo o ajustes pertinentes es decir no se evidencia cumplimiento de la politica.
Actividad finalizada se confirma cumplimiento 100%.</t>
  </si>
  <si>
    <t xml:space="preserve">- Adjuntar los avances en la carpeta del DRIVE donde se determine su grado de avance.</t>
  </si>
  <si>
    <t xml:space="preserve">41. La entidad ha desarrollado jornadas de capacitación y/o divulgación a sus servidores y contratistas sobre:</t>
  </si>
  <si>
    <t xml:space="preserve">Realizar Capacitaciones en:
- Seguridad Digital
- Transparencia y derecho de acceso a la información pública. 
- Participación Ciudadana y 
- Rendición de Cuentas.</t>
  </si>
  <si>
    <t xml:space="preserve">Capacitaciones realizadas</t>
  </si>
  <si>
    <t xml:space="preserve">
No. de capacitaciones realizadas / No.  Capacitaciones programadas X 100.</t>
  </si>
  <si>
    <t xml:space="preserve">Desde la DGC se preparó las capacitaciones para funcionarios y colaboradores y desde el correo electrónico bienestarycapacitacion@ambientebogota.gov.co, se envió la invitación a cada una de las jornadas así:         
1. Gestión y transferencia del conocimiento 16 de junio 2021 – 72 asistentes
2. Código de integridad 23 de junio 2021 – 60 participantes
3. Integridad por Veeduría Distrital – 30 de junio con participación de 35 personas 
Así mismo se adjuntó el material de la capacitación a los correos electrónicos de los participantes 
</t>
  </si>
  <si>
    <t xml:space="preserve">En el mes de julio no se realizaron capacitaciones programadas</t>
  </si>
  <si>
    <t xml:space="preserve">El 11 de agosto se realizó la capacitación virtual sobre Seguridad Digital, liderada por la Personería Distrital, con la participación de 22 asistentes. Se adjunta lista de asistencia con la calificación de la actividad.</t>
  </si>
  <si>
    <t xml:space="preserve">Se realizó Capacitación: Participación Ciudadana y Rendición de Cuentas el jueves 30 de septiembre de 2021, presentada por la Universidad Autónoma de Colombia, con la asistencia de 19 colaboradores, se adjunta lista de asistencia, correo de invitación a la capacitación. 
Por lo tanto, ya se cumplió al 100% del indicador</t>
  </si>
  <si>
    <t xml:space="preserve">Se evidencia la realización de 3 capacitaciones, que de acuerdo a lo propuesto en la actividad no guarda relación. Si obedecen a temas relacionados debe explicarse a cual tema pertenece. De otra parte en el drive de evidencias hay seis cuestionarios de asistencia sin fecha de realización y no se tiene la presentación de cada una de las capacitaciones. Es preciso cargar en el drive el contenido de la presentación de cada tema. El seguimiento debe concordar con las evidencias. Necesario establecer el valor del indicador.  </t>
  </si>
  <si>
    <t xml:space="preserve">Dentro de las evidencias se pueden ver las listas de asistencia a algunas capacitaciones realizadas pero que no guardan relación a los temas establecidos en la actividad, nuevamente se solicita si alguna de las capacitaciones guarda relación explicar a cuál de los 4 temas pertenece, es preciso que las evidencias concuerden con lo establecido en el seguimiento de la primera línea para cada mes como por ejemplo el cargue de la presentación de la capacitación de la que se habla en esta actividad.</t>
  </si>
  <si>
    <t xml:space="preserve">Se evidencia la invitación y asistencia de una capacitacion para el 30 de septiembre correspondiente a participación ciudadana y rendición de cuentas la cual se encuentra dentro de los temas propuestos para esta actividad, con este seguimiento el responsable de la politica informa su cumplimiento en un 100% para la presente vigencia. </t>
  </si>
  <si>
    <t xml:space="preserve">El porcentaje de avance reportado por la primera línea de defensa corresponde a un 100 %, una vez revisada la información disponible en la unidad drive compartida,  se observó:  
- Capacitacion de transparencia el 28 de Junio con 37 asistentes, 29 de junio conflicto de intreses con 64 asistentes,   y 30 de Junio  capacitacion de integridad con 60 asistentes, Agosto: Se notifica via correo con asistencia de 22 personas  Septiembre: Se evidencia que se informo via correo la jornada de capacitacion con solo 2 dias de antelacion y 19 asistentes.
- Segun la politica del MIPG se deben presentar capacitaciones en: - Seguridad Digital, - Transparencia y derecho de acceso a la información pública.- Participación Ciudadana y - Rendición de Cuentas. 
Actividad en ejecución se confirma cumplimiento del 100 %.</t>
  </si>
  <si>
    <t xml:space="preserve">- Definir estrategias para captar mas asistentes
- Que todas las actividades de capacitación a realizar guarden relación con lo indicado en la politica del MIPG (omo Seguridad Digital, - Transparencia y derecho de acceso a la información pública.- Participación Ciudadana y - Rendición de Cuentas)</t>
  </si>
  <si>
    <t xml:space="preserve">Realizar trimestralmente seguimiento de acuerdo a lo establecido en el Plan de Tele Trabajado</t>
  </si>
  <si>
    <t xml:space="preserve">Informes de seguimiento programados.</t>
  </si>
  <si>
    <t xml:space="preserve">No. de informes de seguimiento realizados / No.  Informes de seguimiento programados X 100.</t>
  </si>
  <si>
    <t xml:space="preserve">El 21 de junio se presentó el informe de seguimiento de la modalidad de Teletrabajo suplementario al Comité Coordinador de Teletrabajo con 26 funcionarios postulados. Se adjunta presentación del informe sobre visitas realizadas, registro fotográfico de algunos postulados, comodidad de los teletrabajadores, posibles riesgos a los que pueden estar expuestos y los beneficios que trae el teletrabajo. Se realizan 2 visitas de seguimiento y queda pendiente una (1).
</t>
  </si>
  <si>
    <t xml:space="preserve">En la primera semana del mes de julio, se realizó el reporte de teletrabajadores activos y postulados a la Modalidad, solicitada por la Secretaría de la Alcaldía Mayor de Bogotá.
Se gestionó concepto técnico al a Alcaldía Mayor de Bogotá, respecto a la inquietud de la Dirección, en relación con los postulados residentes por fuera del distrito capital.
Se diseño y acordó el cronograma de realización de visitas virtuales de seguimiento a los teletrabajadores actuales de la Entidad.
Como parte de la gestión del Comité se realizaron las 23 resoluciones de otorgamiento de la Modalidad a los nuevos teletrabajadores de la Entidad.
Dados los encargos a los que fueron asignados los teletrabajadores antiguos, se procedió a la solicitud de acuerdos de voluntariedad y postulaciones de 4 de los teletrabajadores actuales y se realizaron las resoluciones con los cambios suministrados de acuerdo a la condición de cada teletrabajador.
Adicionalmente, se realizó revisión de los informes mensuales entregados por los teletrabajadores actuales.
</t>
  </si>
  <si>
    <t xml:space="preserve">Durante el mes de agosto se realizaron las siguientes actividades en relación con la Modalidad de Teletrabajo Suplementario en la Entidad:
Elaboración y coordinación del cronograma para realizar ampliación de memoria a los computadores de los teletrabajadores actuales de la Entidad.
1.        Informe de teletrabajadores para PIGA
2.        Se emitieron respuestas respecto a solicitudes tecnológicas de nuevos teletrabajadores
3.        Se coordino, informo y confirmo la instalación de equipos a los nuevos teletrabajadores de la Entidad.
4.        Se realizó visita virtual de validación de condiciones del nuevo puesto de trabajo a funcionaria teletrabajadora que cambia de residencia.
5.        Se realizó revisión y ajuste del informe de inspección realizada por la ARL, la funcionaria que cambia de domicilio.
6.        Adicionalmente, se realizó revisión de los informes mensuales entregados por los teletrabajadores actuales.
</t>
  </si>
  <si>
    <t xml:space="preserve">Durante el mes de septiembre se realizaron las siguientes actividades en relación con la Modalidad de Teletrabajo Suplementario en la Entidad:
1.        Diligenciamiento de la matriz con información de los teletrabajadores de la Entidad, solicitada por la Secretaría de la Alcaldía Mayor de Bogotá.
2.        Proceso de Inducción y capacitación a nuevos teletrabajadores de la Entidad.
3.        Se emitieron respuestas respecto a solicitudes tecnológicas de nuevos teletrabajadores.
4.        Participación en las jornadas programadas por la Secretaría de la Alcaldía Mayor en conmemoración del día Internacional del Teletrabajo, en septiembre 16 y 17.
5.        Adicionalmente, se realizó revisión de los informes mensuales entregados por los teletrabajadores actuales.
</t>
  </si>
  <si>
    <t xml:space="preserve">Durante el mes de octubre se realizaron las siguientes actividades en relación con la Modalidad de Teletrabajo Suplementario en la Entidad:
1.        Se realizaron 7 visitas de seguimiento virtual a funcionarios teletrabajadores de la Entidad pertenecientes a las áreas de:
•        Subdirección de Ecosistemas y Ruralidad (2)
•        Subdirección de Ecourbanismo y Gestión Ambiental Empresarial (2)
•        Subdirección del Recurso Hídrico y del Suelo (2)
•        Oficina de Participación, Educación y Localidades
</t>
  </si>
  <si>
    <t xml:space="preserve">Se evidencia la realización de la convocatoria para Teletrabajo y sus postulados en un presentación. No se evidencia el seguimiento como lo dice la actividad  una actividad para el periodo comprendido al 2do trimestre de la presente vigencia, no a lo establecido en el Plan de Teletrabajo. Observación cargar el plan de Teletrabajo. </t>
  </si>
  <si>
    <t xml:space="preserve">Se evidencia el seguimiento al plan de teletrabajo para los meses de julio y agosto, dentro de las evidencias reposa una presentación del mes de junio que no corresponde al presente seguimiento de la actividad, como la meta es llegar al informe del plan de teletrabajo se recomienda ir preparando toda la información para tal fin, observación cargar plan de teletrabajo.</t>
  </si>
  <si>
    <t xml:space="preserve">Se evidencia el seguimiento al plan de teletrabajo para el trimestre de julio a septiembre, como la meta es llegar al informe del plan de teletrabajo se recomienda ir preparando toda la información para tal fin en el ultimo trimestre de la presente vigencia y cargar plan de teletrabajo.</t>
  </si>
  <si>
    <t xml:space="preserve">El porcentaje de avance reportado por la primera línea de defensa corresponde a un 90 %, una vez revisada la información disponible en la unidad drive compartida,  se observó:  
-. informes de seguimiento de los meses de Julio, Agosto y Septiembre sin embargo la politica menciona que deben ser reportes trimestrales.
Actividad en ejecución se califica avance del 66.6 %, dado que faltaría informe del último triemtre del 2021.</t>
  </si>
  <si>
    <t xml:space="preserve">- Realizar los informes como indica la politica "Realizar trimestralmente seguimiento"</t>
  </si>
  <si>
    <t xml:space="preserve">46. Con respecto a la implementación en la entidad de los siguientes programas o estrategias indique:</t>
  </si>
  <si>
    <t xml:space="preserve">Realizar la oferta del programa de Bilingüismo 
y el programa Servimos para los servidores de la SDA.</t>
  </si>
  <si>
    <t xml:space="preserve">Participación del 50% de los funcionarios</t>
  </si>
  <si>
    <t xml:space="preserve">No.  De funcionarios Inscritos/ Total de funcionarios de planta X 100.</t>
  </si>
  <si>
    <t xml:space="preserve">Se realizo acercamiento al Centro de Lenguas de la Universidad Pedagógica Nacional a fin de establecer convenios y articulaciones para obtener beneficios en cuanto a descuentos a funcionarios contratistas y sus familias, en la aprehensión de una segunda lengua. Se adjunta oferta de la U. pedagógica.</t>
  </si>
  <si>
    <t xml:space="preserve">En el mes de julio se recibió la documentación para la firma del convenio con la Academia de Idiomas Smart. proceso que se encuentra en trámite</t>
  </si>
  <si>
    <t xml:space="preserve">Se realizó proceso de contratación con la academia de idiomas Ispeak, quienes desarrollan programas de inglés empresariales, a través de 10 niveles, alineados con el marco común europeo, articulando tecnología de punta y el mejor talento global para que sus participantes alcancen la fluidez. Gracias a un proceso constante de baja intensidad por medio de un canal dedicado y un proceso de alta intensidad en módulos de formación se disfruta de una experiencia de aprendizaje efectiva y duradera. Para el mes de septiembre se realizó el proceso de inscripción con los funcionarios de la SDA, a partir de este proceso se inscribieron 17 funcionarios, quienes realizarán prueba de nivel entre los días 4,5 y 6 de octubre del presente año, para iniciar las clases el martes 12 de octubre.
El curso de inglés tendrá una duración aproximada de tres meses, con tres clases semanales (martes, miércoles y jueves) desde las 07:00 a.m. a las 09:00 a.m. 
</t>
  </si>
  <si>
    <t xml:space="preserve">Se evidencia gestión de realización de la actividad y cuenta con la evidencia de oferta de la Univerdidad  Pedagógica Nacional. No se establecio el valor del indicador que constate que es el 25%.</t>
  </si>
  <si>
    <t xml:space="preserve">Se evidencian 1 ofertas comerciales de  la academia de idiomas smart con sus costos por persona para cada nivel esta oferta es soporte para el mes de julio, aun no se identifica oferta del programa de Bilingüismo y el programa Servimos para los servidores de la SDA como lo indica la actividad.</t>
  </si>
  <si>
    <t xml:space="preserve">Se evidencia la oferta académica de la entidad contratada para ejecutar el programa de Bilingüismo en la SDA, al igual que el listado de los funcionarios inscritos para esta actividad, aunque la actividad se está logrando llevar a cabo el objetivo no se ha cumplido ya que no se cuenta con el 50% de los funcionarios inscritos para esta actividad, si esta actividad tiene continuidad en la próxima vigencia se recomienda ajustar la meta.  </t>
  </si>
  <si>
    <t xml:space="preserve">El porcentaje de avance reportado por la primera línea de defensa corresponde a un 55 %, una vez revisada la información disponible en la unidad drive compartida,  se observó:  
-.Socializacion  e informacion dada en los meses de Junio y Julio.-
-. No se pudo evidenciar soportes para el programa Servimos, como lo indica la actividad, con riesgo de incumplimiento.
Actividad en ejecución se confirma cumplimiento del 55%.</t>
  </si>
  <si>
    <r>
      <rPr>
        <sz val="9"/>
        <rFont val="Arial"/>
        <family val="2"/>
        <charset val="1"/>
      </rPr>
      <t xml:space="preserve">- </t>
    </r>
    <r>
      <rPr>
        <sz val="9"/>
        <rFont val="Arial"/>
        <family val="2"/>
      </rPr>
      <t xml:space="preserve">Dar prioridad para el cumplimiento de la actividad.
- </t>
    </r>
    <r>
      <rPr>
        <sz val="9"/>
        <rFont val="Arial"/>
        <family val="2"/>
        <charset val="1"/>
      </rPr>
      <t xml:space="preserve">Adjuntar los avances en la carpeta del DRIVE donde se determine su grado de avance.</t>
    </r>
  </si>
  <si>
    <t xml:space="preserve">2. Política de Integridad</t>
  </si>
  <si>
    <t xml:space="preserve">Conformación de un equipo interdisciplinario para la implementación del tema de conflictos de interes en el marco de la politica de Integridad del MIPG</t>
  </si>
  <si>
    <t xml:space="preserve">Equipo conformado por algunas dependencias de la SDA </t>
  </si>
  <si>
    <t xml:space="preserve">No. de equipos conformados</t>
  </si>
  <si>
    <t xml:space="preserve">Mediante memorando radicado No. 2021IE116723 del 13 de junio de 2021 se requirió a las áreas designar un delegado para la conformación de equipo interdisciplinario para la implementación de la política MIPG de Integridad.  
Con memorando 2021IE119633 la OCI designa a Diana Chinchilla
Con memorando 2021IE124281 la Subdirección de Política y Planes Ambientes: Edwin Merchán
Con memorando 2021IE130694 Ana Deysi Serrano Rodríguez: DLA
Gestores de Integridad ----------- Adriana del Pilar Rodríguez
Gestión Contractual ---------- Jesús Martínez
</t>
  </si>
  <si>
    <t xml:space="preserve">CUMPLIDA</t>
  </si>
  <si>
    <t xml:space="preserve">Se evidencia gestión de realización de la actividad y cuenta con la evidencia de la conformación del equipo interdisciplinario para la implementación de la Política de Integridad .</t>
  </si>
  <si>
    <t xml:space="preserve">Esta actividad y su meta se cumplieron desde el 1er seguimiento correspondiente al mes de junio.</t>
  </si>
  <si>
    <t xml:space="preserve">El porcentaje de avance reportado por la primera línea de defensa corresponde a un 100 %, una vez revisada la información disponible en la unidad drive compartida,  se observó:  
-. Se evidencia radicado forest de fecha 13 de junio con el fin de la formulación plan de trabajo y responsabilidades para implementar el tema de conflicto de intereses en la SDA.
Actividad finalizada, confirma cumplimiento del 100%.</t>
  </si>
  <si>
    <t xml:space="preserve">N.A</t>
  </si>
  <si>
    <t xml:space="preserve">Formulación plan de trabajo y responsabilidades para implementar el tema de conflicto de intereses en la SDA</t>
  </si>
  <si>
    <t xml:space="preserve">Plan de trabajo formulado</t>
  </si>
  <si>
    <t xml:space="preserve">No. Actividades realizadas para la formulación del Plan de trabajo / No. Actividades programadas X 100</t>
  </si>
  <si>
    <t xml:space="preserve">NO SE REPORTA ANANCE</t>
  </si>
  <si>
    <t xml:space="preserve">NO SE REPORTA AVANCE</t>
  </si>
  <si>
    <t xml:space="preserve">Se ha realizado reunión con el equipo interdisciplinario para la implementación del tema de conflictos de interés en el marco de la política de Integridad del MIPG, con el fin de realizar el AUTODIAGNÓSTICO PARA LA GESTIÓN DE CONFLICTO DE INTERESES y así formular el plan de trabajo y responsabilidades. Se adjunta el acta de reunión y avance del plan de acción. </t>
  </si>
  <si>
    <t xml:space="preserve">Se realizó el AUTODIAGNÓSTICO PARA LA GESTIÓN DE CONFLICTO DE INTERESES, se formuló el plan de trabajo y responsabilidades y se presentó en el Comité Institucional de Gestión y Desempeñó el 1 de octubre de 2021, el cual se debe presentar nuevamente ante comité atendiendo las observaciones del jefe de la Dirección de Control Ambiental. Se adjunta memorando 2021IE203696 de DPSIA donde se muestra el orden del día y el plan de acción presentado.</t>
  </si>
  <si>
    <t xml:space="preserve">No se reporta seguimiento de avance de la actividad por ende tampoco se evidencia la formulación del plan de trabajo y responsabilidades para implementar el tema de conflicto de intereses en la SDA</t>
  </si>
  <si>
    <t xml:space="preserve">Se evidencia el acta y autodiagnóstico para la Gestión de conflicto de intereses con las acciones y los responsables de ejecutarlas.</t>
  </si>
  <si>
    <t xml:space="preserve">El porcentaje de avance reportado por la primera línea de defensa corresponde a un 80 %, una vez revisada la información disponible en la unidad drive compartida,  se observó:  
- . revision de autodiagnóstico no obstante a la fecha no se evidencia formulacion del plan de trabajo.
 -. No se evidencia convocatoria de reunion o formulacion del plan de trabajo.
Actividad en ejecución, se confirma avance 80 %, riesgo de incumplimiento.</t>
  </si>
  <si>
    <t xml:space="preserve">Dar prioridad para el cumplimiento de la actividad.</t>
  </si>
  <si>
    <t xml:space="preserve">63. Frente a las declaraciones de bienes y rentas de los servidores públicos, la entidad:</t>
  </si>
  <si>
    <t xml:space="preserve">Desarrollar estrategias de comunicación interna para promover la declaración a los sujetos obligados y en los plazos establecidos.</t>
  </si>
  <si>
    <t xml:space="preserve">Declaración de bienes y rentas actualizados 100%</t>
  </si>
  <si>
    <t xml:space="preserve">No.  de funcionarios con declaración de bienes y rentas actualizadas / Total de funcionarios de la entidad X 100.</t>
  </si>
  <si>
    <t xml:space="preserve">En el mes de junio la Oficina de comunicaciones envió pieza comunicativa recordando a los servidores de actualizar en el DAFP el formato de bienes y rentas, así como el formato de conflicto de intereses y debían reportar dicha información al correo electrónico de la profesional de Talento Humano Claudia Marcela Gutiérrez. </t>
  </si>
  <si>
    <t xml:space="preserve">Desde el grupo de Talento Humano se realizó el seguimiento a la entrega del formato de Bienes y Rentas en la cual se llevó el registro en la base de datos adjunta, así mismo se realizó el requerimiento por correo electrónico a los servidores que no entregaron y la plataforma de SIDEAP también envió recordatorio de los funcionarios que no habían actualizado dicho formato. </t>
  </si>
  <si>
    <t xml:space="preserve">Se evidencia en el drive de soportes de realización de la actividad una pieza comunicativa dirigida exclusivamente al nivel directivo y asesor. Es preciso tener claro que esta actividad debe ir dirigida a todos los funcionarios de los diferentes niveles de la SDA. No se establecio el número de funcionarios con declaración de renta actualizada a la fecha, por tanto el indicador no puede ser el 50%  </t>
  </si>
  <si>
    <t xml:space="preserve">El porcentaje de avance reportado por la primera línea de defensa corresponde a un 100 %, una vez revisada la información disponible en la unidad drive compartida,  se observó:  
- No se ha incoporado la totalidd ella información en el Drive compartido
Actividad finalizada, no obstante el calculo de la actividad no se puede realizar dado que no se cuenta con información para medir el indicador, se califica avance del 70 %.</t>
  </si>
  <si>
    <t xml:space="preserve">- Dar prioridad a la medición de la actividad “No.  de funcionarios con declaración de bienes y rentas actualizadas / Total de funcionarios de la entidad X 100.” 
- Adjuntar los avances en la carpeta del DRIVE donde se determine su grado de avance.</t>
  </si>
  <si>
    <t xml:space="preserve">"61. La entidad implementa estrategias para la identificación y declaración de conflictos de interés que contemplan:"
</t>
  </si>
  <si>
    <t xml:space="preserve">Realizar jornadas de sensibilización, jornadas de capacitación para divulgar las situaciones sobre conflictos de interés que puede enfrentar un servidor público</t>
  </si>
  <si>
    <t xml:space="preserve">Jornadas de sensibilización o capacitación ejecutadas en un 100%</t>
  </si>
  <si>
    <t xml:space="preserve">No.  Jornadas de sensibilización o capacitación ejecutadas /No. Jornadas de sensibilización o capacitación programadas X 100.  </t>
  </si>
  <si>
    <t xml:space="preserve">Desde la DGC se preparó las capacitaciones para funcionarios y colaboradores y desde el correo electrónico bienestarycapacitacion@ambientebogota.gov.co, se envió la invitación a cada una de las jornadas así:         
Conflicto de intereses para servidores públicos 29 de junio de 2021 – 60 participantes. Así mismo se adjuntó el material de la capacitación a los correos electrónicos de los participantes 
</t>
  </si>
  <si>
    <t xml:space="preserve">En el seguimiento se menciona una jornada.
Se evidencia la realización de dos jornadas de sensibilidación en el drive . 
No se presentan valores del indicador que corrobore el el 100%. Si se finalizó la actividad se debe dejar escrito en el seguimiento.</t>
  </si>
  <si>
    <t xml:space="preserve">El porcentaje de avance reportado por la primera línea de defensa corresponde a un 100 %, una vez revisada la información disponible en la unidad drive compartida,  se observó:  
- La politica menciona conflicto de intereses para la cual se evidencia una sola capacitacion, tambien se evidencia una capacitacion por integridad con su debida asistencia pero no se evidencia culminacion de la actividad o soporte del mismo.
Actividad finalizada, se confirma cumplimiento del 100 %.</t>
  </si>
  <si>
    <t xml:space="preserve">Actualizar y socializar el procedimiento: Selección y Nombramiento Ordinario, Periodo de Prueba y Provisional, con el fin de incluir un lineamiento y política de operación sobre la identificación y declaración de conflictos de interés</t>
  </si>
  <si>
    <t xml:space="preserve">Procedimiento de “Selección y Nombramiento Ordinario, Periodo de Prueba y Provisional” ajustado y socializado.</t>
  </si>
  <si>
    <t xml:space="preserve">No. Procedimiento ajustado y socializado.
</t>
  </si>
  <si>
    <t xml:space="preserve">No se reporta avance</t>
  </si>
  <si>
    <t xml:space="preserve">El procedimiento: Selección y Nombramiento Ordinario, Periodo de Prueba y Provisional código:  PA01-PR16, fue actualizado y ajustado según 
Radicado No. 2021IE179003 del 25 de agosto del 2021. Se incorporo un lineamiento y política de operación sobre: 
Los servidores públicos vinculados a la Administración a través de una relación legal y reglamentaria son sujetos de derechos, pero correlativamente tienen unos deberes y obligaciones, cuyo incumplimiento puede generar responsabilidades de todo tipo: Disciplinaria, Penal, Fiscal y Judicial. 
Quienes ingresan a la Administración pública, den ser conocedores y consientes de estos, razón por la cual es imperativo que conozcan el régimen disciplinario, aquel que contiene las conductas que pueden constituir faltas disciplinarias, como el incumplimiento de deberes, extralimitación en el ejercicio de derechos y funciones, prohibiciones y violación del régimen de inhabilidades, incompatibilidades, impedimentos y conflicto de intereses.   
Igualmente es de reiterar la salvaguarda de la moralidad pública, transparencia, objetividad, legalidad, honradez, lealtad, igualdad, diligencia y eficiencia en el cumplimiento de las funciones públicas por parte de todos y cada uno de los funcionarios, evitando con esto la configuración de faltas y las eventuales sanciones disciplinarias.   
Así mismo, se envió el 27 de agosto formato de socialización al enlace del SIG de la SGCD.
</t>
  </si>
  <si>
    <r>
      <rPr>
        <sz val="9"/>
        <color rgb="FF000000"/>
        <rFont val="Arial"/>
        <family val="0"/>
        <charset val="1"/>
      </rPr>
      <t xml:space="preserve">El Procedimiento: Selección y Nombramiento Ordinario, Periodo de Prueba y Provisional código: PA01-PR16, fue actualizado y ajustado: Mediante correo electrónico del 13 de septiembre la Oficina de Comunicaciones envió pieza comunicativa a todos los funcionarios y colaboradores de la socialización del procedimiento. Se Adjunta correo de socialización.
</t>
    </r>
    <r>
      <rPr>
        <b val="true"/>
        <sz val="9"/>
        <color rgb="FF000000"/>
        <rFont val="Arial"/>
        <family val="0"/>
        <charset val="1"/>
      </rPr>
      <t xml:space="preserve">Por lo tanto, ya se cumplió al 100% del indicador</t>
    </r>
  </si>
  <si>
    <t xml:space="preserve">No se reporta seguimiento de avance de la actividad.</t>
  </si>
  <si>
    <t xml:space="preserve">Se evidencia seguimiento por parte de la primera linea de defensa correo solicitando la socialización del procedimiento Selección y Nombramiento Ordinario, Periodo de Prueba y Provisional código: PA01-PR16 y se verifica memorando con la aprobación documental.</t>
  </si>
  <si>
    <t xml:space="preserve">El porcentaje de avance reportado por la primera línea de defensa corresponde a un 100 %, una vez revisada la información disponible en la unidad drive compartida,  se observó:  
-. Solicitud de socializacion del procedimiento seleccion y nombramiento, periodo de prueba y provisional como novedad el 13 de septiembre de 2021.
Actividad finalizada, se confirma cumplimiento del 100 %.</t>
  </si>
  <si>
    <r>
      <rPr>
        <sz val="9"/>
        <rFont val="Arial"/>
        <family val="2"/>
        <charset val="1"/>
      </rPr>
      <t xml:space="preserve">- Dar prioridad a la socialización del procedimiento.
- A</t>
    </r>
    <r>
      <rPr>
        <sz val="9"/>
        <color rgb="FF000000"/>
        <rFont val="Arial"/>
        <family val="0"/>
      </rPr>
      <t xml:space="preserve">djuntar los avances en la carpeta del DRIVE donde se determine su grado de avance.</t>
    </r>
  </si>
  <si>
    <t xml:space="preserve">Autoevaluación</t>
  </si>
  <si>
    <t xml:space="preserve">DIRECCIONAMIENTO ESTRATEGICO Y PLANEACIÓN</t>
  </si>
  <si>
    <t xml:space="preserve">3. Política de Planeación Institucional</t>
  </si>
  <si>
    <t xml:space="preserve">Revisar y ajustar la resolución de la SDA por el cual se constituyó el Comité Institucional de Gestión y Desempeño</t>
  </si>
  <si>
    <t xml:space="preserve">Resolución CIGD numerada y publicada</t>
  </si>
  <si>
    <t xml:space="preserve">No. Resoluciones del CIGD actualizadas</t>
  </si>
  <si>
    <t xml:space="preserve">Direccionamiento Estratégico/SGCD</t>
  </si>
  <si>
    <t xml:space="preserve">Direccionamiento Estratégico/ DPSIA- SPCI- DGC
Servicio al Ciudadano / SGCD</t>
  </si>
  <si>
    <t xml:space="preserve">Mediante radicado número 2021IE130161, se solicitó a la Dirección Legal Ambiental designar un enlace para actualización de la Resolución 2951 de 2019 “Por medio de la cual se identifican las Instancias de Coordinación en las que participa la Secretaría Distrital de Ambiente, se realizan delegaciones y se dictan otras disposiciones” y la Resolución 2163 de 2020 “Por el cual se modifica el Decreto 109 de 2009”, en concordancia con lo dispuesto en el artículo 2.2.22.3.8 del Decreto 1499 de 2017 y el Decreto Distrital 807 de 2019”</t>
  </si>
  <si>
    <t xml:space="preserve">Se recibió respuesta de la Dirección Legal Ambiental, mediante radicado 2021IE155212 con fecha 28 de julio, en donde se delega a la profesional para desarrollar la actividad. Se reportará el avance de la actualización en el siguiente periodo.</t>
  </si>
  <si>
    <t xml:space="preserve">Esta actividad se iniciará con la programación de una mesa de trabajo que contará con la participación del profesional delegado de la Dirección Legal Ambiental y el profesional SIG, quienes ajustaran la resolución.</t>
  </si>
  <si>
    <t xml:space="preserve">Se está coordinando el desarrollo de la actividad</t>
  </si>
  <si>
    <t xml:space="preserve">Mediante radicado 2021IE230828, se proyectaron los ajustes a la resolución de la SDA No. 2163 de 2020, para tener en cuenta las observaciones de las dependencias y así fortalecer la gestión y el desempeño institucional de la Secretaría Distrital de Ambiente. Una vez recibidas las propuestas se modificará la resolución.</t>
  </si>
  <si>
    <t xml:space="preserve">Se evidencia la gestión del proceso para iniciar la ejecución de la actividad. Se recomienda una vez recibido el delegado adelantar las acciones que permitan evidenciar el avance en el indicador</t>
  </si>
  <si>
    <t xml:space="preserve">Se evidencia el reporte de avance realizado por la primera línea de defensa para los meses de julio y agosto. Se recomienda iniciar la actividad como lo menciona el seguimiento con el fin de evitar un incumplimiento.</t>
  </si>
  <si>
    <t xml:space="preserve">Es importante ejecutar esta acción lo mas pronto posible teniendo en cuenta que queda aproximadamente un mes para finalizar el plan. Se evidencia el seguimiento por parte del proceso pero no se encuentra cargado el soporte para su verificación. Es necesario realizar el seguimiento y cargar las evidencias correspondientes.</t>
  </si>
  <si>
    <t xml:space="preserve">El porcentaje de avance reportado por la primera línea de defensa corresponde a un 0 %, una vez revisada la información disponible en la unidad drive compartida,  se observó:  
-. Radicado Forest  con solicitud  de asignacion de un profesional, quien será citado a mesas de trabajo con integrantes de esta dependencia para la planeación e implementación de los ajustes necesarios en la normatividad con fecha de 29 de agosto , no obstante a la fecha no se evidencia respuesta.
Actividad en ejecución, se confirma avance 0 %, riesgo alto de incumplimiento.</t>
  </si>
  <si>
    <r>
      <rPr>
        <sz val="9"/>
        <rFont val="Arial"/>
        <family val="2"/>
        <charset val="1"/>
      </rPr>
      <t xml:space="preserve">- Dar prioridad para el cumplimiento de la actividad.
- A</t>
    </r>
    <r>
      <rPr>
        <sz val="9"/>
        <color rgb="FF000000"/>
        <rFont val="Arial"/>
        <family val="0"/>
      </rPr>
      <t xml:space="preserve">djuntar los avances en la carpeta del DRIVE donde se determine su grado de avance.</t>
    </r>
  </si>
  <si>
    <t xml:space="preserve">5. Para la caracterización de los grupos y grupos de interés, la entidad
204. La entidad cuenta con:
211. Cuenta la entidad con herramientas que le permitan detectar y analizar las necesidades de los grupos de valor a fin de mejorar su satisfacción</t>
  </si>
  <si>
    <t xml:space="preserve">Consolidar las caracterizaciones de los grupos de valor construidas por las diferentes dependencias de la entidad</t>
  </si>
  <si>
    <t xml:space="preserve">1 documento de Caracterización de grupos de valor de la SDA consolidado</t>
  </si>
  <si>
    <t xml:space="preserve">No.de documentos de Caracterizaciones de grupos de valor consolidadas </t>
  </si>
  <si>
    <t xml:space="preserve">Se está coordinando el desarrollo de esta actividad, el avance será presentado en los siguientes reportes.</t>
  </si>
  <si>
    <t xml:space="preserve">Esta actividad se iniciará en septiembre.</t>
  </si>
  <si>
    <t xml:space="preserve">Esta actividad se iniciará con la solicitud de información sobre el estado de la caracterización de los grupos de valor en cada proceso de la entidad.</t>
  </si>
  <si>
    <t xml:space="preserve">Se evidencia el seguimiento por parte del proceso, sin embargo no hay avance en la ejecución de la actividad</t>
  </si>
  <si>
    <t xml:space="preserve">Es importante ejecutar esta acción lo mas pronto posible teniendo en cuenta que queda aproximadamente un mes para finalizar el plan. Se debe tener en cuenta la meta y el indicador para su cumplimiento</t>
  </si>
  <si>
    <t xml:space="preserve">El porcentaje de avance reportado por la primera línea de defensa corresponde a un 0 %, una vez revisada la información disponible en la unidad drive compartida,  se observó: 
-. Sin reporte de evidencia, no hay avance se recomienda dar seguimiento para evitar incumplimientos de la politica. 
-. El proceso menciona inicio de la actividad a partir del mes de septiembre sin embargo a la fecha no se reportan avances
Actividad en ejecución se confirma sin avance 0%, con alto riesgo de incumplimiento.</t>
  </si>
  <si>
    <t xml:space="preserve">87. La entidad en compromiso con el medio ambiente</t>
  </si>
  <si>
    <t xml:space="preserve">GESTIÓN CON VALORES PARA RESULTADOS</t>
  </si>
  <si>
    <t xml:space="preserve">4. Política Ambiental</t>
  </si>
  <si>
    <t xml:space="preserve">Implementar el plan de acción del  Plan Institucional de Gestión Ambiental-PIGA de la Secretaría Distrital de Ambiente para la vigencia 2021.</t>
  </si>
  <si>
    <t xml:space="preserve">Implementar en el 2021 el 80% las actividades programadas en el Plan Institucional de Gestión Ambiental PIGA de la SDA</t>
  </si>
  <si>
    <t xml:space="preserve">No actividades ejecutadas/ No actividades programadas X 100</t>
  </si>
  <si>
    <t xml:space="preserve">Gestión Administrativa/DGC</t>
  </si>
  <si>
    <t xml:space="preserve">Se han adelantado 32 de las 68 actividades establecidas en el plan de acción del PIGA para los 5 programas ambientales establecidos. Se anexa la descripción detallada de cada una de estas actividades en el archivo anexo con nombre Informe PIGA con corte junio 2021</t>
  </si>
  <si>
    <t xml:space="preserve">Se han adelantado 39 de las 68 actividades establecidas en el plan de acción del PIGA para los 5 programas ambientales establecidos. Se anexa la descripción detallada de cada una de estas actividades en el archivo anexo con nombre Informe PIGA julio 2021</t>
  </si>
  <si>
    <t xml:space="preserve">Se han adelantado 43 de las 68 actividades establecidas en el plan de acción del PIGA para los 5 programas ambientales establecidos. Se anexa la descripción detallada de cada una de estas actividades en el archivo anexo con nombre Informe PIGA octubre 2021 al igual que cada una de las evidencias de estas actividades.</t>
  </si>
  <si>
    <t xml:space="preserve">Se han adelantado 49 de las 68 actividades establecidas en el plan de acción del PIGA para los 5 programas ambientales establecidos. Se anexa la descripción detallada de cada una de estas actividades en el archivo anexo con nombre Informe PIGA octubre 2021 al igual que cada una de las evidencias</t>
  </si>
  <si>
    <t xml:space="preserve">Se han adelantado 52 de las 68 actividades establecidas en el plan de acción del PIGA para los 5 programas ambientales establecidos. Se anexa la descripción detallada de cada una de estas actividades en el archivo anexo con nombre Informe PIGA octubre 2021 al igual que cada una de las evidencias de estas actividades..</t>
  </si>
  <si>
    <t xml:space="preserve">El encargado de la actividad reporta el avance de la misma en el PAyS, mas no se identifican las evidencias en la carpeta planteada de las 32 actividades adelantadas al PIGA para esta vigencia.</t>
  </si>
  <si>
    <t xml:space="preserve">El encargado de la actividad reporta el avance de la misma en el PAyS, mas no se identifican las evidencias en la carpeta planteada de las 39 actividades adelantadas al PIGA para esta vigencia.</t>
  </si>
  <si>
    <t xml:space="preserve">El responsable de la politica ambiental reporta el avance de la misma en el PAyS, mas no se identifican las evidencias en la carpeta planteada de las 52 actividades adelantadas al PIGA para esta vigencia, se recomienda adjuntar los avances en la carpeta del DRIVE donde se determine su grado de avance.</t>
  </si>
  <si>
    <r>
      <rPr>
        <sz val="9"/>
        <color rgb="FF000000"/>
        <rFont val="Arial"/>
        <family val="2"/>
      </rPr>
      <t xml:space="preserve">El porcentaje de avance reportado por la primera línea de defensa corresponde a un 76 %, una vez revisada la información disponible en la unidad drive compartida,  se observó: 
-. Según la meta para el 2021 se debe Implementar  el 80% las actividades programadas en el Plan Institucional de Gestión Ambiental PIGA de la SDA sin embargo no se reportan evidencias, no se encuentra avance de la politica por lo tanto se recomienda dar seguimiento a la actividad ya que estamos a un mes de finalizar el año y la actividad puede quedar incumplida.  
-. </t>
    </r>
    <r>
      <rPr>
        <sz val="9"/>
        <rFont val="Arial"/>
        <family val="2"/>
        <charset val="1"/>
      </rPr>
      <t xml:space="preserve">No se reportan evidencias en la carpeta drive.
Actividad en ejecución, con riesgo de incumplimiento.</t>
    </r>
  </si>
  <si>
    <t xml:space="preserve">- Dar prioridad para el cumplimiento de la actividad.
- Adjuntar los avances en la carpeta del DRIVE donde se determine su grado de avance.</t>
  </si>
  <si>
    <t xml:space="preserve">
76. La entidad mejora sus procesos y procedimientos a partir de:</t>
  </si>
  <si>
    <t xml:space="preserve">5. Política de Fortalecimiento Organizacional y Simplificación de Procesos</t>
  </si>
  <si>
    <t xml:space="preserve">Verificar el cumplimiento de lineamientos del SIG en los procesos, en compañia de los enlaces asignados</t>
  </si>
  <si>
    <t xml:space="preserve">Verificación de Lineamientos del SIG</t>
  </si>
  <si>
    <t xml:space="preserve">No. de verificaciones realizadas </t>
  </si>
  <si>
    <t xml:space="preserve">Sistema Integrado de Gestión/SGCD</t>
  </si>
  <si>
    <t xml:space="preserve">Todos los procesos</t>
  </si>
  <si>
    <t xml:space="preserve">1.En el mes de junio se realizó la actualización de código del proceso Gestión Ambiental y Desarrollo Rural mediante radicado 2021IE124342 
2.En el mes de junio se realizaron actualizaciones de caracterización de los procesos Gestión Ambiental y Desarrollo Rural con radicados número 2021IE116436 (solicitud), 2021IE122119(aprobación), Gestión Administrativa con radicado 2021IE120271 y Metrología Monitoreo y Modelación con radicados 2021IE102974(solicitud) y  2021IE107743(aprobación).
3. Se llevo a cabo una mesa de trabajo para revisar y ajustar la caracterización y el ciclo PHVA del proceso Gestión Contractual. Se adjunta acta de reunión y relación de asistencia.
</t>
  </si>
  <si>
    <t xml:space="preserve">Se realizaron 5 verificaciones.</t>
  </si>
  <si>
    <t xml:space="preserve">
1.Se llevo a cabo una mesa de trabajo para revisar y ajustar la caracterización, el ciclo PHVA y el contexto estratégico del proceso Gestión jurídica. Se adjunta acta de reunión y relación de asistencia.
2. Mediante radicado 2021IE149113 se dió respuesta al proceso gestión contractual, que solicitó ajuste a la caracterización y ciclo PHVA.</t>
  </si>
  <si>
    <t xml:space="preserve">Se realizaron 2 verificaciones</t>
  </si>
  <si>
    <t xml:space="preserve">1. Se realizaron revisiones de la caracterización y el contexto estratégico de los procesos Control y mejora, Comunicaciones, Planeación ambiental, Direccionamiento estratégico, de acuerdo con las observaciones de la cordinación del grupo derivadas del informe de evaluación al sistema de control interno realizado por la Oficina de Control Interno. Se adjuntan actas de reunión.
2. Se verificaron las solicitudes de actualización documental (14) teniendo en cuenta las recomendaciones para la aplicación del procedimiento "Elaboración, actualización y control de la documentación del SIG " y el modelo del memorando de solicitud enviado a los enlaces de los procesos. Se actualizaron 37 documentos que se encuentran en el aplicativo Isolución. http://190.27.245.106:8080/Isolucionsda/Documentacion/frmArticuloMenu.aspx?DocumentCreationType=</t>
  </si>
  <si>
    <t xml:space="preserve">Se realizaron 17 verificaciones</t>
  </si>
  <si>
    <t xml:space="preserve">
Se realizaron mesas de trabajo para revisar las caracterizaciones y contextos estratégicos de los procesos gestión jurídica y comunicaciones, esto con el fin de cumplir con los lineamientos acordados en reunión del 25 de agosto. Se adjuntan actas de reunión.
Durante el mes de septiembre se apoyo la actualización de 76 documentos correspondientes a 1 caracterización, 13 procedimientos, 41 formatos, 7 instructivos, 14 modelos, se gestionaron las solicitudes de actualización documental, verificando el cumplimiento de lineamientos del Sistema Integrado de Gestión y se realizó el seguimiento y la consolidación de  las socializaciones. Las actualizaciones se pueden verificar en el aplicativo Isolución http://190.27.245.106:8080/Isolucionsda/Documentacion/frmListadoMaestroDocumentos.aspx y la socialización de los documentos aprobadas ha sido publicada cada lunes del mes en el boletín "para estar en ambiente",</t>
  </si>
  <si>
    <t xml:space="preserve">Se realizaron 78 verificaciones</t>
  </si>
  <si>
    <t xml:space="preserve">Se realizaron mesas de trabajo con los procesos gestión contractual, gestión documental, gestión financiera, servicio a la ciudadanía y gestión jurídica para la revisión de los lineamientos del Sistema Integrado de Gestión en la documentación. Se adjuntan las actas de las reuniones.
En octubre se socializó la actualización de un procedimiento de talento humano, con el proceso gestión ambiental se verificararon los lineamientos en la elaboración de un procedimiento, cuatro formatos y dos modelos. Se adjuntan las publicaciones de la socialización de estos documentos en el boletín "Para estar en ambiente"</t>
  </si>
  <si>
    <t xml:space="preserve">Se realizaron 13 verificaciones</t>
  </si>
  <si>
    <t xml:space="preserve">Se realiza seguimiento a esta acción ya que fue aprobada en el Comité Institucional de Gestión y Desempeño realizado el pasado 26 de mayo, sin embargo, a la fecha no se evidencia avance registrado por el proceso para el mes de junio.</t>
  </si>
  <si>
    <t xml:space="preserve">En el seguimiento a la ejecución de esta actividad, se evidencia el reporte de avance realizado por la primera línea de defensa para los meses de julio y agosto, sin embargo en el mismo se encuentra solamente la verificación de lineamientos relacionados con las actualizaciones documentales, dejando de lado la verificación de otros lineamientos que son emitidos por el equipo SIG, por lo anterior se sugiere que en los siguientes meses se reporte en el avance de esta actividad verificaciones de otros lineamientos y no se limite solamente a las actualizaciones documentales.</t>
  </si>
  <si>
    <t xml:space="preserve">Para los meses de septiembre y octubre la primera línea de defensa reporta verificaciones de lineamientos de tipo documental, en el monitoreo realizado en el mes de septiembre por la segunda línea se sugirió realizar verificación de otro tipo de lineamientos, en el presente monitoreo se insiste en lo mismo y se solicita revisar y atender los comentarios, observaciones y sugerencias realizados por la segunda línea de defensa.</t>
  </si>
  <si>
    <t xml:space="preserve">El porcentaje de avance reportado por la primera línea de defensa corresponde a un 0 %, una vez revisada la información disponible en la unidad drive compartida,  se observó: 
-. Se reportan la cantida de verificaciones un toal de 115
- No se reportan evidencias en la carpeta drive.
Actividad en ejecución se califica un avance del 70%.
Actividad en ejecución, con riesgo de incumplimiento.</t>
  </si>
  <si>
    <t xml:space="preserve">Francisco Romero</t>
  </si>
  <si>
    <t xml:space="preserve">A partir de la verificación de lineamientos establecer planes de mejoramiento</t>
  </si>
  <si>
    <t xml:space="preserve">Planes de Mejoramiento formulados</t>
  </si>
  <si>
    <t xml:space="preserve">No. de planes de mejoramiento/ No. de procesos con planes de mejoramiento formuladas X100</t>
  </si>
  <si>
    <t xml:space="preserve">Por establecer planes de mejoramiento de acuerdo a las verificaciones.</t>
  </si>
  <si>
    <t xml:space="preserve">Se esta estructurando un procedimiento para la mejora continua, a partir del cual se pretende formular acciones para el cumplimiento de los lineamientos establecidos.</t>
  </si>
  <si>
    <t xml:space="preserve">A partir del informe final de auditoría del proceso direccionamiento estratégico se formularon dos planes de mejoramiento con radicados 2021IE233527 de la Dirección Legal Ambiental , 2021IE227140 de la Subdirección de Proyectos y Cooperación Internacional.</t>
  </si>
  <si>
    <t xml:space="preserve">En el seguimiento a la ejecución de esta actividad, la primera línea de defensa menciona un procedimiento para la mejora continua, sin embargo ese documento no ha sido sometido por el ciclo de aprobación y socialización establecido en el procedimiento PE03-PR05 Elaboración, actualización y control de la documentación del Sistema Integrado de Gestión, en el Drive tampoco se encuentra evidencia del borrador del procedimiento de mejora continua, adicionalmente el producto establecido para esta actividad son los planes de mejoramiento formulados y a la fecha no existe ninguno que surja de la verificación de lineamientos, por tanto a la fecha de este seguimiento, no se evidencia avance de esta actividad.</t>
  </si>
  <si>
    <t xml:space="preserve">Los planes de mejormiento reportados por parte de la primera línea de defensa, con los que se esta dando cumplimiento a la actividad al 100%, si bien se construyeron a partir de la auditoria al proceso de Direccionamiento Estratégico, NO son producto de las verificaciones realizadas en la actividad número 17, por lo anterior, NO se valida el avance reportado en el mes de octubre.</t>
  </si>
  <si>
    <t xml:space="preserve">El porcentaje de avance reportado por la primera línea de defensa corresponde a un 100 %, una vez revisada la información disponible en la unidad drive compartida,  se observó: 
-. No se reportan avances sobre la aplicación de lineamientos
Actividad en ejecución se confirma sin avance 0%, con alto riesgo de incumplimiento.</t>
  </si>
  <si>
    <t xml:space="preserve">Apoyar y asesorar a los procesos en el cumplimiento del plan de mejoramiento</t>
  </si>
  <si>
    <t xml:space="preserve">Acompañamiento a las procesos para el cumplimiento de los planes de mejoramiento</t>
  </si>
  <si>
    <t xml:space="preserve">No. de actividades apoyadas y acompañadas / No. de planes de mejoramiento formulado </t>
  </si>
  <si>
    <t xml:space="preserve">Se realizó acompañamiento a los procesos Direccionamiento estratégico y gestión jurídica en la formulación de los planes de mejoramiento. Se propusieron 2 acciones en direccionamiento estratégico y 1 en gestión jurídica.</t>
  </si>
  <si>
    <t xml:space="preserve">3 actividades/ 2 planes de mejoramiento</t>
  </si>
  <si>
    <t xml:space="preserve">Se realiza seguimiento a esta acción, sin embargo, a la fecha no se evidencia avance registrado por el proceso para los meses de julio y agosto.</t>
  </si>
  <si>
    <t xml:space="preserve">En el mes de octubre, la primera línea de defensa registra el acompañamiento a la formulación del plan de mejoramiento, mas no al cumplimiento del plan de mejoramiento formulado como se estableció en la actividad, por otra parte, al no ser un plan de mejoramiento producto de las verificaciones de los lineamientos establecidos, no se puede reportar como avance de la actividad, por lo anterior, NO se valida el avance reportado.</t>
  </si>
  <si>
    <t xml:space="preserve">El porcentaje de avance reportado por la primera línea de defensa corresponde a un 0 %, una vez revisada la información disponible en la unidad drive compartida,  se observó: 
-. No se reportan avances sobre la aplicación de lineamientos
Actividad en ejecución se confirma sin avance 0%, con alto riesgo de incumplimiento.</t>
  </si>
  <si>
    <t xml:space="preserve">Realizar monitoreo al cumplimiento de las actividades establecidas en el plan de mejoramiento</t>
  </si>
  <si>
    <t xml:space="preserve">Realizar 100% los monitoreos programados</t>
  </si>
  <si>
    <t xml:space="preserve">No. de monitoreadas realizados/No. monitoreos programados x 100</t>
  </si>
  <si>
    <t xml:space="preserve">No se han establecido planes de mejoramiento a la fecha.</t>
  </si>
  <si>
    <t xml:space="preserve">Esta actividad se iniciará en noviembre</t>
  </si>
  <si>
    <t xml:space="preserve">Se realiza seguimiento a esta acción, sin embargo, a la fecha no se evidencia avance registrado por el proceso para los meses de septiembre y octubre.</t>
  </si>
  <si>
    <t xml:space="preserve">El porcentaje de avance reportado por la primera línea de defensa corresponde a un 0 %, una vez revisada la información disponible en la unidad drive compartida,  se observó: 
-. Se reporta que la actividad inicia en el mes de noviembre.
Actividad en ejecución se confirma sin avance 0%, con alto riesgo de incumplimiento.</t>
  </si>
  <si>
    <t xml:space="preserve">Diseñar, implementar y analizar las encuestas para conocer las sugerencias, expectativas, quejas, peticiones, reclamos o denuncias y felicitaciones de los grupos de valor para determinar las acciones de mejora a seguir.</t>
  </si>
  <si>
    <t xml:space="preserve">Las sugerencias, expectativas, quejas, peticiones, reclamos o denuncias de los grupos de valor</t>
  </si>
  <si>
    <t xml:space="preserve">No. de encuestas diligenciadas/No. de acciones de mejora identificadas</t>
  </si>
  <si>
    <t xml:space="preserve">Esta actividad se avanzará en el mes de julio. Se estan estructurando las preguntas de la encuesta.</t>
  </si>
  <si>
    <t xml:space="preserve">Se formularon las preguntas de la encuesta que será publicada en la página web de la entidad para que la diligencien los grupos de valor. Se adjunta archivo Word con el cuestionario</t>
  </si>
  <si>
    <t xml:space="preserve">Se revisará la encuesta que se formuló con La Oficina Asesora de Comunicaciones para hacer ajustes.</t>
  </si>
  <si>
    <t xml:space="preserve">Se revisará la encuesta que se formuló con La Oficina Asesora de Comunicaciones para su publicación.</t>
  </si>
  <si>
    <t xml:space="preserve">Se formuló una nueva encuesta para conocer las sugerencias, expectativas, quejas, peticiones, reclamos o denuncias y felicitaciones de los grupos de valor. Se adjunta el archivo con las preguntas nuevas. Esta será publicada en la página web de la entidad en noviembre.</t>
  </si>
  <si>
    <t xml:space="preserve">Teniendo en cuenta que esta actividad se aprobó en el Comité Institucional de Gestión y Desempeño realizado el pasado 22 de junio y que se ejecutará en julio, se realizará seguimiento los primeros días del mes de agosto.</t>
  </si>
  <si>
    <t xml:space="preserve">Para el mes de julio el proceso reporta la formulación de preguntas que harán parte de una encuesta, sin embargo, en la formulación de esta actividad, se estableció como meta las sugerencias, expectativas, quejas, peticiones, reclamos o denuncias de los grupos de valor y el indicador se definió como No. de encuestas diligenciadas/No. de acciones de mejora identificadas, como se muestra, la meta no tiene coherencia con el indicador, por tanto y al no tener datos de la meta ni al existir una encuesta formulada, aprobada y en aplicación, se conluye que no existe avance de esta actividad. Cabe anotar que la encuenta cargada en el drive es la misma para las actividades 22 y 23, en el encabezado dice: "CUESTIONARIO PARA SERVIDORES" </t>
  </si>
  <si>
    <t xml:space="preserve">En el mes de octubre, la primera línea de defensa registra como avance la inclusión de nuevas preguntas para la encuesta, validando las evidencias en el Drive, efectivamente se encuentra cargado el archivo, sin embargo no se evidencia en la carpeta de esta actividad la implementación de esta nueva encuesta ni tampoco de la construida en el mes de julio, por tanto no se tiene conocimiento de sugerencias, expectativas, quejas, peticiones, reclamos o denuncias de los grupos de valor frente al sistema integrado de gestión que es el objetivo de esta actividad, por lo anterior su avance en esta actividad continua siendo cero (0), adicionalmente, el indicador no tuvo ninguna modificación teniendo en cuenta las observaciones realizadas en el monitoreo de segunda línea realizado en el mes de septiembre y continua siendo incoherente con la meta y con la actividades.</t>
  </si>
  <si>
    <t xml:space="preserve">El porcentaje de avance reportado por la primera línea de defensa corresponde a un 0 %, una vez revisada la información disponible en la unidad drive compartida,  se observó: 
-. Se reporta que la actividad inicia en el mes de noviembre.
Actividad en ejecución se califica avance 10%, con riesgo de incumplimiento.</t>
  </si>
  <si>
    <t xml:space="preserve">Diseñar e implementar una encuesta para conocer las sugerenciasy expectativas de los servidores de la SDA con respecto al Sistema Integrado de Gestión y sus procesos, analizar sus resultados y formular acciones de mejora </t>
  </si>
  <si>
    <t xml:space="preserve">Plan de mejoramiento resultado de la aplicación de la encuesta</t>
  </si>
  <si>
    <t xml:space="preserve">Esta actividad se avanzará en el mes de julio.Se estan estructurando las preguntas de la encuesta.</t>
  </si>
  <si>
    <t xml:space="preserve">Se formularon las preguntas de la encuesta que será difundida a través de correo electrónico para que la diligencien los servidores de la SDA. esta encuesta fue subida a Formularios de Google, está en en pruebas. Se adjunta archivo Word con el cuestionario, capturas del formulario y correos electrónicos.</t>
  </si>
  <si>
    <t xml:space="preserve">Se compartió la encuesta final para los servidores con el grupo SIG y se difundirá a través del correo sig-mipg@ambientebogota.gov.co en septiembre. Se diligenciaron 7 encuestas.</t>
  </si>
  <si>
    <t xml:space="preserve">La encuesta formulada para conocer las sugerencias y expectativas de los servidores ha sido respondida por 68 personas, se espera obtener un mayor número de respuestas y con base en los resultados formular el plan de mejoramiento. </t>
  </si>
  <si>
    <t xml:space="preserve">Se formuló una nueva encuesta para conocer las sugerenciasy expectativas de los servidores de la SDA con respecto al Sistema Integrado de Gestión y sus procesos. Esta será difundida a través de una pieza comunicativa en noviembre en el siguiente enlace:https://forms.gle/rH9qP8sWJMV44xfy7.</t>
  </si>
  <si>
    <t xml:space="preserve">Para el mes de julio el proceso reporta la formulación de preguntas que harán parte de una encuesta en el mes de agosto se aplicó al equipo SIG sin embargo no se encuentran en las evidencias los resultados de estas encuestas aplicadas que permitan realizar algún ajuste previo a la aplicación masiva que se realizará en el mes de septiembre. Teniendo en cuenta que la meta son los planes de mejoramiento formulados a partir de la aplicación de la encuesta y que a la fecha no hay ninguno, se concluye que no existe avance en esta actividad. Cabe anotar que la encuesta cargada en el drive es la misma para las actividades 21 y 23, en el encabezado dice: "CUESTIONARIO PARA SERVIDORES" </t>
  </si>
  <si>
    <t xml:space="preserve">Teniendo en cuenta que la meta de esta actividad son los planes de mejoramiento formulados a partir los resultados de la aplicación de la encuesta y no el diseño de esta, se concluye que no existe avance para esta actividad.</t>
  </si>
  <si>
    <t xml:space="preserve">Diseñar e implementar una encuesta para conocer las sugerenciasy expectativas de los grupos de valor con respecto al Sistema Integrado de Gestión y sus procesos, analizar sus resultados y formular acciones de mejora  </t>
  </si>
  <si>
    <t xml:space="preserve">Se espera la publicación de la encuesta y con base a los resultados se formulará el plan de mejoramiento.</t>
  </si>
  <si>
    <t xml:space="preserve">Para el mes de julio el proceso reporta la formulación de preguntas que harán parte de una encuesta. Teniendo en cuenta que la meta son los planes de mejoramiento formulados a partir de la aplicación de la encuesta y que a la fecha no hay ninguno, se concluye que no existe avance en esta actividad. Cabe anotar que la encuesta cargada en el drive es la misma para las actividades 21 y 22, en el encabezado dice: "CUESTIONARIO PARA SERVIDORES" </t>
  </si>
  <si>
    <t xml:space="preserve">N/A</t>
  </si>
  <si>
    <t xml:space="preserve">6. Política de Gestión Presupuestal y Eficiencia del Gasto Público</t>
  </si>
  <si>
    <t xml:space="preserve">Iniciar en junio de 2021, la proyección del anteproyecto de presupuesto para la vigencia 2022 </t>
  </si>
  <si>
    <t xml:space="preserve">Tener en agosto de 2021, el anteproyecto de presupuesto 2022, </t>
  </si>
  <si>
    <t xml:space="preserve">No de Anteproyecto de presupuesto 2022 proyectado </t>
  </si>
  <si>
    <t xml:space="preserve">Gestión Financiera  /Direccionamiento Estratégico</t>
  </si>
  <si>
    <t xml:space="preserve">En el mes de julio se solicitara a las dependencias involucradas indicar el avance del desarrollo del anteproyecto.</t>
  </si>
  <si>
    <t xml:space="preserve">El mes de julio de 2021 se realizó socialización con todas las áreas de la entidad relacionada con los formatos de anteproyecto 2022 (Proyeccion plan de acción y plan de adquisiciones).  No es posible efectuar  la respectiva medición porque el anteproyecto es uno solo y este esta compuesto por 20 proyectos dentro de la SDA.</t>
  </si>
  <si>
    <t xml:space="preserve">En el mes de agosto de 2021 se realizaron las siguientes actividades:
* La Subdirección Financiera efectuo la revisión de los conceptos de gasto del anteproyecto correspondiente a los proyectos remitidos por la Subdirección de proyectos y cooperación internacional 
* Se efectuo reporte del anteproyecto de presupuesto correspondiente al rubro de funcionamiento por conceptos de bienes y servicios.</t>
  </si>
  <si>
    <t xml:space="preserve">El 11 de septiembre de 2021,  se realizó la presentación del anteproyecto de presupuesto vigencia 2022, correspondientes a los proyectos de inversión por parte de las áreas misionales de la SDA.
El 21 de septiembre de 2021 la Secretaría de Hacienda Distrital realizó  capacitaciones para diligenciamiento de las plantillas de inversión en el aplicativo Bogdata. 
Esta actividad no presenta grado de avance debido a que el indicador registrado en el informe no permite realizar una medición porque el anteproyecto es uno solo, sin embargo mediante proceso Forest 5129139 se solicitó a la Subdirección de Control disciplinario realizar el ajuste de la fórmula del indicador como se habia planteado inicialmente por la Subdirección Financiera.</t>
  </si>
  <si>
    <t xml:space="preserve">En el mes de octubre para generar el anteproyecto de 2022, se realizaron las siguientes actividades:
•	Se realizó la presentación y reporte  del anteproyecto de presupuesto ante la SHD, y la Secretaría Distrital de Planeación, en las evidencias se adjunta los oficios radicados ante estas entidades y el anteproyecto de presupuesto.
•	Se realizó el cargue del rubro de inversión en las plantillas dispuesta por la SHD, en el aplicativo Bogdata.
•	Se elaboró la distribución presupuestal por proyectos por parte del área de Proyectos.
</t>
  </si>
  <si>
    <t xml:space="preserve">Se evidencia para el mes de julio la solicitud de la informacion relacionada con el anteproyecto de presupuesto a los procesos involucrados y para el mes de agosto se evidencian las actividades realizadas por la subdireccion financiera en conjunto con la subdireccion de proyectos y cooperación internacional con el fin de realizar acciones para tramitar el anteproyecto de presupuesto para el 2022. </t>
  </si>
  <si>
    <t xml:space="preserve">Se evidencia las actividades relacionadas con la presentación del anteproyecto  de preseupuesto para la vigencia 2022, lo cual da cumplimiento en un 100% de la actividad en el plan de adecuacion y sostenibilidad PAyS. </t>
  </si>
  <si>
    <t xml:space="preserve">El porcentaje de avance reportado por la primera línea de defensa corresponde a un 100 %, una vez revisada la información disponible en la unidad drive compartida,  se observó: 
-. Anteproyecto de presupuesto vigencia 2022 el cual se encuntra firmado y validado por la Secretaria de Ambeinte, con fecha de 13 de octubre de 2021, documento que hace parte de las evidencias aportadas por el proceso.
-. En el radicado mencionado 2021EE221459, no se evidencia anexo documento anteproyecto.
Actividad finalizada se confirma cumplimiento del 100 %.</t>
  </si>
  <si>
    <t xml:space="preserve">Ana lucia Bacares</t>
  </si>
  <si>
    <t xml:space="preserve">Iniciar en octubre de 2021, la proyección del Plan Anual de Adquisiciones de la vigencia 2022 </t>
  </si>
  <si>
    <t xml:space="preserve">Tener  en diciembre de 2021, aprobado el Plan Anual de Adquisiciones para la vigencia 2022</t>
  </si>
  <si>
    <t xml:space="preserve"> No Plan Anual de Adquisiciones aprobado antes del
31 de diciembre de 2021.</t>
  </si>
  <si>
    <t xml:space="preserve">Esta actividad empezara su ejecución en el mes de octubre de 2021</t>
  </si>
  <si>
    <t xml:space="preserve">Esta actividad empezara su ejecución en el mes de octubre de 2021: </t>
  </si>
  <si>
    <t xml:space="preserve">En el mes de octubre se generó la proyección del Plan Anual de Adquisiciones de la vigencia 2022, esta proyección es susceptible a cambios por las siguientes razones:
a.        No dar continuidad al objeto especifico de un rubro.
b.        Modificaciones  en los plazos de las reservas constituidas.
c.        Decisiones adoptadas por el Concejo de Bogotá en el debate realizado ante la propuesta presentada por la SDA
d.        Entre otras.
</t>
  </si>
  <si>
    <t xml:space="preserve">No se reporta seguimiento de avance de la actividad, por lo que el responsable de la politica informa el inicio de la actividad en el mes de octubre. </t>
  </si>
  <si>
    <t xml:space="preserve">Se Evidencia para el mes de octubre el inicio de la proyección del plan anual de adquisiciones para la vigencia 2022, se sugiere realizar los cambios si fueran necesarios para lograr la ejecución total en los meses de noviembre y diciembre y completar la actividad en un 100%.</t>
  </si>
  <si>
    <r>
      <rPr>
        <sz val="9"/>
        <rFont val="Arial"/>
        <family val="2"/>
        <charset val="1"/>
      </rPr>
      <t xml:space="preserve">El porcentaje de avance reportado por la primera línea de defensa corresponde a un 100 %, una vez revisada la información disponible en la unidad drive compartida,  se observó: 
-. Verificación de la cuota global para la vigencia 2022, descrito en el PAA de Funcionamiento e Inversión. Las evidencias pueden ser consultadas en el drive a tarves del sigiente enlace </t>
    </r>
    <r>
      <rPr>
        <sz val="9"/>
        <color rgb="FF0000FF"/>
        <rFont val="Arial"/>
        <family val="2"/>
        <charset val="1"/>
      </rPr>
      <t xml:space="preserve">https://drive.google.com/drive/folders/1iiKapmY3Sk3rG2sbr275ff-R_Rt5AEfR</t>
    </r>
    <r>
      <rPr>
        <sz val="9"/>
        <rFont val="Arial"/>
        <family val="2"/>
        <charset val="1"/>
      </rPr>
      <t xml:space="preserve">.
Activdad finalizada se confirma cumplimiento del 100 %.</t>
    </r>
  </si>
  <si>
    <t xml:space="preserve">Indicar el documento y su ubicación que evidencie el cumplimiento</t>
  </si>
  <si>
    <t xml:space="preserve">Elaborar en noviembre de 2021, los estudios previos para contratación de prestación de servicios del primer trimestre de la vigencia 2022.</t>
  </si>
  <si>
    <t xml:space="preserve">Tener revisados y aprobados los estudios previos para la contratación de prestación de servicios del primer trimestre de la vigencia 2022. </t>
  </si>
  <si>
    <t xml:space="preserve"> Numero de estudios previos revisados y aprobados por la subdireccion contractual / Numero de estudios previos objeto de revision x 100</t>
  </si>
  <si>
    <t xml:space="preserve">Gestión Financiera l  /Direccionamiento Estratégico SPCI</t>
  </si>
  <si>
    <t xml:space="preserve">Esta actividad empezara su ejecución en el mes de noviembre de 2021, por tanto no se genera un indicador </t>
  </si>
  <si>
    <t xml:space="preserve">Esta actividad empezara su ejecución en el mes de noviembre de 2021, por tanto, no se genera un indicador.</t>
  </si>
  <si>
    <t xml:space="preserve">No se reporta seguimiento de avance de la actividad, por lo que el responsable de la politica informa el inicio de la actividad en el mes de noviembre. </t>
  </si>
  <si>
    <t xml:space="preserve">El porcentaje de avance reportado por la primera línea de defensa corresponde a un 0 %, una vez revisada la información disponible en la unidad drive compartida,  se observó: 
-. No se evidencia avance, teniendo en cuenta que la actividad comienza a ser ejecutada en el mes de noviembre a partir de la elaboración de los estudios previos par parte de cada una de las dependencias, con lo cual la subdirección contractual  revisa y aprueba los documentos durante el mes de diciembre. 
Actividad en ejecución se confirma no hay avance</t>
  </si>
  <si>
    <t xml:space="preserve">94. Para la gestión de tecnologías de la información (TI), la entidad cuenta con:
98. Con relación a la planeación y gestión de los componentes de información, la entidad:</t>
  </si>
  <si>
    <t xml:space="preserve">7. Política de Gobierno Digital</t>
  </si>
  <si>
    <t xml:space="preserve">Elaborar el catálogo de componentes de información</t>
  </si>
  <si>
    <t xml:space="preserve">1 catálogo  de componentes de información</t>
  </si>
  <si>
    <t xml:space="preserve">No. de catalogos de componentes de información</t>
  </si>
  <si>
    <t xml:space="preserve">Gestión tecnológica / DPSIA</t>
  </si>
  <si>
    <t xml:space="preserve">Se elaboró catálogo de componentes de información</t>
  </si>
  <si>
    <t xml:space="preserve">Se reportó en junio la elaboración del catálogo de componentes de información. 
El monitoreo evidenció cumplimiento de la meta y el indicador en su totalidad</t>
  </si>
  <si>
    <t xml:space="preserve">Se evidencia el seguimiento de la actividad por parte del proceso y el cumplimiento de la meta y el indicador en su totalidad</t>
  </si>
  <si>
    <t xml:space="preserve">La actividad ya fue cumplida</t>
  </si>
  <si>
    <t xml:space="preserve">El porcentaje de avance reportado por la primera línea de defensa corresponde a un 80 %, una vez revisada la información disponible en la unidad drive compartida,  se observó: 
-. Catálogo  de componentes de información el cual fue reportado por la primera línea de defensa en el mes de junio de 2021 como cumplido. Teniendo en ceutna que  los componentes “Datos, servicios  y flujos información” no han sido diligenciados, y  no se indica la fecha de actualización del documento.
Actividad en ejecución se confirma avance del 80 .</t>
  </si>
  <si>
    <t xml:space="preserve">99. Con relación a la planeación y gestión de los sistemas de información, la entidad:</t>
  </si>
  <si>
    <t xml:space="preserve">Documentar la arquitectura de solución para el sistema de información que administra la DPSIA.</t>
  </si>
  <si>
    <t xml:space="preserve">2 Documentos (SIPSE y OAB)</t>
  </si>
  <si>
    <t xml:space="preserve">No. de sistemas documentados /No. de sistemas programados para documentar</t>
  </si>
  <si>
    <t xml:space="preserve">Se inició la documentación de la arquitectura de solución del OAB.
No se tiene avance sobre la documentación de la arquitectura de solución de SIPSE.</t>
  </si>
  <si>
    <t xml:space="preserve">Se programa actualizar el documento de arquitectura de solución del OAB en el mes de septiembre.
Respecto a la documentación del SIPSE, se realizará en los siguientes meses, con base en los nuevos desarrollos y la estabilización de los existentes, que se vienen adelantando.</t>
  </si>
  <si>
    <t xml:space="preserve">Se actualizó el documento de arquitectura de solución del OAB.
Respecto a la documentación del SIPSE, se realizará en los siguientes meses, con base en los nuevos desarrollos y la estabilización de los existentes, que se vienen adelantando.</t>
  </si>
  <si>
    <t xml:space="preserve">Se actualizó el documento de arquitectura de solución del OAB.
Respecto a la documentación del SIPSE se desarrolló la documentación de las pruebas de humo realizadas en el aplicativo de "SIPSE Desarrollo" para probar
que los nuevos cambios aplicados del nuevo flujo con vigencia 2022 funcionen correctamento, de igual forma se realizó documento analizando los diferentes métodos que pueden ser afectados por el cambio del nuevo flujo, en este sentido se implementó el nuevo flujo en el proyecto SIPSE Desarrollo, tanto a nivel de base de datos como a nivel de código; se hizo a en el ambiente de producción para poder realizar las pruebas pertinentes y así, posteriomente, publicarlo en producción y así finalizar la documentación.</t>
  </si>
  <si>
    <t xml:space="preserve">Se evidencia el seguimiento de la actividad por parte del proceso  las acciones adelantadas que dan cuenta del avance del indicador para el cumplimiento de la meta</t>
  </si>
  <si>
    <t xml:space="preserve">El proceso realiza el seguimiento y adjunta las evidencias del cumplimiento de la actividad</t>
  </si>
  <si>
    <t xml:space="preserve">El porcentaje de avance reportado por la primera línea de defensa corresponde a un 75 %, una vez revisada la información disponible en la unidad drive compartida,  se observó: 
-. Docuemtno OAB presenta actualizaciones con fecha de 29 de septeimbre de 2021 en los temas relacionados con: Restructuración de la tabla de contenido.
Diagrama de la Arquitectura General,Tablas de Métodos HTTP REST que dispone Arrow Backend, Ajustes de tiempos verbales en redacción de algunas secciones.
- No obstante  la documentación del documento SIPSE no se encuentra finalizado en su totalidad por cuanto no se han realizado las pruebas pertinentes.
Actividad en ejecución se confirma avance del 75 %.</t>
  </si>
  <si>
    <t xml:space="preserve">- Dar prioridad para el cumplimiento de la actividad.
- Indicar la fecha de la elaboración de los documentos de arquitectura
</t>
  </si>
  <si>
    <t xml:space="preserve">101. Con respecto al ciclo de vida de los sistemas de información, la entidad:</t>
  </si>
  <si>
    <t xml:space="preserve">Elaborar y adoptar un procedimiento para el ciclo de vida de los sistemas de información</t>
  </si>
  <si>
    <t xml:space="preserve">1 Procedimiento de ciclo de vida de los sistemas de información</t>
  </si>
  <si>
    <t xml:space="preserve">No. de procedimientos para el ciclo de vida de los sistemas de información </t>
  </si>
  <si>
    <t xml:space="preserve">Sistema Integrado de Gestión / SGCD</t>
  </si>
  <si>
    <t xml:space="preserve">Se ha avanzado en la elaboración del procedimiento del ciclo de vida de los sistemas de iformación</t>
  </si>
  <si>
    <t xml:space="preserve">Se continuó la elaboración del procedimiento del ciclo de vida de los sistemas de información mediante el desarrollo de una matriz paso a paso: definir, generar, clasificar, así mismo se desarrollaron matrices de servicios tecnológicos, sistemas de información y procesos de negocio, que contribuyen a la identificación de información para el desarrollo del procedimiento. Así mismo, se le incluyó metodologías agiles como Scrum, en este procedimiento así como la articulación con los anexos ya definidos en procedimiento existente.</t>
  </si>
  <si>
    <t xml:space="preserve">Se finalizó la elaboración y diseño del procedimiento del ciclo de vida de los sistemas de información con la descripción de las actividades necesarias para la implementación del ciclo de vida de desarrollo, mantenimiento y/o evolución de los sistemas de información, y se diseñaron 4 anexos para la implementación y uso de la metodologia de desarrollo SCRUM.
Está pendiente la validación con los coordinadores y equipos funcionales.
Así mismo esta pendiente la revisión por parte del enlace SIG de la dependencia para alinearlo al procedimiento  PE03-PR05 Elaboración, actualización y control de la documentación del Sistema Integrado de Gestión y su posterior gestión para validación y aprobación</t>
  </si>
  <si>
    <t xml:space="preserve">este procedimiento ya se encuentra estructurado y socializado; está pendiente su formalización para noviembre 2021</t>
  </si>
  <si>
    <t xml:space="preserve">Se genera propuesta final y presentación ante los coordinadores de Sistemas de Información de la propuesta del procedimiento Ciclo de Vida de Sistemas de información; está pendiente su formalización para noviembre 2021</t>
  </si>
  <si>
    <t xml:space="preserve">Se verifican los soportes cargados por el proceso y estos dan cuenta del cumplimiento de el indicador y la meta, sin embargo se recomienda seguir el procedimiento para fomalizar el documento.</t>
  </si>
  <si>
    <t xml:space="preserve">El proceso realiza el seguimiento y adjunta las evidencias del cumplimiento de la actividad. Se encuentran cargados los documentos en la carpeta correspondiente, se debe continuar con el tramite para su aprobación y adopción.</t>
  </si>
  <si>
    <t xml:space="preserve">El porcentaje de avance reportado por la primera línea de defensa corresponde a un 80 %, una vez revisada la información disponible en la unidad drive compartida,  se observó: 
-. Procedimiento esta en una etapa de revisión de la propuesta final y presentación ante los coordinadores de Sistemas de Información del procedimiento Ciclo de Vida de Sistemas de información; tenie do en cueta que el procedimiento requiere ser formalizado y aprobado por el sistema integrado de gestión para su posterior publicación
Actividad en ejeución, se confirma avance del 80%.</t>
  </si>
  <si>
    <t xml:space="preserve">103. ¿En qué fase de la adopción de IPv6 se encuentra actualmente la entidad?
104. Con respecto a la adopción de IPv6, la entidad cuenta con:</t>
  </si>
  <si>
    <t xml:space="preserve">Elaborar los documentos del estado despliegue protocolo IPv6 (diagnóstico, transición, direccionamiento), Plan de contingencias para IPv6 (Fase planeación), diseño detallado de la implementación de IPv6 (Fase implementación) y cronograma de trabajo para avanzar en la Fase de pruebas de funcionalidad</t>
  </si>
  <si>
    <t xml:space="preserve">3 Documentos protocolo IPv6, Plan de contingencias para IPv6</t>
  </si>
  <si>
    <t xml:space="preserve">No.de documentos de IPv6 elaborados / No. documentos planeados para documentar el protocolo IPv6 en la SDA </t>
  </si>
  <si>
    <t xml:space="preserve">No se tiene avance</t>
  </si>
  <si>
    <t xml:space="preserve">Se avanzó en la elaboración del documento de disponibilidad en conectividad IPv6 a los diferentes servicios de Google Mail, Google Meets, Office 365, entre otros.</t>
  </si>
  <si>
    <t xml:space="preserve">Se avanzó en la elaboración del documento Fase I Planeación para la transición de IPv4 a IPv6 y el documento de Diagnóstico para la transición de IPv4 a IPv6. No obstante, debe ser socializado con el equipo de infraestructura y aprobado en la DPSIA.</t>
  </si>
  <si>
    <t xml:space="preserve"> se encuentran documentadas las fases de planeación e implementación. Se realizó presentación del estado actual de implementación del protocolo IPv6 en la SDA.</t>
  </si>
  <si>
    <t xml:space="preserve">Se encuentran documentadas la fase Planeación para la transición de IPv4 a IPv6 y el documento de Diagnóstico para la transición de IPv4 a IPv6.Así mismo se documenta el monitoreo mensual sobre la disponibilidad para el acceso por protocolo IPv6 a los diferentes servicios de nube que son accesibles mediante ipv6, tales como Google Mail, Google Meets, Office 365, entre otros, que corresponde a estado despliegue protocolo IPv6.</t>
  </si>
  <si>
    <t xml:space="preserve">Se evidencia el reporte de avance realizado por la primera línea de defensa para los meses de julio y agosto y se encuentra documentos cargados en la carpeta de evidencias, sin embargo estas no coinciden con lo reportado. Se recomienda organizar las evidencias por fechas para facilitar su identificación.</t>
  </si>
  <si>
    <t xml:space="preserve">El proceso realiza el seguimiento y adjunta las evidencias del cumplimiento de la actividad. Se encuentran cargados los documentos en la carpeta correspondiente, Sin embargo se solicita organizar los soportes para poder verificar el cumplimiento del indicador.</t>
  </si>
  <si>
    <t xml:space="preserve">El porcentaje de avance reportado por la primera línea de defensa corresponde a un 83 %, una vez revisada la información disponible en la unidad drive compartida,  se observó:  
-. Elaboración de los documentos de planeación con fecha de abril de 2021 con las siguientes etapas:  Índice, Plan de Trabajo, -Inventario de Activos, Plan de Diagnóstico, Lineamientos de Seguridad y Plan de Capacitación.
Actividad en ejecución se califica 50 % de avance, dado que no es posible comprobar las fase de implementación.</t>
  </si>
  <si>
    <t xml:space="preserve">102. Con relación al soporte y operación de la infraestructura de TI (o servicios tecnológicos), la entidad  y cierre de brechas informe de secretaria gral</t>
  </si>
  <si>
    <t xml:space="preserve">Formular un plan de continuidad de los servicios tecnológicos acordes a las necesidades de la entidad</t>
  </si>
  <si>
    <t xml:space="preserve">1 Plan de continuidad </t>
  </si>
  <si>
    <t xml:space="preserve">No. de Planes de continuidad de los servicios tecnológicos</t>
  </si>
  <si>
    <t xml:space="preserve">Se ha avanzado en la formulación del plan de continuidad del negocio, mediante el informe del impacto al negocio (BIA) de la Entidad, donde se identifican los procesos de la entidad y las variables RTO, RPO, MTD y MBC.</t>
  </si>
  <si>
    <t xml:space="preserve">Se ha avanzado en la formulación del plan de continuidad del negocio mediante la continuidad de la elaboración del Análisis de Impacto al Negocio (BIA) y el informe de actividades realizadas en el marco del contrato SDA20202469, de igual forma se realizó una visita de observación a la sede principal donde se identificaron posibles riesgos de continuidad tanto en el procesamiento de datos (data center) como en la operación, levantando una matriz.</t>
  </si>
  <si>
    <t xml:space="preserve">Se continua con la formulación del plan de continuidad del negocio mediante el levantamiento de Información gestión de riesgo, Matriz de Riesgo de Continuidad de la SDA y en el capitulo de Gestión de Riesgo del documento Análisis de Impacto al Negocio (BIA) y el informe de actividades realizadas en el marco del contrato SDA20202469.</t>
  </si>
  <si>
    <t xml:space="preserve">Se continua con la formulación del plan de continuidad del negocio la documentación y revisión de los riesgos de Continuidad de la SDA conforme a los informes mensuales de actividades realizadas en el marco del contrato SDA20202469.</t>
  </si>
  <si>
    <t xml:space="preserve">Se verifican los soportes cargados por el proceso y estos son coherentes con el reporte, sin embargo se recomienda organizar las evidencias por fechas para facilitar su identificación.</t>
  </si>
  <si>
    <t xml:space="preserve">El porcentaje de avance reportado por la primera línea de defensa corresponde a un 85 %, una vez revisada la información disponible en la unidad drive compartida,  se observó:  
-. Suscripción del Contrato SDA-20202469 – Implementación del SOC y Plan de Continuidad del Negocio BCP. No obstante no es posible determinar las acciones que faltan por ejecutar ni el cronograma de ejecución del contrato lo cual podria generar un riesgo de incumplimiento  teniendo en cuenta que el contrato tienen un plazo de 10 meses que se cumplen en el mes de noviembre de 2021. 
Actividad en ejecución, se califica avance de 50 % con riesgo de incumplimiento.</t>
  </si>
  <si>
    <t xml:space="preserve">100.Con relación al esquema de soporte y mantenimiento de los sistemas de información, la entidad: 
y cierre de brechas informe de secretaria gral</t>
  </si>
  <si>
    <t xml:space="preserve">Diseñar un esquema de soporte y mantenimiento de los sistemas de información</t>
  </si>
  <si>
    <t xml:space="preserve">1 esquema de soporte y mantenimiento de los sistemas de información</t>
  </si>
  <si>
    <t xml:space="preserve">No.de esquemas de soporte y mantenimiento de los sistemas de información</t>
  </si>
  <si>
    <t xml:space="preserve">El actual procedimiento PA03-PR02 Administración y Mantenimiento de Aplicativos, contiene parte del soporte y mantenimiento de los sistemas de informacion, en este sentido, este procedimiento va a hacer revisado y ajustado para que solo contenga el mantenimiento de los sistemas de información, mientras por otra parte, se formula el procedimiento de ciclo de vida de los sistemas de información. </t>
  </si>
  <si>
    <t xml:space="preserve">Se realizó la formulación del plan de mantenimiento de la SDA, el cual contiene el esquema del mantenimiento preventivo y correctivo de la infraestructura de TI y de las aplicaciones o sistemas de información ambiental. </t>
  </si>
  <si>
    <t xml:space="preserve">El esquema de soporte y mantenimiento de los sistemas de información está en construcción se estima para noviembre 2021</t>
  </si>
  <si>
    <t xml:space="preserve">Se verifican los soportes cargados por el proceso y estos dan cuenta del avance de la actividad, sin embargo se recomienda seguir el procedimiento para fomalizar el documento y cumplir la meta y el indicador.</t>
  </si>
  <si>
    <t xml:space="preserve">Se evidencia el borrador del documento en la carpeta de las evidencias, el proceso reporta el cumplimiento del indicador pero menciona que el esquema esta en contrucción. Debe tramitarse la aprobación para la adopción del documento.</t>
  </si>
  <si>
    <t xml:space="preserve">El porcentaje de avance reportado por la primera línea de defensa corresponde a un 100 %, una vez revisada la información disponible en la unidad drive compartida,  se observó:  
-. Se encuentra adelantando la propuesta final del procedimiento PA03-PR02 Administración y Mantenimiento de Aplicativos,   no obstante el procedimiento requiere ser formalizado y aprobado por el sistema integrado de gestión para su posterior publicación ademas no se reporta evidencia sobre el avance del procedimiento de ciclo de vida de los sistemas de información
Actividad en ejecución, se califica avance del 50%. </t>
  </si>
  <si>
    <t xml:space="preserve">143. Con respecto a la calidad de los conjuntos de datos de la entidad:</t>
  </si>
  <si>
    <t xml:space="preserve">Diseñar un plan de calidad de datos</t>
  </si>
  <si>
    <t xml:space="preserve">1 plan de calidad de datos</t>
  </si>
  <si>
    <t xml:space="preserve">No. planes de calidad de datos</t>
  </si>
  <si>
    <t xml:space="preserve">Se avanzó en el diseño del plan de calidad de datos, mediante la formulación de un procedimiento para definir la estrategia y aspectos relacionados con la realización de un plan de calidad de componentes de información de la SDA. 
Así mismo, se cuenta con el plan de calidad de componentes de información 18/04/2021 Versión 1.2
</t>
  </si>
  <si>
    <t xml:space="preserve">Se avanzó en el diseño del plan de calidad de datos, mediante la realizaron de reuniones de trabajo convocadas para atender temas de plan de calidad, seguimiento a proyectos de PETI. </t>
  </si>
  <si>
    <t xml:space="preserve">Durante este mes de agosto no se avanzó en el diseño del plan de calidad de datos.</t>
  </si>
  <si>
    <t xml:space="preserve">Se avanzo en la documentación de una primera versión del plan de calidad de datos que debe ser revisada se estima la entrega para noviembre 2021 </t>
  </si>
  <si>
    <t xml:space="preserve">Se evidencia el reporte realizado por la primera línea de defensa para los meses de julio y agosto, sin embargo no hay avance en la actividad</t>
  </si>
  <si>
    <t xml:space="preserve">El proceso realiza el seguimiento y adjunta las evidencias del cumplimiento de la actividad. Se encuentran cargados los documentos en la carpeta correspondiente,</t>
  </si>
  <si>
    <t xml:space="preserve">El porcentaje de avance reportado por la primera línea de defensa corresponde a un 50 %, una vez revisada la información disponible en la unidad drive compartida,  se observó:  
-. Avance de una primera versión del plan de calidad de datos, no obstante esta debe ser revisada, corregida  y aprobada por el responsable del proceso. 
Actividad en ejecución, se confirma avance del 50 %.</t>
  </si>
  <si>
    <t xml:space="preserve">114. Con respecto a los procesos, trámites o servicios de la entidad que requieren interoperabilidad:
115. Con respecto al Marco de Interoperabilidad para realizar intercambio de información con otras entidades:</t>
  </si>
  <si>
    <t xml:space="preserve">Realizar un inventario de los procesos, trámites o servicios de la entidad que requieren interoperabilidad.
Documentar el Marco de Interoperabilidad para realizar intercambio de información de la SDA.</t>
  </si>
  <si>
    <t xml:space="preserve">1 inventario de procesos, trámites o servicios que requieren interoperabilidad.</t>
  </si>
  <si>
    <t xml:space="preserve">No. inventario de los procesos, trámites o servicios de la entidad que requieren interoperabilidad.
</t>
  </si>
  <si>
    <t xml:space="preserve">Se ha avanzó en la elaboración de un inventario de los procesos, trámites o servicios de la entidad que requieren interoperabilidad.</t>
  </si>
  <si>
    <t xml:space="preserve">Se realizó mesa de trabajo en el frente de interoperabilidad y se recibe observaciones de la arquitectura para la plataforma de interoperabilidad propuesta en la SDA</t>
  </si>
  <si>
    <t xml:space="preserve">Durante este mes de agosto no se avanzó en la documentación del marco de interoperabilidad</t>
  </si>
  <si>
    <t xml:space="preserve">Ya se cuenta con una arquitectura de interoperabilidad propuesta (ya incluye el marco con X-Road); en este momento se está construyendo una prueba de concepto de dicha arquitectura que finalizará en el mes de diciembre</t>
  </si>
  <si>
    <t xml:space="preserve">Se evidencia el reporte realizado por el proceso y  se encuentran los soportes que permitan verificar su cumplimiento. Sin embargo debido al retraso del indicador se  recomienda tomar acciones para evitar un incumplimiento.</t>
  </si>
  <si>
    <t xml:space="preserve">El porcentaje de avance reportado por la primera línea de defensa corresponde a un 50 %, una vez revisada la información disponible en la unidad drive compartida,  se observó:  
-. Avance de una primera versión del  inventario de los procesos, trámites o servicios de la entidad que requieren interoperabilidad., no obstante esta debe ser revisada, corregida  y aprobada por el responsable del proceso.
Actividad en ejecución, se confirma avance del 50 %.</t>
  </si>
  <si>
    <t xml:space="preserve">119.Con respecto al plan de apertura, mejora y uso de datos abiertos para esta vigencia, la entidad:
y cierre de brechas Informe de Secretaría Gral</t>
  </si>
  <si>
    <t xml:space="preserve">Formular el plan de apertura, mejora y uso de datos abiertos</t>
  </si>
  <si>
    <t xml:space="preserve">1 plan de apertura, mejora y uso de datos abiertos</t>
  </si>
  <si>
    <t xml:space="preserve">No. de planes de apertura, mejora y uso de datos abiertos</t>
  </si>
  <si>
    <t xml:space="preserve">Se publicaron y mantuvieron 55 conjuntos de datos abiertos en la plataforma distrital https://datosabiertos.bogota.gov.co/
Continua pendiente la elaboración del plan de apertura</t>
  </si>
  <si>
    <t xml:space="preserve">Se publicaron y mantuvieron 55 conjuntos de datos abiertos en la plataforma distrital https://datosabiertos.bogota.gov.co/
Se cuenta con una primera versión del plan de datos abiertos que debe ser revisada y se estima entrega en noviembre 2021
</t>
  </si>
  <si>
    <t xml:space="preserve">Se evidencia el reporte realizado por la primera línea de defensa para los meses de julio y agosto, sin embargo no es clara la información</t>
  </si>
  <si>
    <t xml:space="preserve">Se evidencia el reporte realizado por el proceso pero no se encuentran los soportes que permitan verificar el   avance en la actividad. </t>
  </si>
  <si>
    <t xml:space="preserve">El porcentaje de avance reportado por la primera línea de defensa corresponde a un 50 %, una vez revisada la información disponible en la unidad drive compartida,  se observó:  
-. Primera versión del  plan de apertura, mejora y uso de datos abiertos., no obstante esta debe ser revisada, corregida  y aprobada por el responsable del proceso. 
Actividad en ejecución, se confirma avance del 50 %.</t>
  </si>
  <si>
    <t xml:space="preserve">132.¿La entidad cuenta con programas de capacitación que permitan a sus servidores públicos apropiarse de capacidades para conocer tecnologías de la cuarta revolución industrial?</t>
  </si>
  <si>
    <t xml:space="preserve">Capacitar a los servidores públicos sobre tecnologías de la cuarta revolución industrial</t>
  </si>
  <si>
    <t xml:space="preserve">1 capacitación </t>
  </si>
  <si>
    <t xml:space="preserve">No. de Capacitaciones realizadas</t>
  </si>
  <si>
    <t xml:space="preserve">No se tiene avance, se tiene programada para octubre de 2021</t>
  </si>
  <si>
    <t xml:space="preserve">se programan capacitaciones de analítica de datos y clasificación de imágenes digitales para noviembre 2021; y, blockchain para diciembre</t>
  </si>
  <si>
    <t xml:space="preserve">Es importante ejecutar esta actividad lo mas pronto posible teniendo en cuenta que queda aproximadamente un mes para finalizar el plan. Se deben tomar acciones en caso de no lograr la meta propuesta.</t>
  </si>
  <si>
    <t xml:space="preserve">El porcentaje de avance reportado por la primera línea de defensa corresponde a un 0 %, una vez revisada la información disponible en la unidad drive compartida,  se observó:  
-. Las capacitaciones se encuentran  programadas (Analítica de datos y clasificación de imágenes digitales para noviembre 2021 y Blockchain para diciembre a la fecha).
Actividad en ejecución,  programadas para noviembre y diciembre se califica 0 %</t>
  </si>
  <si>
    <t xml:space="preserve">136.Con respecto al Plan de Transformación Digital (entendido en los términos del artículo 147 del PND y bajo los lineamientos del Marco de Transformación Digital) para la vigencia 2020, la entidad:</t>
  </si>
  <si>
    <t xml:space="preserve">Formular y aprobar el Plan de Transformación Digital, actualizar el PETI</t>
  </si>
  <si>
    <t xml:space="preserve">1 Plan de Transformación Digital</t>
  </si>
  <si>
    <t xml:space="preserve">No. de Planes de Transformación Digital</t>
  </si>
  <si>
    <t xml:space="preserve">Se viene avanzando en la formulación del Plan de Transformación Digital a través de la identificación de impulsadores de la estrategia y gobierno de TI.
Se revisaron los proyectos PETI y se actualizó el documento PETI.</t>
  </si>
  <si>
    <t xml:space="preserve">Se continuo avanzando en la formulación del Plan de Transformación Digital a través de la identificación de impulsadores de la estrategia y gobierno de TI.
Se actualizó el PETI tanto por ajustes en vigencia como en la hoja de ruta de los proyectos, se aprobó actualización en la sesión #5 del Comite Institucional de Gestión y Desempeño del 28 de julio de 2021.</t>
  </si>
  <si>
    <t xml:space="preserve">Se actualizó el PETI  a versión 2, el cual fue aprobado en sesión #5 del Comite Institucional de Gestión y Desempeño del 28 de julio de 2021. Se realizó publicación en la nueva sede electrónica de la SDA y esta pendiente la publicación en Isolucion. 
Se consolida la segunda versión del plan de transformación digital de la Entidad y se hace presentación del mismo ante la Secretaria, la agencia Agata y la Alta Consejería TIC del Distrito el 20 de agosto.
Esta pendiente la validación y aprobación final de los equipos funcionales.</t>
  </si>
  <si>
    <t xml:space="preserve">El plan de transformación digital ya se encuentra formulado; esta pendiente de formalización</t>
  </si>
  <si>
    <t xml:space="preserve">Se presentó la versión preliminar del plan de transformación digital a la Directora de Planeación quien realizó observaciones al respecto, se esta en ajuste de observaciones para presentar a comite institucional su formalización</t>
  </si>
  <si>
    <t xml:space="preserve">Se evidencia el reporte realizado por la primera línea de defensa para los meses de julio y agosto, se verifican los soportes cargados por el proceso y estos dan cuenta de la ejecución de la actividad.</t>
  </si>
  <si>
    <t xml:space="preserve">Se evidencia el reporte realizado por el proceso y se encuentran los soportes que dan cuenta del  avance en la actividad. se solicita organizar las evidencias para poder verificar el cumplimiento del indicador y la meta en el monitoreo que queda pendiente..</t>
  </si>
  <si>
    <t xml:space="preserve">El porcentaje de avance reportado por la primera línea de defensa corresponde a un 90 %, una vez revisada la información disponible en la unidad drive compartida,  se observó:  
-. Primera versión del  plan de Transformación Digital, no obstante esta debe ser corregida  y aprobada por el responsable del proceso.  
Actividad en ejecución, se califica avance del 80 %</t>
  </si>
  <si>
    <t xml:space="preserve">147. ¿La entidad tiene definida una política de gobernanza de datos?</t>
  </si>
  <si>
    <t xml:space="preserve">Generar una política de gobernanza de datos</t>
  </si>
  <si>
    <t xml:space="preserve">1 política de gobernanza de datos</t>
  </si>
  <si>
    <t xml:space="preserve">No. de políticas de gobernanza de datos</t>
  </si>
  <si>
    <t xml:space="preserve">Se avanzó en el diseño del plan de calidad de datos, mediante la formulación de un procedimiento para definir la estrategia y aspectos relacionados con la realización de un plan de calidad de componentes de información de la SDA, en la cual se proyecta incluir una politica de gobernanza de datos</t>
  </si>
  <si>
    <t xml:space="preserve">Se avanzó en el diseño del plan de calidad de datos, mediante reuniones de trabajo para defenir el tema de plan de calidad, este plan se proyecta incluir una politica de gobernanza de datos</t>
  </si>
  <si>
    <t xml:space="preserve">Durante este mes de agosto no se avanzó en la propuesta que se tiene de plan de calidad de datos.</t>
  </si>
  <si>
    <t xml:space="preserve">Existe una primera versión de la política que debe ser revisada se estima que en diciembre entregar dicha politica </t>
  </si>
  <si>
    <t xml:space="preserve">Se continua trabajando en la primera versión de la política de calidad de datos, la cual esta pendiente de ser revisada por el equipo, se estima que en diciembre entregar dicha propuesta.</t>
  </si>
  <si>
    <t xml:space="preserve">El porcentaje de avance reportado por la primera línea de defensa corresponde a un 50 %, una vez revisada la información disponible en la unidad drive compartida,  se observó:  
-.  Primera versión de las políticas de gobernanza de datos, no obstante esta debe ser revisada, corregida  y aprobada por el responsable del proceso.  por lo cual se recomienda dar cumplimento a la acción durante la vigencia 2021 según lo programado.
Actividad en ejecución se confirma avance del 50 %.</t>
  </si>
  <si>
    <t xml:space="preserve">168. Con respecto a las copias de respaldo de información de la entidad:</t>
  </si>
  <si>
    <t xml:space="preserve">Definir las actividades para realizar pruebas de restauración de las copias para garantizar su correcto funcionamiento en caso de que sean requeridas.</t>
  </si>
  <si>
    <t xml:space="preserve">2 Pruebas de restauración de las copias</t>
  </si>
  <si>
    <t xml:space="preserve">No. de pruebas realizadas para la restauración de las copias </t>
  </si>
  <si>
    <t xml:space="preserve">Se inicia con la consolidación de propuesta para modificación del procedimiento Manejo y Control de Registros Magnéticos (Backups), de acuerdo con la información enviada por los diferentes grupos técnicos y su articulación con el procedimiento ya aprobado.
Se requiere tener el procedimiento establecido para realizar pruebas de restauración de copias</t>
  </si>
  <si>
    <t xml:space="preserve">Durante este mes de julio se dio prioridad a revisar los procedimientos de uso y apropiación, de ciclo de vida de los SI y de mtmo de sistemas, por lo que en el mes de agosto se continuará con la revisión y actualización del procedimiento Manejo y Control de Registros Magnéticos (Backups).
Se requiere tener el procedimiento establecido para realizar pruebas de restauración de copias</t>
  </si>
  <si>
    <t xml:space="preserve">Se inicia la revisión conjunta con la Dirección de Gestión Corporativa para la revisión y actualización del procedimiento Manejo y Control de Registros Magnéticos (Backups), en donde se incluiran los lineamientos para hacer las pruebas de restauración.</t>
  </si>
  <si>
    <t xml:space="preserve">Se están realizando ajustes al procedimiento de backup en donde quedarán incluidas las pruebas de restauración; se compromete para noviembre de 2021 </t>
  </si>
  <si>
    <t xml:space="preserve">Se continuan realizando ajustes al procedimiento de backup en donde quedarán incluidas los lineamientos y herramientas para realizar las pruebas de restauración; se compromete para noviembre de 2021 </t>
  </si>
  <si>
    <t xml:space="preserve">Se evidencia el seguimiento de la actividad por parte del proceso  las acciones adelantadas que dan cuenta del avance de la actividad para el cumplimiento de la meta</t>
  </si>
  <si>
    <t xml:space="preserve">Se evidencia el reporte realizado por la primera línea de defensa para los meses de julio y agosto y se encuentran los soportes que dan cuenta del  avance en la actividad</t>
  </si>
  <si>
    <t xml:space="preserve">Se evidencia el reporte realizado por el proceso y se encuentran los soportes que dan cuenta de las acciones desarrolladas para avance en la actividad. Sin embargo este aun no tiene un aporte significativo al indicador el cual menciona "2 Pruebas de restauración de las copias". Es importante avanzar lo mas pronto posible la ejecución de la actividad.</t>
  </si>
  <si>
    <t xml:space="preserve">El porcentaje de avance reportado por la primera línea de defensa corresponde a un 30 %, una vez revisada la información disponible en la unidad drive compartida,  se observó:  
-. A la fecha se estan  realizando ajustes al procedimiento de backup en donde quedarán incluidas los lineamientos y herramientas para realizar las pruebas de restauración durante el mes de noviembre de 2021, con riesgo de incumplimiento.
Actividad en ejecución, se confirma avance del 30 %.</t>
  </si>
  <si>
    <t xml:space="preserve">Hacer seguimiento al uso y apropiación de tecnologías de la información (TI) en la entidad a través de los indicadores definidos para tal fin. Desde el sistema de control interno efectuar su verificación.</t>
  </si>
  <si>
    <t xml:space="preserve">Definir un plan con las actividades necesarias para realizar el seguimiento  al uso y apropiación de TI</t>
  </si>
  <si>
    <t xml:space="preserve">1 Plan de seguimiento  al uso y apropiacion de TI</t>
  </si>
  <si>
    <t xml:space="preserve">No de  planes para el Seguimiento de uso y apropiación de TI</t>
  </si>
  <si>
    <t xml:space="preserve">Se avanzó en el diseño de la Estrategia de Uso y apropiación la cual define estrategias y tácticas para la gestión, la incorporación y la gestión de los cambios tecnológicos en torno a fortalecer los servicios de TI</t>
  </si>
  <si>
    <t xml:space="preserve">Se adelantó una revisión y actualización del procedimiento de uso y apropiación de componente de TI.</t>
  </si>
  <si>
    <t xml:space="preserve">Se inicia el diseño de una estrategia para el seguimiento y mejoramiento del uso y apropiacion de TI</t>
  </si>
  <si>
    <t xml:space="preserve">Se continua en construcción la estrategia para el seguimiento y mejoramiento del uso y apropiacion de TI; se estima para noviembre de 2021</t>
  </si>
  <si>
    <t xml:space="preserve">Se elaboro propuesta de la estrategia para uso y apropiación de las Tecnologías de la Información para la Secretaría Distrital de Ambiente, la cual contiene objetivos, identificacion de grupos de interes, canales de comunicación, enfoque de la estrategia, tematicas de formación, </t>
  </si>
  <si>
    <t xml:space="preserve">Se evidencia el reporte realizado por el proceso y se encuentran los soportes que dan cuenta del  avance en la actividad. </t>
  </si>
  <si>
    <t xml:space="preserve">El porcentaje de avance reportado por la primera línea de defensa corresponde a un 80 %, una vez revisada la información disponible en la unidad drive compartida,  se observó:  
-. Elaboración de la propuesta de la estrategia para uso y apropiación de las Tecnologías de la Información para la Secretaría Distrital de Ambiente, la cual contiene objetivos, identificacion de grupos de interes, canales de comunicación, enfoque de la estrategia, tematicas de formación, no obstante el documento deber ser formalizado y socializado.
Actividad enejecución se confirma avance del 80 %.</t>
  </si>
  <si>
    <t xml:space="preserve">109. Con respecto al inventario de activos de seguridad y privacidad de la información de la entidad y cierre de brechas informe de secretaria gral</t>
  </si>
  <si>
    <t xml:space="preserve">8. Política de Seguridad Digital</t>
  </si>
  <si>
    <t xml:space="preserve">Actualizar el inventario de activos de información</t>
  </si>
  <si>
    <t xml:space="preserve">1 Inventario de activos de información</t>
  </si>
  <si>
    <t xml:space="preserve">No. de inventarios de activos de información</t>
  </si>
  <si>
    <t xml:space="preserve">Gestión Documental / DGC</t>
  </si>
  <si>
    <t xml:space="preserve">Se cuenta con un propuesta de formato para la identificación de los riesgos de seguridad basados en los activos de información</t>
  </si>
  <si>
    <t xml:space="preserve">Se inicio la revisión de los activos de información ejercicio preliminar realizado 2019-2020</t>
  </si>
  <si>
    <t xml:space="preserve">Se continua con la revisión de los activos de información ejercicio preliminar realizado 2019-2020</t>
  </si>
  <si>
    <t xml:space="preserve">Se evidencia el reporte realizado por el proceso y menciona avance del indicador del 10% pero no se encuentran los soportes que permitan verificar su cumplimiento. Debido al retraso del indicador se  recomienda tomar acciones para evitar un incumplimiento.</t>
  </si>
  <si>
    <t xml:space="preserve">El porcentaje de avance reportado por la primera línea de defensa corresponde a un 20 %, una vez revisada la información disponible en la unidad drive compartida,  se observó:  
-. No se logró evidenciar soportes del cumplimiento ni avance de la actividad.
Actividad enejecución se confirma avance del 20 % con alto riesgo de incumplimiento.</t>
  </si>
  <si>
    <t xml:space="preserve">106. ¿La entidad cuenta con un diagnóstico de seguridad y privacidad de la información para la
vigencia, construido a través de la herramienta de autodiagnóstico del Modelo de Seguridad y
Privacidad de la Información (MSPI)?
113. Con respecto a los indicadores de implementación del Modelo de Seguridad y Privacidad de
la Información (MSPI) en la entidad:
152. ¿La entidad ha implementado un Sistema de Gestión de Seguridad de la Información (SGSI)?
153. ¿La entidad ha establecido el alcance para el Sistema de Gestión de Seguridad de la
Información (SGSI)?
154. Con respecto a los objetivos específicos de seguridad de la información, la entidad:
155. ¿La entidad ha establecido roles y responsabilidades específicos respecto a la seguridad de
la información?</t>
  </si>
  <si>
    <t xml:space="preserve">Formular, adoptar y hacer seguimiento a la implementación del Modelo de Seguridad y Privacidad de la Información (MSPI)</t>
  </si>
  <si>
    <t xml:space="preserve">Realizar el 100% de las actividades programadas </t>
  </si>
  <si>
    <t xml:space="preserve">No. de actividades ejecutadas para la implementación del (MSPI) /No. de actividades programadas para la implementación (MSPI) * 100</t>
  </si>
  <si>
    <t xml:space="preserve">Se revisó y actualizó las politicas especificas de seguridad y privacidad de la información.
Se continua la operación del SOC con la identificación, analisis de alertas de posibles eventos de vulnerabilidad de seguridad informática. No se han presentado incidentes</t>
  </si>
  <si>
    <t xml:space="preserve">Se actualizaron, aprobaron y divulgaron las politicas especificas de seguridad y privacidad de la información.
Se continua la operación del SOC con la identificación, analisis de alertas de posibles eventos de vulnerabilidad de seguridad informática. No se han presentado incidentes</t>
  </si>
  <si>
    <t xml:space="preserve">Se evidencia el reporte realizado por el proceso y menciona avance del indicador del 85% pero no se encuentran los soportes que permitan verificar su cumplimiento. Se recomienda tomar acciones para evitar un incumplimiento.</t>
  </si>
  <si>
    <t xml:space="preserve">El porcentaje de avance reportado por la primera línea de defensa corresponde a un 85 %, una vez revisada la información disponible en la unidad drive compartida,  se observó:  
 -. Reporte realizado por el proceso.
-. No se logró evidenciar soportes del cumplimiento ni avance de la actividad. 
Actividad en ejecución se confirma avance del 85 %, con riesgo de incumplimiento.</t>
  </si>
  <si>
    <t xml:space="preserve">94. Para la gestión de tecnologías de la información (TI), la entidad cuenta con:
160. ¿La entidad ha establecido un procedimiento de gestión de incidentes de seguridad de la
información?</t>
  </si>
  <si>
    <t xml:space="preserve">Actualizar el procedimiento de gestión de incidentes de seguridad de la información</t>
  </si>
  <si>
    <t xml:space="preserve">1 Procedimiento </t>
  </si>
  <si>
    <t xml:space="preserve">No. de procedimientos de gestión de incidentes  de seguridad de la información</t>
  </si>
  <si>
    <t xml:space="preserve">Se revisó y actualizó el procedimiento PA03-PR13 de atención de requerimiento y el procedimiento PA03-PR14 Gestión de incidentes de seguridad, armonizándolos con la puesta en marcha de los servicios del Centro de Operaciones de Seguridad (SOC).
Esta en proceso de aprobación final del equipo de trabajo de la DPSIA para su envio a la Subsecretaria General para revisión y aprobación.</t>
  </si>
  <si>
    <t xml:space="preserve">Se envió al equipo de la DPSIA para la aprobación de las inclusiones del procedimiento PA03-PR13 de atención de requerimiento y el procedimiento PA03-PR14 Gestión de incidentes de seguridad, armonizándolos con la puesta en marcha de los servicios del Centro de Operaciones de Seguridad (SOC).</t>
  </si>
  <si>
    <t xml:space="preserve">Se encuentra en revisión y aprobación final del equipo de la DPSIA</t>
  </si>
  <si>
    <t xml:space="preserve">Se revisaron y se ajustaron tanto el procedimiento con los anexos. Pendiente cargue en isolucion y revisión final</t>
  </si>
  <si>
    <t xml:space="preserve">Se cargaron y se actualizaron los procedimientos en el aplicativo isolucion</t>
  </si>
  <si>
    <t xml:space="preserve">Se evidencia el seguimiento de la actividad por parte del proceso  las acciones adelantadas que dan cuenta del avance de la actividad y el indicador para el cumplimiento de la meta</t>
  </si>
  <si>
    <t xml:space="preserve">Se evidencia el cumplimiento de la meta y el indicador, se encuentran aprobados y publicados los documentos.</t>
  </si>
  <si>
    <t xml:space="preserve">El porcentaje de avance reportado por la primera línea de defensa corresponde a un 100 %, una vez revisada la información disponible en la unidad drive compartida,  se observó:  
 -. Reporte realizado por el proceso, procedimiento revisado, ajustado y publicado
Actividad finallizada se confirma cumplimiento del 100 %.</t>
  </si>
  <si>
    <t xml:space="preserve">150. ¿Qué acciones ha realizado la entidad para la gestión sistemática y cíclica del riesgo de
seguridad digital?
164. ¿La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
166. Con respecto a la gestión de las vulnerabilidades de los sistemas de información de la
entidad:</t>
  </si>
  <si>
    <t xml:space="preserve">Adoptar e implementar el Mapa de riesgos de seguridad digital</t>
  </si>
  <si>
    <t xml:space="preserve">1 Mapa de Riesgos de seguridad digital</t>
  </si>
  <si>
    <t xml:space="preserve">No de mapas  de riesgos de seguridad digital en la SDA</t>
  </si>
  <si>
    <t xml:space="preserve">Sistema Integrado de Gestión / SGCD
Control y mejora / OCI</t>
  </si>
  <si>
    <t xml:space="preserve">Se avanza en la revisión de los riesgos de continuidad de TI</t>
  </si>
  <si>
    <t xml:space="preserve">No se presenta avance</t>
  </si>
  <si>
    <t xml:space="preserve">Se inicio la revisión de los activos de información ejercicio preliminar realizado 2019-2020, para actualizar los activos de informacion y con ello los riesgos de seguridad digital. 
De igual forma se actualizó la politica de administración de riesgos donde se incluyo los riesgos de seguridad de la información.
Por otra parte se adelanta la consultoria del Plan de continuidad del negocio donde se levantaron los riesgos de continuidad</t>
  </si>
  <si>
    <t xml:space="preserve">Se inicio la revisión de los activos de información ejercicio preliminar realizado 2019-2020, para actualizar los activos de informacion y con ello los riesgos de seguridad digital. 
Por otra parte se adelanta la consultoria del Plan de continuidad del negocio donde se levantaron los riesgos de continuidad</t>
  </si>
  <si>
    <t xml:space="preserve">Se evidencia el reporte realizado por el proceso y se encuentran los soportes que dan cuenta del  avance en la actividad. Sin embargo el indicador se encuantra con un retraso significativo teniendo en cuenta el tiempo que queda para la ejecución de la actividad. se recomienda tomar acciones para evitar un incumplimiento.</t>
  </si>
  <si>
    <t xml:space="preserve">El porcentaje de avance reportado por la primera línea de defensa corresponde a un 75 %, una vez revisada la información disponible en la unidad drive compartida,  se observó:  
 -. Reporte realizado por el proceso.
Actividad enejecución se confirma avance del 75 %, con riesgo de incumplimiento.</t>
  </si>
  <si>
    <t xml:space="preserve">146. ¿La entidad cuenta con un protocolo estandarizado para la anonimización y protección de
datos personales (seguridad y privacidad)?</t>
  </si>
  <si>
    <t xml:space="preserve">Diseñar un protocolo estandarizado para la anonimización y protección de datos personales</t>
  </si>
  <si>
    <t xml:space="preserve">1 protocolo estandarizado</t>
  </si>
  <si>
    <t xml:space="preserve">No de protocolos estandarizados para la anonimización y protección de datos personales</t>
  </si>
  <si>
    <t xml:space="preserve">Gestión juridica / DLA</t>
  </si>
  <si>
    <t xml:space="preserve">Se cuenta con una primera versión del Protocolo estandarizado para la anonimización y protección de datos personales</t>
  </si>
  <si>
    <t xml:space="preserve">Se cuenta el Protocolo estandarizado para la anonimización y protección de datos personales, el cual fue revisado por el equipo SIG, pendiente formalizarlo en el procedimientos de incidentes de TI</t>
  </si>
  <si>
    <t xml:space="preserve">Se elaboro, validó y aprobó el protocolo de anomización el cual se encuentra bajo el código PA03-PR14-PT1 publico en el aplicativo Isolucion</t>
  </si>
  <si>
    <t xml:space="preserve">Se evidencia el cumplimiento de la meta y el indicador, se encuentra aprobado y publicado el documento.</t>
  </si>
  <si>
    <t xml:space="preserve">158. ¿La entidad ha realizado campañas de concientización en temas de seguridad de la
información?</t>
  </si>
  <si>
    <t xml:space="preserve">Realizar campañas de concientización en temas de seguridad de la información</t>
  </si>
  <si>
    <t xml:space="preserve">3 campañas de concientización</t>
  </si>
  <si>
    <t xml:space="preserve">No. de campañas de concientización en temas de seguridad de la información realizadas / No. de campañas de concientización en temas de seguridad de la información programadas</t>
  </si>
  <si>
    <t xml:space="preserve">Se adelanta una compaña de concientización mediante la sesión en el boletin semanal "Para estar en Ambiente" una sesión de  seguridad de información, donde se presentan tips en temas de seguridad de la información, a través de piezas comunicaciones desarrolladas por la oficina de comunicaciones de la SDA.</t>
  </si>
  <si>
    <t xml:space="preserve">Se continua con la compaña de concientización mediante la sesión en el boletin semanal "Para estar en Ambiente" una sesión de  seguridad de información, donde se presentan tips en temas de seguridad de la información, a través de piezas comunicaciones desarrolladas por la oficina de comunicaciones de la SDA.</t>
  </si>
  <si>
    <t xml:space="preserve">Se evidencia el reporte realizado por la primera línea de defensa para los meses de julio y agosto y se encuentran los soportes que dan cuenta del  avance en la actividad. Se recomienda organizar los soportes por fechas para facilitar su verificación.</t>
  </si>
  <si>
    <t xml:space="preserve">Se evidencia el reporte realizado por el proceso y se encuentran los soportes que dan cuenta del  avance en la actividad. Se solicita reportar el indicador en terminos de la formula (numerico) organizar los soportes por fechas para facilitar su verificación.</t>
  </si>
  <si>
    <t xml:space="preserve">El porcentaje de avance reportado por la primera línea de defensa corresponde a un 80 %, una vez revisada la información disponible en la unidad drive compartida,  se observó:  
 -. Reporte realizado por el proceso.
-. No se logró evidenciar soportes del cumplimiento ni avance de la actividad. 
Actividad en ejecución se confirma avance del 80 %, con riesgo de incumplimiento.</t>
  </si>
  <si>
    <t xml:space="preserve">- Dar prioridad para el cumplimiento de la actividad.
- Asegurar el cargue oportuno y organizado de las evidencias en las carpetas del drive a fin de facilitar el seguimiento y trazabilidad del avance y/o cumplimiento.</t>
  </si>
  <si>
    <t xml:space="preserve">149. Seleccione las acciones realizadas por la entidad para fortalecer las capacidades en
seguridad digital
162. ¿La entidad efectúa ejercicios de simulación y respuesta a ataques cibernéticos?</t>
  </si>
  <si>
    <t xml:space="preserve">Fortalecer las capacidades de seguridad de la información, atraves de:
1 ejercicio de simulación y respuesta a ataques cibernéticos
1 ejercicio de ingeniería social
1 acuerdo de intercambio de información establecido en temas relacionados con la defensa y seguridad nacional en el entorno digital</t>
  </si>
  <si>
    <t xml:space="preserve">3 actividades para fortalecer las capacidades de seguridad de la información</t>
  </si>
  <si>
    <t xml:space="preserve">No.de actividades de fortalecimiento de capacidades en seguridad de la información realizadas/ No. de actividades programadas para fortalecimiento de capacidades de seguridad de la SDA</t>
  </si>
  <si>
    <t xml:space="preserve">El porcentaje de avance reportado por la primera línea de defensa corresponde a un 0 %, una vez revisada la información disponible en la unidad drive compartida,  se observó:  
 -. Reporte realizado por el proceso.
Actividad en ejecución se confirma avance del 0 %, con alto riesgo de incumplimiento.</t>
  </si>
  <si>
    <t xml:space="preserve">Cerciorarse de que los proveedores y contratistas de la entidad cumplan con las políticas de ciberseguridad internas.</t>
  </si>
  <si>
    <t xml:space="preserve">Revisar y actualizar las políticas especificas de seguridad de la información</t>
  </si>
  <si>
    <t xml:space="preserve">1 Política de seguridad de la información</t>
  </si>
  <si>
    <t xml:space="preserve">No. de políticas de seguridad de la información</t>
  </si>
  <si>
    <t xml:space="preserve">Se realizó revisión y actualización de la políticas de seguridad de la información, especialmente incluyendo para el uso de protocolos seguros (https) y se encuentra en proceso de retroalimentación del equipo de sistemas de la DPSIA. Se recibieron las observaciones del equipo de sistemas, fortaleciendo el documento. El documento final fue enviado a la Subsecretaria General y de Control Disciplinario al enlace SIG asigando para el proceso para su revisión y validación, quien ya realizó sus observaciones, y el proceso se encuentra en revisión e inclusión. </t>
  </si>
  <si>
    <t xml:space="preserve">Se atendieron las observaciones del del enlace SIG de Subsecretaria General y de Control Disciplinario sobre la actualización de las políticas de seguridad de la información, recibiendo su validación. Esta pendiente su aprobación por parte del Comité Institucional de Gestión y Desempeño, el cual se llevará a la sesión del mes de agosto</t>
  </si>
  <si>
    <t xml:space="preserve">Se cumplio la actividad al 100%: 1 Política de seguridad de la información revisada, actualizada y aprobada. 
Se revisaron y actualizaron las políticas de seguridad y privacidad de la información, las cuales fueron aprobadas en la sesión #6 del Comité Institucional de Gestión y Desempeño del 18 de agosto de 2021, se publicaron en el aplicativo Isolucion.
Esta política está articulada con los objetivos estratégicos de la entidad y con la política del Sistema Integrado de Gestión de la SDA, contempla el marco normativo y establece por objetivo general “Establecer las políticas de seguridad de la información para preservar la confidencialidad, integridad, disponibilidad de los activos de información, la protección de datos personales, mediante la gestión de los riesgos, que permita además establecer un marco de confianza a las partes interesadas en concordancia con la plataforma estratégica de la entidad”
Se presentaron las 13 políticas específicas de seguridad de la información, la autoridad y responsabilidades sobre el cumplimiento e implementación de las mismas.</t>
  </si>
  <si>
    <t xml:space="preserve">Esta actividad ya se cumplio en el mes de agosto con la revisión, aprobación y publicación de las politicas de seguridad de la información</t>
  </si>
  <si>
    <t xml:space="preserve">Finalizada</t>
  </si>
  <si>
    <t xml:space="preserve">El porcentaje de avance reportado por la primera línea de defensa corresponde a un 100 %, una vez revisada la información disponible en la unidad drive compartida,  se observó:  
 -. Reporte realizado por el proceso, documento revisado, ajustado y publicado
Actividad finallizada se confirma cumplimiento del 100 %.</t>
  </si>
  <si>
    <t xml:space="preserve">169 ¿La entidad formuló políticas de prevención del daño antijurídico conforme a la metodología
establecida por la Agencia Nacional de Defensa Jurídica del Estado?. 174 . ¿La entidad ha formulado directrices de conciliación?. 175. Acerca de la procedencia de las solicitudes de conciliación elevadas ante la entidad, ¿se
deciden en los términos previstos por la normatividad?. 181. . En los estudios y/o análisis que realiza la entidad de los procesos que cursan o hayan
cursado en su contra, con el fin de proponer correctivos, se determina:. 184. ¿La entidad realiza seguimiento a los procesos encomendados a los apoderados externos?.190. ¿El procedimiento de cumplimiento y pago de sentencias y conciliaciones de la entidad está
acorde con el previsto en el Decreto Único del Sector Hacienda y Crédito Público?</t>
  </si>
  <si>
    <t xml:space="preserve">9. Política Defensa Jurídica</t>
  </si>
  <si>
    <t xml:space="preserve">Dar cumplimiento al "Plan de acción” formulado de acuerdo con los resultados  del  autodiagnóstico del Departamento Administrativo de la Función Pública DAFP de 2021, de la “Política de Defensa Jurídica”</t>
  </si>
  <si>
    <t xml:space="preserve">Cumplir el 100% de los lineamientos y parámetros establecidos para la implementación de la política.</t>
  </si>
  <si>
    <t xml:space="preserve">No. Actividades ejecutadas/
 No. actividades programadas en el plan de acción * 100</t>
  </si>
  <si>
    <t xml:space="preserve">Gestión Jurídica/DLA</t>
  </si>
  <si>
    <t xml:space="preserve">Evaluación Control y Seguimiento / DCA
Gestión financiera / Subdirección Financiera </t>
  </si>
  <si>
    <t xml:space="preserve">• Durante el mes de junio, el Comité de conciliación se reunió tres (3) veces, dando cumpliendo al número mínimo de sesiones mensuales. • Durante el mes de junio, se generó instrumento de control de términos correspondiente a las solicitudes de conciliación, con el objetivo de generar alertas preventivas y así dar cumplimiento a los plazos establecidos. • Durante el periodo de junio, se incorporaron en la carpeta “Comité de Conciliación” los instrumentos de política, Las Estrategias y Directrices de Defensa Jurídica o Conciliación. • Se aplicó la Política de Defensa en la elaboración de las fichas de estudio de los casos que fueron sometidos al Comité de Conciliación en el primer trimestre de 2021. Se anexan fichas de estudio. • En el Comité de Conciliación de 24 de junio de 2021, se presentó el reporte de los asuntos a cargo del Grupo de Defensa Judicial, en el cual, se puso en conocimiento de los miembros del Comité sobre los hechos que reiteradamente dan origen a las acciones de tutela. Anexo escrito Exposición Grupo Defensa Comité Junio 2021.
</t>
  </si>
  <si>
    <t xml:space="preserve">•        Durante el mes de julio, el Comité de conciliación se reunió dos (2) veces, dando cumpliendo al número mínimo de sesiones mensuales. 15 de julio de 2021 y 28 de julio de 2021
•        En el DRIVE del correo de defensajudicial@ambientebogota.gov.co se incluyó la normativa del Comité de Conciliación y la matriz de PPDA que rige actualmente. La información se puede verificar en el link https://drive.google.com/drive/u/2/folders/1J5CSYrs-S63lvI8gCB_JBNg_J8d5E6N_. 
•        Con la finalidad de modificar la Política de Prevención Del daño Antijurídico se realizaron reuniones con las áreas los días 16 y 25 de junio de 2021, en las cuales se les requirió que enviaran sus observaciones y comentarios hasta el 16 de julio de 2021. Se recibieron comentarios desde la SF, DCA y cada una de sus Subdirecciones, DGA y SGCD. Con la información recibida se está estructurando las modificaciones a la Política. Se anexa citaciones a las reuniones y las observaciones recibidas por las áreas.
</t>
  </si>
  <si>
    <t xml:space="preserve">En el mes de agosto el Comité de Conciliación sesionó en dos oportunidades, esto es los días 10 y 25 de agosto. * Se han sometido los casos a consideración del Comité dentro de los 15 días siguientes a su recepción. * Se ha realizado la consolidación de toda la documentación la cual  se encuentra en el siguiente link: https://drive.google.com/drive/folders/1J5CSYrs-S63lvI8gCB_JBNg_J8d5E6N_?usp=sharing. </t>
  </si>
  <si>
    <t xml:space="preserve">En el mes de septiembre el Comité de Conciliación sesionó en cuatro (4) oportunidades, de las cuales, en 3 oportunidades se trató de sesiones ordinarias realizadas los días 1, 15 y 29 y, el día 8 de septiembre se realizó una sesión extraordinaria, dando cumplimiento a las sesiones mínimas. Las actas se encuentran en elaboración, se adjunta convocatoria. 
Se adoptaron los correctivos y para la única solicitud de conciliación que se sometió a consideración del Comité en el mes de septiembre, se tuvo lista la ficha de estudio dentro de los 15 días siguientes a su presentación y se puso a consideración del Comité en la sesión más próxima. Se adjunta ficha de conciliación.
Todos los instrumentos de la política que se han producido en el comité de conciliación se encuentran en el siguiente link: https://drive.google.com/drive/folders/1J5CSYrs-S63lvI8gCB_JBNg_J8d5E6N_?usp=sharing. Se reitera que toda la documentación se puede consultar en el link relacionado. Se adjunta Word con el link. 
Considerando las causas de litigiosidad se inició un proceso de modificación de la PPDA para incluir aquellas situaciones en las cuales las áreas de la Entidad presentan mayores inconvenientes. Se adjunta carpeta de reformulación del PPDA. 
</t>
  </si>
  <si>
    <t xml:space="preserve">En el mes de octubre el Comité de Conciliación sesionó en dos (2) oportunidades, esto es las sesiones ordinarias realizaas los días 6 y 20 de octubre de 2021, las actas se encuentran en elaboración.Todos los instrumentos de la política que se han producido en el comité de conciliación se encuentran en el siguiente link: https://drive.google.com/drive/folders/1J5CSYrs-S63lvI8gCB_JBNg_J8d5E6N_?usp=sharing. Se reitera que toda la documentación se puede consultar en el link relacionado. Se adjunta Word con el link. Considerando las causas delitigiosidad se inició un proceso de modificación de la PPDA para incluir aquellas situaciones en las cuales las áreas de la Entidad presentan mayores inconvenientes. En el mes de octubre  se sometió a consideración del Comité una ficha de estudio de una solicitud de conciliación extrajudicial, la cual no se llevó al comité en el referido plazo, porque, una vez se recibieron los insumos del área competente, la proyección de la ficha tomó más tiempo del estimado. </t>
  </si>
  <si>
    <t xml:space="preserve">El proceso reporta avance en el desarrollo la actividad. Se recomienda indicar la ubicación de la carpeta “Comité de Conciliación” los instrumentos de política, Las Estrategias y Directrices de Defensa Jurídica o Conciliación. Así como las evidencias del instrumento de control que se generó y la ubicación de las actas de los comités. No aportan archivos en la carpeta compartida. Se realizó el seguimiento en la fecha oportuna.</t>
  </si>
  <si>
    <t xml:space="preserve">El reporte se realiza en la fecha estipulada, no se adjuntan las actas de los comités de concialiación de agosto, por lo tanto no es posible corroborar el avance de la acción. </t>
  </si>
  <si>
    <t xml:space="preserve">El reporte se realiza en la fecha estipulada, no se adjuntan las actas de los comités de concialiación de ocubre. Se recomienda adjuntar todas las actas antes de que finalice la vigencia o aportar un link de drive que no requiera solicitud de acceso para consultar los soportes.</t>
  </si>
  <si>
    <t xml:space="preserve">El porcentaje de avance reportado por la primera línea de defensa corresponde a un 190 %, una vez revisada la información disponible en la unidad drive compartida,  se observó:  
 -. Reporte realizado por el proceso, no cuent acon herramienta para identificar la totalidad de las actividades a programar en cumplimiento a la politica.
Actividad en ejecución, se califica avance del 80 %.</t>
  </si>
  <si>
    <t xml:space="preserve">- Dar prioridad para el cumplimiento de la actividad.
- Asegurar el cargue oportuno y organizado de las evidencias en las carpetas del drive a fin de facilitar el seguimiento y trazabilidad del avance y/o cumplimiento.
- Definir plan que agrupe las actividades a realizar y facilite la medición de la actividad.</t>
  </si>
  <si>
    <t xml:space="preserve">
Análisis de las normas relacionadas con la emisión de regulación normativa-MIPG Política Mejora Normativa. </t>
  </si>
  <si>
    <t xml:space="preserve">10. Política Mejora Normativa</t>
  </si>
  <si>
    <t xml:space="preserve">Revisión de los actos administrativos por expedir respecto al cumplimiento de los parámetros establecidos por la SDA, así como los definidos por la Secretaría Jurídica Resolución 088 de 2018.</t>
  </si>
  <si>
    <t xml:space="preserve">El 100% de actos administrativos emitidos cumplen con los criterios normativos y demás lineamientos</t>
  </si>
  <si>
    <t xml:space="preserve">(Número de actos administrativos elaborados bajo los criterios establecidos / Número de actos administrativos emitidos * 100)</t>
  </si>
  <si>
    <t xml:space="preserve">Gestión Jurídica / DLA</t>
  </si>
  <si>
    <t xml:space="preserve">En el mes de junio, se llevó a cabo revisión de forma y fondo, identificando las facultades, vigencia de las normas, redacción, ortografía y la legalidad a cinco (5) Proyectos de Decreto.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 Proyecto de Decreto “Por medio del cual se adopta el Plan Estratégico para la Gestión Integral de la Calidad del Aire de Bogotá 2030 – Plan Aire” versión 2 y 4. 
- Proyecto de Decreto Por medio del cual se adiciona un capítulo  “Capítulo transitorio Disposiciones sobre autorización de eventos culturales, recreativos y deportivos en contexto de la pandemia generada por el COVID-19” al Decreto Distrital 599 de 2013 “Por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 SUGA y se dictan otras disposiciones”.
- Proyecto de Decreto Por medio del cual “se adopta el Plan de Acción Climática Bogotá 2020 - 2050, y se dictan otras disposiciones”. 
- Proyecto de Decreto “Por el cual se prioriza, se aprueba, se designa ejecutor del proyecto de inversión con cargo a los recursos del Sistema General de Regalías, identificado con Bpin 2021011010002 “Mejoramiento de los sistemas de tratamiento de agua potable de acueductos comunitarios en el área rural del Distrito capital Capital Bogotá” y se incorporan recursos en el Capítulo Presupuestal Independiente del Sistema General de Regalías del Bienio 2021 – 2022”.
-Proyecto de Decreto “Por la cual se establecen los lineamientos para la formulación, concertación, implementación, evaluación, control y seguimiento del plan institucional de gestión ambiental –PIGA y se dictan otras disposiciones”
</t>
  </si>
  <si>
    <t xml:space="preserve">En el mes de julio, se llevó a cabo revisión de forma y fondo, identificando las facultades, vigencia de las normas, redacción, ortografía y la legalidad a siete (7) Proyectos de Decreto; 
- Proyecto de Decreto "Por medio del cual se reglamenta el Acuerdo Distrital No. 808 del 2021 y se establecen medidas para reducir progresivamente la adquisición y consumo de plásticos de un solo uso en las Entidades del Distrito Capital"
- Proyecto de Decreto “Por medio del cual se adopta el Plan Estratégico para la Gestión Integral de la Calidad del Aire de Bogotá 2030 – Plan Aire” versión 2 y 4. 
- Proyecto de Decreto Por medio del cual se adiciona un capítulo  "Por medio del cual se adiciona un capítulo el “Capítulo transitorio Disposiciones sobre autorización de eventos culturales, recreativos y deportivos en contexto de la pandemia generada por el COVID-19” al Decreto Distrital 599 de 2013 “Por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 SUGA y se dictan otras disposiciones”
- Proyecto de Decreto Por medio del cual “se adopta el Plan de Acción Climática Bogotá 2020 - 2050, y se dictan otras disposiciones”. 
- Proyecto de Decreto “Por el cual se prioriza, se aprueba, se designa ejecutor del proyecto de inversión con cargo a los recursos del Sistema General de Regalías, identificado con Bpin 2021011010002 “Mejoramiento de los sistemas de tratamiento de agua potable de acueductos comunitarios en el área rural del Distrito capital Capital Bogotá” y se incorporan recursos en el Capítulo Presupuestal Independiente del Sistema General de Regalías del Bienio 2021 – 2022”.
-Proyecto de Decreto “Por la cual se establecen los lineamientos para la formulación, concertación, implementación, evaluación, control y seguimiento del plan institucional de gestión ambiental –PIGA y se dictan otras disposiciones”
- Proyecto de Decreto “Por el cual se actualiza y se unifica la normatividad que rige la organización, integración y funcionamiento del Sistema Único de Gestión para el Registro, Evaluación y Autorización de Actividades de Aglomeración de Público en el Distrito Capital –SUGA, y se dictan otras disposiciones”
</t>
  </si>
  <si>
    <t xml:space="preserve">En el mes de agosto, se llevó a cabo revisión de forma y fondo, identificando las facultades, vigencia de las normas, redacción, ortografía y la legalidad a siete (7) Proyectos de Decreto; - Proyecto de Decreto "Por medio del cual se reglamenta el Acuerdo Distrital No. 808 del 2021 y se establecen medidas para reducir progresivamente la adquisición y consumo de plásticos de un solo uso en las Entidades del Distrito Capital" - Proyecto de Decreto “Por medio del cual se adopta el Plan Estratégico para la Gestión Integral de la Calidad del Aire de Bogotá 2030 – Plan Aire” versión 2 y 4. - Proyecto de Decreto Por medio del cual se adiciona un capítulo "Por medio del cual se adiciona un capítulo el “Capítulo transitorio Disposiciones sobre autorización de eventos culturales, recreativos y deportivos en contexto de la pandemia generada por el COVID-19” al Decreto Distrital 599 de 2013 “Por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 SUGA y se dictan otras disposiciones” - Proyecto de Decreto Por medio del cual “se adopta el Plan de Acción Climática Bogotá 2020 - 2050, y se dictan otras disposiciones”. - Proyecto de Decreto “Por el cual se prioriza, se aprueba, se designa ejecutor del proyecto de inversión con cargo a los recursos del Sistema General de Regalías, identificado con Bpin 2021011010002 “Mejoramiento de los sistemas de tratamiento de agua potable de acueductos comunitarios en el área rural del Distrito capital Capital Bogotá” y se incorporan recursos en el Capítulo Presupuestal Independiente del Sistema General de Regalías del Bienio 2021 – 2022”. -Proyecto de Decreto “Por la cual se establecen los lineamientos para la formulación, concertación, implementación, evaluación, control y seguimiento del plan institucional de gestión ambiental –PIGA y se dictan otras disposiciones” - Proyecto de Decreto “Por el cual se actualiza y se unifica la normatividad que rige la organización, integración y funcionamiento del Sistema Único de Gestión para el Registro, Evaluación y Autorización de Actividades de Aglomeración de Público en el Distrito Capital –SUGA, y se dictan otras disposiciones”</t>
  </si>
  <si>
    <t xml:space="preserve">En el mes de septiembre, se llevó a cabo revisión de forma y fondo, identificando las facultades, vigencia de las normas, redacción, ortografía y la legalidad al Decreto 332 del 07 de Septiembre de 2021, "Por medio del cual se adopta el Plan Estratégico para la Gestión Integral de la Calidad del Aire de Bogotá 2030 - Plan Aire". Se da alcance al reporte del mes agosto en el que se llevó a cabo revisión al  Decreto 317 del 26 de agosto "Por medio del cual se reglamenta el Acuerdo Distrital No. 808 del 2021 y se establecen medidas para reducir progresivamente la adquisición y consumo de plásticos de un solo uso en las Entidades del Distrito Capital.”. 
Se encuentran en revisión los siguientes Proyectos de Decreto: 
Ocho (8) Proyectos de Decreto; 
- Proyecto de Decreto  "Por medio del cual se adiciona el Capítulo transitorio Disposiciones sobre autorización de eventos culturales, recreativos y deportivos en contexto de la pandemia generada por el COVID-19” al Decreto Distrital 599 de 
- Proyecto de Decreto Por medio del cual “se adopta el Plan de Acción Climática Bogotá 2020 - 2050, y se dictan otras disposiciones”. 
- Proyecto de decreto  "Por medio del cual se establece la conformación y funcionamiento del Panel Distrital de Cambio Climático”.
- Proyecto de Decreto “Por el cual se prioriza, se aprueba, se designa ejecutor del proyecto de inversión con cargo a los recursos del Sistema General de Regalías, identificado con Bpin 2021011010002 “Mejoramiento de los sistemas de tratamiento de agua potable de acueductos comunitarios en el área rural del Distrito capital Capital Bogotá” y se incorporan recursos en el Capítulo Presupuestal Independiente del Sistema General de Regalías del Bienio 2021 – 2022”. 
- “Por medio del cual se modifica el Decreto Distrital 599 de 2013, en lo relacionado con eventos culturales, recreativos y deportivos, y se dictan otras disposiciones”.
-Proyecto de Decreto de la Secretaría de Salud “Por medio del cual se crea y reglamenta el Comité Distrital de la carne y productos cárnicos  comestibles destinados al consumo humano”.
-Proyecto de decreto “Por medio del cual se toman algunas medidas en materia de tránsito y transporte en Bogotá D.C. y se dictan otras disposiciones”. 
- Proyecto de Decreto “Por medio del cual se establecen los lineamientos del programa de esterilización de gatos y perros en el distrito en cumplimiento del acuerdo distrital 775 de 220 “. 
Se adjuntan los Decretos emitidos. 
</t>
  </si>
  <si>
    <t xml:space="preserve">En el mes de octubre, se llevó a cabo revisión de forma y fondo, identificando las facultades, vigencia de las normas, redacción, ortografía y la legalidad a diez (10) Proyectos de Decreto. Se adjunta en el drive la relación de los mismos </t>
  </si>
  <si>
    <t xml:space="preserve">El proceso reporta avance en la actividad, no se cargaron archivos en la carpeta compartida. Se realizó el seguimiento en la fecha oportuna.</t>
  </si>
  <si>
    <t xml:space="preserve">El proceso reporta 100% de avance en el indicador. Se realiza el monitoreo en la fecha establecida. Se adjuntan 7 archivos en borrador y en PDF como evidencia del avance en la acción. </t>
  </si>
  <si>
    <t xml:space="preserve">El proceso reporta 100% de avance en el indicador. Se realiza el monitoreo en la fecha establecida. Se adjuntan 1 archivo word con la relación de los actos administrativos revisados, se evidencia del avance en la acción. </t>
  </si>
  <si>
    <t xml:space="preserve">El porcentaje de avance reportado por la primera línea de defensa corresponde a un 100 %, una vez revisada la información disponible en la unidad drive compartida,  se observó: 
Actividad en ejecución (permanente) se confirma cumplimiento 100 %.</t>
  </si>
  <si>
    <t xml:space="preserve">la medicion del indicador no coincide con el formulado por lo cual se recomieenda revision y correccion del indicador para que guarde relación con la formulacion.</t>
  </si>
  <si>
    <t xml:space="preserve">Revisar, actualizar y publicar en el Boletín Legal Ambiental las resoluciones de interés general de la SDA para el periodo comprendido entre 1990 a 2020.  </t>
  </si>
  <si>
    <t xml:space="preserve">100% de resoluciones revisadas, actualizadas y publicadas en el boletín legal Ambiental para el periodo comprendido entre 1990 a 2020.  
</t>
  </si>
  <si>
    <t xml:space="preserve">(Número de resoluciones revisadas, actualizas o publicadas /Número de resoluciones a revisar, actualizar o  publicar *100)</t>
  </si>
  <si>
    <t xml:space="preserve">Durante el mes de junio, el técnico (Administrador Boletín Legal Ambiental DLA) realizó actualización de (454)  resoluciones derogadas o modificadas dejando nota y un link para acceder a la vigente, estas modificaciones se encuentran en proceso de validación.  
</t>
  </si>
  <si>
    <t xml:space="preserve">Durante el mes de julio, el técnico (Administrador Boletín Legal Ambiental DLA) realizó actualización de (209) resoluciones  que no se        encuentran        vigentes,        conforme        lo        informó        la dependencia responsable del tema.</t>
  </si>
  <si>
    <t xml:space="preserve">Durante el mes de agosto se dio inicio a la revisión de diez (10) resoluciones de las cuales se tiene duda si están vigentes, con el objetivo de llevar a cabo la actualización en el Boletín Legal Ambiental. </t>
  </si>
  <si>
    <t xml:space="preserve">Durante el mes de septiembre se realizó revisión de diez (10) resoluciones de las cuales se tiene duda si están vigentes, con el objetivo de llevar a cabo la actualización en el Boletín Legal Ambiental. Las resoluciones actualizadas se encuentran en el Boletín Legal Ambiental. Se adjunta link para consulta. https://boletinlegal.ambientebogota.gov.co/</t>
  </si>
  <si>
    <t xml:space="preserve">Durante el mes de octubre se realizó revisión de diez (10) resoluciones de las cuales se tiene duda si están vigentes, con el objetivo de llevar a cabo la actualización en el Boletín Legal Ambiental. Las resoluciones actualizadas se encuentran en el Boletín Legal Ambiental. Se adjunta link para consulta. https://boletinlegal.ambientebogota.gov.co/</t>
  </si>
  <si>
    <t xml:space="preserve">El proceso reporta en la fecha establecida, no se cargaron evidencias en la carpeta compartida por lo que no se puede comprobar el avance de la acción.</t>
  </si>
  <si>
    <t xml:space="preserve">El proceso reporta en la fecha establecida, no se cargaron soportes en el drive de evidencias.Se adjunta link de consulta al boletín legal ambiental</t>
  </si>
  <si>
    <t xml:space="preserve">El porcentaje de avance reportado por la primera línea de defensa corresponde a un 100 %, una vez revisada la información disponible en la unidad drive compartida,  se observó: 
- En la evidencia hay una hoja donde  se reporta unicamente el link del boletin legal amiental para consultar todas las resoluciones vigentes desde 1990 hasta el año 2000. Se adjunta link de consulta al boletín legal ambiental, no se cargaron soportes en el drive de evidencias
Actividad finalizada se confirma cumplimiento 100 %.</t>
  </si>
  <si>
    <t xml:space="preserve">Cargar soportes en el drive de evidencias.</t>
  </si>
  <si>
    <t xml:space="preserve">11. Política de Servicio al Ciudadano</t>
  </si>
  <si>
    <t xml:space="preserve">Adelantar actividades para la adquisición e implementación de un Chat interactivo en el 2022 que fortalezca el canal de acceso virtual a los trámites y servicios de la entidad</t>
  </si>
  <si>
    <t xml:space="preserve">4 actividades programadas</t>
  </si>
  <si>
    <t xml:space="preserve">No. de actividades ejecutadas/No. total de actividades progamadas x100</t>
  </si>
  <si>
    <t xml:space="preserve">Servicio a la Ciudadanía / SGCD</t>
  </si>
  <si>
    <t xml:space="preserve">Gestión Tecnológica / DPSIA</t>
  </si>
  <si>
    <t xml:space="preserve">Durante el mes de junio, el grupo de Servicio a la Ciudadanía realizo la justificacion y descripcion de la necesidad para la adquisicion e implementacion de un Chat Interactivo, con el fin de ir adelantando las actividades necesarias para este fin.
Evidencia: Justificacion técnica de la necesidad para la adquisición e implementación de un chat interactivo para el 2022.</t>
  </si>
  <si>
    <t xml:space="preserve">Durante el mes de julio, el Grupo de Servicio a la Ciudadanía, realizo la primera mesa de trabajo con DPSIA, y Gestión Corporativa, donde se expuso y socializo la necesidad de la adquisición e implementación de un Chat Interactivo o Chatbot, donde se definió, comenzar con el estudio de mercado, el anexo técnico de acuerdo a las necesidades y la solicitud de las cotizaciones. Evidencia: Acta de reunión mesa de trabajo para la implementación de un Chat.</t>
  </si>
  <si>
    <t xml:space="preserve">Durante el mes de agosto, el Grupo de Servicio a la Ciudadanía, adelanto actividades para el estudio de mercado, se realizó la solicitud de las cotizaciones de acuerdo con el anexo técnico con la necesidad que tiene la entidad para la adquisición e implementación de un chat interactivo, se recibieron 4 cotizaciones. Así mismo, se proyectó en el PAC los recursos para la adquisición del Chat en la vigencia 2022, cumpliendo de esta manera 2 actividades de las programadas
De acuerdo a lo anterior, se da cumplimiento  al 100% de las actividades propuestas
Evidencia: Anexo 1. Cotización 1 Agenti Chatbot SL Anexo 2. Cotización 2 Chattigo 
Anexo 3. Cotización 3 Chatbox AGFATCS 2 
Anexo 4. Cotización 4. Servicio de Plataforma Omnicanal BroadcasterBot SecMedAmbiente Ago21 V1
Anexo 5. PROYECCION 2022 Anteproyecto</t>
  </si>
  <si>
    <t xml:space="preserve">Esta actividad se cumplio en su totalidad durante el mes de agosto</t>
  </si>
  <si>
    <t xml:space="preserve">NA</t>
  </si>
  <si>
    <t xml:space="preserve">Con la elaboración de la justificación técnica de la necesidad para la adquisición e implementación de un chat interactivo para el 2022, se evidencia el inicio de la ejecución de las actividades propuestas para este fin, avanzando en un 25% frente a la meta propuesta, sin embargo se recomienda que se realice una mesa de trabajo con la DPSIA y con la Subdirección Contractual en la que dé a conocer esta necesidad y se llegue a la conclusión de cómo se va a ejecutar este proyecto, si se va a contratar a un externo o si es un desarrollo que puede realizar la entidad a través la Dirección de Planeación y Sistemas de Información Ambiental-DPSIA, a fin de iniciar con los trámites teniendo en cuenta lo que se decida.</t>
  </si>
  <si>
    <t xml:space="preserve">El proceso de Servicio a la Ciudadanía, ejecutó las cuatro actividades propuestas así: en el mes de junio realizó la justificación y descripción de la necesidad para la adquisición e implementación de un Chat Interactivo, cumpliendo con 1 (una) actividad de las 4 (cuatro) propuestas, para el mes de julio se realizó la primera mesa de trabajo con DPSIA, y Gestión Corporativa, donde se expuso la necesidad de la adquisición e implementación de un Chat Interactivo o Chatbot cumpliendo con 2 (dos) actividades de las 4 (cuatro) propuestas y finalmente para el mes de agosto se adelantaron actividades para la elaboración del estudio de mercado, se realizó la solicitud de las cotizaciones de acuerdo con el anexo técnico y se proyectó en el PAC los recursos para la adquisición del Chat en la vigencia 2022, cumpliendo de esta manera con 2 (dos) actividades más para un total de 4 (cuatro) actividades propuestas, logrando el 100% de la meta propuesta, de igual manera se revisan las evidencias aportadas en cada mes y estás dan cuenta de la ejecución de las actividades. Se recomienda continuar con el desarrollo de las actividades que correspondan para lograr la adquisición e implementación del Chat interactivo para el 2022.</t>
  </si>
  <si>
    <t xml:space="preserve">Esta actividad se cumplió al 100% en el mes de agosto.</t>
  </si>
  <si>
    <t xml:space="preserve">El porcentaje de avance reportado por la primera línea de defensa corresponde a un 100 %, una vez revisada la información disponible en la unidad drive compartida,  se observó: 
-. Acta de reunión del 21 de julio de 2021-Reunión mesa de trabajo para asesoría en la implementación de un Chatbot para la atención a la ciudadanía.
-. Justificación técnica de la necesidad para la adquisición e implementación de un Chat Interactivo para el 2022.
-. Anexo 1. Cotización 1 Agenti Chatbot SL
-. Anexo 2. Cotización 2 Chattigo
-. Mes de agosto: Anexo 3. Cotización 3 Chatbox AGFATIC’S 2 del 27 de julio de 2021. 
-. Anexo Cotización 4. Servicio de Plataforma Omnicanal BroadcasterBot SecMedAmbiente Ago21 V1 del 18 de agosto de 2021.
-. Anexo PROYECCION 2022 Anteproyecto- se observa la meta, fuente de financiación y suma del valor mensual del contrato.
Actividad en ejecución, no se evidencia reporte de la adquisición pretendida, se califica cumplimiento 80 %. </t>
  </si>
  <si>
    <t xml:space="preserve">Continuar con la  realización de actividades encaminadas a la adquisición e implementación del Chat interactivo para el 2022 que fortalezca el canal de acceso virtual a los trámites y servicios de la SDA.</t>
  </si>
  <si>
    <t xml:space="preserve">Everlina  Blandon</t>
  </si>
  <si>
    <t xml:space="preserve">205. ¿Cuáles de los siguientes indicadores de medición y seguimiento del desempeño son calculados y utilizados por la entidad en el marco de su política de servicio al ciudadano?</t>
  </si>
  <si>
    <t xml:space="preserve">Formular indicadores que permitan medir el nivel de cumplimiento de la Política Distrital de Servicio a la Ciudadanía y el Modelo de Servicio en los canales de atención telefónico y presencial</t>
  </si>
  <si>
    <t xml:space="preserve">3 Indicadores formulados</t>
  </si>
  <si>
    <t xml:space="preserve">No. de indicadores formulados/No. total de indicadores programados para su formulación x 100</t>
  </si>
  <si>
    <t xml:space="preserve">Durante el mes de junio, el Grupo de Servicio a la Ciudadania formuló los indicadores de: Nivel de atencion, Nivel de abandono y Devolucion de llamadas, con la ejecución de esta actividad se cumple con el 100% de la misma.
Evidencia: Indicadores formulados.</t>
  </si>
  <si>
    <t xml:space="preserve">Esta actividad fue cumplida al 100% en el mes de junio</t>
  </si>
  <si>
    <t xml:space="preserve">Se evidencia la formulación de los 3 indicadores propuestos para el cumplimiento de esta actividad, alcanzando el 100% en la ejecución de esta.</t>
  </si>
  <si>
    <t xml:space="preserve">Esta actividad se cumplió al 100% en el mes de junio.</t>
  </si>
  <si>
    <t xml:space="preserve">El porcentaje de avance reportado por la primera línea de defensa corresponde a un 100 %, una vez revisada la información disponible en la unidad drive compartida,  se observó: 
- Formulación de tres (3) indicadores:  Nivel de atención, Nivel de abandono y devolución de llamadas. 
Actividad finalizada, se confirma cumplimiento 100 %.</t>
  </si>
  <si>
    <t xml:space="preserve">198. En la entidad, la gestión de atención y relacionamiento con el ciudadano se encarga de:</t>
  </si>
  <si>
    <t xml:space="preserve">Aplicar encuestas de percepción y satisfacción ciudadana en los canales de atención presencial, telefónico y virtual</t>
  </si>
  <si>
    <t xml:space="preserve">9.600 Encuestas aplicadas</t>
  </si>
  <si>
    <t xml:space="preserve">No. de encuestas aplicadas/No. total de encuestas programadas para su aplicación x 100</t>
  </si>
  <si>
    <t xml:space="preserve">Durante el mes de junio de realizó la aplicación de 1955 encuestas de percepción y satisfacción ciudadana en los canales de atención dispuestos por la entidad, discriminadas de la siguiente manera: en el canal telefónico 1463 con un nivel de satisfacción del 100%, en el canal presencial 321 encuestas con un nivel de satisfacción del 99,4% y en el canal virtual 171 encuestas con un nivel de satisfacción de 85%, obteniendo un nivel promedio de satisfacción del 95% en todos los canales. Con respecto a la meta de aplicar 9600 encuestas y de acuerdo con las aplicadas durante junio, se avanzó en un 20%. Evidencia: Informe de encuestas de percepción y satisfacción del servicio prestado por la SDA junio 2021 y Resumen tabulación de encuestas junio 2021.</t>
  </si>
  <si>
    <t xml:space="preserve">Durante el mes de julio de realizó la aplicación de encuestas de percepcion y satisfacción ciudadana en cada uno de los canales de atencion con 3100 encuestas obteniendo un nivel de satisfaccion promedio en todos los canales de 92%, desagregadas de la siguente manera: en el canal telefonico 1911 con un nivel de satisfaccion del 100%, en el canal presencial 1040 encuestas con un nivel de satisfaccion del 99,2%, y en el canal virtual 149 con un nivel de satisfaccion de 76% 
Evidencia: Informe de encuestas de nivel y percepcion y satisfacción
Resultados de encuestas</t>
  </si>
  <si>
    <t xml:space="preserve">Durante el mes de agosto de realizó la aplicación de encuestas de percepcion y satisfacción ciudadana en cada uno de los canales de atencion con 3264 encuestas obteniendo un nivel de satisfaccion promedio en todos los canales de 95%, desagregadas de la siguente manera: en el canal telefonico 2103 con un nivel de satisfaccion del 100%, en el canal presencial 1071 encuestas con un nivel de satisfaccion del 99,5%, y en el canal virtual 90 con un nivel de satisfaccion de 87% 
Evidencia: Informe de encuestas de nivel y percepcion y satisfacción
Resultados de encuestas</t>
  </si>
  <si>
    <t xml:space="preserve">Durante el mes de septiembre de realizó la aplicación de encuestas de percepcion y satisfacción ciudadana en cada uno de los canales de atencion con 3145 encuestas obteniendo un nivel de satisfaccion promedio en todos los canales de 93%, desagregadas de la siguente manera: en el canal telefonico 1990 con un nivel de satisfaccion del 100%, en el canal presencial 1014 encuestas con un nivel de satisfaccion del 99,8%, y en el canal virtual 141 con un nivel de satisfaccion de 79% 
Evidencia: Informe de encuestas de nivel y percepcion y satisfacción
Resultados de encuestas</t>
  </si>
  <si>
    <t xml:space="preserve">Durante el mes de octubre de realizó la aplicación de encuestas de percepcion y satisfacción ciudadana en cada uno de los canales de atencion con 3030 encuestas obteniendo un nivel de satisfaccion promedio en todos los canales de 93%, desagregadas de la siguente manera: en el canal telefonico 2082 con un nivel de satisfaccion del 100%, en el canal presencial 767 encuestas con un nivel de satisfaccion del 100%, y en el canal virtual 181 con un nivel de satisfaccion de 78% 
Evidencia: Informe de encuestas de nivel y percepcion y satisfacción
Resultados de encuestas</t>
  </si>
  <si>
    <t xml:space="preserve">Con la aplicación de 1955 encuestas en el mes de junio, el proceso de Servicio a la Ciudadanía alcanzo y supero la meta propuesta para este mes ya que el promedio mensual es de 1600 encuestas aplicadas, de continuar con este promedio se superaría la meta propuesta en esta actividad para la vigencia.</t>
  </si>
  <si>
    <t xml:space="preserve">Con la aplicación de 3100 encuestas en el mes de julio y 3264 en el mes de agosto más las 1955 encuentas en junio, se alcanza un total 8319 del total de 9600 definididas en la actividad, alcanzando en tres meses el 87% de la meta propuesta. </t>
  </si>
  <si>
    <t xml:space="preserve">Con la aplicación de 3145 encuestas en septiembre y 3030 en octubre, mas las 8319 aplicadas desde junio hasta agosto dan un total de 14494 encuestas realizadas, se cumplio y supero la meta propuesta en la actividad logrando un 151%.</t>
  </si>
  <si>
    <t xml:space="preserve">El porcentaje de avance reportado por la primera línea de defensa corresponde a un 151 %, una vez revisada la información disponible en la unidad drive compartida,  se observó: 
1. Informe de encuestas de percepción y satisfacción del servicio prestado por la SDA en los diferentes canales en los meses de junio, julio, agosto, septiembre y octubre.
2. Resumen tabulación de encuestas relacionados a continuación: Mes de junio 1955, julio 3100, agosto 3264, septiembre 3145, octubre 3030 para un total de 14494 encuestas.
Actividad finalizada, se confirma cumplimiento 100% 
</t>
  </si>
  <si>
    <t xml:space="preserve">227. De los siguientes tipos de documentos, ¿cuántos han sido traducidos a lenguaje claro en la vigencia evaluada?
228. Del total de documentos traducidos a lenguaje claro
229. En las actividades adelantadas para la traducción de documentos a lenguaje claro participaron</t>
  </si>
  <si>
    <t xml:space="preserve">Realizar actividades que fortalezcan el manejo de lenguaje claro entre los colaboradores de la SDA como: talleres, capacitaciones de lenguaje claro y socializaciones de los documentos incorporando el componente de lenguaje claro.</t>
  </si>
  <si>
    <t xml:space="preserve">3 Actividades programadas</t>
  </si>
  <si>
    <t xml:space="preserve">No. de actividades realizadas/No. total de actividades programadas x 100</t>
  </si>
  <si>
    <r>
      <rPr>
        <sz val="9"/>
        <color rgb="FF000000"/>
        <rFont val="Arial"/>
        <family val="0"/>
        <charset val="1"/>
      </rPr>
      <t xml:space="preserve">Durante el mes de junio se realizó una actividades de socializacion a todas las áreas y/o procesos de la entidad a través del correo institucional atencionalciudadano@ambientebogota.gov.co con el asunto </t>
    </r>
    <r>
      <rPr>
        <i val="true"/>
        <sz val="9"/>
        <color rgb="FF000000"/>
        <rFont val="Arial"/>
        <family val="0"/>
        <charset val="1"/>
      </rPr>
      <t xml:space="preserve">"Apliquemos un lenguaje claro a las respuestas emitidas a los ciudadanos" ,e</t>
    </r>
    <r>
      <rPr>
        <sz val="9"/>
        <color rgb="FF000000"/>
        <rFont val="Arial"/>
        <family val="0"/>
        <charset val="1"/>
      </rPr>
      <t xml:space="preserve">n que se dan a conoceer los documentos traducidos a lenguaje claro.
Evidencia: Correo institucional con asunto Apliquemos un lenguaje claro a las respuestas emitidas a los ciudadanos y los anexos adjuntos en el correo.
</t>
    </r>
  </si>
  <si>
    <t xml:space="preserve">Durante el mes de julio, no se realizó avance de esta actividad, en el mes de agosto se realizará avance.</t>
  </si>
  <si>
    <t xml:space="preserve">Durante el mes de agosto, se asistio al taller de lengaje claro (Redaccion legal y administrativa) a la cual tambien fueron convocados los diferentes procesos de la Entidad, con el fin de sensibilizar e involucar a toda la entidad en la aplicación de lengueje claro y dar cumplimiento de esta manera a la Poliitica Publica Distrital de Servicio a la Ciudadania.
Evidencia: 
Anexo 1. Taller Documentos Administ y Legales SDA 
Anexo 2. SECRETARIA DE AMBIENTE-ASISTENCIA taller agosto</t>
  </si>
  <si>
    <t xml:space="preserve">Durante el mes de septiembre,  se recibió por parte de la Veeduria Distrital (RED DE QUEJAS), el listado de asistencia del webinar " Lenguaje claro, lenguaje comprensivo para la gente", en el cual participó el grupo de Servicio a la Ciudadania el día 19 de agosto, esta actividad a pesar que se desarrolló en el mes de agosto no fue posible reportar su seguimiento en este periodo, debido a que no se había recibido la evidencia de la lista de asistencia.  De acuerdo a esto, el dia 24 de agostó se solicitó el listado de asistencia a la veeduria, pero este fue enviado y recibido finalmente el 14 de septiembre por parte de la Red de Quejas de la Veeduria Distrital, razon por la cual se reporta en este periodo dicha actividad.
Es importante aclarar que el taller reportado en agosto es una actividad distinta al webinar  " Lenguaje claro, lenguaje comprensivo para la gente"
De esta manera se da cumpliento al 100% de esta acitividad
Evidencia: Correo de solicitud asistencia
Correo de envio de asistencia
Listado de asisencia</t>
  </si>
  <si>
    <t xml:space="preserve">Esta actividad fue cumplida al 100% en el mes de agosto-septiembre</t>
  </si>
  <si>
    <t xml:space="preserve">Se evidencia la realización de una socialización que aporta al fortalecimiento del manejo de lenguaje claro, se validan las evidencias cargadas en el Drive que dan cuenta de ejecución de la actividad, con respecto al avance frente a la meta, se alcanzó un 33% de la meta propuesta en esta actividad.</t>
  </si>
  <si>
    <t xml:space="preserve">Se evidencia la asistencia a un taller de lenguaje claro como parte de las actividades propuestas, se validan las evidencias cargadas en el Drive que dan cuenta de ejecución de la actividad, con respecto al avance frente a la meta, se alcanzó un 66% de la meta propuesta en esta actividad.</t>
  </si>
  <si>
    <t xml:space="preserve">Esta actividad se cumplió al 100% en el mes de septiiembre.</t>
  </si>
  <si>
    <t xml:space="preserve">El porcentaje de avance reportado por la primera línea de defensa corresponde a un 100 %, una vez revisada la información disponible en la unidad drive compartida,  se observó: 
-. El 17 de junio, socialización a todas las áreas y/o procesos de la SDA por correo institucional con el tema Apliquemos un lenguaje claro a las respuestas emitidas a los ciudadanos con seis (6) adjuntos.
-. En agosto Taller: Lenguaje Redacción Administrativa y Legal-SDA con la participación de las diferentes áreas y/o procesos de la SDA con la respectiva lista de asistencia. 
-. Anexo 1:  Taller Documentos Administrativos y Legales SDA.
-. Anexo 2. Secretaría de Ambiente-Asistencia taller agosto.
-. En septiembre, listado de asistencia WEBINAR Lenguaje claro-lenguaje comprensible para la gente del 19 de agosto.
-. Correo de la Veeduría envío registro de asistencia WEBINAR Lenguaje claro del 5 de octubre.
-. Correo de la SDA a la Veeduría solicitud de la presentación el 5 de octubre. 
Se confirma Cumplimiento del 100 %.</t>
  </si>
  <si>
    <t xml:space="preserve">214. La entidad cuenta con programas de cualificación en atención preferencial e incluyente a: Personas en condición de discapacidad psicosocial, personas en condición de discapacidad intelectual</t>
  </si>
  <si>
    <t xml:space="preserve">Realizar capacitaciones para la cualificación de los colaboradores del Grupo de Servicio al Ciudadano en temas de atención preferencial e incluyente a personas en condición de discapacidad psicosocial e intelectual</t>
  </si>
  <si>
    <t xml:space="preserve">1 Capacitacion</t>
  </si>
  <si>
    <t xml:space="preserve">No. de capacitaciones realizadas</t>
  </si>
  <si>
    <t xml:space="preserve">Durante este periodo no se realizó avance en esta actividad, se realizara en los proximos meses.</t>
  </si>
  <si>
    <t xml:space="preserve">Durante el mes de julio, se realizó la capacitacion para los servidores del grupo de Servicio a la Ciudadania, con el fin de cualificar a los agentes de servicio en temas de atencion con enfoque preferencial e incluyentes a personas en condicion de discapacidad, pcisosocial, intelectual, entre otras.
De esta manera, se da cumplimiento al 100% de esta actividad.
Evidencia: 
Acta de Capacitacion atencion preferencial
Presentacion de capacitacion </t>
  </si>
  <si>
    <t xml:space="preserve">Esta actividad fue cumplida al 100% en el mes de julio</t>
  </si>
  <si>
    <t xml:space="preserve">El proceso no registro avance de esta actividad ya que la misma fue aprobada en el Comité Institucional de Gestión y Desempeño realizado el día 22 de junio del 2021, por tanto, esta actividad se ejecutará a partir de julio del 2021.</t>
  </si>
  <si>
    <t xml:space="preserve">En el mes de julio, el proceso de Servicio a la Ciudadanía dió cumplimiento a la actividad propuesta con la ejecución de la capacitación sobre atención preferencial e incluyente a personas en condición de discapacidad psicosocial e intelectual para los servidores del grupo de Servicio a la Ciudadanía, las evidencias mencionadas en el reporte coinciden plenamente con las cargadas en el Drive, alcanzando la meta propuesta de 1 capacitación.</t>
  </si>
  <si>
    <t xml:space="preserve">El porcentaje de avance reportado por la primera línea de defensa corresponde a un 100 %, una vez revisada la información disponible en la unidad drive compartida,  se observó: 
-. Diapositiva de presentación
-. Acta de capacitación del 23 de julio de 2021 con los siguientes temas: Protocolos y recomendaciones para la atención a personas en condición de discapacidad y Enfoque preferencial y diferencial incluida la lista de asistencia.
Se confirma cumplimiento 100 %.
</t>
  </si>
  <si>
    <t xml:space="preserve">210. Con respecto a las peticiones, quejas, reclamos, solicitude y denuncias (PQRSD), la entidad: la consulta y radicación de PQRSD esta diseñada y habilitada para dispositivos móviles (ubicuidad y responsive)</t>
  </si>
  <si>
    <t xml:space="preserve">Socializar a la ciudadanía a través de la página web las herramientas SDQS y web file (ventanilla virtual) para la radicación y consultas de PQRSD desde un dispositivo móvil</t>
  </si>
  <si>
    <t xml:space="preserve">1 Socialización</t>
  </si>
  <si>
    <t xml:space="preserve">No. de socializaciones realizadas</t>
  </si>
  <si>
    <t xml:space="preserve">Durante el mes de junio se realizó una mesa de trabajo con la Oficina de Comunicaciones, con el fin de proponer la estrategia para la socialización con la ciudadanía de las herramientas virtuales SDQS y el web file a través de un corto video.
Evidencia: 2021.06.25 Acta Servicio a la ciudadania y Comunicaciones.</t>
  </si>
  <si>
    <t xml:space="preserve">Durante el mes de julio, se realizó el guion para el video de socializacion a traves de la pagina web de las herramientas SDQS y Web file para la radicacion y consulta de PQRS a traves de un dispositivo movil
Evidecia: Solicitud creacion del video </t>
  </si>
  <si>
    <t xml:space="preserve">Durante el mes de agosto, se avanzó en la revision del guion para el video de socializacion a traves de la paguina web de las herramientas SDQS y Webfile para la consulta y radicacion de PQRS a traves de un dispositivo movil
Evidencia: 
Anexo 1. Guion final para produccion
Anexo 2. Respuesta comunicaciones</t>
  </si>
  <si>
    <t xml:space="preserve">Durante el mes de septiembre, no se realizo avance de esta actividad, este sera presentado en llos avances de octubre y/o noviembre</t>
  </si>
  <si>
    <t xml:space="preserve">Durante el mes de octubre se recibio por parte de la oficina asesora de comunicaciones el video para la socializacion a traves de la pagina web de la herramienta SDQS para la radicacion de PQRS a traves de dispositivos moviles. 
Evidencia: Video quejas y reclamos</t>
  </si>
  <si>
    <t xml:space="preserve">Pese a que esta actividad fue aprobada en el Comité Institucional de Gestión y Desempeño realizado el día 22 de junio del 2021 y que se ejecución debería empezar a partir del mes de julio del 2021, el proceso de Servicio a la Ciudadanía, adelantó una reunión con la Oficina de Comunicaciones el día 25 de junio en la que se propuso la estratégia para socializar a la ciudadanía las herramientas de SDQS y Web file, sin embargo teniendo en cuenta que la meta de esta actividad es la socialización, la reunión realizada no representa un avance numérico para esta actividad. </t>
  </si>
  <si>
    <t xml:space="preserve">El proceso de Servicio a la Ciudadanía viene adelantando las actividades correspondientes para realizar la socialización a la ciudadanía a través de la página web las herramientas SDQS y web file (ventanilla virtual) para la radicación y consultas de PQRSD desde un dispositivo móvil, sin embargo, como el producto final es la socialización, el proceso reportará avance en el indicador cuando esta se lleve a cabo. Se revisan las evidencias aportadas y estas muestran la ejecución de las actividades descritas en el reporte.</t>
  </si>
  <si>
    <t xml:space="preserve">El proceso de Servicio a la Ciudadanía viene adelantando las actividades correspondientes a la socialización a la ciudadanía a través de la página web, las herramientas SDQS y Web File (Ventanilla virtual) para la radicación y consultas de PQRSD desde un dispositivo móvil, donde se evidencia el trabajo realizado en el periodo junio-octubre, mas sin embargo no se puede reportar avance en el indicador hasta que el producto final sea la socialización.</t>
  </si>
  <si>
    <t xml:space="preserve">El porcentaje de avance reportado por la primera línea de defensa corresponde a un 0 %, una vez revisada la información disponible en la unidad drive compartida,  se observó:  
-. Acta del 25 de junio de 2021-Solicitud y explicación de videos para atención a la ciudadanía.
-. Solicitud creación de videos en Word-Solicitud de apoyo  a la Oficina Asesora de Comunicaciones para el diseño y creación de un video animado donde muestre como los ciudadanos pueden interponer Peticiones, Quejas, reclamos, Solicitudes y Felicitaciones ante la SDA.
-. Correo de la Secretaría Distrital de Ambiente-solicitud creación de video del 1 de julio de 2021.
-. Video Quejas Reclamos-Alta mp4.
-.Anexo 1. Guion final para producción: 
-. Guion Servicio al ciudadano-quejas y reclamos v1
-. Guion Servicio al ciudadano-trámites y servicios v1
-. correo de la Secretaría Distrital de Ambiente-Guiones realizados para revisión del 3 de septiembre.
-. Anexo 2. Respuesta y comunicaciones: 
-. Guión Servicio al ciudadano-quejas y reclamos v1
-. Correo de la Secretaría Distrital de Ambiente-Guion video del 3 de septiembre.
Actividad en ejecución sin avance.</t>
  </si>
  <si>
    <t xml:space="preserve">Dar prioridad a la actividad de la socialización con la ciudadanía a través de la página web las herramientas SDQS y web file (ventanilla virtual) .</t>
  </si>
  <si>
    <t xml:space="preserve">218. Indique los tipos de señalización inclusiva que utiliza la entidad</t>
  </si>
  <si>
    <t xml:space="preserve">Realizar las actividades necesarias para implementar la señalización en lenguaje de señas, lenguas u otros idiomas y orientación espacial (Wayfinding) en la entidad.</t>
  </si>
  <si>
    <t xml:space="preserve">5 Actividades programadas</t>
  </si>
  <si>
    <t xml:space="preserve">Durante el mes de julio, se realizó el anexo tecnico de acuerdo a las necesidades de la Sala de Atencion al Ciudadano para la señalizacion en lengua de señas, para la solicitud de cotizaciones.
Evidencia: 
Archivo anexo tecnico de la señalizacon de la sala de Servicio a la Ciudadanía</t>
  </si>
  <si>
    <t xml:space="preserve">Durante el mes de agosto, el Grupo de Servicio a la Ciudadania, adelanto actividades para el estudio de mercado, se realizo la solicitud de las cotizaciones de acuerdo al anexo tecnico y con las necesidad que tiene la entidad para la Señalizacion de la sala de atencion principal de Servicio a la Ciuadania, se recibieron 3 cotizaciones
Evidencia: Anexo 1 . COTIZACION 1 Casa Publicista - señalizacion
Anexo 2. COTIZACION 2 Colosoy señalizacion
Anexo 3. COTIZACION 3 Mass Medios señalizacion
</t>
  </si>
  <si>
    <t xml:space="preserve">Durante el mes de septiembre, se realizó el estudio de mercado del proceso de señalizacion, el cual tendra por objeto " ADQUISICIÓN DE SEÑALIZACIÓN PARA LA SALA DE ATENCIÓN AL CIUDADANO DE LA SEDE PRINCIPAL DE LA SECRETARÍA DISTRITAL DE AMBIENTE, EN COHERENCIA CON LOS CRITERIOS ESTABLECIDOS EN LA POLÍTICA PÚBLICA DISTRITAL DE SERVICIO A LA CIUDADANÍA", y este es un anexo del estudio previo, De esta forma se realizo la primera version del estudio previo para adelantar el proceso contractual.
Evidencia: Estudio previo Señalizacion.
Matriz estudio de mercado minima cuati señalizacion</t>
  </si>
  <si>
    <t xml:space="preserve">Durante el mes de octubre, se realizaron las observaciones al estudio previso para el contrato de Señalizacion, cuyo objeto es: ADQUISICIÓN DE SEÑALIZACIÓN PARA LA SALA DE ATENCIÓN AL CIUDADANO DE LA SEDE PRINCIPAL DE LA SECRETARÍA DISTRITAL DE AMBIENTE, EN COHERENCIA CON LOS CRITERIOS ESTABLECIDOS EN LA POLÍTICA PÚBLICA DISTRITAL DE SERVICIO A LA CIUDADANÍA", el cual ya se encuentra en proceso contractual en CDP proceso Sipse 15522. 
De acuerdo a lo anterior, se da cumplimiento al 80% de las actividades porpuestas.
Evidencia: Estudio Previo Señalizacion </t>
  </si>
  <si>
    <t xml:space="preserve">Durante los meses de julio y agosto el proceso de Servicio a la Ciudadanía ejecutó 2 (dos) actividades de las 5 propuestas como meta total, alcanzando el 40% de esta, en la revisión de las evidencias cargadas, se muestra que estas soportan la ejecución de dichas actividades.</t>
  </si>
  <si>
    <t xml:space="preserve">En el mes de octubre, la actividad correspondiente a implementación de la señalización en lenguaje de señas, lenguas u otros idiomas y orientación espacial (Wayfinding) en la entidad por parte del proceso Servicio a la Ciudadanía, a la fecha el indicador presenta un avance del 80%, por lo que se espera que esta actividad sea finalizada en el presente mes.</t>
  </si>
  <si>
    <t xml:space="preserve">El porcentaje de avance reportado por la primera línea de defensa corresponde a un 80 %, una vez revisada la información disponible en la unidad drive compartida,  se observó:  
-.Anexo Técnico Proceso señalización en lengua de señas para la Sala de Atención al Ciudadano.
- .Anexo Técnico Proceso señalización- Señalización en lengua de señas para Sala de Atención al Ciudadano.
-. Anexo 1. Cotización 1 Casa Publicista-señalización
-. Anexo 2. Cotización 2 Colosoy señalización
-. Anexo 3. Cotización 3 Mass Medios señalización
-. Matriz estudio de mercado mínima cuantía señalización-se realizó estudio previo de mercado.
-. Estudio previo señalización 2021-15522 con observaciones de contractual.
Actividad en ejecución se confirma avance del 80%</t>
  </si>
  <si>
    <t xml:space="preserve">204. La entidad con: estrategias para resolver PQRSD según su nivel de complejidad</t>
  </si>
  <si>
    <t xml:space="preserve">Realizar las actividades necesarias a través de las cuales se participará y apoyará en la creación e implementación de una estrategia para resolver las PQRSD según su nivel de complejidad en las diferentes dependencias de la entidad.</t>
  </si>
  <si>
    <t xml:space="preserve">Durante el mes de junio, se realizó una mesa de trabajo con los diferentes enlaces de las dependencias, en la cual se inicio con una lluvia de ideas desde los enlaces para empezar a estructurar a estrategia para resolver PQRSD según su complejidad en las diferentes dependencias de la entidad.
Evidencia: 2021.06.28 Acta mesa trabajo lluvia de ideas para PQRSD de alta complejidad.
2021.06.28 Listado de asistencia mesa trabajo lluvia de ideas para PQRSD de alta complejidad.</t>
  </si>
  <si>
    <t xml:space="preserve">Durante el mes de julio, no hubo avance en esta actividad, la cual se realizara el en mes de agosto y septiembre</t>
  </si>
  <si>
    <r>
      <rPr>
        <sz val="9"/>
        <color rgb="FF000000"/>
        <rFont val="Arial"/>
        <family val="0"/>
        <charset val="1"/>
      </rPr>
      <t xml:space="preserve">Durante el mes de agosto, la Subsecretaria General y de Control Disciplinario, en cabeza del grupo de Servicio a la Ciudadanía mediante memorando 2021IE158404 del 02 de agosto del 2021, emitió y socializó la </t>
    </r>
    <r>
      <rPr>
        <i val="true"/>
        <sz val="9"/>
        <color rgb="FF000000"/>
        <rFont val="Arial"/>
        <family val="0"/>
        <charset val="1"/>
      </rPr>
      <t xml:space="preserve">"Guía para la gestión de peticiones, quejas, reclamos, y solicitudes según su complejidad" </t>
    </r>
    <r>
      <rPr>
        <sz val="9"/>
        <color rgb="FF000000"/>
        <rFont val="Arial"/>
        <family val="0"/>
        <charset val="1"/>
      </rPr>
      <t xml:space="preserve">a los diferentes procesos, adicionalmente los enlaces de los procesos realizaron la socialización al interior de sus equipos. 
Evidencia: 
Anexo 1. Guía para la gestión de peticiones, quejas, reclamos, y solicitudes según su complejidad radicado 2021IE158404 del 02 de agosto del 2021.
Anexo 2. Socializaciones internas</t>
    </r>
  </si>
  <si>
    <t xml:space="preserve">Durante el mes de septiembre, se realizo mesa de trabajo (reunion) con los diferentes procesos, en el cual se trataron temas de procedimiento PA09-PR03, entre estos la gestion de peticiones segun su complejidad y la aplicacion de la Guia para resolver peticiones segun su grado de complejidad, la cual sera incluida en el procedimiento que sera actualizado entre octubre y noviembre.
Evidencia: Acta reunion manejo de peticiones segun su complejidad.
Listado de asistencia
</t>
  </si>
  <si>
    <t xml:space="preserve">Durante este periodo no se realizò avance en esta actividad, esta se hara durante el mes de noviembre.</t>
  </si>
  <si>
    <t xml:space="preserve">Pese a que esta actividad fue aprobada en el Comité Institucional de Gestión y Desempeño realizado el día 22 de junio del 2021 y que se ejecución debería empezar a partir del mes de julio del 2021, el proceso de Servicio a la Ciudadanía, adelantó una reunión con los enlaces de PQRSD de las dependencias el día 28 de junio en la que se implementó una estrategia de lluvia de ideas a partir de las experiencias de estos enlaces a partir de las se pueda estructurar a estrategia para resolver PQRSD según su complejidad en las diferentes dependencias de la entidad, avanzando con ello un 33% en la ejecución de esta actividad, sin embargo se recomienda que en las 2 actividades restantes para cumplir con la meta, se formalice dicha estrategia con los enlaces de PQRSD de las dependencias.</t>
  </si>
  <si>
    <t xml:space="preserve">En el mes de agosto el proceso de Servicio a la Ciudadanía emitió la "Guía para la gestión de peticiones, quejas, reclamos, y solicitudes según su complejidad" mediante el memorando número 2021IE158404, este documento fue socializado al interior de los equipos por parte de los enlaces, con la ejecución de esta actividad, se completan 2 (dos) de las 3 (tres) actividades propuestas, alcanzando un 66% de avance en la meta. Se revisan las evidencias aportadas y se constata la ejecución de las actividades.</t>
  </si>
  <si>
    <t xml:space="preserve">El proceso Servicio a la Ciudadanía durante el periodo septiembre- octubre , muestra el trabajo realizado para poder cumplir con las actividades programadas, mas sin embargo no se reporta mas avance mas allá del avance ya alcanzado del 66,6% ya que se espera que en el mes de noviembre se haga la actualización del procedimiento para resolver las PQRSD según su nivel de complejidad</t>
  </si>
  <si>
    <t xml:space="preserve">El porcentaje de avance reportado por la primera línea de defensa corresponde a un 66.6 %, una vez revisada la información disponible en la unidad drive compartida,  se observó:  
1. En junio mesa de trabajo con los enlaces de las dependencias de la SDA para revisar el resultado del primer cuatrimestre de la vigencia 2021 de la gestión de peticiones ciudadanas en los sistemas Forest y Bogotá te escucha, con el objetivo de plantear acciones de mejora mediante acta del 28 de junio de 2021.
2. Listado de asistencia mesa trabajo lluvia de ideas para PQRSD de alta complejidad.
En agosto de 2021:  
1.  Anexo 1. la Guía para la gestión de peticiones, quejas, reclamos, y solicitudes según su complejidad radicado No.2021IE158404 del 2 de agosto,  la Subsecretaria General y de Control Disciplinario-grupo de Servicio a la Ciudadanía socializa la guía con el propósito de orientar de forma clara y concreta a las dependencias de la entidad sobre su manejo y gestionar con eficiencia, celeridad y transparencia.
Anexo 2. Socialización Interna 2021: 
1. Correo Guía para la Gestión de PQRs.JPG.
2. Socialización DGA por Correo de Secretaria Distrital de Ambiente- Guía para la gestión de PQRSF del 2 de agosto.
3. Socialización DGC por Correo de Secretaria Distrital de Ambiente - 2021IE158404 Guía para la gestión de quejas - Reclamos - Derechos de Petición del 4 de agosto.
4. Socialización DPSIA por Correo de Secretaria Distrital de Ambiente-Guía para la gestión PQRS según su complejidad.
5. Socialización OCI por Correo de Secretaria Distrital de Ambiente-Seguimiento OCI: 2021IE158404 2021-08-02 Guía para la gestión de peticiones, quejas, reclamos, y solicitudes según su complejidad del 2 de agosto.
6. Socialización SCAAV Correo de la Secretaría Distrital de Ambiente.
7. Socialización SEGAE del 9 de agosto.
8. Socialización SPPA por Correo del 2 de agosto.
En septiembre de 2021: 
1. Acta del 28 de junio.
2. Reunión de Manejo de peticiones Complejas ciudadanas formularios de Google Gestión peticiones ciudadanas, grupos de valor con los nombres de los participantes y entes de control del 30 de septiembre.
2. Acta del 20 de septiembre-Revisar el resultado de la gestión de peticiones ciudadanas en los sistemas Forest y Bogotá te escucha, según su complejidad.
3. Reunión de manejo a peticiones complejas ciudadanas listado.csv.zip -lista de asistencia en Excel.
Actividad en ejecución con un porcentaje de avance 66,6%</t>
  </si>
  <si>
    <t xml:space="preserve">Actualizar el procedimiento para resolver las PQRSD según su nivel de complejidad y de esta manera dar continuidad a la actividad en cumplimiento de la meta establecida.</t>
  </si>
  <si>
    <t xml:space="preserve">216. De los siguientes canales de atención, cuáles fueron adecuados por la entidad para garantizar
la atención de personas con discapacidad, adultos mayores, niños, etnias y otros grupos de valor</t>
  </si>
  <si>
    <t xml:space="preserve">Realizar las actividades necesarias para adecuar el canal telefónico de la entidad de tal manera que permita la atención de personas con discapacidad, adultos mayores, niños, etnias y otros grupos de valor.</t>
  </si>
  <si>
    <t xml:space="preserve">Durante este periodo no se presento avance en esta actividad, se realizara en los proximos meses.</t>
  </si>
  <si>
    <t xml:space="preserve">Durante el mes de julio, se realizo la capacitacion a los servidores del grupo de Servicio a la Ciudadanía, en el tema referente a los protocolos de atencion a personas en condicion de discapacidad y orientacion en la herramienta centro de relevo la cual esta adecuada desde la pagina web de la entidad.
Evidencia: 
Capacitacion protocolos de atencion personas en condicion de discapacidad - centro de relevo </t>
  </si>
  <si>
    <t xml:space="preserve">Durante el mes de agosto, se realizó la capacitación a los servidores del grupo de Servicio a la Ciudadanía de los grupos de valor y la caracterización de usuarios, los cuales se evidencian en el formato PA09-PR04F1 Formato Registro y Control de Servicio al Ciudadano en la SDA, así mismo la socialización de las herramientas de Centro de Relevo y Convertic las cuales están en la página web de la entidad. 
Evidencia: Acta capacitación caracterización - Centro de Relevo y Convertic.
</t>
  </si>
  <si>
    <t xml:space="preserve">Durante el mes de septiembre, se adelanto la actividad con la realizacion de un guión para el PBX del canal telefónico, con el fin sea implementado y asi lograr la adecuacion del canal telefónico para los diferentes grupos de interes.
Evidencia: Guión para el canal telefonico.</t>
  </si>
  <si>
    <t xml:space="preserve">Durante el mes de octubre se realizo la solicitud para la realizacion del audio a la Oficina de Comunicaciones, con el fin de que sea implementado durante le mes de noviembre-diciembre el auido para el PBX de la entidad
Evidencia: Correo Guion Canal Telefonico</t>
  </si>
  <si>
    <t xml:space="preserve">En los meses de julio y agosto el proceso de Servicio a la Ciudadanía, ejecuto 2 (dos) actividades de las 3 (tres) propuestas, sin embargo se sugiere implementar acciones que aporten significativamente a adecuar el canal telefónico de la entidad de tal manera que permita la atención de personas con discapacidad, adultos mayores, niños, etnias y otros grupos de valor, que es el objetivo de esta actividad. El avance frente a la meta es del 66%.</t>
  </si>
  <si>
    <t xml:space="preserve">Entre el periodo septiembre-octubre, el proceso Servicio a la Ciudadanía avanzó en las actividades de implementación con referencia a la adecuación del canal telefónico de la entidad en un 33%, por lo que al momento esta actividad se ha cumplido en un 100% al haber realizado las 3 metas programadas, sin embargo se evidencia por parte del proceso, que sigue trabajando en acciones significativas para adecuar el canal telefónico de la entidad.</t>
  </si>
  <si>
    <t xml:space="preserve">El porcentaje de avance reportado por la primera línea de defensa corresponde a un 66,6 %, una vez revisada la información disponible en la unidad drive compartida,  se observó:  
-. Diccionario básico de la Lengua de señas colombiana.
.- Guion canal telefónico - ana.gual@ambientebogota.gov.co - (2) dos Correo de Secretaría Distrital de Ambiente Comunicaciones del 3 de noviembre de 2021.
-. Guión para adecuación canal telefónico- Correo Secretaría Distrital de Ambiente - ana.gual@ambientebogota.gov.co 
-. Guiṕn para la adecuación Canal Telefónico-Protocolo de atención
-. Lista de asistencia grupo A-C -"Acercamiento a la lengua de señas grupo 1" del 16 de julio del 2021.
-. Capacitación para atención a personas en condición de discapacidad. Enfoque preferencial y diferencial
-. Acta julio 23 de 2021, incluida lista de asistencia.
-. Caracterización grupos de valor- accesibilidad en los diferentes canales- centro de relevo, aplicación e implementación del formado PA09-PR04F1 Formato Registro acta agosto 26 del 2021.
Actividad en ejecución se confirma avance 66%
</t>
  </si>
  <si>
    <t xml:space="preserve">256. La entidad formuló estrategia de racionalización de trámites en la presente vigencia?</t>
  </si>
  <si>
    <t xml:space="preserve">12. Política de Racionalización de Trámites</t>
  </si>
  <si>
    <t xml:space="preserve">Realizar acompañamiento a la estrategia de priorización y racionalización de trámites y socializarla a la ciudadanía</t>
  </si>
  <si>
    <t xml:space="preserve">5 Acompañamientos</t>
  </si>
  <si>
    <t xml:space="preserve">No. de acompañamientos realizados/No. Total de acompañamientos propuestos x100</t>
  </si>
  <si>
    <t xml:space="preserve">Procesos misionales / dependencias misionales</t>
  </si>
  <si>
    <t xml:space="preserve">1. Se llevó a cabo el acompañamiento en la estrategia de priorización y racionalización de trámites con la Subdirección de Control Ambiental al Sector Público y la Dirección de Control Ambiental.
 Anexo 1: Acta de Acompañamiento Racionalización-DCA 16-06-2021
Anexo 2: Acta de Acompañamiento Racionalización-SCAPS
2. Se definió, priorizo y publicó estrategia de racionalización en el SUIT para 31 trámites de 32 inscritos en la plataforma. 
Anexo 3:  Estrategia_racionalizacion_consolidado 
Anexo 4: Plan de Trabajo Racionalización de Trámites
</t>
  </si>
  <si>
    <t xml:space="preserve">1. Se llevó a cabo el acompañamiento en la estrategia de priorización y racionalización de trámites a la Subdirección de Control Ambiental al Sector Público.
Anexo 1. Acta de Acompañamiento Racionalización-SCAPS-Ocupación de Cauces playas y lechos 07-07-2021
Anexo 2: Acta de Acompañamiento Racionalización-SCAPS-Clasificación del Impacto 09-07-2021
Anexo 3. Acta de Acompañamiento SUIT-Racionalización-SCAAV 28-07-2021
2. Se realizó monitoreo a la pregunta 1 en el SUIT, a 8 trámites de los 32 inscritos.
Anexo 4. Monitoreo preguntas SUIT-Acciones de racionalización.
3. Se brindó apoyo a DPSIA, para la actualización de 4 trámites en SUIT para su vinculación a GOV.CO, a través del reto máxima velocidad propuesto por MINTIC, producto de lo cual se optendrá una acción de racionalización para los trámites en mención.
Anexo 5. Anexo 5. Actualización Trámites-Reto máxima velocidad-MINTIC
</t>
  </si>
  <si>
    <t xml:space="preserve">Durante el mes de agosto, se llevó a cabo el acompañamiento en la estrategia de priorización y racionalización de trámites y creación de OPAS a la Subdirección de Calidad del Aire.
 Anexo 1. Acta de Acompañamiento Racionalización-OPAS-SUIT-SCAAV
Anexo 2. Acta de Acompañamiento Racionalización-SCAAV-Autorregulación Ambiental
Por otra parte, se realizó monitoreo a las primeras 5 preguntas en el SUIT, a 13 trámites en el SUIT.
Anexo 3. Monitoreos SUIT
Anexo 4. Reporte SUIT-Monitoreos
</t>
  </si>
  <si>
    <t xml:space="preserve">Durante el mes de septiembre, se llevó a cabaron a cabo las siguentes atividades:
 1. Se llevó a cabo el acompañamiento en la estrategia de priorización y racionalización de trámites en relación a la inscripción de trámites ausentes en el SUIT pertenecientes a la Subdirección de Calidad del Aire, en cumplimiento a lo estipulado por el DAFP.
Anexo 1. Acta de Acompañamiento Racionalización-SUIT-SCAAV-Autorregulación Ambiental
2. Se realizó monitoreo a las  6 preguntas en el SUIT, a 31 trámites de los 32 inscritos.
Anexo 2. Seguimiento_estrategia_racionalizacion_consolidado-Monitoreo SUIT
3. Se realizó acompañamiento al cargue y actualización de formatos integrados de trámites en la plataforma SUIT a las áreas que lo requirieron, según la revisión previa y lo solictado por el DAFP.
Anexo 3. Correo Cargue trámites SUIT-SCAAV-14-09-2021.
Anexo 3.1 Correo respuesta actualización SUIT-SCAAV-Publicidad exterior 24-09-2021.
Anexo 3.2 Correos soporte-Cargue trámite Evaluación de estudios de ruido SUIT y encuesta de percepción-Septiembre.
</t>
  </si>
  <si>
    <t xml:space="preserve">Durante el mes de octubre, se llevaron a cabo las siguientes actividades:
1. Se realizó el diligenciamiento y envío de la Matriz de Interoperabilidad solicitada por el DAFP y Secretaria General, con la finalidad de identificar oportunidades de racionalización de trámites interoperando con otras instituciones.
Anexo 1. Correo Envío solicitud de diligenciamiento Matriz de interoperabilidad-DAFP 19-10-2021
Anexo 2. Correo solicitud de diligenciamiento Matriz de Interoperabilidad 4-10-2021
Anexo 3. Matriz interoperabilidad distrito Capital-SDA-19-10-2021
Se asistió a la sesión de Registro de Trámites en SUIT, convocada por el DAFP.
Anexo 4. Sesión SDA-DAFP Registro SUIT-Tramites  13-10-2021
2. Se realizó acompañamiento a la actualización e inscripción de trámites, a solicitud de las áreas.
Anexo 5. Acompañamiento Trámite PRIO-SCAAV-13-10-2021
Anexo 6. Acompañamiento Inscripción Trámite Evaluación de Permisos de Ruido 21-10-2021
</t>
  </si>
  <si>
    <t xml:space="preserve">En el mes de junio el proceso de Servicio a la Ciudadanía realizó el acompañamiento a la estrategia de priorización y racionalización de trámites a la Subdirección de Control Ambiental al Sector Público y a la Dirección de Control Ambiental, como se evidencia en los soportes cargados en la carpeta de esta actividad, avanzando con ello en un 20% con respecto a la meta.</t>
  </si>
  <si>
    <t xml:space="preserve">En los mes de julio y agosto el proceso de Servicio a la Ciudadanía realizó el acompañamiento a la estrategia de priorización y racionalización de trámites a la Subdirección de Control Ambiental al Sector Público, a la Subdirección de Calidad del Aire y a la Dirección de Planeación y Sistemas de Información Ambiental como se evidencia en los soportes cargados en la carpeta de esta actividad, así mismo se evidencia el registro en el aplicativo SUIT del monitoreo a las preguntas, avanzando con ello en un 40% más el 20% del mes de junio para un total de 60% de avance con respecto a la meta.</t>
  </si>
  <si>
    <t xml:space="preserve">Entre los meses de Septiembre y octubre, el proceso servicio a la ciudadanía avanzó en el cumplimiento de la meta en un 40% más lo avanzado durante el periodo Junio-Agosto que corresponde a un 60%, por lo que esta actividad de acompañamiento a la estrategia de priorización y racionalización de trámites y socializarla a la ciudadanía se cumplió en un 100% , donde en el último periodo (Septiembre-Octubre), se realizó acompañamiento al cargue y actualización de formatos integrados de trámites en la plataforma SUIT a las áreas que lo requirieron y se realizó acompañamiento a la actualización e inscripción de trámites, a solicitud de las áreas.</t>
  </si>
  <si>
    <t xml:space="preserve">El porcentaje de avance reportado por la primera línea de defensa corresponde a un 100 %, una vez revisada la información disponible en la unidad drive compartida,  se observó:  
-1. Acta de acompañamiento racionalización-SCAPS de junio 11- Acompañamiento a la estrategia de priorización y racionalización de trámites en el mes de junio de 2021.
-. Acta de acompañamiento racionalización-DCA de junio 16.
-. Estrategia de racionalización consolidado.
-. Plan de trabajo racionalización de trámites.
-. Anexo 1. Acta de acompañamiento Racionalización- SCAPS-ocupación de Cauces playas y lechos julio 7-
-. Anexo 2. Acta de acompañamiento Racionalización-SCAPS-Clasificación del impacto julio 9.
-. Anexo 3. Acta de acompañamiento SUIT-Racionalización-SCAPS-julio 28.
-. Anexo 4. Monitoreo preguntas SUIT-Acciones de racionalización.
-. Anexo 5. Actualización trámites-Reto máxima velocidad MINTIC- Correo de Secretaria Distrital de Ambiente - Soporte Actualización SUIT Trámites Reto Máxima velocidad del 4 de agosto.
-. Anexo 1. Acta de acompañamiento Racionalización-OPAS-SUIT-SCAAV del 4 de agosto.
-. Anexo 2. Acta de acompañamiento Racionalización-SCAAV-Autorregulación ambiental agosto 2.
-. Anexo 3. Monitoreo SUIT.
-. Anexo 4. Reporte SUIT-Monitoreos
-.Anexo 1. Acta de acompañamiento Racionalización- SUIT-SCAAV-Autorregulación ambiental agosto 2.
-. Anexo 2. Seguimiento estrategia racionalización consolidado Monitoreo SUIT.
-. Anexo 3. Correo cargue trámites SUIT-SCAAV de septiembre 14.
-. Anexo 3. 1 Correo respuesta actualización SUIT-SCAAV-Publicidad exterior septiembre 24.
-. Anexo 3. 2 Correos soporte-Cargue trámites Evaluación de estudios de ruido SUIT y encuesta de percepción-Septiembre 26.
-. Anexo 1. Correo envío solicitud de diligenciamiento Matriz de interoperabilidad-DAFP octubre 19.
-. Anexo 2. Correo solicitud de diligenciamiento Matriz de interoperabilidad octubre 4.
-. Anexo 3. Matriz interoperabilidad Distrito Capital-SDA octubre 19.
-. Anexo 4. Sesión SDA-DAFP Registro SUIT-Trámites octubre 13.
-. Anexo 5 Acompañamiento Trámite PRIO-SCAAV acta de octubre 13.
-. Anexo 6. Acompañamiento Inscripción Trámite Evaluación de permisos de ruido acta de octubre 21.
Se confirma cumplimiento 100%</t>
  </si>
  <si>
    <t xml:space="preserve">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</si>
  <si>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 xml:space="preserve">Diseñar una encuesta para aplicar en los diferentes espacios de participación ciudadana y canales de atención dirigida a recoger oportunidades de mejora en los tramites a racionalizar.</t>
  </si>
  <si>
    <t xml:space="preserve">1 Encuesta</t>
  </si>
  <si>
    <t xml:space="preserve">No. de encuentas diseñadas para aplicar en los diferentes espacios de participación ciudadana y otros canales de atención.</t>
  </si>
  <si>
    <t xml:space="preserve">1.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 este diseño esta incluido en las etapas de: indagación directa, y reconocimiento cliente incognito.
Evidencia: Cronograma participación ciudadana.
2. Se llevó a cabo el desarrollo del primer módulo del plan de trabajo, para la definición de actividades a desarrollar, entre ellas la identificación de las caracteristicas generales de las posibles encuestas de percepción ciudadana. 
Evidencia: 2021.06.01 Acta SDA primer módulo
Metodología participación trámites.</t>
  </si>
  <si>
    <t xml:space="preserve">1. Se diseño el formato de encuesta de percepción ciudadana para la racionalización de trámites, la cual será aplicada en los espacios de participación ciudadana previmente definidos con las áreas competentes.
Evidencia:
Modelo de encuesta percepción ciudadana-Racionalización de Trámites
Link: https://forms.gle/BFSJDEaQFwRV2YmZ7
2. Se consolidó y entregó la información solicitada por Secretaría General, para continuar con el desarrollo del piloto de participación ciudadana, con la finalidad de identificar grupos de valor y una encuesta de percepción específica para el trámite de Licencia Ambiental. Nos encontramos a la espera de retroalimentación por parte de Secretaria General.
Evidencia:
Correo solicitud información Secretaría General-Piloto participación ciudadana.
Correo respuesta encuestas y grupos de valor-piloto participación ciudadana,
</t>
  </si>
  <si>
    <t xml:space="preserve">Esta actividad se cumplió en el mes de julio</t>
  </si>
  <si>
    <t xml:space="preserve">Pese a que esta actividad fue aprobada en el Comité Institucional de Gestión y Desempeño realizado el día 22 de junio del 2021 y que su ejecución debería empezar a partir del mes de julio del 2021, el proceso de Servicio a la Ciudadanía, adelantó una reunión de trabajo con la Secretaria General el día 01 de junio, en la que se elaboró un plan de trabajo para la estandarización y simplificación de trámites en el cual se incluyó el diseño de encuestas de percepción y evaluación de trámites a través de la participación ciudadana, sin embargo teniendo en cuenta que la meta de esta actividad es la elaboración de la encuesta, la reunión realizada no representa un avance numérico para esta actividad. </t>
  </si>
  <si>
    <t xml:space="preserve">En el mes de julio, el grupo de Servicio a la Ciudadanía, diseño la encuesta para aplicar en los diferentes espacios de participación ciudadana y canales de atención dirigida a recoger oportunidades de mejora en los tramites a racionalizar, las evidencias mencionadas en el reporte coinciden plenamente con las cargadas en el Drive, alcanzando la meta propuesta de 1 encuesta.</t>
  </si>
  <si>
    <t xml:space="preserve">Esta actividad se cumplió al 100% en el mes de julio</t>
  </si>
  <si>
    <t xml:space="preserve">El porcentaje de avance reportado por la primera línea de defensa corresponde a un 100 %, una vez revisada la información disponible en la unidad drive compartida,  se observó:  
-. Acta SDA de junio 1 de 2021 primer módulo del plan de trabajo, para identificar las posibles encuestas de percepción ciudadana.
-. Cronograma Participación Ciudadana para la estandarización y simplificación de trámites DAFP-Secretaría Distrital de ambiente.
-. Metodología Participación Trámites.
-. Correo de Secretaria Distrital de Ambiente - Encuestas y Grupos de valor Piloto Participación Ciudadana julio 21 del 2021.
-. Correo solicitud información Secretaria General-Piloto Participación Ciudadana  julio 14 de 2021.
3. Modelo de encuesta de percepción ciudadana-Racionalización de Trámites.
Se confirma cumplimiento 100%
 </t>
  </si>
  <si>
    <t xml:space="preserve">Socializar la encuesta con los líderes de los tramites a racionalizar de la entidad.</t>
  </si>
  <si>
    <t xml:space="preserve">3 Socializaciones</t>
  </si>
  <si>
    <t xml:space="preserve">No. de socializaciones realizadas/No. total de socializaciones programadas x100</t>
  </si>
  <si>
    <t xml:space="preserve">Esta actividad no tiene avance durante este mes, se realizará de acuerdo al plan de trabajo de la prueba piloto de participación ciudadana.</t>
  </si>
  <si>
    <t xml:space="preserve">Se iniciará con la socialización de la encuesta durante la primera semana del mes de septiembre.</t>
  </si>
  <si>
    <t xml:space="preserve">Durante el mes de septiembre, se realizaron 3 reuniones para la socialización de la encuesta de percepción sobre racionalización de trámites con los diferentes profesionales delegados por cada dependencia.
De esta manera se da cumplimiento al 100% de esta actividad.
Evidencia:
Anexo 4. Citación socialización-Encuesta de Percepción Racionalización de Trámites-SRHS.
Anexo 4.1 Acta de socialización encuesta de percepción 1-09-2021
Anexo 4.2 Acta de socialización y acompañamiento-Racionalización-encuesta de percepción-SCAAV-Sep 6.
Anexo 4.3 Acta de socialización y Acompañamiento Racionalización-DCA-SRHS-Encuesta de Percepcion-Sep 6</t>
  </si>
  <si>
    <t xml:space="preserve">Esta actividad se cumplió en el mes de septiembre</t>
  </si>
  <si>
    <t xml:space="preserve">El proceso no registro avance de esta actividad ya que la misma fue aprobada en el Comité Institucional de Gestión y Desempeño realizado el día 22 de junio del 2021, por tanto esta actividad se ejecutará a partir de julio del 2021.</t>
  </si>
  <si>
    <t xml:space="preserve">El proceso no registro avance de esta actividad ya que la misma esta supeditada al al plan de trabajo de la prueba piloto de participación ciudadana.</t>
  </si>
  <si>
    <t xml:space="preserve">Durante el mes de septiembre, el proceso servicio a la ciudadanía realizó 3 socializaciones correspondientes a la encuesta de percepción sobre racionalización de trámites con los diferentes profesionales delegados por cada dependencia, lo que representa un avance del indicador y/o cumplimiento de la meta en un 100%, meta que corresponde a la realización de 3 socializaciones por parte del proceso.</t>
  </si>
  <si>
    <t xml:space="preserve">El porcentaje de avance reportado por la primera línea de defensa corresponde a un 100 %, una vez revisada la información disponible en la unidad drive compartida,  se observó:  
-. En septiembre de 2021 Anexo 4. Citación socialización Encuesta de Percepción Racionalización de Trámites-SRHS, Correo de Secretaria Distrital de Ambiente 14 de septiembre.
-. Anexo 4.1 Acta de socialización encuesta de percepción 1 de septiembre.
-. Anexo 4.2 Acta de socialización y acompañamiento-Racionalización-Encuesta de percepción-SCAAV septiembre 6.
-. Anexo 4.3 Acta de socialización y acompañamiento-Racionalización-DCA-SRHS-Encuesta de percepción septiembre 6.
Se cofirma cumplimiento 100%</t>
  </si>
  <si>
    <t xml:space="preserve">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</si>
  <si>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 xml:space="preserve">Aplicar la encuesta en los diferentes espacios de participación ciudadana y canales de atención.</t>
  </si>
  <si>
    <t xml:space="preserve">300 Encuestas aplicadas</t>
  </si>
  <si>
    <t xml:space="preserve">Se realizará de Acuerdo al Plan de Trabajo de la prueba Piloto de Participación Ciudadana</t>
  </si>
  <si>
    <t xml:space="preserve">Esta actividad no tiene avance, se realizará de Acuerdo al Plan de Trabajo de la prueba Piloto de Participación Ciudadana</t>
  </si>
  <si>
    <t xml:space="preserve">Se inicio con la aplicación de la encuesta de percepción y partición ciudadana, a través de contacto telefónico a la ciudadanía y correo electrónico, realizando 24 encuentas, mostrando de esta manera un avance en el diligenciamiento de un 8% del total planteado.
Anexo 7. Encuestas aplicadas Racionalización de Trámites-Octubre</t>
  </si>
  <si>
    <t xml:space="preserve">Durante el mes de octubre, el proceso a la ciudadanía avanzó en la aplicación de 24 encuestas de un total de 300 correspondiente a la actividad de aplicaciónde encuesta en los diferentes espacios de participación ciudadana y canales de atención, avanzando en un 8% en la meta propuesta donde se espera que en el mes de noviembre se cumpla la totalidad de la actividad.</t>
  </si>
  <si>
    <t xml:space="preserve">El porcentaje de avance reportado por la primera línea de defensa corresponde a un 8 %, una vez revisada la información disponible en la unidad drive compartida,  se observó:  
- La aplicación de 24 encuestas de percepción de 300, evidenciadas en el Anexo 7. Encuestas aplicadas Racionalización de trámites-octubre, de igual forma la primera línea de defensa menciona que la actividad se encuentra supeditada al plan de trabajo de la prueba piloto de participación ciudadana
Actividad en ejecución se confirma avance del 8 %, con riesgo de incumplimiento</t>
  </si>
  <si>
    <t xml:space="preserve">Realizar las gestiones necesarias para dar cumplimiento a la meta, teniendo en cuenta que tan solo se han desarrollado 24 encuestas de 300.</t>
  </si>
  <si>
    <t xml:space="preserve">Recopilar en un informe la información resultante de las encuestas aplicadas en los diferentes espacios de participación ciudadana, a fin de identificar e implementar mejoras.</t>
  </si>
  <si>
    <t xml:space="preserve">1 Informe</t>
  </si>
  <si>
    <t xml:space="preserve">No. de informes realizados</t>
  </si>
  <si>
    <t xml:space="preserve">Ya que esta actividad de recopilación en un informe la información resultante de las encuestas aplicadas en los diferentes espacios de participación ciudadana, a fin de identificar e implementar mejoras, está ligada a la actividad anterior correspondiente a la aplicación de encuestas y donde se encuentra en un 8% de cumplimiento, no se avanza en esta actividad ya que es dependiente de la anterior, por lo que hasta no evidenciar el informe no se puede reporta cumplimiento.</t>
  </si>
  <si>
    <t xml:space="preserve">El porcentaje de avance reportado por la primera línea de defensa corresponde a un 0 %, una vez revisada la información disponible en la unidad drive compartida,  se observó:  
Que aún no se ha elaborado el informe ya que el mismo se encuentra supeditado al plan de trabajo de la prueba piloto de participación ciudadana.
Actividad en ejecución con riesgo de incumplimiento sin avance</t>
  </si>
  <si>
    <t xml:space="preserve">Gestionar actividades que conlleven a la realización del informe en cumplimiento de la meta establecida, pues el porcentaje de avance se encuentra en cero (0)</t>
  </si>
  <si>
    <t xml:space="preserve">Socializar los resultados obtenidos a los líderes de los trámites de la entidad.</t>
  </si>
  <si>
    <t xml:space="preserve">2 Socializaciones</t>
  </si>
  <si>
    <t xml:space="preserve">El porcentaje de avance reportado por la primera línea de defensa corresponde a un 0 %, una vez revisada la información disponible en la unidad drive compartida,  se observó:  
-. que no se ha dado cumplimiento a la meta de socialización ya que el mismo se encuentra supeditado al plan de trabajo de la prueba piloto de participación ciudadana.
Actividad en ejecución con riesgo de incumplimiento sin avance.</t>
  </si>
  <si>
    <t xml:space="preserve">Adelantar las actividades pertinentes para las socializaciones a los líderes de trámites de la SDA-</t>
  </si>
  <si>
    <t xml:space="preserve">Virtualizar el Trámite Licenciamiento Ambiental</t>
  </si>
  <si>
    <t xml:space="preserve">Trámite Licenciamiento Ambiental virtual</t>
  </si>
  <si>
    <t xml:space="preserve">No. Trámites virtualizados</t>
  </si>
  <si>
    <t xml:space="preserve">Evaluación, Control y Seguimiento / DCA</t>
  </si>
  <si>
    <t xml:space="preserve">Mediante mesa de trabajo llevada a cabo el 23 de junio de 2021 se informa a la Secretaría Distrital de Hábitat que, ya culminó el procedimiento que se estaba llevando a cabo al interior de la entidad, en el cual se cambia la forma de realizar el trámite de Licencia ambiental, asi como la dependencia a cargo de este, quedando este a cargo la Dirección de Control Ambiental. Así mismo, se informa sobre la creación de un módulo de operabilidad propia para el trámite dentro del gestor documental manejado por la entidad, lo cual permitiriá una mayor agilidad en la gestion de las solicitudes. Desde SDHT, se realizó la presentacion del documento diagnóstico de trámites para su diligenciamiento por parte de la SDA y se explica cual es el procedimiento de racionalizacion y virtualización. Se realizó la explicacion del actual flujograma del trámite y los formatos que son requisitos del trámite y que son gestionados directamente por Min. Ambiente y Min. Interior. Como compromiso de la reunión se estableció: La SDA envíara el formato de diagnostico deiligenciado con la información del trámite.
Mediante correo Institucional del 25 de junio de 2021 se envío al correo María.ruizt@habitatbogota.gov.co el diagnóstico del trámite en formatos establecidos por la SDHT.</t>
  </si>
  <si>
    <t xml:space="preserve">Se realizó mesa de trabajo el 29 de julio con la SDHT donde se realizó revisión del documento de "Propuesta de racionalización trámite Licencia Ambiental" el cual esta siendo documentado por la SDHT para entregar una vez se de inicio al trámite virtual de Licencia Ambiental.  Se llevó a cabo reunión de articulación el 21 de julio entre los Ingenieros desarrolladores de la SDHT y la SDA con el fin de lograr articulaciñon directa para comunicación de requerimientos , claridades observaciones y otros temas. Así mismo, desde la Dirección de Planeación y Sistemas de Información se realizó mesa de trabajo el 3 de julio de 2021 para la socialización de  los avances del Módulo de Licenciamiento Ambiental en FOREST y socialización los avances de requerimientos generados en la última sesión del 26 de mayo para lograr la implementación del modulo de licencia ambiental en FOREST.</t>
  </si>
  <si>
    <t xml:space="preserve">De conformidad a la mesa de trabajo llevada a cabo el día 27 de agosto entre la Dirección de Planeación y Sstemas de Informción Ambientales y la Dirección de Control Ambiental se realizó ejercicio en ambiente de pruebas sobre la funcionalidad del modulo de evaluación de licencia ambiental por parte de la DPSIA, en dicha jornada se informo el paso a producción del desarrollo.</t>
  </si>
  <si>
    <t xml:space="preserve">Se realizó mesa de trabajo de articulación con la Secretaría Distrital de Hábitat -SDHT para reportar los avances en las sugerencias aportadas por el enlace en el trámite de licencia ambiental que se encuentra publicado en el aplicativo SUIT, con el fin de estandarizar toda la información que será visible para ciudadano en las diferentes páginas y aplicativos donde se informe hacerca del trámite. Por parte de la SDHT se informó la desvinculación del desarrollador que se encontraba llevando a cabo el desarrollo del trámite. Mediante el radicado No 2021EE204475 del 27 de septiembre se solicitó información sobre el avance del desarrollo en la virtualización del trámite a la SDHT.</t>
  </si>
  <si>
    <t xml:space="preserve">Se recibió reporte de la SDHT sobre el avance en el desarrollo de la virtualización del trámite de licencia ambiental en la VUC mediante el radicado No. 2021ER216212 del 06/10/2021 donde informan que se retomaron las mesas de trabajo para aclarar temas jurídicos, presentación del nuevo equipo de trabajo, recomendaciones del proceso y responsables de las actividades de desarrollo. Debido al cambio al cambio en el personal que venía ejecutando el desarrollo de virtualización se informo a la DCA la vinculación a la fecha del personal para dar continuidad al desarrollo.</t>
  </si>
  <si>
    <t xml:space="preserve">Se evidencian las actas de las reuniones aqui mencionadas y de correo institucional, adicional a esto es importante mencionar la gestion al interior de la entidad realizada por la Dirección de Control Ambiental en su labor de modificación de procedimiento denominado "Evaluación de licenciamiento ambiental", código PM04-PR99, para su actualización a la versión 5, la ccual se evidencia con el radicado 2021IE129675 de fecha 2021-06-28 y la solicitud de asiganación de código para un nuevo procedimiento con el radicado 2021IE104276 de fecha 2021-05-27, denominado Seguimiento al licenciamiento ambiental,cuyo objetivo es el de "Establecer las actividades para realizar el seguimiento a los proyectos que cuentan con Licencia Ambiental expedida por la Secretaría Distrital de Ambiente, de conformidad con lo establecido en el marco legal aplicable, con el propósito de verificar el cumplimiento de los requisitos ambientales establecidos para reducción y mitigación de los efectos ambientales producidos por los proyectos, obras o actividades que se desarrollan en Bogotá y que cuentan con Licencia Ambiental."</t>
  </si>
  <si>
    <t xml:space="preserve">El porcentaje de avance reportado por la primera línea de defensa corresponde a un 50 %, una vez revisada la información disponible en la unidad drive compartida,  se observó:  
-. Acta SDA del 23 de junio racionalización trámite Licencia Ambiental. 
-. Acta del 29 de julio-Socialización propuesta de racionalización de trámite.
-. Acta virtualización licenciamiento-03072021-Lista de asistencia.
-. Acta del 3 de julio, virtualización licenciamiento-03072021-Socialización avance desarrollo Módulo Licenciamiento Ambiental.
-. Acta del 21 de julio Articulación Socialización necesidades-SDA técnicas SDHT-DPSIA 21072021.
-. Anexo 3.1 Acta 100821-SDHT-SDA -Aclaraciones-Socialización de los hallazgos e inquietudes identificadas por la SDA en el documento propuesta racionalización.
–. 2021EE204475 Solicitud avance a SDHT-Solicitud avance virtualización trámites de Licencia Ambiental,
Concesión de Aguas Subterráneas y Permiso de Vertimientos.
-. Anexo 3.1 Acta del 3 de septiembre de 2021 Seguimiento avances racionalización: Licencia ambiental.
Actividad en ejecución se confirma avance del 50 % con riesgo de incumplimiento.</t>
  </si>
  <si>
    <t xml:space="preserve">Hacer las gestiones pertinentes para alcanzar la meta programada, evitando generar un posible riesgo de incumplimiento a corte del 31 de diciembre de 2021.</t>
  </si>
  <si>
    <t xml:space="preserve">Virtualizar los Trámites Permiso de Vertimientos y Concesión aguas subterráneas</t>
  </si>
  <si>
    <t xml:space="preserve">Trámites Permiso de Vertimientos y Concesión aguas subterráneas</t>
  </si>
  <si>
    <t xml:space="preserve">Evaluación, Control y Seguimiento / SRHS</t>
  </si>
  <si>
    <t xml:space="preserve">Gestión tecnológica / DPSIA y 
Evaluación, Control y Seguimiento / DCA</t>
  </si>
  <si>
    <t xml:space="preserve">Se realizó mesa de trabajo el día 17 de junio, estableciendose como compromisos una reunión con hábitat para que por parte de ellos se realizará la presentación en otra reunión en ambiente de pruebas, ya que desde la SRHS se envió a hábitat los requisitos para la virtualizacion del trámite</t>
  </si>
  <si>
    <t xml:space="preserve">La SRHS se encuentra a la espera de correr las primeras pruebas así como la articulación con el sistema forest.</t>
  </si>
  <si>
    <t xml:space="preserve">Desde la DPSIA se esta realizando la integración de Concesión aguas subterráneas</t>
  </si>
  <si>
    <t xml:space="preserve">Desde la DPSIA se comunica que el procedimiento Concesión aguas subterráneas ya esta virtualizado. El Trámites Permiso de Vertimientos hay que hacer actualización, de acuerdo con los formatos y los procedimientos que actualice la SRHS, dado que anteriormente se solicito quitar de la ventanillavirtual el tramite que estaba publico.</t>
  </si>
  <si>
    <t xml:space="preserve">Se envidencia el acta de la reunión mencionada, pero no se envidencia el cumplimineto del compromiso allí establecido de "Agendar en la semana del 21 al 25 de junio una mesa de trabajo para iniciar el proceso de racionalización del trámite Licencia Ambiental", por lo que se considera importante aclara que sucedio con este compromiso.</t>
  </si>
  <si>
    <t xml:space="preserve">El porcentaje de avance reportado por la primera línea de defensa corresponde a un 50 %, una vez revisada la información disponible en la unidad drive compartida,  se observó:  
-, Acta de reunión del 17 de junio de 2021-Mesa Técnica-Integración vuc-SDA
Actividad en ejecución, se confirma avance del 50 %.  Actividad con riesgo de incumplimiento </t>
  </si>
  <si>
    <t xml:space="preserve">Dar prioridad a la terminación de la actividad.</t>
  </si>
  <si>
    <t xml:space="preserve">Autodiagnostico MIPG - Politica de Participación ciudadana</t>
  </si>
  <si>
    <t xml:space="preserve">13. Política de Participación Ciudadana</t>
  </si>
  <si>
    <t xml:space="preserve">Formulación y aprobación del Plan Institucional de Participación Ciudadana</t>
  </si>
  <si>
    <t xml:space="preserve"> 1 Plan Institucional de Participación Ciudadana</t>
  </si>
  <si>
    <t xml:space="preserve">No. de Planes de Participación Ciudadana</t>
  </si>
  <si>
    <t xml:space="preserve">Participación y Educación Ambiental/OPEL</t>
  </si>
  <si>
    <t xml:space="preserve">Se diseñó el Plan Institucional de Participación Ciudadana el cual fue aprobado en el marco del Comité Institucional de Gestión y Desempeño que se llevo a cabo el día 22 de junio de 2021</t>
  </si>
  <si>
    <t xml:space="preserve">El Plan Institucional de Participación Ciudadana fue aprobado en el mes de junio </t>
  </si>
  <si>
    <t xml:space="preserve">Se evidencia el cumplimiento de la actividad con la formulación y presentación del plan institucional de participación ciudadadana en comite donde fue aprobado. se recomienda realizar un cronograma para programar su ejecución.</t>
  </si>
  <si>
    <t xml:space="preserve">La actividad se encuentra cumplida con la meta y el indicador</t>
  </si>
  <si>
    <r>
      <rPr>
        <sz val="9"/>
        <rFont val="Arial"/>
        <family val="2"/>
        <charset val="1"/>
      </rPr>
      <t xml:space="preserve">El porcentaje de avance reportado por la primera línea de defensa corresponde a un 100 %, una vez revisada la información disponible en la unidad drive compartida,  se observó:  
-. Diaposit</t>
    </r>
    <r>
      <rPr>
        <sz val="9"/>
        <color rgb="FF000000"/>
        <rFont val="Arial"/>
        <family val="2"/>
        <charset val="1"/>
      </rPr>
      <t xml:space="preserve">iva presentación del Plan Institucional de Participación Ciudadana.
-. Acta del 22 de junio de 2021 donde se presenta y aprueba el Plan Institucional de Participación Ciudadana.
Actividad en finalizada, se confirma cumplimiento de 100 %.</t>
    </r>
  </si>
  <si>
    <t xml:space="preserve">Publicar el Plan Institucional de Participación Ciudadana en la página web de la SDA.</t>
  </si>
  <si>
    <t xml:space="preserve">Documentar el diagnóstico de la participación al interior de la entidad</t>
  </si>
  <si>
    <t xml:space="preserve">1 Documento diagnóstico de la participación al interior de la entidad</t>
  </si>
  <si>
    <t xml:space="preserve">No. de Documentos del diagnóstico de la participación al interior de la entidad</t>
  </si>
  <si>
    <t xml:space="preserve">Se diseñó y envió a las diferentes dependencias de la SDA un conjunto de matrices para su diligenciamiento, sobre las cuales se va a terminar de levantar el diagnostico de los procesos de participación adelantados.</t>
  </si>
  <si>
    <t xml:space="preserve">Con la información remitida por las diferentes dependencias, se esta documentando el diagnóstico de participación al interior de la entidad</t>
  </si>
  <si>
    <t xml:space="preserve">Con la información remitida por las diferentes dependencias, se consolidó el documento del diagnóstico de la participación al interior de la entidad</t>
  </si>
  <si>
    <t xml:space="preserve">Se evidencia el avance de la actividad con las matrices enviadas a los procesos para su diligenciamiento. Estas son el insumo para documentar el diagnostico de los procesos de participación.</t>
  </si>
  <si>
    <t xml:space="preserve">Segun la evidencia presentad por el proceso "Matriz de diagnóstico de usuarios institucionales" se esta avanzando en la definición del documento diagnóstico de la participación al interior de la entidad.</t>
  </si>
  <si>
    <t xml:space="preserve">El porcentaje de avance reportado por la primera línea de defensa corresponde a un 100 %, una vez revisada la información disponible en la unidad drive compartida,  se observó:  
-. Matriz diagnóstico de Participación diligenciada por las diferentes dependencias de la SDA y el Plan de participación-Diagnóstico de usuarios Institucionales y comunitarios. 
Actividad finalizada, se confirma cumplimiento 100 %.  </t>
  </si>
  <si>
    <t xml:space="preserve">Desarrollar jornadas de capacitación y/o divulgación a sus servidores y contratistas sobre participación ciudadana, rendición de cuentas y control social.</t>
  </si>
  <si>
    <t xml:space="preserve">Realizar la socializacion del plan institucional de participacipación ciudadana</t>
  </si>
  <si>
    <t xml:space="preserve">3 Socializaciones del plan institucional de participacipación ciudadana</t>
  </si>
  <si>
    <t xml:space="preserve">No. de socializaciones realizadas/No. total de socializaciones programadas</t>
  </si>
  <si>
    <t xml:space="preserve">Se realizó 2 jornadas de socialización del Plan Institucional de Participación Ciudadana: una dirigida al equipo directivo de la entidad y otra donde se contó con la asistencia del equipo de participación de la OPEL y el equipo de la Calidad del Aire de la SCAAV.</t>
  </si>
  <si>
    <t xml:space="preserve">Durante el mes de julio no se llevaron a cabo socializaciones del plan de participación</t>
  </si>
  <si>
    <t xml:space="preserve">Durante el mes de agosto no se llevaron a cabo socializaciones del plan de participación</t>
  </si>
  <si>
    <t xml:space="preserve">Durante el mes de septiembre no se llevaron a cabo socializaciones del plan de participación</t>
  </si>
  <si>
    <t xml:space="preserve">Durante el mes de octubre no se llevaron a cabo socializaciones del plan de participación</t>
  </si>
  <si>
    <t xml:space="preserve">El proceso reporta el avance de la actividad y presenta como evidencia la presentación usada para la socialización del plan, sin embargo no se encuentran las actas de reunión y listas de asistencia que menciona en su seguimiento. se recomienda cargarlas para poder evidenciar los participantes de las socializaciones.</t>
  </si>
  <si>
    <t xml:space="preserve">Se evidencia el seguimiento por parte del proceso. Se recomienda para el proximo reporte programar la socialización pendiente</t>
  </si>
  <si>
    <t xml:space="preserve">Es importante ejecutar la ultima socialización  lo mas pronto posible teniendo en cuenta que queda aproximadamente un mes para finalizar el plan.</t>
  </si>
  <si>
    <t xml:space="preserve">El porcentaje de avance reportado por la primera línea de defensa corresponde a un 66 %, una vez revisada la información disponible en la unidad drive compartida,  se observó:  
1. Diapositiva de presentación del Plan Institucional de Participación Ciudadana. 
2. Acta de junio 22 del 2021 presentación y aprobación del Plan Institucional de Participación Ciudadana incluida la lista de asistencia.
3. Acta de junio 28 del 2021 socialización del Plan Institucional de Participación Ciudadana incluido el listado de asistencia. 
Actividad en ejecución, se confirma avance del 66 %. </t>
  </si>
  <si>
    <t xml:space="preserve">Dar prioridad al inicio de la actividad, tercera socialización pendiente.</t>
  </si>
  <si>
    <t xml:space="preserve">Auditoría</t>
  </si>
  <si>
    <t xml:space="preserve">EVALUACIÓN DE RESULTADOS</t>
  </si>
  <si>
    <t xml:space="preserve">14. Política Seguimiento y Evaluación del Desempeño Institucional</t>
  </si>
  <si>
    <t xml:space="preserve">Diseñar e implementar un Tablero de Control para el seguimiento de la información de los proyectos de inversión.</t>
  </si>
  <si>
    <t xml:space="preserve">1 tablero de control diseñado e implementado</t>
  </si>
  <si>
    <t xml:space="preserve">No. de tableros de control </t>
  </si>
  <si>
    <t xml:space="preserve">Direccionamiento Estratégico/SPCI</t>
  </si>
  <si>
    <t xml:space="preserve">Gestión Tecnológica / SPCI</t>
  </si>
  <si>
    <t xml:space="preserve">Como insumo del tablero de control se desarrollo una propuesta de actualizaión al formato del Plan Anual de Adquisiciones - PAA el cual se presentó ante comite directivo el dia 08-07-2021, explicando los ajustes del nuevo formato y el nuevo metodo de alimentación el cual se realizara en la plataforma SIPSE. Con la aprobación de la actualización del formato se procede a generar la información para proceder al siguiente paso del desarrollo de la herramienta.</t>
  </si>
  <si>
    <t xml:space="preserve">Se relizaron mesas  de trabajo con las ingenieros de SIPSE con el fin de presentar la propuesta aprobada y asu vez que ellos presentaran una propuesta incial de como se puede ajustar el plan de adquisiciones quien es parte de un insumo del tablerode control.</t>
  </si>
  <si>
    <t xml:space="preserve">Se avanza en el diseño, configuración y programación en la plataforma Google Data Studio, del aplicativo de seguimiento a la ejecución presupuestal de la entidad.  Esta información es tomada de Bogdata, mientras se continua en la configuración y puesta en marcha de incorporar el PAA en la plataforma Sipse, con el fin de hacer un cruce entre la información de los 2 aplicativos y que esta se pueda ver reflejada en la herramienta que se esta desarrollando, para lo cual se presenta como evidencia pantallazos del avance en el diseño del tablero de control </t>
  </si>
  <si>
    <t xml:space="preserve">Se realiza sincronización por medio de matriz excel con el fin de tener el consolidado de Plan Anual de Adquisiciones, en una herramienta y que el reporte de esta sea el insumo principal para alimentar el Google Data Studio</t>
  </si>
  <si>
    <t xml:space="preserve">Se evidencia el formato del Plan Anual de Adquisiciones que maniifiesta el proceso es insumo para el diseño del tablero de control, sin embargo teniendo en cuenta que se reporta el 20%de cumplimiento del indicador se recomienda cargar las evidencias que permitan evidenciar el avance en el diseño de la herramienta.</t>
  </si>
  <si>
    <t xml:space="preserve">Se evidencia el reporte realizado por la primera línea de defensa para los meses de julio y agosto, sin embargo no se encuentran los soportes para verificar su cumplimiento, por ejemplo los pantallazos que se mencionan. Se recomienda mejorar la redacción para facilitar la comprensión del reporte.</t>
  </si>
  <si>
    <t xml:space="preserve">No se evidencia seguimiento por parte del proceso. Es importante ejecutar esta acción lo mas pronto posible teniendo en cuenta que queda aproximadamente un mes para finalizar el plan. El indicador esta en un muy bajo porcentaje de cumplimiento y podra ocacionar un incumplimiento en la meta.</t>
  </si>
  <si>
    <t xml:space="preserve">El porcentaje de avance reportado por la primera línea de defensa corresponde a un 43 %, una vez revisada la información disponible en la unidad drive compartida,  se observó:  
-. Propuesta de actualización al formato del Plan Anual de Adquisiciones -PAA
-. PAA presentado ante el comite directivo el dia 08 de julio de 2021.
-. Actas de reunion entre las dependencias DPSIA - SPCI del 22 de julio y 27 de julio de 2021.
-. Soportes de avance del diseño, configuración y programación en la plataforma Google Data Studio.
-. Matriz excel consolidada con el fin de tener el  de PAA.
Actividad en ejecución, se confirma avance del 43 % con riesgo de incumplimiento en el 2021.</t>
  </si>
  <si>
    <t xml:space="preserve">Asegurar el cargue oportuno y organizado de las evidencias en las carpetas del drive a fin de facilitar el seguimiento y trazabilidad del avance y/o cumplimiento.</t>
  </si>
  <si>
    <t xml:space="preserve">Danna Sierra</t>
  </si>
  <si>
    <t xml:space="preserve">329. Frente a la conservación documental de los soportes físicos, la entidad</t>
  </si>
  <si>
    <t xml:space="preserve">INFORMACIÓN Y COMUNICACIÓN</t>
  </si>
  <si>
    <t xml:space="preserve">15. Política de Gestión Documental</t>
  </si>
  <si>
    <t xml:space="preserve">Realizar capacitación y sensibilización a todas las dependencias en temas relacionados con la gestión documental y conservación documental.</t>
  </si>
  <si>
    <t xml:space="preserve">100% de las capacitaciones realizadas de gestión documental y conservación documental</t>
  </si>
  <si>
    <t xml:space="preserve">No. Capacitaciones realizadas / No. Capacitaciones programadas X100.</t>
  </si>
  <si>
    <t xml:space="preserve">Gestión Documental /DGC</t>
  </si>
  <si>
    <t xml:space="preserve">Para el mes de junio se realizó capacitación al grupo de almacén de la Dirección de Gestión Corporativa</t>
  </si>
  <si>
    <t xml:space="preserve">No se realizarón capacitaciones en este mes</t>
  </si>
  <si>
    <t xml:space="preserve">Para este mes se realizó capacitación a la Subdirección de Ecosistemas y Ruralidad</t>
  </si>
  <si>
    <t xml:space="preserve">Las dependencias no solicitaron capacitación para este mes</t>
  </si>
  <si>
    <t xml:space="preserve">Aunque el proceso manifiesta el inicio de las capacitaciones a las dependencias de la SDA en temas de gestion documental y conservacion documental, no se evidencia el acta y la lista de asistencia que permita identificar los temas tratados en dicha capacitacion y los asistentes a la misma, es necesario establecer los valores del indicador. </t>
  </si>
  <si>
    <t xml:space="preserve">Para los meses de julio y agosto el responsable de la política manifiesta la no ejecución de esta actividad, se recomienda realizar cronograma de capacitaciones con el fin de cumplir con la actividad y subir la calificación del PAyS para la presente vigencia.</t>
  </si>
  <si>
    <t xml:space="preserve">Para esta actividad solo se evidencia un grado de avance del 20%, aunque desde las dependencias no se soliciten las capacitaciones y sensibilizaciones en temas relacionados con la gestión y la conservación documental, si es responsabilidad del encargado de la política de Gestión Documental programar dichas capacitaciones y velar por su ejecución y la participación de todas las dependencias, se recomienda programar capacitaciones a las áreas faltantes en los meses de noviembre y diciembre para lograr cubrir ese 80% faltante.</t>
  </si>
  <si>
    <r>
      <rPr>
        <sz val="9"/>
        <color rgb="FF000000"/>
        <rFont val="Arial"/>
        <family val="0"/>
        <charset val="1"/>
      </rPr>
      <t xml:space="preserve">El porcentaje de avance reportado por la primera línea de defensa corresponde a un 20 %, una vez revisada la información disponible en la unidad drive compartida,  se observó:  
- La programación de una capacitación al grupo de almacen para el dia 24 de junio de 2021, sin embargo en las evidencias no se observa la existencia de las presentación o actas que justifique el desarrollo de la capacitación, respecto a los otros meses no hay evidencias que acrediten la realización de capacitaciones a dependencias de la entidad.
Actividad en ejecución, se considera avance del </t>
    </r>
    <r>
      <rPr>
        <b val="true"/>
        <sz val="9"/>
        <color rgb="FF000000"/>
        <rFont val="Arial"/>
        <family val="0"/>
        <charset val="1"/>
      </rPr>
      <t xml:space="preserve">5 %</t>
    </r>
    <r>
      <rPr>
        <sz val="9"/>
        <color rgb="FF000000"/>
        <rFont val="Arial"/>
        <family val="0"/>
        <charset val="1"/>
      </rPr>
      <t xml:space="preserve">  con riesgo de incumplimiento en el 2021.</t>
    </r>
  </si>
  <si>
    <t xml:space="preserve">- Publicar o definir cronograma de las actividades a realizar con las dependecias, que permita determinar el nivel de avance o capacitaciones.
- Definir plan de choque para agilizar las actividades pendientes capacitación a las 18 dependencias de la entidad.</t>
  </si>
  <si>
    <t xml:space="preserve">Realizar mantenimiento a los sistemas de almacenamiento e instalaciones físicas (reparación locativa, limpieza, saneamiento, desinfección, desratización, desinsectación) y unidades adecuadas de archivo (cajas, carpetas, estantería)</t>
  </si>
  <si>
    <t xml:space="preserve">100% de los mantenimientos sistemas de almacenamiento e instalaciones físicas.</t>
  </si>
  <si>
    <t xml:space="preserve">No. mantenimientos realizados / No. mantenimientos programados X100</t>
  </si>
  <si>
    <t xml:space="preserve">Esta actividad no se pudo cumplir debido al traslado de bodega del archivo central y la adecuación  de todo el archivo</t>
  </si>
  <si>
    <t xml:space="preserve">El equipo de centro aseo realizó el mantenimiento de las instalaciones físicas, mobiliario y unidades de conservación del archivo central. 
</t>
  </si>
  <si>
    <t xml:space="preserve">El equipo de centro aseo realizo el mantenimiento de las instalaciones físicas, mobiliario y unidades de conservación del archivo central </t>
  </si>
  <si>
    <t xml:space="preserve">El equipo de centro aseo realizó el mantenimiento de las instalaciones físicas, mobiliario y unidades de conservación del archivo central</t>
  </si>
  <si>
    <t xml:space="preserve">El equipo de centro aseo realizo el mantenimiento de las instalaciones físicas, mobiliario y unidades de conservación del archivo central</t>
  </si>
  <si>
    <t xml:space="preserve">Se evidencia el seguimiento por la primera linea de defensa a la actividad sin embargo no hay avances por temas de logistica, es necesario establecer los valores del indicador.  </t>
  </si>
  <si>
    <t xml:space="preserve">Se evidencia los comunicados por parte de la empresa prestadora de los servicios de aseo donde se realizaron actividades de limpieza aseo y desinfección en el archivo central para los meses de julio y agosto, se recomienda organizar las evidencias por meses en la carpeta del drive asignado para esta política.</t>
  </si>
  <si>
    <t xml:space="preserve">El porcentaje de avance reportado por la primera línea de defensa corresponde a un 120 %, una vez revisada la información disponible en la unidad drive compartida,  se observó:  
- Que la empresa prestadora de los servicios de aseo realizó actividades de limpieza y mantenimiento en las instalaciones de la SDA en los meses correspondientes a julio, agosto septiembre y octubre de 2021.
Actividad en ejecución, se considera avance del 70 %.</t>
  </si>
  <si>
    <r>
      <rPr>
        <sz val="9"/>
        <rFont val="Arial"/>
        <family val="2"/>
        <charset val="1"/>
      </rPr>
      <t xml:space="preserve">- Cargar el documento programa de mantenimiento, con el fin identificar el universo y calcular el indicador.
</t>
    </r>
    <r>
      <rPr>
        <sz val="9"/>
        <color rgb="FF000000"/>
        <rFont val="Arial"/>
        <family val="0"/>
        <charset val="1"/>
      </rPr>
      <t xml:space="preserve">- Asegurar el cargue oportuno y organizado de las evidencias en las carpetas del drive a fin de facilitar el seguimiento y trazabilidad del avance y/o cumplimiento.</t>
    </r>
  </si>
  <si>
    <t xml:space="preserve">Realizar en el último trimestre monitoreo y control (con equipos de medición) de condiciones ambientales</t>
  </si>
  <si>
    <t xml:space="preserve">100% de los monitoreos</t>
  </si>
  <si>
    <t xml:space="preserve">No. Monitoreo realizado / No. Monitoreo programado X100.
</t>
  </si>
  <si>
    <t xml:space="preserve">Para finales de este mes se recibieron los equipos de medición, monitoreo y control de condiciones ambientales, algunos de ellos fueron instalados en la Dirección de Control Ambiental- oficina de expedientes, por lo tanto, aún no se cuenta con registros.</t>
  </si>
  <si>
    <t xml:space="preserve">Para este mes se hizo la revisión de los certificados de calibración de los equipos adquiridos, adicionalmente la ubicación de los mismos en los respectivos depósitos o espacios destinados para la conservación de información.
</t>
  </si>
  <si>
    <t xml:space="preserve">Se realizó el monitoreo y control de los equipos de monitoreo ubicados en los archivo de gestion centralizado de la Direccion de Control Ambiental  y el central de la SDA
</t>
  </si>
  <si>
    <t xml:space="preserve">Se realizó el monitoreo y control de los equipos ubicados en los archivos de gestión centralizado de la Dirección de Control Ambiental y el central de la SDA</t>
  </si>
  <si>
    <t xml:space="preserve">Se realizó el monitoreo y control de los equipos ubicados en los archivo de gestión centralizado de la Direccion de Control Ambiental y el central de la SDA</t>
  </si>
  <si>
    <t xml:space="preserve">Se evidencia el seguimiento por parte de la primera linea de defensa a la actividad sin embargo no hay avances en la misma, es necesario establecer los valores del indicador.</t>
  </si>
  <si>
    <t xml:space="preserve">Se evidencia los certificados de calibración por una única vez para unos equipos de medición que son utilizados en el archivo, el seguimiento que se le hace a las condiciones ambientales de humedad y temperatura y el inventario que tiene el proceso de Gestión documental en cuanto a los equipos de monitores de condiciones ambientales, se recomienda organizar las evidencias por meses.</t>
  </si>
  <si>
    <t xml:space="preserve">Continuar con los monitoreos diarios en los meses de noviembre y diciembre en el archivo donde se encuentran los equipos para cumplir con el 100% de la actividad a fin de la presente vigencia.</t>
  </si>
  <si>
    <t xml:space="preserve">El porcentaje de avance reportado por la primera línea de defensa corresponde a un 70 %, una vez revisada la información disponible en la unidad drive compartida,  se observó:  
-. Documento de inventario donde se evidencia la entrega de elementos de monitoreo y control de condiciones ambientales, correpondientes al mes de julio
-. Certificado de calibracion correspondiente al mes de julio.
-. Control mensual del monitoreo de humedad y temperatura correspondientes al mes de agosto, septiembre y octubre de 2021.
-. No se puede medir el avance o cumplimiento de la meta, toda vez que la periodicidad de la actividad no es clara, y no se fijan los valores del incador para establecer el avance de la misma.
Actividad en ejecución, se confirma avance del 70 %.</t>
  </si>
  <si>
    <r>
      <rPr>
        <sz val="9"/>
        <color rgb="FF2A6099"/>
        <rFont val="Arial"/>
        <family val="0"/>
        <charset val="1"/>
      </rPr>
      <t xml:space="preserve">- Es</t>
    </r>
    <r>
      <rPr>
        <sz val="9"/>
        <color rgb="FF000000"/>
        <rFont val="Arial"/>
        <family val="0"/>
        <charset val="1"/>
      </rPr>
      <t xml:space="preserve">tablecer un numero determinado para la formula del indicador a fin de evidenciar el cumplimiento o avance de la meta.
- Asegurar el cargue oportuno y organizado de las evidencias en las carpetas del drive a fin de facilitar el seguimiento y trazabilidad del avance y/o cumplimiento.</t>
    </r>
  </si>
  <si>
    <t xml:space="preserve">Actualizar el Cuadro de Clasificación Documental -CCD frente a la Tabla de Retención Documental</t>
  </si>
  <si>
    <t xml:space="preserve">Contar con la actualización de CCD de todos los procesos</t>
  </si>
  <si>
    <t xml:space="preserve">Actualización CCD / No de procesos x 100</t>
  </si>
  <si>
    <t xml:space="preserve">Para consolidar el cuadro de clasificación documental, es necesario la identificación de series y subseries de las 20 dependencias que compone la estructura orgánica de la SDA y cuyo fin es la construcción de TRD, a la fecha se han actualizado 6 dependencias.</t>
  </si>
  <si>
    <t xml:space="preserve">La entidad cuenta con 245 procedimientos, que corresponden a las 20 dependencias, de los cuales 140 procedimientos se han caracterizado que corresponden a 14 dependencias, quedando por responder y caracterizar 6 áreas. </t>
  </si>
  <si>
    <t xml:space="preserve">Para consolidar el cuadro de clasificación documental, es necesario la identificación de series y subseries de las 20 dependencias que compone la estructura orgánica de la SDA y cuyo fin es la construcción de TRD, a la fecha se han actualizado 12 dependencias.</t>
  </si>
  <si>
    <t xml:space="preserve">Para consolidar el cuadro de clasificación documental, es necesario la identificación de series y subseries de las 20 dependencias que compone la estructura orgánica de la SDA y cuyo fin es la construcción de TRD, a la fecha se han actualizado 18 dependencias.</t>
  </si>
  <si>
    <t xml:space="preserve">Para consolidar el cuadro de clasificación documental, es necesario la identificación de series y subseries de las 20 dependencias que compone la estructura orgánica de la SDA y cuyo fin es la construcción de TRD, a la fecha se han actualizado 19 dependencias.</t>
  </si>
  <si>
    <t xml:space="preserve">Se evidencia el seguimiento por parte de la primera linea de defensa a la actividad y las actas de algunas reuniones con dependencias donde se capacita en la actulizacion de las TRD, mas no se identifica la actualizacion a los CCD con la informacion de estas dependencias.   </t>
  </si>
  <si>
    <t xml:space="preserve">Se evidencia actas y asistencias con algunas dependencias correspondientes al mes de junio donde se revisan las TRD y el cuadro donde se relacionan las dependencias con las TRD actualizadas de la SDA, se sugiere adjuntar los CCD de las dependencias que ya realizaron identificación de series y subseries en las TRD, con el fin de evidenciar el grado de avance, se recomienda organizar las evidencias por cada mes de seguimiento en carpetas para una mejor visualización con sus respectivas fechas.</t>
  </si>
  <si>
    <t xml:space="preserve">Aunque las evidencias adjuntadas para los meses de septiembre y octubre no son reportes que certifiquen la actualización con las dependencias, se sugiere el diligenciamiento de actas y listas de asistencia que permita evidenciar las mesas de trabajo con los equipos encargados en la actualización de los cuadros de clasificación documental, adicional es importante adjuntar los CCD de las dependencias actualizados para los meses en mención, se sugiere organizar las evidencias en carpetas por mes.</t>
  </si>
  <si>
    <t xml:space="preserve">El porcentaje de avance reportado por la primera línea de defensa corresponde a un 95 %, una vez revisada la información disponible en la unidad drive compartida,  se observó:  
- Acta de reunion del 3 de junio de 2021 donde se realizo Revisión TRD por la Subdirección del Recurso Hídrico y del Suelo;  Acta de reunión de a revisión y actualización de la TRD del área por la DPSIA del 28 de junio de 2021;  acta de reunión de revisión TRD por la Subdirección de Ecosistemas y Ruralidad del 26 de junio de 2021; - Acta de reunion del 11 de junio de 2021 - Explicación de los procedimientos llevados a cabo en la SEGAE.
- Documento de actualizacion de TRD correspondientes a los meses de junio con un avance del 30%, de Julio con avance del 40% y para agosto se reporta un porcentaje de vance del 60%.
Actividad en ejecución, se considera avance del 60 %  con riesgo de incumplimiento en el 2021.</t>
  </si>
  <si>
    <t xml:space="preserve">Asegurar el cargue oportuno y organizado de las evidencias en las carpetas del drive a fin de facilitar el seguimiento y trazabilidad del avance y/o cumplimiento.
- Definir plan de choque para asegurar el cumplimiento de la actividad.</t>
  </si>
  <si>
    <t xml:space="preserve">Diseñar Plan de prevención de emergencias y de atención de desastres en los sistemas de archivo de soportes físicos de la entidad.</t>
  </si>
  <si>
    <t xml:space="preserve">Plan de prevención de emergencias y de atención de desastres en los sistemas de archivo de soportes físicos de la entidad. </t>
  </si>
  <si>
    <t xml:space="preserve">No. Plan de emergencias y de atención de desastres en los sistemas de archivo de soportes físicos de la entidad diseñados</t>
  </si>
  <si>
    <t xml:space="preserve">Para este mes se hizo el reconocimiento de los espacios que almacenan documentación con el fin de identificar los posibles riesgos que puedan afectar el acervo documental.
</t>
  </si>
  <si>
    <t xml:space="preserve">Para este mes se hizo la revisión del plan actual de emergencias de la SDA y se define una actualización al mismo a partir del último trimestre del 2021 con el fin de incluir temas de la gestión documental.</t>
  </si>
  <si>
    <t xml:space="preserve">Para este mes se inicio la actualización al plan de emergencias de la SDA</t>
  </si>
  <si>
    <t xml:space="preserve">Para este mes se inicia la actualización del plan de emergencias, primeramente, conociendo el plan que se tiene y revisando donde debe intervenir la profesional restauradora para complementar y reajustar el mismo.</t>
  </si>
  <si>
    <t xml:space="preserve">Para este mes se realiza la armonizacion referente a la proteccion del acervo documental en caso de emergencia, capitulo que debe ser desarrollado por la restauradora.</t>
  </si>
  <si>
    <t xml:space="preserve">Se evidencia el seguimiento por parte de la primera linea de defensa a la actividad y el word como evidencia que les va permitir iniciar con el diseño de la contruccion del Plan de Prevencion de emergencias y de atencion de desastres en los sistemas de archivo.</t>
  </si>
  <si>
    <t xml:space="preserve">Se evidencia los informes de seguimiento al contrato No. SDA-CPS-20211251 para los meses de julio y agosto el cual será el insumo para la elaboración del plan de prevención de emergencias y atención de desastres, se sugiere adjuntar el borrador del plan de emergencias para lograr identificar su avance y organizar las evidencias por cada mes de seguimiento en carpetas para una mejor visualización. </t>
  </si>
  <si>
    <t xml:space="preserve">Se evidencia los informes de seguimiento al contrato No. SDA-CPS-20211251 para los meses de septiembre y octubre el cual será el insumo para la elaboración del plan de prevención de emergencias y atención de desastres, se sugiere adjuntar el borrador del plan de emergencias para lograr identificar su avance y organizar las evidencias por cada mes de seguimiento en carpetas para una mejor visualización. </t>
  </si>
  <si>
    <t xml:space="preserve">El porcentaje de avance reportado por la primera línea de defensa corresponde a un 70 %, una vez revisada la información disponible en la unidad drive compartida,  se observó:  
-. Documento word en donde se inica el  diseño de la construccion del Plan de Prevencion de emergencias y de atención de desastres en los sistemas de archivo.
-. Soportes seguimiento al contrato SDA-CPS-20211251 en los meses de julio, agosto, septiembre y octubre  de 2021.
Actividad en ejecución, se confirma avance del 70 %.</t>
  </si>
  <si>
    <t xml:space="preserve">Determinar el estado de avance del modelo de Sistema de Gestión de Documentos Electrónicos de Archivo (SGDEA) en la entidad.</t>
  </si>
  <si>
    <t xml:space="preserve">Conocer el % avance del Modelo SGDEA de la SDA</t>
  </si>
  <si>
    <t xml:space="preserve">Determinar las acciones realizadas en la SDA / Frente a las acciones del Modelo SGDEA X 100</t>
  </si>
  <si>
    <t xml:space="preserve">El día 15 de junio se citó a mesa técnica por parte del Archivo de Bogotá para la revisión del Moreq (modelo de requisitos), que es el insumo que da inicio a la construcción del SGDEA.</t>
  </si>
  <si>
    <t xml:space="preserve">Para este mes no se realizaron acciones frente al modelo SGDEA.
</t>
  </si>
  <si>
    <t xml:space="preserve">Para este mes no se realizaron acciones frente al modelo SGDEA.</t>
  </si>
  <si>
    <t xml:space="preserve">Se evidencia el seguimiento por parte de la primera linea de defensa a la actividad, mas no se identifica en las evidencias el acta y la lista de asistencia de la reunion con el archivo de bogota donde se identifiquen compromisos de este insumo que permita el estado de avance del sistema, es necesario establecer los valores del indicador. </t>
  </si>
  <si>
    <t xml:space="preserve">Para los meses de julio y agosto el responsable de la política manifiesta la no ejecución de esta actividad, se recomienda comenzar con esta actividad ya que no se identifica el porcentaje de avance del modelo de Sistema de Gestión de Documentos Electrónicos de Archivo.</t>
  </si>
  <si>
    <t xml:space="preserve">Para los meses de septiembre y octubre el responsable de la política de Gestión Documental manifiesta la no ejecución de esta actividad, se recomienda comenzar con esta actividad ya que no se identifica el porcentaje de avance del modelo de Sistema de Gestión de Documentos Electrónicos de Archivo (SGDEA) y se debe tener un avance del 100% para el mes de diciembre.</t>
  </si>
  <si>
    <t xml:space="preserve">El porcentaje de avance reportado por la primera línea de defensa corresponde a un 10 %, una vez revisada la información disponible en la unidad drive compartida,  se observó:  
-. Reporte de la programación de una reunion virtual la cual se llevaria a cabo el dia 15 de junio de 2021 con la mesa de trabajo de la SDA, sin embargo no se adjunta acta, presentacion de la misma ni lista asistencia.
Actividad en ejecución, se confirma avance del 10 %  con riesgo de incumplimiento en el 2021.
</t>
  </si>
  <si>
    <t xml:space="preserve">- Dar prioridad al inicio de la actividad, teniendo en cuenta que no se reportan evidencias para el mes de julio, agosto, septiembre y octube de 2021.
- Asegurar el cargue oportuno de las evidencias en las carpetas del drive a fin de facilitar el seguimiento y trazabilidad del avance y/o cumplimiento. Alto riesgo de incumplimiento en el 2021.
</t>
  </si>
  <si>
    <t xml:space="preserve">Para el tratamiento del riesgo de corrupción, del total de las entidades:
- no busca reducir el riesgo
- no busca evitar el riesgo</t>
  </si>
  <si>
    <t xml:space="preserve">16. Política de Transparencia, Acceso a la Información Pública y Lucha Contra la Corrupción</t>
  </si>
  <si>
    <t xml:space="preserve">Realizar la revisión y actualización documental relacionada con la gestión de riesgo</t>
  </si>
  <si>
    <t xml:space="preserve">Documentación actualizada y aprobada</t>
  </si>
  <si>
    <t xml:space="preserve">No. de documentos de la gestión de riesgos actualizados</t>
  </si>
  <si>
    <t xml:space="preserve">Todos los procesos
 Asesoría: Control y mejora / OCI</t>
  </si>
  <si>
    <t xml:space="preserve">1. Se elaboró un cronograma de trabajo para iniciar la actualización documental del procedimiento Administración de Riesgos atendiendo a la versión 5 de la "Guía para la administración del riesgo y el diseño de controles en entidades públicas".
2.En el mes de junio se realizaron actualizaciones de caracterización de los procesos Gestión Ambiental y Desarrollo Rural con radicados número 2021IE116436 (solicitud), 2021IE122119(aprobación), Gestión Administrativa con radicado 2021IE120271 y Metrología Monitoreo y Modelación con radicados 2021IE102974(solicitud) y  2021IE107743(aprobación).
3. Se llevo a cabo una mesa de trabajo para revisar y ajustar la caracterización y el ciclo PHVA del proceso Gestión Contractual. Se adjunta acta de reunión y relación de asistencia.
</t>
  </si>
  <si>
    <t xml:space="preserve">Se realizaron 4 actualizaciones.</t>
  </si>
  <si>
    <t xml:space="preserve">1. Se actualizaron las fechas del cronograma para la adaptación a la a la versión 5 de la "Guía para la administración del riesgo y el diseño de controles en entidades públicas".
2.Se llevo a cabo una mesa de trabajo para revisar y ajustar la caracterización, el ciclo PHVA y el contexto estratégico del proceso Gestión jurídica. Se adjunta acta de reunión y relación de asistencia.
3. Mediante radicado 2021IE149113 se dió respuesta al proceso gestión contractual, que solicitó ajuste a la caracterización y ciclo PHVA.</t>
  </si>
  <si>
    <t xml:space="preserve">Se realizaron tres (3) actualizaciones</t>
  </si>
  <si>
    <t xml:space="preserve">En el mes de agosto se llevó a cabo la revisión de la polílica de riesgos y el procedimiento de Administración de riesgos y se ajustó según los lineamientos de versión 5 de la "Guía para la administración del riesgo y el diseño de controles en entidades públicas". Así mismo, se modificó el formato del mapa de riesgos con el contexto estratégico. </t>
  </si>
  <si>
    <t xml:space="preserve">En el mes de septiembre se llevó a cabo la revisión de la polílica de riesgos y el procedimiento de Administración de riesgos y se ajustó según los lineamientos de versión 5 de la "Guía para la administración del riesgo y el diseño de controles en entidades públicas". Así mismo, inició el trabajo con el nuevo formato de mapa de riesgos.
Durante el mes de septiembre se realizaron las citaciones para la actualización de los mapas de riesgos y se llevaron a cabo mesas de trabajo con los procesos control y mejora, Sistema Integrado de Gestión, Servicio a la ciudadania, Planeación Ambiental, Paricipación y Educación Ambiental y Gestión del Talento Humano.</t>
  </si>
  <si>
    <t xml:space="preserve">En octubre se realizaron mesas de trabajo para iniciar la identificación de riesgos para la vigencia 2022 con los procesos gestión contractual, gestión documental, gestión financiera, servicio a la ciudadanía y gestión jurídica. Se adjuntan actas de reunión.</t>
  </si>
  <si>
    <t xml:space="preserve">Se realizaron cinco (5) verificaciones </t>
  </si>
  <si>
    <t xml:space="preserve">Se evidencia que el proceso inicio con la ejecución de la actividad elaborando un cronograma de trabajo, sin embargo, teniendo en cuenta que la meta de esta actividad es la actualización de los documentos que dan línea a la gestión de los riesgos, este cronograma no representa un avance en términos numéricos para esta actividad.</t>
  </si>
  <si>
    <t xml:space="preserve">Teniendo en cuenta que la meta de esta actividad es la actualización de los documentos que dan línea a la gestión de los riesgos y que los documentos actualizados en el mes de julio no hacen parte de estos lineamientos y que adicionalmente para el mes de agosto se reporta la revisión de la política de riesgos y del procedimiento de Administración de riesgos, no existe en la carpeta del drive soportes que avalen esta actividad realizada, por tanto, lo reportado no representa un avance para esta actividad.</t>
  </si>
  <si>
    <t xml:space="preserve">Teniendo en cuenta que la meta de esta actividad es la actualización de los documentos que dan línea a la gestión de los riesgos y que los documentos cargados en el drive en septiembre y octubre no hacen parte de estos si no que corresponden a las mesas de trabajo de levantamiento de los riesgos con los procesos y que adicionalmente para el mes de septiembre se reporta nuevamente la revisión de la política de riesgos y del procedimiento de administración de riesgos, no existe en la carpeta del drive soportes que avalen esta actividad realizada, por tanto, lo reportado no representa un avance para esta actividad.</t>
  </si>
  <si>
    <t xml:space="preserve">El porcentaje de avance reportado por la primera línea de defensa corresponde a 0 %, una vez revisada la información disponible en la unidad drive compartida,  se observó:  
-. Mediante la revisión al drive suministrado se observó un cronograma de actividades programadas para el cumplimiento de la meta, sin embargo el mismo no permite verificar lo que ya ha sido ejecutado en la vigencia, como evidencias del cumplimiento y/o avance de actividad se observa:
-. Acta de reunión del 26 de junio de 2021 se reviso los ajuses a la caracterización y el ciclo PHVA del proceso Gestión Contractual.
-. Acta de reunion del 22 de julio de 2021 en donde se revisó el contexto estratégico y la caracterización del proceso Gestión Jurídica.
-. Para el mes de septiembre se realizo seguimiento a los mapas de riego de ciertas dependencias, asi mismo se organizo una mesa de trabajo. (sin embargo no reportada no representa avance a la actividad teniendo en cuenta que se habla solo de riesgo)
-. Para el mes de octubre se evidencias actas de reunion en donde se realizó revisión del contexto estratégico del proceso de Gestión Contractual; revisión y ajuste a  la caracterización y el contexto estratégico del proceso Gestión Financiera;  revisión del mapa de riesgos del proceso de Gestión Documental; adaptación “Guía para la administración del riesgo y el diseño de controles en entidades públicas” V5 del DAFP, con el proceso Gestión jurídica; revisión y actualización del procedimiento PA09-PR04 Canales de atención y sus anexos correspondientes.
En aplicativo ISOLUCIÖN se evidencia la actualizacion de la caracterizcion de 7 procesos:
- Evaluacion Control y seguimiento actualizado el 22 de octubre de 2021.
- Gestión administrativa actualizado el 23 de  junio de 2021.
- Gestión Ambiental y Desarrollo Rural  actualizado el 21 de  junio de 2021.
- Gestión Contractual actualizado el 22 de  julio de 2021.
- Gestión  Talento Humano actualizado el 17 de Agosto de 2021.
- Metrología, Monitoreo y Moderación actualizado el 24 de noviembre de  2021.
- Servicio a la ciudadania actualizado el 22 de noviembre de 2021.
Actividad en ejecución, se considera avance del 30 %  con riesgo de incumplimiento en el 2021.</t>
  </si>
  <si>
    <t xml:space="preserve">- Agilizar la actualización de la totalidad de los documentos relacionados con la gestión de riesgo.
- Asegurar el cargue oportuno de las evidencias en las carpetas del drive a fin de facilitar el seguimiento y trazabilidad del avance y/o cumplimiento. Alto riesgo de incumplimiento en el 2021.</t>
  </si>
  <si>
    <t xml:space="preserve">Capacitar y socializar los cambios a los procesos</t>
  </si>
  <si>
    <t xml:space="preserve">18 procesos capacitados</t>
  </si>
  <si>
    <t xml:space="preserve">No. de procesos capacitados / No. procesos por capacitar</t>
  </si>
  <si>
    <t xml:space="preserve">Esta actividad iniciará cuando la actualización documental del procedimiento administración de riesgos se haya realizado.</t>
  </si>
  <si>
    <t xml:space="preserve">Según el cronograma aprobado en el Comité Institucional de Coordinación de Control Interno, se iniciaran las capacitacitaciones de la nueva metodología de riesgos en la tercera semana de septiembre.</t>
  </si>
  <si>
    <t xml:space="preserve">El 27 de septiembre se realizó  una capacitación sobre guía de riesgos del DAFP V5 y el formato para iniciar la identificación de riesgos con los enlaces de los procesos y los profesionales SIG. Se adjunta listado de asistencia y documentos trabajados.</t>
  </si>
  <si>
    <t xml:space="preserve">Se capacitaron 18 procesos de 18 procesos</t>
  </si>
  <si>
    <t xml:space="preserve">En octubre se socializaron los cambios en la guía de riesgos del DAFP Versión 5, a través de 4 piezas comunicativas que han sido difundidas en las pantallas de los computadores de la entidad y en el boletín "Para estar en ambiente". Se adjuntan las piezas diseñadas.</t>
  </si>
  <si>
    <t xml:space="preserve">No se evidencia avance en esta actividad, puesto que para iniciar su ejecución se requiere haber actualizado los documentos que dan línea a la gestión de los riesgos.</t>
  </si>
  <si>
    <t xml:space="preserve">No se evidencia avance en esta actividad, puesto que según el cronograma aprobado en el Comité Institucional de Coordinación de Control Interno, se iniciaran las capacitacitaciones de la nueva metodología de riesgos en la tercera semana de septiembre.</t>
  </si>
  <si>
    <t xml:space="preserve">Revisando las evidencias que reposan en el Drive, frente a lo reportado en el mes de septiembre y octubre, se evidencia el cumplimiento de la actividad al 100 % puesto que se capacito a los 18 procesos de la entidad.</t>
  </si>
  <si>
    <t xml:space="preserve">El porcentaje de avance reportado por la primera línea de defensa corresponde a un 100 %, una vez revisada la información disponible en la unidad drive compartida,  se observó:  
-. Relaciòn de asistencia de reunión virtual del 27 de septiembre de 2021 donde se capacitó sobre la guia de administración del riesgo V5, asitiendo las siguientes dependencias: SRHS, SGCD, SER, SSFFS, SDF, SCASP, DGA, DGC, SEGAE, SCAAV, OCI, DPSIA, DLA y DCA, infografias de la presentación, y la presentación.
Actividad finalizada, se confirma cumplimiento del 100 %.</t>
  </si>
  <si>
    <t xml:space="preserve">Actualizar el mapa de riesgos por procesos</t>
  </si>
  <si>
    <t xml:space="preserve">18 Mapas de riesgo actualizado</t>
  </si>
  <si>
    <t xml:space="preserve">No.  Mapas de riesgos actualizados riesgos actualizados/ No.  total de mapas de riesgos por procesos</t>
  </si>
  <si>
    <t xml:space="preserve">Esta actualización se tiene prevista para el último trimestre del 2021 con el fin de implementar la versión 5 de la "Guía para la administración del riesgo y el diseño de controles en entidades públicas" y empezar la gestión de los riesgos identificados en el 2022.</t>
  </si>
  <si>
    <t xml:space="preserve">Esta actualización se tiene prevista para el último trimestre del 2021 con el fin de implementar la versión 5 de la "Guía para la administración del riesgo y el diseño de controles en entidades públicas" y empezar la gestión de los riesgos identificados en el 2022. Sin embargo ya se inició el trabajo de identificación de los riesgos. </t>
  </si>
  <si>
    <t xml:space="preserve">El proceso no registro avance de esta actividad, se realizará seguimiento en los siguientes meses.</t>
  </si>
  <si>
    <t xml:space="preserve">No se evidencia avance en esta actividad, la ejecución de la misma esta supedita al cronograma aprobado en el Comité Institucional de Coordinación de Control Interno.</t>
  </si>
  <si>
    <t xml:space="preserve">La primera línea de defensa reporta el inicio de las mesas de trabajo para la identificación de los riesgos, sin embargo, en la carpeta de la actividad, no se encuentran evidencias al respecto, se sugiere reportar avance con las versiones finales de los mapas de riesgos por proceso.</t>
  </si>
  <si>
    <t xml:space="preserve">El porcentaje de avance reportado por la primera línea de defensa corresponde a un 0 %, una vez revisada la información disponible en la unidad drive compartida,  se observó:  
-. No se evidencia cargue de las evidencias en la carpeta correspondiente.
Actividad en ejecución, se confirma avance del 0 %  con riesgo de incumplimiento en el 2021.</t>
  </si>
  <si>
    <t xml:space="preserve">Dar prioridad al inicio de la actividad. Alto riesgo de incumplimiento en el 2021 </t>
  </si>
  <si>
    <t xml:space="preserve">Consolidar el mapa de riesgos de la SDA</t>
  </si>
  <si>
    <t xml:space="preserve">1mapa de riesgos </t>
  </si>
  <si>
    <t xml:space="preserve">No. de mapas de riesgos consolidado</t>
  </si>
  <si>
    <t xml:space="preserve">Esta actualización se tiene prevista para el último bimeste del 2021 con el fin de que se apruebe en Comité Institucional de Coordinación y Control Interno, para empezar la gestión de los riesgos identificados en el 2022.</t>
  </si>
  <si>
    <t xml:space="preserve">No se evidencia avance en esta actividad, de acuerdo al reporte de la primera línea la actividad se realizará en los meses de noviembre y diciembre de la presente vigencia.</t>
  </si>
  <si>
    <t xml:space="preserve">El porcentaje de avance reportado por la primeta línea de defensa corresponde a un 0 %, una vez revisada la información disponible en la unidad drive compartida,  se observó:  
-. Según reporte la actividad se programa para su ejecucion en el último trimestre del año, sin embargo al mes de octubre no reporte avance.
Actividad en ejecución, se confirma avance del 0 %  con riesgo de incumplimiento en el 2021.</t>
  </si>
  <si>
    <t xml:space="preserve">310. ¿La entidad cuenta con un procedimiento para traducir la información pública que solicita un grupo étnico a su respectiva lengua?</t>
  </si>
  <si>
    <t xml:space="preserve">Actualizar el protocolo de Servicio a la Ciudadanía, incluyendo lineamientos para traducir información pública solicitada por un grupo étnico.</t>
  </si>
  <si>
    <t xml:space="preserve">1 protocolo de atención al ciudadano actualizado </t>
  </si>
  <si>
    <t xml:space="preserve">No. de protocolos de atención actualizado
</t>
  </si>
  <si>
    <t xml:space="preserve">Durante este periodo no hubo avance en esta actividad, se reportara en los próximos meses.</t>
  </si>
  <si>
    <t xml:space="preserve">Mediante correo enviado por la coordinadora enviado el día 7 de septiembre, en el cual se solcito la modificación de la actividad 83 del PAYS, debido a que no es necesario un procedimiento para las atenciones a grupos étnicos o cualquier otro grupo poblacional, sino que por el contrario esto haría parte de una atención, por lo cual necesita lineamientos establecidos para tal fin dentro de un protocolo de atención. La aprobación la solicitud a la modificación, se realizó en el comité institucional de gestión y desempeño del día 1 de octubre.
Evidencia: Solicitud modificacion del PAYS actividad 83</t>
  </si>
  <si>
    <t xml:space="preserve">Durante el mes de octubre, se realizaron mesas de trabajo con el grupo SIG, con el fin de actualizar el procedimiento de Canales de Atencion, en donde se incluira el protocolo de servicio incluyendo lineamientos para la atencion a grupos etnicos.
Evidencia: Acta revisión y actualización procedimiento PA09-PR04 Canales de atención</t>
  </si>
  <si>
    <t xml:space="preserve">El proceso no registro avance de esta actividad, se ejecutará a partir de julio del 2021.</t>
  </si>
  <si>
    <t xml:space="preserve">El proceso no registro avance de esta actividad en los meses de julio y agosto.</t>
  </si>
  <si>
    <t xml:space="preserve">El proceso Servicio a la Ciudadanía viene adelantando las actividades correspondientes a la actualización del  protocolo de Servicio a la Ciudadanía, incluyendo lineamientos para traducir información pública solicitada por un grupo étnico, donde se evidencia el trabajo realizado durante el periodo septiembre-octubre, mas sin embargo no se puede reportar avance en el indicador hasta que el producto final sea la actualización del protocolo.</t>
  </si>
  <si>
    <t xml:space="preserve">El porcentaje de avance reportado por la primeta línea de defensa corresponde a un 100 %, una vez revisada la información disponible en la unidad drive compartida,  se observó:  
-. Correo del 07 de septiembre de 2021 dirigido al Subsecretaria General, se solicita la modificación de la actividad 83 del PAYS y la meta 1,  asi mismo se evidencia acta de reunion del 27 y 28 de octubre de 2021, en la cual se realizò  revisión y actualización del procedimiento PA09-PR04 Canales de atención y sus anexos correspondientes.
-. Mediante radicado  No. 2021EE186112 del 2 de septiembre del 2021 se actualiza el procedimiento PA09 - PR04 canales de atención.
-. Mediante revisión al aplicativo ISOLUCION se evidencia actualización del ciclo PHVA del proceso de Servicio a la Ciudadanía, en atención a los lineamientos socializados por la Coordinación del SIG el día 25 de agosto de 2021. 
Actividad finalizada, se confirma cumplimiento del 100 %.</t>
  </si>
  <si>
    <t xml:space="preserve">Asegurar el cargue oportuno de las evidencias en las carpetas del drive a fin de facilitar el seguimiento y trazabilidad del avance y/o cumplimiento. Alto riesgo de incumplimiento en el 2021.</t>
  </si>
  <si>
    <t xml:space="preserve">316. La entidad publica en la sección "transparencia y acceso a la información pública" de su portal
web oficial información actualizada sobre:
Índice de Transparencia y Acceso a la Información Pública (ITA) de la Procuraduría General de la Nación </t>
  </si>
  <si>
    <t xml:space="preserve">Elaborar un documento ejecutivo (Esquema de publicación) que contenga los requisitos legales de publicación de información,  articulado con cada una de la dependencias de la entidad.</t>
  </si>
  <si>
    <t xml:space="preserve">1 documento (esquema de publicación de información) elaborado</t>
  </si>
  <si>
    <t xml:space="preserve">No de documentos de esquema de publicación</t>
  </si>
  <si>
    <t xml:space="preserve">Transparencia /SGCD
Gestión tecnológica/DPSIA
Comunicaciones/OAC</t>
  </si>
  <si>
    <t xml:space="preserve">NO se tiene avance</t>
  </si>
  <si>
    <t xml:space="preserve">Dada la salida en operación del nuevo portal web o nueva sede electrónica de la SDA, se han hecho revisiones y actualizaciones al esquema de publicación de dicho sitio https://nuevo.ambientebogota.gov.co/es/web/transparencia/  con cada uno de los responsables de acuerdo a la producción de información.</t>
  </si>
  <si>
    <t xml:space="preserve">No se evidencia registro de avance por parte del proceso responsable de esta actividad.</t>
  </si>
  <si>
    <t xml:space="preserve">La primera línea manifiesta que debido a la salida del nuevo portal de la entidad, se ha estado revisando y actualizando el esquema de publicación, sin embargo la url que se aporta en el reporte conduce al botón de transparencia en general, pero no al sitio específico donde se pueda revisar dicho esquema, adicionalmente, teniendo en cuenta que la actividad dice "Elaborar un documento ejecutivo (Esquema de publicación) que contenga los requisitos legales de publicación de información, articulado con cada una de la dependencias de la entidad", lo reportado no da cuenta efectiva de la elaboración del documento como tal, por tanto esta actividad no cuenta con avance. El proceso no registro seguimiento en el mes de octubre, se deben tomar acciones urgentes para evitar incumplimientos.</t>
  </si>
  <si>
    <t xml:space="preserve">El porcentaje de avance reportado por la primera línea de defensa corresponde a un 0,3 %, una vez revisada la información disponible en la unidad drive compartida,  se observó:  
-. La actividad no reporta avance o/y cumplimiento de la misma, el link suministrado por la primera linea de defensa es el link de tranparencia y acceso a la informacion de la pagina web de la entidad, sin embargo no hay la elaboracion del documento ejecutivo con el esquema de publicación y requisitos legales de la publicacion de la información.
Actividad en ejecución, se confirma avance del 0,3 % con riesgo de incumplimiento en el 2021.</t>
  </si>
  <si>
    <t xml:space="preserve">Dar prioridad al inicio de la actividad, elaboracion del documento ejecutivo.</t>
  </si>
  <si>
    <t xml:space="preserve">Índice de Transparencia y Acceso a la Información Pública (ITA) de la Procuraduría General de la Nación </t>
  </si>
  <si>
    <t xml:space="preserve">Realizar el levantamiento y consolidación de las bases de datos que contienen datos personales de la SDA para gestionar su inscripción en el Registro Nacional de Base de Datos ante la Superintendencia de Industria y Comercio de acuerdo a lo establecido en la Ley 1581 de 2012</t>
  </si>
  <si>
    <t xml:space="preserve">Bases de datos que contienen datos personales de la SDA consolidadas y validas para registrar ante la Superintendencia de Industria y Comercio / Registro Nacional de Base de Datos</t>
  </si>
  <si>
    <t xml:space="preserve">No. bases de datos personales de la SDA</t>
  </si>
  <si>
    <t xml:space="preserve">Se realizó reunión con el administrador de la base de datos ORACLE de la SDA para diseñar y extraer la información que se requiere registrar ante la Superintendencia</t>
  </si>
  <si>
    <t xml:space="preserve">No se evidencia  avance por parte del proceso responsable de esta actividad. Se recomienda iniciar lo mas pronto posible su ejecuación para evitar incumplimientos.</t>
  </si>
  <si>
    <t xml:space="preserve">El porcentaje de avance reportado por la primera línea de defensa corresponde a un 0,1 %, una vez revisada la información disponible en la unidad drive compartida,  se observó:  
-. En septiembre se reporta  reunión con el administrador de la base de datos ORACLE de la SDA para diseñar y extraer la información que se requiere registrar ante la Superintendencia.
Actividad en ejecución, se confirma avance del 0,1 % con riesgo de incumplimiento en el 2021.</t>
  </si>
  <si>
    <t xml:space="preserve">Dar inicio a la gestión de la actividad, teniendo en cuenta que la misma tiene fecha de cumplimiento en el mes de diciembre y aun no se reportan avances de la misma. Alto riesgo de incumplimiento en el 2021.</t>
  </si>
  <si>
    <t xml:space="preserve">Realizar la identificación de los  riesgos de corrupción en los trámites de la Entidad   </t>
  </si>
  <si>
    <t xml:space="preserve">Riesgos de corrupción en los trámites</t>
  </si>
  <si>
    <t xml:space="preserve">No. de riesgos de corrupción identificados en los trámites /No.  de trámites de la Entidad</t>
  </si>
  <si>
    <t xml:space="preserve">Sistema Integrado de Gestión</t>
  </si>
  <si>
    <t xml:space="preserve">Evaluación, control y seguimiento</t>
  </si>
  <si>
    <t xml:space="preserve">Se está coordinando la actividad, el avance será presentado posteriormente.</t>
  </si>
  <si>
    <t xml:space="preserve">El proceso de Evaluación, Control y Seguimiento identificó un riesgo de corrupción el cual se encuentra oficializado en Isolucion y cuenta con los reportes cuatrimestrales como primera linea de defensa. Nota: La información reportada a los anteriores periodos no fue realizada por parte del proceso de Evaluación, Control y Seguimiento.</t>
  </si>
  <si>
    <t xml:space="preserve">El proceso manifiesta que la actividad se realizará el último bimestre del 2021, se hará seguimiento en los siguientes meses.</t>
  </si>
  <si>
    <t xml:space="preserve">En los meses de septiembre y octubre la actividad fue reportada por un colaborador de ECS, quien menciona que el proceso ya tiene identificado riesgo de corrupción, sin embargo teniendo en cuenta que el Pays inicio su implementación en junio, no se valida el reporte ya que este riesgo ya existía a inicios de la presente vigencia, el ejercicio de identificación del riesgo de corrupción en los trámites de la entidad debe realizarse para los riesgos de la vigencia 2022, adicionalmente se aclara que el reporte le corresponde al equipo SIG como responsable de la misma, teniendo en cuenta lo anterior, no se valida el avance de la actividad.</t>
  </si>
  <si>
    <t xml:space="preserve">El porcentaje de avance reportado por la primera línea de defensa corresponde a un 100 %, una vez revisada la información disponible en la unidad drive compartida,  se observó:  
-. No se evidenció el cargue total de las evidencias en la carpeta del drive compartido, sin embargo se reporta que la actividad sera ejecutado en el último bimestre 2021.
-. Respecto de la identificación del riesgo de corrupcion en el proceso de Evaluación, Control y Seguimiento no se evidencia la formalizacion del mismo en el aplicativo Isolicuion.
Actividad en ejecución, se considera avance del 0 % con riesgo de incumplimiento en el 2021.</t>
  </si>
  <si>
    <t xml:space="preserve">353. Para la generación, procesamiento, análisis y difusión de información estadística en la entidad, se considera que:
366. ¿La entidad ha realizado diagnósticos e implementado mejoras a los registros administrativos que utiliza de otras entidades?</t>
  </si>
  <si>
    <t xml:space="preserve">17. Política de Gestión de la Información Estadística</t>
  </si>
  <si>
    <t xml:space="preserve">Ejecutar el plan de acción sectorial de ambiente definido para la implementación del Plan Estadístico Distrital-PED, el cual esta articulado con la política “Gestión de la Información Estadística” del MIPG. </t>
  </si>
  <si>
    <t xml:space="preserve">Ejecutar 100% las actividades programadas 2021 
17actividades</t>
  </si>
  <si>
    <t xml:space="preserve">No. de actividades ejecutadas en el plan de acción sectorial /No.de actividades programadas en el plan de acción sectorial 2021 * 100</t>
  </si>
  <si>
    <t xml:space="preserve">Planeación Ambiental / DPSIA</t>
  </si>
  <si>
    <t xml:space="preserve">Se reportara el avance de esta actividad posteriormente.</t>
  </si>
  <si>
    <t xml:space="preserve">Conforme a las actividades del plan de acción del Plan Estadistico Distrital PED – politica gestión estadistica, se inició la actualización del inventario de la Oferta y Demanda en la Plataforma de la Secretaría Distrital de Planeación, para lo cual mediante memorando 2021IE154563 del 28 de julio se indicó las contraseñas habilitadas para que cada dependencia ingresen al aplicativo y diligencien la información correspondiente a la Oferta y a la Demanda de la información estadística.</t>
  </si>
  <si>
    <t xml:space="preserve">En el mes de agosto, se acompañó y se hizo gestión desde la DPSIA para el cumplimiento de las instrucciones presentadas en el memorando 2021IE154563, respecto a la información de los inventarios de Operaciones Estadísticas de la Oferta y Demanda cargados en el aplicativo de la SDP.
La ejecución del plan de acción del PED y politica de gestión estadistica del sector ambiente se registra en la matriz compartida dispuesta en 2021IE15456 https://docs.google.com/spreadsheets/d/1v7BtI-Lx2NArP7H6Hi3IM8m_cYWDYoay/edit#gid=60604406</t>
  </si>
  <si>
    <t xml:space="preserve">La SDP envía la Hoja de Ruta a con la documentación que evidencia el proceso estadístico de las operaciones estadísticas en el distrito. La entidad debe informar cúales Operaciones Estadísticas cuentan con esta documentación. La SDA adelanta solicitud y acompañamiento a las dependencias de la SDA, con el fin de determinar cuales Operaciones Estrategicas cuentan con la documentación solicitad por la SDP.
Una vez se cuente con esta caracterización, la DPSIA remitirá a la SDP la relación de las Operaciones Estadísticas y sus anexos; con el fin de informar cuales de sus operaciones estadisticas cuentan con un proceso estadístico.</t>
  </si>
  <si>
    <t xml:space="preserve">A través del memorando 2021IE228793 del 20 de octubre de 2021, la DPSIA convoca los delegados del PED de la SDA a la socialización de la Hoja de Ruta Documental. Esta capacitación esta relacionada con la documentación del proceso estadístico y su correspondiente articulación con el MIPG. 
Se continua avanzando en el plan de acción sectorial para el PED, mediante la socialización de Lineamientos sobre la documentación que sustenta el proceso de producción de estadísticas del Sector Ambiente el 28 de octubre, la hoja de ruta documental la cual es un check list en el que las entidades identifican los documentos que actualmente tienen asociados a sus operaciones estadísticas y su porcentaje de avance en cada una de las fases del proceso estadístico.</t>
  </si>
  <si>
    <t xml:space="preserve">Se evidencia el reporte realizado por la primera línea de defensa para los meses de julio y agosto, ademas se encuentran cargados los soportes que dan cuenta de la ejecución de la actividad</t>
  </si>
  <si>
    <t xml:space="preserve">Se evidencia el seguimiento por parte del proceso y se encuentran algunos soportes en la carpeta de evidencias, sin embargo no es posible verificar el cumplimiento del indicador. se solicita organizar las evidencias y reportar la actividad en terminos del numero de actividades del indicador.</t>
  </si>
  <si>
    <t xml:space="preserve">El porcentaje de avance reportado por la primera línea de defensa corresponde a un 60 %, una vez revisada la información disponible en la unidad drive compartida,  se observó: 
-. Actualización del inventario de la Oferta y Demanda en la Plataforma de la Secretaría Distrital de Planeación, mediante memorando 2021IE154563 del 28 de julio. 
-. Mediante correo del 29 de julio de 2021 se invita a actulizar el formato de la oferta y demanda en la plataforma de la Secretaria Distrital de Planeación.
-. Matriz de demanda y oferta de la SDA actualizada correspondiente al mes de julio.
-. Plan Sectorial Ambiente al 14 de septiembre de 2021.
-. Socialización Hoja de Ruta Documental, Plan Estadístico Distrital, PED, mediante memorando 2021IE228793 del  21 de octubre de 2021.
-. No se evidenció el cargue total de las evidencias en la carpeta del drive compartido.
Actividad en ejecución, se confirma avance del 60 %  con riesgo de incumplimiento en el 2021.</t>
  </si>
  <si>
    <r>
      <rPr>
        <sz val="9"/>
        <color rgb="FF000000"/>
        <rFont val="Arial"/>
        <family val="2"/>
        <charset val="1"/>
      </rPr>
      <t xml:space="preserve">Revisar los registros de avances lo cual seria una suma inexacta para el cumplimiento de la meta, sin embargo evaluadas las evidencias el estado de la actividad se encuentra en ejecucuion y reporta un avance del 85% de su cumplimiento para los meses de julio. Agosto, septiembre, y octubre de 2021
</t>
    </r>
    <r>
      <rPr>
        <sz val="9"/>
        <color rgb="FF2A6099"/>
        <rFont val="Arial"/>
        <family val="0"/>
        <charset val="1"/>
      </rPr>
      <t xml:space="preserve">- Asegurar el cargue oportuno de las evidencias en las carpetas del drive a fin de facilitar el seguimiento y trazabilidad del avance y/o cumplimiento.
- I</t>
    </r>
    <r>
      <rPr>
        <sz val="9"/>
        <color rgb="FF000000"/>
        <rFont val="Arial"/>
        <family val="2"/>
        <charset val="1"/>
      </rPr>
      <t xml:space="preserve">ncluir en la herramienta del plan sectorial ambiente el registro de ejecución o seguimiento.
- Organizar las evidencias del cumplimiento y/o avance de la actividad mes a mes en el drive.</t>
    </r>
  </si>
  <si>
    <t xml:space="preserve">362. ¿La entidad indaga si la información estadística disponible en sus plataformas o canales de difusión satisfacen las necesidades de los usuarios?</t>
  </si>
  <si>
    <t xml:space="preserve">Diseñar y aplicar una encuesta para analizar sí la información estadística disponible en las plataformas o canales de difusión satisfacen las necesidades de los usuarios.</t>
  </si>
  <si>
    <t xml:space="preserve">1 Encuesta diseñada y aplicada</t>
  </si>
  <si>
    <t xml:space="preserve">No. de encuestas sobre la información estadística disponible en las plataformas o canales de difusión</t>
  </si>
  <si>
    <t xml:space="preserve">Se diseñó la encuesta para analizar sí la información estadística disponible en las plataformas o canales de difusión satisfacen las necesidades de los usuarios del Observatorio Ambiental de Bogotá-OAB, se esta en gestiones para su configuración e implementación.</t>
  </si>
  <si>
    <t xml:space="preserve">Se cuenta con la encuesta diseñada para analizar sí la información estadística disponible en las plataformas. Se realizaron unas mejoras en la visualización de las graficas y de la ficha técnica. Se debe poner a discusión y aprobación de la encuesta diseñada a la jefe de la DPSIA, para su respectiva aplicación posterior a su aprobación.</t>
  </si>
  <si>
    <t xml:space="preserve">Se diseñó y se aplicó una encuesta. Ya se tiene publica la encuesta en el Observatorio Ambiental de Bogota y se esta aplicando.</t>
  </si>
  <si>
    <t xml:space="preserve">Se evidencia el cumplimiento de la acción en meta e indicador, se encuentran os soportes para verificar el cumplimiento. Se recomienda ampliar la encuesta para tabularla y obtener información suficientes para tomar acciones de mejora, para esto se sugiere continuar con la actividad.</t>
  </si>
  <si>
    <t xml:space="preserve">El porcentaje de avance reportado por la primera línea de defensa corresponde a un 100 %, una vez revisada la información disponible en la unidad drive compartida,  se observó: 
- Elaboración Acta de reunión del 24 de agosto de 2021 cuyo objetivo era realizar la encuesta de sistematización de usuarios para el OAB.
- Formato word de la encuesta elaborada por la DPSIA para la sistematización de usuarios para el OAB.
- Publicación en la pag web de la encuesta.
Actividad finalizada, se confirma cumplimiento 100 %.</t>
  </si>
  <si>
    <t xml:space="preserve">Como buena práctica se sugiere medir el nivel de efectividad en la encuestas realizadas</t>
  </si>
  <si>
    <t xml:space="preserve">383. Con respecto a la innovación, la entidad: no documentó y replicó las experiencias ciudadanas que se han identificado como innovadoras.  
386. Con el desarrollo de actividades de investigación e innovación la entidad: no coopera con otras entidades para fortalecer su conocimiento</t>
  </si>
  <si>
    <t xml:space="preserve">GESTIÓN DEL CONOCIMIENTO Y LA INNOVACIÓN</t>
  </si>
  <si>
    <t xml:space="preserve">18. Política de Gestión del Conocimiento y la Innovación</t>
  </si>
  <si>
    <t xml:space="preserve">Elaborar un documento de buenas prácticas y lecciones aprendidas que puedan ser aplicadas en la Secretaría Distrital de Ambiente</t>
  </si>
  <si>
    <t xml:space="preserve">1 Documento de buenas prácticas</t>
  </si>
  <si>
    <t xml:space="preserve">No. documentos de buenas prácticas y lecciones aprendidas</t>
  </si>
  <si>
    <t xml:space="preserve">Sistema Integrado de Gestión /SGCD 
Gestión del Talento Humano /DGC</t>
  </si>
  <si>
    <t xml:space="preserve">Gestión Tecnológica/DPSIA
Todos los procesos</t>
  </si>
  <si>
    <t xml:space="preserve">Esta actividad quedó priorizada en el Plan de acción de la política y se reportara el primer avance en los primeros días de octubre.</t>
  </si>
  <si>
    <t xml:space="preserve">En reunión del 22 de octubre del se acordó iniciar la identificación y documentación de buenas prácticas y lecciones aprendidas con el equipo intertisciplinario para la implementación de la política. Se iniciará la consolidación para la elaboración del documento en el mes de noviembre cuando las áreas alleguen los formatos diligenciados. Se adjunta acta de reunión y listado de asistencia.</t>
  </si>
  <si>
    <t xml:space="preserve">El proceso manifiesta que la actividad se realizará en el mes de ocrubre del 2021, se hará seguimiento en los siguientes meses.</t>
  </si>
  <si>
    <t xml:space="preserve">En el reporte realizado por la primera línea de defensa, no se evidencia avance del documento de buenas prácticas y lecciones aprendidas. </t>
  </si>
  <si>
    <t xml:space="preserve">El porcentaje de avance reportado por la primera línea de defensa corresponde a un 0 %, una vez revisada la información disponible en la unidad drive compartida,  se observó: 
-. Reporte del proceso
Actividad en ejecución, se confirma avance del 0 %  con riesgo de incumplimiento en el 2021.</t>
  </si>
  <si>
    <t xml:space="preserve">- Agilizar las gestiones para dar cumplimiento de la actividad en la vigencia
- Asegurar el cargue oportuno de las evidencias en las carpetas del drive a fin de facilitar el seguimiento y trazabilidad del avance y/o cumplimiento. Alto riesgo de incumplimiento.</t>
  </si>
  <si>
    <t xml:space="preserve">379. ¿La entidad cuenta con un grupo, unidad, equipo o personal encargado de promover la innovación?</t>
  </si>
  <si>
    <t xml:space="preserve">Formalizar el equipo interdisciplinario de gestión del conocimiento ante el Comite Institucional de Gestión y Desempeño-CIGD</t>
  </si>
  <si>
    <t xml:space="preserve">1 Equipo de gestión del conocimiento formalizado</t>
  </si>
  <si>
    <t xml:space="preserve">No. de equipos de gestión del conocimiento formalizado</t>
  </si>
  <si>
    <t xml:space="preserve">Gestión Tecnologica / DPSIA, 
Gestión del Talento Humano / DGC, 
Participación y Educación Ambiental / OPEL, 
Comunicaciones / OAC.</t>
  </si>
  <si>
    <t xml:space="preserve">Esta actividad fue adelantada satisfactoriamente, se adjunta memorando solicitando delegados para la conformación del equipo, comunicación oficializandolo y acta del comité en dónde se aprobó el mismo.</t>
  </si>
  <si>
    <t xml:space="preserve">Esta actividad fue finalizada satisfactoriamente</t>
  </si>
  <si>
    <t xml:space="preserve">Se evidencia el registro del reporte de la actividad, el proceso adjunta como evidencia la "Solicitud de delegado para conformación de equipo interdisciplinario para la implementación de la política de Gestión del Conocimiento y la Innovación", sin embargo se recomienda adjuntar del acta del Comité de Gestión y Desempeño en la que se presentó y se formalizó el equipo interdisciplinario de Gestión del Conocimiento.</t>
  </si>
  <si>
    <t xml:space="preserve">Esta actividad se cumplió en el mes de junio.</t>
  </si>
  <si>
    <t xml:space="preserve">El porcentaje de avance reportado por la primera línea de defensa corresponde a un 100 %, una vez revisada la información disponible en la unidad drive compartida,  se observó: 
- Que no se han cargado la totalidde llos soportes y evidencias para el cumplimiento
Actividad finalizada, se confirma cumplimiento 100 %.</t>
  </si>
  <si>
    <t xml:space="preserve">Asegurar el cargue oportuno de las evidencias en las carpetas del drive a fin de facilitar el seguimiento y trazabilidad del avance y/o cumplimiento. Alto riesgo de incumplimiento.</t>
  </si>
  <si>
    <t xml:space="preserve">370. Para implementar la política de gestión del conocimiento, la entidad: Generó un plan de acción como resultado del autodiagnóstico Aprobó el plan de acción ante el comité institucional de gestión y desempeño
</t>
  </si>
  <si>
    <t xml:space="preserve">Diligenciar el autodiagnóstico de la política con el equipo formalizado</t>
  </si>
  <si>
    <t xml:space="preserve">Autodiagnostico diligenciado</t>
  </si>
  <si>
    <t xml:space="preserve">No. autodiagnóstico de la política con el equipo</t>
  </si>
  <si>
    <t xml:space="preserve">Esta actividad esta programada para el 19 de julio.</t>
  </si>
  <si>
    <t xml:space="preserve">En reunión del 19 de julio se coordino el diligenciamiento del autodiagnóstico con las fechas para el cumplimiento de esta actividad. Se consolidó la información reportada por las dependencias, cuyos resultados fueron socializados el 30 de julio. Se adjuntan actas de reunión y archivo Excel del autodiagnóstico.</t>
  </si>
  <si>
    <t xml:space="preserve">En el mes de julio, el proceso diligencio el autodiagnóstico con la participación del equipo interdisciplinario de Gestión del Conocimiento conformado en el mes de junio, las evidencias mencionadas en el reporte coinciden plenamente con las cargadas en el Drive, alcanzando la meta propuesta de 1 autodiagnóstico diligenciado.</t>
  </si>
  <si>
    <t xml:space="preserve">Esta actividad se cumplió en el mes de julio.</t>
  </si>
  <si>
    <t xml:space="preserve">Priorizar necesidades y definir  plan de acción para dar continuidad a la implementación de la política</t>
  </si>
  <si>
    <t xml:space="preserve">1 Plan de acción definido</t>
  </si>
  <si>
    <t xml:space="preserve">No. de Planes de acción para dar continuidad a la implementación de la política</t>
  </si>
  <si>
    <t xml:space="preserve">Esta actividad se iniciará en agosto.</t>
  </si>
  <si>
    <t xml:space="preserve">Con base en el autodiagnóstico se priorizaron las categorías para formular el plan de acción que será definido en agosto.</t>
  </si>
  <si>
    <t xml:space="preserve">Se socializó el Plan de acción que quedó establecido con el equipo interdisciplinario. Se adjunta acta de reunión y archivo Excel</t>
  </si>
  <si>
    <t xml:space="preserve">Para el mes de agosto, el proceso definió y socializó el plan de acción para dar continuidad a la implementación de la política de Gestión del Conocimiento, alcanzando la meta propuesta para esta actividad, sin embargo, se sugiere realizar seguimiento a la ejecución del plan de acción a fin de garantizar su implementación completa.</t>
  </si>
  <si>
    <t xml:space="preserve">Esta actividad se cumplió en el mes de agosto sin embargo, se sugiere realizar seguimiento a la ejecución del plan de acción a fin de garantizar su implementación completa.</t>
  </si>
  <si>
    <t xml:space="preserve">El porcentaje de avance reportado por la primera línea de defensa corresponde a un 100 %, una vez revisada la información disponible en la unidad drive compartida,  se observó: 
- Reporte de avance del proceso
Actividad finalizada, se confirma cumplimiento 100 %.</t>
  </si>
  <si>
    <t xml:space="preserve">Asegura que se realice el seguimiento a la ejecución del plan de acción.</t>
  </si>
  <si>
    <t xml:space="preserve">CONTROL INTERNO</t>
  </si>
  <si>
    <t xml:space="preserve">19. Política de Control Interno</t>
  </si>
  <si>
    <t xml:space="preserve">Revisar y actualizar el documento de esquemas de líneas de defensa de la SDA  y gestionar su aprobación ante el CICCI para la vigencia 2022</t>
  </si>
  <si>
    <t xml:space="preserve">1 Documento esquemas de líneas de defensa de la SDA actualizado</t>
  </si>
  <si>
    <t xml:space="preserve">No. de documentos de lineas de defensa actualizados</t>
  </si>
  <si>
    <t xml:space="preserve">Direccionamiento Estrategico /SGCD</t>
  </si>
  <si>
    <t xml:space="preserve">Esta actividad dara inicio para el documento de esquemas de líneas de defensa en el mes septiembre.</t>
  </si>
  <si>
    <t xml:space="preserve">Con el equipo SIG se esta coordinando una mesa de trabajo para revisar el documento conforme a la política de riesgos y las responsabilidades como líderes de políticas de MIPG, establecidas en la resolución del Comité Institucional de Gestión y Desempeño.</t>
  </si>
  <si>
    <t xml:space="preserve">Se evidencia el reporte realizado por la primera línea de defensa para los meses de julio y agosto, sin embargo no hay avance en la actividad. Se recomienda iniciar la actividad como lo describe el reporte para evitar incumplimientos</t>
  </si>
  <si>
    <t xml:space="preserve">El porcentaje de avance reportado por la primera línea de defensa corresponde a un 0 %, una vez revisada la información disponible en la unidad drive compartida,  se observó: 
-. Mediante memorando No. 2021IE246188 del 11 de noviembre de 2021, la Subsecretaria General solicito la delegación del personal  para actualización del documento de esquema de líneas de defensa de la entidad.
Actividad en ejecución, se confirma avance del 0 %  con riesgo de incumplimiento en el 2021.</t>
  </si>
  <si>
    <t xml:space="preserve">Agilizar las gestiones para dar cumplimiento de la actividad en la vigencia y Asegurar el cargue oportuno de las evidencias en las carpetas del drive a fin de facilitar el seguimiento y trazabilidad del avance y/o cumplimiento.</t>
  </si>
  <si>
    <t xml:space="preserve">414. Respecto al plan anual de auditoría de la entidad, se desarrollan las siguientes acciones:
Control interno no contempla auditoría al modelo de seguridad y privacidad de la información ,norma técnica NTC 5854, norma técnica NTC 6047 de infraestructura</t>
  </si>
  <si>
    <t xml:space="preserve">Informar a la OCI los requerimientos de seguimiento y verificación incluidos en el MIPG con el fin de ser tenidos en cuenta para la planeación y ejecución de auditorias en el 2021 y 2022.</t>
  </si>
  <si>
    <t xml:space="preserve">Comunicación oficial con reporte a la OCI de temas y requerimientos de verificación y seguimiento por parte de la OCI</t>
  </si>
  <si>
    <t xml:space="preserve">No. de comunicaciones oficiales remitidas a la OCI</t>
  </si>
  <si>
    <t xml:space="preserve">A la fecha no se han identificado requerimientos del MIPG que deban ser revisados por la OCI.</t>
  </si>
  <si>
    <t xml:space="preserve">Como resultado al seguimiento de la ejecución de las acciones formuladas en el PAyS se revisaran los temas que deberan ser evaluados y se enviaran a la OCI mediante comunicación interna.</t>
  </si>
  <si>
    <t xml:space="preserve">Mediante radicado 2021IE233408 del 27 de octubre se remitieron los temas en los cuales se ha identificó que la
Oficina de Control Interno podría realizar algún ejercicio de seguimiento durante el 2022 a
partir de los resultados FURAG para la gestión 2020 y las recomendaciones realizadas por
el DAFP.</t>
  </si>
  <si>
    <t xml:space="preserve">El proceso realiza el seguimiento y reporta el cumplimiento del indicador, sin embargo no se encuentran las evidencias para verificar el cumplimiento de la acción. Es importante realizar los seguimientos de manera clara, oportuna y adjuntar las evidencias que den cuenta del cumplimiento de la ejecuación de la acción.</t>
  </si>
  <si>
    <t xml:space="preserve">El porcentaje de avance reportado por la primera línea de defensa corresponde a un 100 %, una vez revisada la información disponible en la unidad drive compartida,  se observó: 
-. Mediante Memorando 2021IE233408 del 27 de octubre de 2021, fueron comunicados los temas en los cuales se ha identificado que la Oficina de Control Interno podría realizar algún ejercicio de seguimiento durante el 2022.
Actividad finalizada, se confirma cumplimiento del100 %.</t>
  </si>
  <si>
    <r>
      <rPr>
        <sz val="12"/>
        <color rgb="FF000000"/>
        <rFont val="Arial"/>
        <family val="0"/>
        <charset val="1"/>
      </rPr>
      <t xml:space="preserve">Inicia con la fecha de aprobación por Comité Institucional de Gestión y Desempeño 26 de mayo de 2021 y 22 de junio de 2021.
Finaliza actividades de implementación de políticas el 20 de diciembre de 2021
</t>
    </r>
    <r>
      <rPr>
        <b val="true"/>
        <sz val="12"/>
        <color rgb="FF000000"/>
        <rFont val="Arial"/>
        <family val="0"/>
        <charset val="1"/>
      </rPr>
      <t xml:space="preserve">Actualizado en Comité Institucional de Gestión y Desempeño el 01 de octubre de 2021 V3
</t>
    </r>
    <r>
      <rPr>
        <sz val="12"/>
        <color rgb="FF000000"/>
        <rFont val="Arial"/>
        <family val="0"/>
        <charset val="1"/>
      </rPr>
      <t xml:space="preserve">Fuente para planeación: Resultados Indice de Desempeño Institucional 2020 FURAG 2020, Manual operativo MIPG.</t>
    </r>
  </si>
  <si>
    <t xml:space="preserve">N* Actividades</t>
  </si>
  <si>
    <t xml:space="preserve">Gestión Contractual  /Direccionamiento Estratégico SPCI</t>
  </si>
  <si>
    <t xml:space="preserve">Sistema Integrado de Gestión /SGCD 
Gestión del Talento Humano /DGC
Direccionamiento Estrategico/DPSIA</t>
  </si>
</sst>
</file>

<file path=xl/styles.xml><?xml version="1.0" encoding="utf-8"?>
<styleSheet xmlns="http://schemas.openxmlformats.org/spreadsheetml/2006/main">
  <numFmts count="6">
    <numFmt numFmtId="164" formatCode="General"/>
    <numFmt numFmtId="165" formatCode="0.00%"/>
    <numFmt numFmtId="166" formatCode="0%"/>
    <numFmt numFmtId="167" formatCode="General"/>
    <numFmt numFmtId="168" formatCode="0.00"/>
    <numFmt numFmtId="169" formatCode="#,##0.00"/>
  </numFmts>
  <fonts count="42">
    <font>
      <sz val="11"/>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sz val="11"/>
      <color rgb="FF000000"/>
      <name val="Calibri"/>
      <family val="0"/>
      <charset val="1"/>
    </font>
    <font>
      <b val="true"/>
      <sz val="12"/>
      <color rgb="FF000000"/>
      <name val="Arial"/>
      <family val="0"/>
      <charset val="1"/>
    </font>
    <font>
      <b val="true"/>
      <u val="single"/>
      <sz val="12"/>
      <color rgb="FF000000"/>
      <name val="Arial"/>
      <family val="0"/>
      <charset val="1"/>
    </font>
    <font>
      <sz val="9"/>
      <color rgb="FF000000"/>
      <name val="Calibri"/>
      <family val="0"/>
      <charset val="1"/>
    </font>
    <font>
      <b val="true"/>
      <sz val="10"/>
      <color rgb="FF000000"/>
      <name val="Arial"/>
      <family val="0"/>
      <charset val="1"/>
    </font>
    <font>
      <b val="true"/>
      <i val="true"/>
      <sz val="10"/>
      <color rgb="FF000000"/>
      <name val="Arial"/>
      <family val="0"/>
      <charset val="1"/>
    </font>
    <font>
      <b val="true"/>
      <sz val="9"/>
      <color rgb="FF000000"/>
      <name val="Arial"/>
      <family val="0"/>
      <charset val="1"/>
    </font>
    <font>
      <b val="true"/>
      <sz val="11"/>
      <color rgb="FF980000"/>
      <name val="Arial"/>
      <family val="0"/>
      <charset val="1"/>
    </font>
    <font>
      <sz val="9"/>
      <color rgb="FF000000"/>
      <name val="Calibri"/>
      <family val="0"/>
    </font>
    <font>
      <sz val="9"/>
      <color rgb="FF000000"/>
      <name val="Arial"/>
      <family val="0"/>
      <charset val="1"/>
    </font>
    <font>
      <b val="true"/>
      <i val="true"/>
      <sz val="9"/>
      <color rgb="FF000000"/>
      <name val="Arial"/>
      <family val="0"/>
      <charset val="1"/>
    </font>
    <font>
      <sz val="9"/>
      <color rgb="FF000000"/>
      <name val="Arial"/>
      <family val="2"/>
      <charset val="1"/>
    </font>
    <font>
      <sz val="9"/>
      <name val="Arial"/>
      <family val="2"/>
      <charset val="1"/>
    </font>
    <font>
      <sz val="9"/>
      <color rgb="FFFF0000"/>
      <name val="Arial"/>
      <family val="0"/>
      <charset val="1"/>
    </font>
    <font>
      <sz val="9"/>
      <color rgb="FF000000"/>
      <name val="Arial"/>
      <family val="2"/>
    </font>
    <font>
      <sz val="11"/>
      <color rgb="FF000000"/>
      <name val="Arial"/>
      <family val="2"/>
      <charset val="1"/>
    </font>
    <font>
      <sz val="11"/>
      <color rgb="FFFF0000"/>
      <name val="Arial"/>
      <family val="2"/>
      <charset val="1"/>
    </font>
    <font>
      <sz val="9"/>
      <name val="Arial"/>
      <family val="2"/>
    </font>
    <font>
      <sz val="9"/>
      <color rgb="FF000000"/>
      <name val="Arial"/>
      <family val="0"/>
    </font>
    <font>
      <sz val="9"/>
      <color rgb="FF000000"/>
      <name val="Calibri"/>
      <family val="2"/>
      <charset val="1"/>
    </font>
    <font>
      <u val="single"/>
      <sz val="9"/>
      <color rgb="FF000000"/>
      <name val="Arial"/>
      <family val="0"/>
      <charset val="1"/>
    </font>
    <font>
      <u val="single"/>
      <sz val="9"/>
      <color rgb="FF0000FF"/>
      <name val="Arial"/>
      <family val="0"/>
      <charset val="1"/>
    </font>
    <font>
      <sz val="9"/>
      <color rgb="FF0000FF"/>
      <name val="Arial"/>
      <family val="2"/>
      <charset val="1"/>
    </font>
    <font>
      <sz val="9"/>
      <color rgb="FFC9211E"/>
      <name val="Arial"/>
      <family val="2"/>
      <charset val="1"/>
    </font>
    <font>
      <b val="true"/>
      <u val="single"/>
      <sz val="9"/>
      <color rgb="FF000000"/>
      <name val="Arial"/>
      <family val="0"/>
      <charset val="1"/>
    </font>
    <font>
      <u val="single"/>
      <sz val="11"/>
      <color rgb="FF0000FF"/>
      <name val="Arial"/>
      <family val="0"/>
      <charset val="1"/>
    </font>
    <font>
      <u val="single"/>
      <sz val="11"/>
      <color rgb="FF000000"/>
      <name val="Arial"/>
      <family val="0"/>
      <charset val="1"/>
    </font>
    <font>
      <i val="true"/>
      <sz val="9"/>
      <color rgb="FF000000"/>
      <name val="Arial"/>
      <family val="0"/>
      <charset val="1"/>
    </font>
    <font>
      <sz val="9"/>
      <name val="Arial"/>
      <family val="0"/>
      <charset val="1"/>
    </font>
    <font>
      <sz val="9"/>
      <color rgb="FF2A6099"/>
      <name val="Arial"/>
      <family val="0"/>
      <charset val="1"/>
    </font>
    <font>
      <sz val="12"/>
      <color rgb="FF000000"/>
      <name val="Arial"/>
      <family val="0"/>
      <charset val="1"/>
    </font>
    <font>
      <b val="true"/>
      <sz val="16"/>
      <color rgb="FF7030A0"/>
      <name val="Arial"/>
      <family val="0"/>
      <charset val="1"/>
    </font>
    <font>
      <b val="true"/>
      <sz val="9"/>
      <color rgb="FF000000"/>
      <name val="Calibri"/>
      <family val="0"/>
      <charset val="1"/>
    </font>
    <font>
      <i val="true"/>
      <sz val="9"/>
      <color rgb="FF000000"/>
      <name val="Calibri"/>
      <family val="0"/>
      <charset val="1"/>
    </font>
    <font>
      <b val="true"/>
      <sz val="11"/>
      <color rgb="FF000000"/>
      <name val="Calibri"/>
      <family val="0"/>
      <charset val="1"/>
    </font>
    <font>
      <i val="true"/>
      <sz val="11"/>
      <color rgb="FF000000"/>
      <name val="Calibri"/>
      <family val="0"/>
      <charset val="1"/>
    </font>
    <font>
      <i val="true"/>
      <sz val="10"/>
      <color rgb="FF000000"/>
      <name val="Arial"/>
      <family val="0"/>
      <charset val="1"/>
    </font>
  </fonts>
  <fills count="29">
    <fill>
      <patternFill patternType="none"/>
    </fill>
    <fill>
      <patternFill patternType="gray125"/>
    </fill>
    <fill>
      <patternFill patternType="solid">
        <fgColor rgb="FFF7CAAC"/>
        <bgColor rgb="FFF9CB9C"/>
      </patternFill>
    </fill>
    <fill>
      <patternFill patternType="solid">
        <fgColor rgb="FFFFE699"/>
        <bgColor rgb="FFFFE599"/>
      </patternFill>
    </fill>
    <fill>
      <patternFill patternType="solid">
        <fgColor rgb="FFFCE4D6"/>
        <bgColor rgb="FFFCE5CD"/>
      </patternFill>
    </fill>
    <fill>
      <patternFill patternType="solid">
        <fgColor rgb="FF77BC65"/>
        <bgColor rgb="FF63D297"/>
      </patternFill>
    </fill>
    <fill>
      <patternFill patternType="solid">
        <fgColor rgb="FFC6E0B4"/>
        <bgColor rgb="FFB7E1CD"/>
      </patternFill>
    </fill>
    <fill>
      <patternFill patternType="solid">
        <fgColor rgb="FFFFFFFF"/>
        <bgColor rgb="FFFFF2CC"/>
      </patternFill>
    </fill>
    <fill>
      <patternFill patternType="solid">
        <fgColor rgb="FFFFE599"/>
        <bgColor rgb="FFFFE699"/>
      </patternFill>
    </fill>
    <fill>
      <patternFill patternType="solid">
        <fgColor rgb="FFFFFF00"/>
        <bgColor rgb="FFFFD966"/>
      </patternFill>
    </fill>
    <fill>
      <patternFill patternType="solid">
        <fgColor rgb="FF63D297"/>
        <bgColor rgb="FF77BC65"/>
      </patternFill>
    </fill>
    <fill>
      <patternFill patternType="solid">
        <fgColor rgb="FFFCE5CD"/>
        <bgColor rgb="FFFCE4D6"/>
      </patternFill>
    </fill>
    <fill>
      <patternFill patternType="solid">
        <fgColor rgb="FFD9EAD3"/>
        <bgColor rgb="FFD0E0E3"/>
      </patternFill>
    </fill>
    <fill>
      <patternFill patternType="solid">
        <fgColor rgb="FFFF9900"/>
        <bgColor rgb="FFFFD966"/>
      </patternFill>
    </fill>
    <fill>
      <patternFill patternType="solid">
        <fgColor rgb="FFA4C2F4"/>
        <bgColor rgb="FFC9DAF8"/>
      </patternFill>
    </fill>
    <fill>
      <patternFill patternType="solid">
        <fgColor rgb="FFD9D2E9"/>
        <bgColor rgb="FFEAD1DC"/>
      </patternFill>
    </fill>
    <fill>
      <patternFill patternType="solid">
        <fgColor rgb="FFF4CCCC"/>
        <bgColor rgb="FFEAD1DC"/>
      </patternFill>
    </fill>
    <fill>
      <patternFill patternType="solid">
        <fgColor rgb="FFFFF2CC"/>
        <bgColor rgb="FFFCE5CD"/>
      </patternFill>
    </fill>
    <fill>
      <patternFill patternType="solid">
        <fgColor rgb="FFB6D7A8"/>
        <bgColor rgb="FFC6E0B4"/>
      </patternFill>
    </fill>
    <fill>
      <patternFill patternType="solid">
        <fgColor rgb="FF4EEC68"/>
        <bgColor rgb="FF63D297"/>
      </patternFill>
    </fill>
    <fill>
      <patternFill patternType="solid">
        <fgColor rgb="FFC9DAF8"/>
        <bgColor rgb="FFD0E0E3"/>
      </patternFill>
    </fill>
    <fill>
      <patternFill patternType="solid">
        <fgColor rgb="FFEAD1DC"/>
        <bgColor rgb="FFF4CCCC"/>
      </patternFill>
    </fill>
    <fill>
      <patternFill patternType="solid">
        <fgColor rgb="FFF9CB9C"/>
        <bgColor rgb="FFF7CAAC"/>
      </patternFill>
    </fill>
    <fill>
      <patternFill patternType="solid">
        <fgColor rgb="FFFFD966"/>
        <bgColor rgb="FFFFE599"/>
      </patternFill>
    </fill>
    <fill>
      <patternFill patternType="solid">
        <fgColor rgb="FFDEEBF7"/>
        <bgColor rgb="FFD9EAD3"/>
      </patternFill>
    </fill>
    <fill>
      <patternFill patternType="solid">
        <fgColor rgb="FFD0E0E3"/>
        <bgColor rgb="FFC9DAF8"/>
      </patternFill>
    </fill>
    <fill>
      <patternFill patternType="solid">
        <fgColor rgb="FFD5A6BD"/>
        <bgColor rgb="FFF7CAAC"/>
      </patternFill>
    </fill>
    <fill>
      <patternFill patternType="solid">
        <fgColor rgb="FFC27BA0"/>
        <bgColor rgb="FFD5A6BD"/>
      </patternFill>
    </fill>
    <fill>
      <patternFill patternType="solid">
        <fgColor rgb="FFA64D79"/>
        <bgColor rgb="FF7030A0"/>
      </patternFill>
    </fill>
  </fills>
  <borders count="16">
    <border diagonalUp="false" diagonalDown="false">
      <left/>
      <right/>
      <top/>
      <bottom/>
      <diagonal/>
    </border>
    <border diagonalUp="false" diagonalDown="false">
      <left/>
      <right style="medium"/>
      <top/>
      <bottom/>
      <diagonal/>
    </border>
    <border diagonalUp="false" diagonalDown="false">
      <left style="medium"/>
      <right/>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hair"/>
      <right style="hair"/>
      <top style="hair"/>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bottom style="thin"/>
      <diagonal/>
    </border>
    <border diagonalUp="false" diagonalDown="false">
      <left style="thin"/>
      <right/>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8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center" vertical="center" textRotation="0" wrapText="true" indent="0" shrinkToFit="false"/>
      <protection locked="true" hidden="false"/>
    </xf>
    <xf numFmtId="164" fontId="6" fillId="4" borderId="3" xfId="0" applyFont="true" applyBorder="true" applyAlignment="true" applyProtection="false">
      <alignment horizontal="center" vertical="center" textRotation="0" wrapText="true" indent="0" shrinkToFit="false"/>
      <protection locked="true" hidden="false"/>
    </xf>
    <xf numFmtId="164" fontId="4" fillId="5" borderId="4"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9" fillId="6" borderId="3" xfId="0" applyFont="true" applyBorder="true" applyAlignment="true" applyProtection="false">
      <alignment horizontal="center" vertical="center" textRotation="0" wrapText="true" indent="0" shrinkToFit="false"/>
      <protection locked="true" hidden="false"/>
    </xf>
    <xf numFmtId="164" fontId="10" fillId="6" borderId="3" xfId="0" applyFont="true" applyBorder="true" applyAlignment="true" applyProtection="false">
      <alignment horizontal="center" vertical="center" textRotation="0" wrapText="true" indent="0" shrinkToFit="false"/>
      <protection locked="true" hidden="false"/>
    </xf>
    <xf numFmtId="164" fontId="9" fillId="6" borderId="5" xfId="0" applyFont="true" applyBorder="true" applyAlignment="true" applyProtection="false">
      <alignment horizontal="center" vertical="center" textRotation="0" wrapText="true" indent="0" shrinkToFit="false"/>
      <protection locked="true" hidden="false"/>
    </xf>
    <xf numFmtId="164" fontId="9" fillId="6" borderId="6" xfId="0" applyFont="true" applyBorder="true" applyAlignment="true" applyProtection="false">
      <alignment horizontal="center" vertical="center" textRotation="0" wrapText="true" indent="0" shrinkToFit="false"/>
      <protection locked="true" hidden="false"/>
    </xf>
    <xf numFmtId="164" fontId="11" fillId="6" borderId="6" xfId="0" applyFont="true" applyBorder="true" applyAlignment="true" applyProtection="false">
      <alignment horizontal="center" vertical="center" textRotation="0" wrapText="true" indent="0" shrinkToFit="false"/>
      <protection locked="true" hidden="false"/>
    </xf>
    <xf numFmtId="164" fontId="12" fillId="3" borderId="3" xfId="0" applyFont="true" applyBorder="true" applyAlignment="true" applyProtection="false">
      <alignment horizontal="center" vertical="center" textRotation="0" wrapText="true" indent="0" shrinkToFit="false"/>
      <protection locked="true" hidden="false"/>
    </xf>
    <xf numFmtId="164" fontId="9" fillId="4" borderId="3" xfId="0" applyFont="true" applyBorder="true" applyAlignment="true" applyProtection="false">
      <alignment horizontal="center" vertical="center" textRotation="0" wrapText="true" indent="0" shrinkToFit="false"/>
      <protection locked="true" hidden="false"/>
    </xf>
    <xf numFmtId="164" fontId="4" fillId="5" borderId="7" xfId="0" applyFont="true" applyBorder="true" applyAlignment="true" applyProtection="false">
      <alignment horizontal="center" vertical="center" textRotation="0" wrapText="true" indent="0" shrinkToFit="false"/>
      <protection locked="true" hidden="false"/>
    </xf>
    <xf numFmtId="164" fontId="11" fillId="5" borderId="7"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5" fontId="5" fillId="0" borderId="0" xfId="0" applyFont="true" applyBorder="false" applyAlignment="true" applyProtection="false">
      <alignment horizontal="center" vertical="center" textRotation="0" wrapText="false" indent="0" shrinkToFit="false"/>
      <protection locked="true" hidden="false"/>
    </xf>
    <xf numFmtId="164" fontId="12" fillId="3" borderId="8" xfId="0" applyFont="true" applyBorder="true" applyAlignment="true" applyProtection="false">
      <alignment horizontal="center" vertical="center" textRotation="0" wrapText="true" indent="0" shrinkToFit="false"/>
      <protection locked="true" hidden="false"/>
    </xf>
    <xf numFmtId="164" fontId="12" fillId="3" borderId="9" xfId="0" applyFont="true" applyBorder="true" applyAlignment="true" applyProtection="false">
      <alignment horizontal="center" vertical="center" textRotation="0" wrapText="true" indent="0" shrinkToFit="false"/>
      <protection locked="true" hidden="false"/>
    </xf>
    <xf numFmtId="164" fontId="12" fillId="3" borderId="1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14" fillId="0" borderId="8" xfId="0" applyFont="true" applyBorder="true" applyAlignment="true" applyProtection="false">
      <alignment horizontal="left" vertical="center" textRotation="0" wrapText="true" indent="0" shrinkToFit="false"/>
      <protection locked="true" hidden="false"/>
    </xf>
    <xf numFmtId="164" fontId="11" fillId="7" borderId="8" xfId="0" applyFont="true" applyBorder="true" applyAlignment="true" applyProtection="false">
      <alignment horizontal="center" vertical="center" textRotation="0" wrapText="true" indent="0" shrinkToFit="false"/>
      <protection locked="true" hidden="false"/>
    </xf>
    <xf numFmtId="164" fontId="11" fillId="8" borderId="8" xfId="0" applyFont="true" applyBorder="true" applyAlignment="true" applyProtection="false">
      <alignment horizontal="center" vertical="center" textRotation="0" wrapText="true" indent="0" shrinkToFit="false"/>
      <protection locked="true" hidden="false"/>
    </xf>
    <xf numFmtId="164" fontId="15" fillId="7" borderId="8" xfId="0" applyFont="true" applyBorder="true" applyAlignment="true" applyProtection="false">
      <alignment horizontal="center" vertical="center" textRotation="0" wrapText="true" indent="0" shrinkToFit="false"/>
      <protection locked="true" hidden="false"/>
    </xf>
    <xf numFmtId="164" fontId="14" fillId="7" borderId="11" xfId="0" applyFont="true" applyBorder="true" applyAlignment="true" applyProtection="false">
      <alignment horizontal="justify" vertical="top" textRotation="0" wrapText="true" indent="0" shrinkToFit="false"/>
      <protection locked="true" hidden="false"/>
    </xf>
    <xf numFmtId="164" fontId="14" fillId="7" borderId="3" xfId="0" applyFont="true" applyBorder="true" applyAlignment="true" applyProtection="false">
      <alignment horizontal="left" vertical="center" textRotation="0" wrapText="true" indent="0" shrinkToFit="false"/>
      <protection locked="true" hidden="false"/>
    </xf>
    <xf numFmtId="164" fontId="11" fillId="7"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left" vertical="center" textRotation="0" wrapText="true" indent="0" shrinkToFit="false"/>
      <protection locked="true" hidden="false"/>
    </xf>
    <xf numFmtId="166" fontId="14" fillId="0" borderId="3"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6" fontId="11" fillId="0" borderId="3" xfId="0" applyFont="true" applyBorder="true" applyAlignment="true" applyProtection="false">
      <alignment horizontal="center"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true" indent="0" shrinkToFit="false"/>
      <protection locked="true" hidden="false"/>
    </xf>
    <xf numFmtId="164" fontId="14" fillId="7"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center" vertical="bottom" textRotation="0" wrapText="true" indent="0" shrinkToFit="false"/>
      <protection locked="true" hidden="false"/>
    </xf>
    <xf numFmtId="164" fontId="14" fillId="0" borderId="9" xfId="0" applyFont="true" applyBorder="true" applyAlignment="true" applyProtection="false">
      <alignment horizontal="center" vertical="center" textRotation="0" wrapText="true" indent="0" shrinkToFit="false"/>
      <protection locked="true" hidden="false"/>
    </xf>
    <xf numFmtId="164" fontId="16" fillId="0" borderId="4" xfId="0" applyFont="true" applyBorder="true" applyAlignment="true" applyProtection="false">
      <alignment horizontal="center" vertical="top" textRotation="0" wrapText="true" indent="0" shrinkToFit="false"/>
      <protection locked="true" hidden="false"/>
    </xf>
    <xf numFmtId="164" fontId="17" fillId="7" borderId="3" xfId="0" applyFont="true" applyBorder="true" applyAlignment="true" applyProtection="false">
      <alignment horizontal="justify"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5" fontId="14" fillId="7" borderId="11" xfId="0" applyFont="true" applyBorder="true" applyAlignment="true" applyProtection="false">
      <alignment horizontal="center" vertical="center" textRotation="0" wrapText="true" indent="0" shrinkToFit="false"/>
      <protection locked="true" hidden="false"/>
    </xf>
    <xf numFmtId="167" fontId="4" fillId="9" borderId="0" xfId="0" applyFont="true" applyBorder="false" applyAlignment="true" applyProtection="false">
      <alignment horizontal="center" vertical="bottom" textRotation="0" wrapText="false" indent="0" shrinkToFit="false"/>
      <protection locked="true" hidden="false"/>
    </xf>
    <xf numFmtId="164" fontId="18" fillId="0" borderId="3" xfId="0" applyFont="true" applyBorder="true" applyAlignment="true" applyProtection="false">
      <alignment horizontal="left" vertical="center" textRotation="0" wrapText="true" indent="0" shrinkToFit="false"/>
      <protection locked="true" hidden="false"/>
    </xf>
    <xf numFmtId="164" fontId="15" fillId="7"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4" fillId="0" borderId="10"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center" vertical="top" textRotation="0" wrapText="true" indent="0" shrinkToFit="false"/>
      <protection locked="true" hidden="false"/>
    </xf>
    <xf numFmtId="164" fontId="16" fillId="7" borderId="3" xfId="0" applyFont="true" applyBorder="true" applyAlignment="true" applyProtection="false">
      <alignment horizontal="justify" vertical="top"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4" fillId="7" borderId="3" xfId="0" applyFont="true" applyBorder="true" applyAlignment="true" applyProtection="false">
      <alignment horizontal="justify" vertical="top" textRotation="0" wrapText="true" indent="0" shrinkToFit="false"/>
      <protection locked="true" hidden="false"/>
    </xf>
    <xf numFmtId="165" fontId="14" fillId="7" borderId="3" xfId="0" applyFont="true" applyBorder="true" applyAlignment="true" applyProtection="false">
      <alignment horizontal="center" vertical="center" textRotation="0" wrapText="true" indent="0" shrinkToFit="false"/>
      <protection locked="true" hidden="false"/>
    </xf>
    <xf numFmtId="164" fontId="14" fillId="10" borderId="3" xfId="0" applyFont="true" applyBorder="true" applyAlignment="true" applyProtection="false">
      <alignment horizontal="left" vertical="center" textRotation="0" wrapText="true" indent="0" shrinkToFit="false"/>
      <protection locked="true" hidden="false"/>
    </xf>
    <xf numFmtId="164" fontId="14" fillId="10" borderId="3" xfId="0" applyFont="true" applyBorder="true" applyAlignment="true" applyProtection="false">
      <alignment horizontal="center" vertical="center" textRotation="0" wrapText="true" indent="0" shrinkToFit="false"/>
      <protection locked="true" hidden="false"/>
    </xf>
    <xf numFmtId="166" fontId="14" fillId="10" borderId="3" xfId="0" applyFont="true" applyBorder="true" applyAlignment="true" applyProtection="false">
      <alignment horizontal="center" vertical="center" textRotation="0" wrapText="true" indent="0" shrinkToFit="false"/>
      <protection locked="true" hidden="false"/>
    </xf>
    <xf numFmtId="164" fontId="11" fillId="10" borderId="3" xfId="0" applyFont="true" applyBorder="true" applyAlignment="true" applyProtection="false">
      <alignment horizontal="center" vertical="center" textRotation="0" wrapText="true" indent="0" shrinkToFit="false"/>
      <protection locked="true" hidden="false"/>
    </xf>
    <xf numFmtId="166" fontId="11" fillId="10" borderId="3" xfId="0" applyFont="true" applyBorder="true" applyAlignment="true" applyProtection="false">
      <alignment horizontal="center" vertical="center" textRotation="0" wrapText="true" indent="0" shrinkToFit="false"/>
      <protection locked="true" hidden="false"/>
    </xf>
    <xf numFmtId="164" fontId="14" fillId="10" borderId="0" xfId="0" applyFont="true" applyBorder="false" applyAlignment="true" applyProtection="false">
      <alignment horizontal="general" vertical="bottom" textRotation="0" wrapText="true" indent="0" shrinkToFit="false"/>
      <protection locked="true" hidden="false"/>
    </xf>
    <xf numFmtId="164" fontId="14" fillId="10" borderId="10" xfId="0" applyFont="true" applyBorder="true" applyAlignment="true" applyProtection="false">
      <alignment horizontal="center" vertical="center" textRotation="0" wrapText="true" indent="0" shrinkToFit="false"/>
      <protection locked="true" hidden="false"/>
    </xf>
    <xf numFmtId="164" fontId="11" fillId="11" borderId="3" xfId="0" applyFont="true" applyBorder="true" applyAlignment="true" applyProtection="false">
      <alignment horizontal="center" vertical="center" textRotation="0" wrapText="true" indent="0" shrinkToFit="false"/>
      <protection locked="true" hidden="false"/>
    </xf>
    <xf numFmtId="164" fontId="14" fillId="7" borderId="3"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center" vertical="top" textRotation="0" wrapText="true" indent="0" shrinkToFit="false"/>
      <protection locked="true" hidden="false"/>
    </xf>
    <xf numFmtId="164" fontId="11" fillId="12" borderId="8" xfId="0" applyFont="true" applyBorder="true" applyAlignment="true" applyProtection="false">
      <alignment horizontal="center" vertical="center" textRotation="0" wrapText="true" indent="0" shrinkToFit="false"/>
      <protection locked="true" hidden="false"/>
    </xf>
    <xf numFmtId="164" fontId="14" fillId="7" borderId="12" xfId="0" applyFont="true" applyBorder="true" applyAlignment="true" applyProtection="false">
      <alignment horizontal="justify" vertical="top" textRotation="0" wrapText="true" indent="0" shrinkToFit="false"/>
      <protection locked="true" hidden="false"/>
    </xf>
    <xf numFmtId="165" fontId="14" fillId="7" borderId="12" xfId="0" applyFont="true" applyBorder="true" applyAlignment="true" applyProtection="false">
      <alignment horizontal="center" vertical="center" textRotation="0" wrapText="true" indent="0" shrinkToFit="false"/>
      <protection locked="true" hidden="false"/>
    </xf>
    <xf numFmtId="164" fontId="14" fillId="13" borderId="3" xfId="0" applyFont="true" applyBorder="true" applyAlignment="true" applyProtection="false">
      <alignment horizontal="center" vertical="center" textRotation="0" wrapText="true" indent="0" shrinkToFit="false"/>
      <protection locked="true" hidden="false"/>
    </xf>
    <xf numFmtId="164" fontId="14" fillId="14" borderId="3" xfId="0" applyFont="true" applyBorder="true" applyAlignment="true" applyProtection="false">
      <alignment horizontal="left" vertical="center" textRotation="0" wrapText="true" indent="0" shrinkToFit="false"/>
      <protection locked="true" hidden="false"/>
    </xf>
    <xf numFmtId="164" fontId="11" fillId="14" borderId="11" xfId="0" applyFont="true" applyBorder="true" applyAlignment="true" applyProtection="false">
      <alignment horizontal="center" vertical="center" textRotation="0" wrapText="true" indent="0" shrinkToFit="false"/>
      <protection locked="true" hidden="false"/>
    </xf>
    <xf numFmtId="164" fontId="11" fillId="14"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justify" vertical="top" textRotation="0" wrapText="true" indent="0" shrinkToFit="false"/>
      <protection locked="true" hidden="false"/>
    </xf>
    <xf numFmtId="164" fontId="14" fillId="0" borderId="3" xfId="0" applyFont="true" applyBorder="true" applyAlignment="true" applyProtection="false">
      <alignment horizontal="left"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6" fontId="14" fillId="0" borderId="3" xfId="0" applyFont="true" applyBorder="true" applyAlignment="true" applyProtection="false">
      <alignment horizontal="center" vertical="center" textRotation="0" wrapText="true" indent="0" shrinkToFit="false"/>
      <protection locked="true" hidden="false"/>
    </xf>
    <xf numFmtId="166" fontId="14" fillId="0" borderId="13" xfId="0" applyFont="true" applyBorder="true" applyAlignment="true" applyProtection="false">
      <alignment horizontal="center" vertical="center" textRotation="0" wrapText="true" indent="0" shrinkToFit="false"/>
      <protection locked="true" hidden="false"/>
    </xf>
    <xf numFmtId="164" fontId="14" fillId="0" borderId="13" xfId="0" applyFont="true" applyBorder="true" applyAlignment="true" applyProtection="false">
      <alignment horizontal="center" vertical="center" textRotation="0" wrapText="true" indent="0" shrinkToFit="false"/>
      <protection locked="true" hidden="false"/>
    </xf>
    <xf numFmtId="164" fontId="14" fillId="0" borderId="10" xfId="0" applyFont="tru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false">
      <alignment horizontal="justify" vertical="top" textRotation="0" wrapText="true" indent="0" shrinkToFit="false"/>
      <protection locked="true" hidden="false"/>
    </xf>
    <xf numFmtId="164" fontId="17" fillId="0" borderId="3" xfId="0" applyFont="true" applyBorder="true" applyAlignment="true" applyProtection="false">
      <alignment horizontal="justify"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5" fontId="14" fillId="0" borderId="3" xfId="0" applyFont="true" applyBorder="true" applyAlignment="true" applyProtection="false">
      <alignment horizontal="center" vertical="center" textRotation="0" wrapText="true" indent="0" shrinkToFit="false"/>
      <protection locked="true" hidden="false"/>
    </xf>
    <xf numFmtId="164" fontId="11" fillId="15" borderId="3" xfId="0" applyFont="true" applyBorder="true" applyAlignment="true" applyProtection="false">
      <alignment horizontal="center" vertical="center" textRotation="0" wrapText="true" indent="0" shrinkToFit="false"/>
      <protection locked="true" hidden="false"/>
    </xf>
    <xf numFmtId="164" fontId="25" fillId="0" borderId="3" xfId="0" applyFont="true" applyBorder="true" applyAlignment="true" applyProtection="false">
      <alignment horizontal="left" vertical="center" textRotation="0" wrapText="true" indent="0" shrinkToFit="false"/>
      <protection locked="true" hidden="false"/>
    </xf>
    <xf numFmtId="164" fontId="26" fillId="0"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top" textRotation="0" wrapText="true" indent="0" shrinkToFit="false"/>
      <protection locked="true" hidden="false"/>
    </xf>
    <xf numFmtId="166" fontId="26" fillId="0" borderId="3" xfId="0" applyFont="true" applyBorder="true" applyAlignment="true" applyProtection="false">
      <alignment horizontal="center" vertical="center" textRotation="0" wrapText="true" indent="0" shrinkToFit="false"/>
      <protection locked="true" hidden="false"/>
    </xf>
    <xf numFmtId="164" fontId="11" fillId="6" borderId="3" xfId="0" applyFont="true" applyBorder="true" applyAlignment="true" applyProtection="false">
      <alignment horizontal="center" vertical="center" textRotation="0" wrapText="true" indent="0" shrinkToFit="false"/>
      <protection locked="true" hidden="false"/>
    </xf>
    <xf numFmtId="164" fontId="11" fillId="7" borderId="3" xfId="0" applyFont="true" applyBorder="true" applyAlignment="true" applyProtection="false">
      <alignment horizontal="left" vertical="top" textRotation="0" wrapText="true" indent="0" shrinkToFit="false"/>
      <protection locked="true" hidden="false"/>
    </xf>
    <xf numFmtId="164" fontId="17" fillId="0" borderId="4" xfId="0" applyFont="true" applyBorder="true" applyAlignment="true" applyProtection="false">
      <alignment horizontal="justify" vertical="top" textRotation="0" wrapText="true" indent="0" shrinkToFit="false"/>
      <protection locked="true" hidden="false"/>
    </xf>
    <xf numFmtId="164" fontId="17" fillId="0" borderId="3" xfId="0"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22" fillId="7" borderId="3" xfId="0" applyFont="true" applyBorder="true" applyAlignment="true" applyProtection="false">
      <alignment horizontal="justify" vertical="top" textRotation="0" wrapText="true" indent="0" shrinkToFit="false"/>
      <protection locked="true" hidden="false"/>
    </xf>
    <xf numFmtId="164" fontId="16" fillId="0" borderId="3" xfId="0" applyFont="true" applyBorder="true" applyAlignment="true" applyProtection="false">
      <alignment horizontal="center" vertical="top" textRotation="0" wrapText="true" indent="0" shrinkToFit="false"/>
      <protection locked="true" hidden="false"/>
    </xf>
    <xf numFmtId="164" fontId="11" fillId="16" borderId="3"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center" vertical="top" textRotation="0" wrapText="true" indent="0" shrinkToFit="false"/>
      <protection locked="true" hidden="false"/>
    </xf>
    <xf numFmtId="168" fontId="14" fillId="0" borderId="3" xfId="0" applyFont="true" applyBorder="true" applyAlignment="true" applyProtection="false">
      <alignment horizontal="center" vertical="center" textRotation="0" wrapText="true" indent="0" shrinkToFit="false"/>
      <protection locked="true" hidden="false"/>
    </xf>
    <xf numFmtId="169" fontId="14" fillId="0" borderId="3" xfId="0" applyFont="true" applyBorder="true" applyAlignment="true" applyProtection="false">
      <alignment horizontal="center" vertical="center" textRotation="0" wrapText="true" indent="0" shrinkToFit="false"/>
      <protection locked="true" hidden="false"/>
    </xf>
    <xf numFmtId="165" fontId="14" fillId="0" borderId="3" xfId="0" applyFont="true" applyBorder="true" applyAlignment="true" applyProtection="false">
      <alignment horizontal="center" vertical="center" textRotation="0" wrapText="true" indent="0" shrinkToFit="false"/>
      <protection locked="true" hidden="false"/>
    </xf>
    <xf numFmtId="164" fontId="29" fillId="0" borderId="3" xfId="0" applyFont="true" applyBorder="true" applyAlignment="true" applyProtection="false">
      <alignment horizontal="center" vertical="center" textRotation="0" wrapText="true" indent="0" shrinkToFit="false"/>
      <protection locked="true" hidden="false"/>
    </xf>
    <xf numFmtId="164" fontId="25" fillId="0" borderId="3" xfId="0" applyFont="true" applyBorder="true" applyAlignment="true" applyProtection="false">
      <alignment horizontal="center" vertical="center" textRotation="0" wrapText="true" indent="0" shrinkToFit="false"/>
      <protection locked="true" hidden="false"/>
    </xf>
    <xf numFmtId="164" fontId="30"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center" vertical="top" textRotation="0" wrapText="true" indent="0" shrinkToFit="false"/>
      <protection locked="true" hidden="false"/>
    </xf>
    <xf numFmtId="164" fontId="11" fillId="17" borderId="3" xfId="0" applyFont="true" applyBorder="true" applyAlignment="true" applyProtection="false">
      <alignment horizontal="center" vertical="center" textRotation="0" wrapText="true" indent="0" shrinkToFit="false"/>
      <protection locked="true" hidden="false"/>
    </xf>
    <xf numFmtId="164" fontId="23" fillId="0" borderId="3" xfId="0" applyFont="true" applyBorder="true" applyAlignment="true" applyProtection="false">
      <alignment horizontal="center" vertical="top" textRotation="0" wrapText="true" indent="0" shrinkToFit="false"/>
      <protection locked="true" hidden="false"/>
    </xf>
    <xf numFmtId="168" fontId="14" fillId="10"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left" vertical="top" textRotation="0" wrapText="true" indent="0" shrinkToFit="false"/>
      <protection locked="true" hidden="false"/>
    </xf>
    <xf numFmtId="164" fontId="30" fillId="10" borderId="3" xfId="0" applyFont="true" applyBorder="true" applyAlignment="true" applyProtection="false">
      <alignment horizontal="center" vertical="center" textRotation="0" wrapText="true" indent="0" shrinkToFit="false"/>
      <protection locked="true" hidden="false"/>
    </xf>
    <xf numFmtId="168" fontId="0" fillId="0" borderId="3" xfId="0" applyFont="true" applyBorder="true" applyAlignment="true" applyProtection="false">
      <alignment horizontal="center" vertical="center" textRotation="0" wrapText="true" indent="0" shrinkToFit="false"/>
      <protection locked="true" hidden="false"/>
    </xf>
    <xf numFmtId="164" fontId="0" fillId="1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6" fontId="0" fillId="0" borderId="3" xfId="0" applyFont="true" applyBorder="true" applyAlignment="true" applyProtection="false">
      <alignment horizontal="center" vertical="center" textRotation="0" wrapText="true" indent="0" shrinkToFit="false"/>
      <protection locked="true" hidden="false"/>
    </xf>
    <xf numFmtId="164" fontId="31" fillId="0" borderId="3" xfId="0" applyFont="true" applyBorder="true" applyAlignment="true" applyProtection="false">
      <alignment horizontal="center" vertical="center" textRotation="0" wrapText="true" indent="0" shrinkToFit="false"/>
      <protection locked="true" hidden="false"/>
    </xf>
    <xf numFmtId="164" fontId="11" fillId="18" borderId="3" xfId="0" applyFont="true" applyBorder="true" applyAlignment="true" applyProtection="false">
      <alignment horizontal="center" vertical="center" textRotation="0" wrapText="true" indent="0" shrinkToFit="false"/>
      <protection locked="true" hidden="false"/>
    </xf>
    <xf numFmtId="164" fontId="14" fillId="19" borderId="3" xfId="0" applyFont="true" applyBorder="true" applyAlignment="true" applyProtection="false">
      <alignment horizontal="left" vertical="center" textRotation="0" wrapText="true" indent="0" shrinkToFit="false"/>
      <protection locked="true" hidden="false"/>
    </xf>
    <xf numFmtId="164" fontId="14" fillId="19" borderId="3" xfId="0" applyFont="true" applyBorder="true" applyAlignment="true" applyProtection="false">
      <alignment horizontal="center" vertical="center" textRotation="0" wrapText="true" indent="0" shrinkToFit="false"/>
      <protection locked="true" hidden="false"/>
    </xf>
    <xf numFmtId="166" fontId="14" fillId="7" borderId="3" xfId="0" applyFont="true" applyBorder="true" applyAlignment="true" applyProtection="false">
      <alignment horizontal="center" vertical="center" textRotation="0" wrapText="true" indent="0" shrinkToFit="false"/>
      <protection locked="true" hidden="false"/>
    </xf>
    <xf numFmtId="164" fontId="14" fillId="7" borderId="10" xfId="0" applyFont="true" applyBorder="true" applyAlignment="true" applyProtection="false">
      <alignment horizontal="center" vertical="center" textRotation="0" wrapText="true" indent="0" shrinkToFit="false"/>
      <protection locked="true" hidden="false"/>
    </xf>
    <xf numFmtId="164" fontId="11" fillId="20" borderId="3" xfId="0" applyFont="true" applyBorder="true" applyAlignment="true" applyProtection="false">
      <alignment horizontal="center" vertical="center" textRotation="0" wrapText="true" indent="0" shrinkToFit="false"/>
      <protection locked="true" hidden="false"/>
    </xf>
    <xf numFmtId="164" fontId="11" fillId="21" borderId="3" xfId="0" applyFont="true" applyBorder="true" applyAlignment="true" applyProtection="false">
      <alignment horizontal="center" vertical="center" textRotation="0" wrapText="true" indent="0" shrinkToFit="false"/>
      <protection locked="true" hidden="false"/>
    </xf>
    <xf numFmtId="164" fontId="14" fillId="7" borderId="0" xfId="0" applyFont="true" applyBorder="false" applyAlignment="true" applyProtection="false">
      <alignment horizontal="left" vertical="center" textRotation="0" wrapText="true" indent="0" shrinkToFit="false"/>
      <protection locked="true" hidden="false"/>
    </xf>
    <xf numFmtId="164" fontId="14" fillId="0" borderId="3" xfId="0" applyFont="true" applyBorder="true" applyAlignment="true" applyProtection="false">
      <alignment horizontal="left" vertical="top" textRotation="0" wrapText="true" indent="0" shrinkToFit="false"/>
      <protection locked="true" hidden="false"/>
    </xf>
    <xf numFmtId="164" fontId="17" fillId="0" borderId="3" xfId="0" applyFont="true" applyBorder="true" applyAlignment="true" applyProtection="false">
      <alignment horizontal="left" vertical="top" textRotation="0" wrapText="true" indent="0" shrinkToFit="false"/>
      <protection locked="true" hidden="false"/>
    </xf>
    <xf numFmtId="164" fontId="14" fillId="0" borderId="3" xfId="0" applyFont="true" applyBorder="true" applyAlignment="true" applyProtection="false">
      <alignment horizontal="center" vertical="top" textRotation="0" wrapText="true" indent="0" shrinkToFit="false"/>
      <protection locked="true" hidden="false"/>
    </xf>
    <xf numFmtId="164" fontId="11" fillId="22" borderId="8"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33" fillId="0" borderId="3" xfId="0" applyFont="true" applyBorder="tru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34"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6" fillId="0" borderId="3" xfId="0" applyFont="true" applyBorder="true" applyAlignment="true" applyProtection="false">
      <alignment horizontal="left" vertical="top" textRotation="0" wrapText="true" indent="0" shrinkToFit="false"/>
      <protection locked="true" hidden="false"/>
    </xf>
    <xf numFmtId="164" fontId="16" fillId="0" borderId="3" xfId="0" applyFont="true" applyBorder="true" applyAlignment="true" applyProtection="false">
      <alignment horizontal="justify" vertical="top" textRotation="0" wrapText="true" indent="0" shrinkToFit="false"/>
      <protection locked="true" hidden="false"/>
    </xf>
    <xf numFmtId="164" fontId="14" fillId="0" borderId="12" xfId="0" applyFont="true" applyBorder="true" applyAlignment="true" applyProtection="false">
      <alignment horizontal="justify" vertical="top" textRotation="0" wrapText="true" indent="0" shrinkToFit="false"/>
      <protection locked="true" hidden="false"/>
    </xf>
    <xf numFmtId="164" fontId="14" fillId="0" borderId="3" xfId="0" applyFont="true" applyBorder="true" applyAlignment="true" applyProtection="false">
      <alignment horizontal="center" vertical="bottom" textRotation="0" wrapText="false" indent="0" shrinkToFit="false"/>
      <protection locked="true" hidden="false"/>
    </xf>
    <xf numFmtId="165" fontId="14" fillId="0" borderId="12" xfId="0" applyFont="true" applyBorder="true" applyAlignment="true" applyProtection="false">
      <alignment horizontal="center" vertical="center" textRotation="0" wrapText="true" indent="0" shrinkToFit="false"/>
      <protection locked="true" hidden="false"/>
    </xf>
    <xf numFmtId="166" fontId="14" fillId="0" borderId="13" xfId="0" applyFont="true" applyBorder="true" applyAlignment="true" applyProtection="false">
      <alignment horizontal="center" vertical="bottom" textRotation="0" wrapText="false" indent="0" shrinkToFit="false"/>
      <protection locked="true" hidden="false"/>
    </xf>
    <xf numFmtId="164" fontId="11" fillId="11" borderId="12" xfId="0" applyFont="true" applyBorder="true" applyAlignment="true" applyProtection="false">
      <alignment horizontal="center" vertical="center" textRotation="0" wrapText="true" indent="0" shrinkToFit="false"/>
      <protection locked="true" hidden="false"/>
    </xf>
    <xf numFmtId="164" fontId="14" fillId="0" borderId="12" xfId="0" applyFont="true" applyBorder="true" applyAlignment="true" applyProtection="false">
      <alignment horizontal="left"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25" fillId="0" borderId="3"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6" fontId="11" fillId="0" borderId="3"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false">
      <alignment horizontal="left" vertical="center" textRotation="0" wrapText="true" indent="0" shrinkToFit="false"/>
      <protection locked="true" hidden="false"/>
    </xf>
    <xf numFmtId="164" fontId="11" fillId="23" borderId="3" xfId="0" applyFont="true" applyBorder="true" applyAlignment="true" applyProtection="false">
      <alignment horizontal="center" vertical="center" textRotation="0" wrapText="true" indent="0" shrinkToFit="false"/>
      <protection locked="true" hidden="false"/>
    </xf>
    <xf numFmtId="164" fontId="25" fillId="0" borderId="3"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14" fillId="7" borderId="12" xfId="0" applyFont="true" applyBorder="true" applyAlignment="true" applyProtection="false">
      <alignment horizontal="left" vertical="center" textRotation="0" wrapText="true" indent="0" shrinkToFit="false"/>
      <protection locked="true" hidden="false"/>
    </xf>
    <xf numFmtId="164" fontId="14" fillId="7" borderId="11" xfId="0" applyFont="true" applyBorder="true" applyAlignment="true" applyProtection="false">
      <alignment horizontal="center" vertical="center" textRotation="0" wrapText="true" indent="0" shrinkToFit="false"/>
      <protection locked="true" hidden="false"/>
    </xf>
    <xf numFmtId="164" fontId="16" fillId="24" borderId="3" xfId="0" applyFont="true" applyBorder="true" applyAlignment="true" applyProtection="false">
      <alignment horizontal="left" vertical="top" textRotation="0" wrapText="true" indent="0" shrinkToFit="false"/>
      <protection locked="true" hidden="false"/>
    </xf>
    <xf numFmtId="164" fontId="17" fillId="24" borderId="3" xfId="0" applyFont="true" applyBorder="true" applyAlignment="true" applyProtection="false">
      <alignment horizontal="left" vertical="top" textRotation="0" wrapText="true" indent="0" shrinkToFit="false"/>
      <protection locked="true" hidden="false"/>
    </xf>
    <xf numFmtId="164" fontId="14" fillId="0" borderId="15" xfId="0" applyFont="true" applyBorder="true" applyAlignment="true" applyProtection="false">
      <alignment horizontal="center" vertical="center" textRotation="0" wrapText="true" indent="0" shrinkToFit="false"/>
      <protection locked="true" hidden="false"/>
    </xf>
    <xf numFmtId="164" fontId="11" fillId="25"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general" vertical="center"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35" fillId="26"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32" fillId="7"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center" vertical="center" textRotation="0" wrapText="true" indent="0" shrinkToFit="false"/>
      <protection locked="true" hidden="false"/>
    </xf>
    <xf numFmtId="164" fontId="37" fillId="0" borderId="0" xfId="0" applyFont="true" applyBorder="fals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center" vertical="center" textRotation="0" wrapText="true" indent="0" shrinkToFit="false"/>
      <protection locked="true" hidden="false"/>
    </xf>
    <xf numFmtId="164" fontId="5" fillId="7"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39" fillId="0" borderId="0" xfId="0" applyFont="true" applyBorder="false" applyAlignment="true" applyProtection="false">
      <alignment horizontal="center" vertical="center" textRotation="0" wrapText="true" indent="0" shrinkToFit="false"/>
      <protection locked="true" hidden="false"/>
    </xf>
    <xf numFmtId="164" fontId="40" fillId="0" borderId="0" xfId="0" applyFont="true" applyBorder="false" applyAlignment="true" applyProtection="false">
      <alignment horizontal="center" vertical="center" textRotation="0" wrapText="true" indent="0" shrinkToFit="false"/>
      <protection locked="true" hidden="false"/>
    </xf>
    <xf numFmtId="164" fontId="40" fillId="0" borderId="8" xfId="0" applyFont="true" applyBorder="true" applyAlignment="true" applyProtection="false">
      <alignment horizontal="center" vertical="center" textRotation="0" wrapText="true" indent="0" shrinkToFit="false"/>
      <protection locked="true" hidden="false"/>
    </xf>
    <xf numFmtId="164" fontId="40" fillId="0" borderId="3"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40" fillId="0" borderId="3" xfId="0" applyFont="true" applyBorder="true" applyAlignment="true" applyProtection="false">
      <alignment horizontal="center" vertical="center" textRotation="0" wrapText="false" indent="0" shrinkToFit="false"/>
      <protection locked="true" hidden="false"/>
    </xf>
    <xf numFmtId="164" fontId="9" fillId="6" borderId="0" xfId="0" applyFont="true" applyBorder="false" applyAlignment="true" applyProtection="false">
      <alignment horizontal="center" vertical="center" textRotation="0" wrapText="true" indent="0" shrinkToFit="false"/>
      <protection locked="true" hidden="false"/>
    </xf>
    <xf numFmtId="164" fontId="41" fillId="6" borderId="3" xfId="0" applyFont="true" applyBorder="true" applyAlignment="true" applyProtection="false">
      <alignment horizontal="center" vertical="center" textRotation="0" wrapText="true" indent="0" shrinkToFit="false"/>
      <protection locked="true" hidden="false"/>
    </xf>
    <xf numFmtId="164" fontId="11" fillId="7" borderId="0" xfId="0" applyFont="true" applyBorder="false" applyAlignment="true" applyProtection="false">
      <alignment horizontal="center" vertical="center" textRotation="0" wrapText="true" indent="0" shrinkToFit="false"/>
      <protection locked="true" hidden="false"/>
    </xf>
    <xf numFmtId="164" fontId="32" fillId="7" borderId="8" xfId="0" applyFont="true" applyBorder="true" applyAlignment="true" applyProtection="false">
      <alignment horizontal="center" vertical="center" textRotation="0" wrapText="true" indent="0" shrinkToFit="false"/>
      <protection locked="true" hidden="false"/>
    </xf>
    <xf numFmtId="164" fontId="32" fillId="7" borderId="3"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1" fillId="7" borderId="11" xfId="0" applyFont="true" applyBorder="true" applyAlignment="true" applyProtection="false">
      <alignment horizontal="center" vertical="center" textRotation="0" wrapText="true" indent="0" shrinkToFit="false"/>
      <protection locked="true" hidden="false"/>
    </xf>
    <xf numFmtId="164" fontId="11" fillId="27" borderId="3" xfId="0" applyFont="true" applyBorder="true" applyAlignment="true" applyProtection="false">
      <alignment horizontal="left" vertical="center" textRotation="0" wrapText="true" indent="0" shrinkToFit="false"/>
      <protection locked="true" hidden="false"/>
    </xf>
    <xf numFmtId="164" fontId="11" fillId="28" borderId="3" xfId="0" applyFont="true" applyBorder="true" applyAlignment="true" applyProtection="false">
      <alignment horizontal="left" vertical="center" textRotation="0" wrapText="true" indent="0" shrinkToFit="false"/>
      <protection locked="true" hidden="false"/>
    </xf>
    <xf numFmtId="164" fontId="14" fillId="28" borderId="3" xfId="0" applyFont="true" applyBorder="true" applyAlignment="true" applyProtection="false">
      <alignment horizontal="left" vertical="center" textRotation="0" wrapText="true" indent="0" shrinkToFit="false"/>
      <protection locked="true" hidden="false"/>
    </xf>
    <xf numFmtId="164" fontId="14" fillId="27" borderId="3" xfId="0" applyFont="true" applyBorder="true" applyAlignment="true" applyProtection="false">
      <alignment horizontal="general" vertical="center"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Esquina de la tabla dinámica" xfId="20"/>
    <cellStyle name="Valor de la tabla dinámica" xfId="21"/>
    <cellStyle name="Campo de la tabla dinámica" xfId="22"/>
    <cellStyle name="Categoría de la tabla dinámica" xfId="23"/>
    <cellStyle name="Título de la tabla dinámica" xfId="24"/>
    <cellStyle name="Resultado de la tabla dinámica" xfId="25"/>
  </cellStyles>
  <dxfs count="1">
    <dxf>
      <fill>
        <patternFill>
          <bgColor rgb="FFB7E1CD"/>
        </patternFill>
      </fill>
    </dxf>
  </dxfs>
  <colors>
    <indexedColors>
      <rgbColor rgb="FF000000"/>
      <rgbColor rgb="FFFFFFFF"/>
      <rgbColor rgb="FFFF0000"/>
      <rgbColor rgb="FF4EEC68"/>
      <rgbColor rgb="FF0000FF"/>
      <rgbColor rgb="FFFFFF00"/>
      <rgbColor rgb="FFFF00FF"/>
      <rgbColor rgb="FF00FFFF"/>
      <rgbColor rgb="FF980000"/>
      <rgbColor rgb="FF008000"/>
      <rgbColor rgb="FF000080"/>
      <rgbColor rgb="FFFCE5CD"/>
      <rgbColor rgb="FF800080"/>
      <rgbColor rgb="FF008080"/>
      <rgbColor rgb="FFB6D7A8"/>
      <rgbColor rgb="FFB7E1CD"/>
      <rgbColor rgb="FFD9D2E9"/>
      <rgbColor rgb="FFA64D79"/>
      <rgbColor rgb="FFFFF2CC"/>
      <rgbColor rgb="FFDEEBF7"/>
      <rgbColor rgb="FF660066"/>
      <rgbColor rgb="FFF4CCCC"/>
      <rgbColor rgb="FF2A6099"/>
      <rgbColor rgb="FFC9DAF8"/>
      <rgbColor rgb="FF000080"/>
      <rgbColor rgb="FFFF00FF"/>
      <rgbColor rgb="FFFFE599"/>
      <rgbColor rgb="FF00FFFF"/>
      <rgbColor rgb="FF800080"/>
      <rgbColor rgb="FF800000"/>
      <rgbColor rgb="FF008080"/>
      <rgbColor rgb="FF0000FF"/>
      <rgbColor rgb="FF00CCFF"/>
      <rgbColor rgb="FFD0E0E3"/>
      <rgbColor rgb="FFD9EAD3"/>
      <rgbColor rgb="FFFFE699"/>
      <rgbColor rgb="FFA4C2F4"/>
      <rgbColor rgb="FFF7CAAC"/>
      <rgbColor rgb="FFD5A6BD"/>
      <rgbColor rgb="FFF9CB9C"/>
      <rgbColor rgb="FF3366FF"/>
      <rgbColor rgb="FF63D297"/>
      <rgbColor rgb="FF77BC65"/>
      <rgbColor rgb="FFFFD966"/>
      <rgbColor rgb="FFFF9900"/>
      <rgbColor rgb="FFEAD1DC"/>
      <rgbColor rgb="FFFCE4D6"/>
      <rgbColor rgb="FFC27BA0"/>
      <rgbColor rgb="FF003366"/>
      <rgbColor rgb="FFC6E0B4"/>
      <rgbColor rgb="FF003300"/>
      <rgbColor rgb="FF333300"/>
      <rgbColor rgb="FFC9211E"/>
      <rgbColor rgb="FF7030A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133200</xdr:colOff>
      <xdr:row>0</xdr:row>
      <xdr:rowOff>28440</xdr:rowOff>
    </xdr:from>
    <xdr:to>
      <xdr:col>1</xdr:col>
      <xdr:colOff>748440</xdr:colOff>
      <xdr:row>0</xdr:row>
      <xdr:rowOff>481680</xdr:rowOff>
    </xdr:to>
    <xdr:pic>
      <xdr:nvPicPr>
        <xdr:cNvPr id="0" name="image1.png" descr=""/>
        <xdr:cNvPicPr/>
      </xdr:nvPicPr>
      <xdr:blipFill>
        <a:blip r:embed="rId1"/>
        <a:stretch/>
      </xdr:blipFill>
      <xdr:spPr>
        <a:xfrm>
          <a:off x="133200" y="28440"/>
          <a:ext cx="1969560" cy="453240"/>
        </a:xfrm>
        <a:prstGeom prst="rect">
          <a:avLst/>
        </a:prstGeom>
        <a:ln>
          <a:noFill/>
        </a:ln>
      </xdr:spPr>
    </xdr:pic>
    <xdr:clientData/>
  </xdr:twoCellAnchor>
</xdr:wsDr>
</file>

<file path=xl/tables/table1.xml><?xml version="1.0" encoding="utf-8"?>
<table xmlns="http://schemas.openxmlformats.org/spreadsheetml/2006/main" id="1" name="Table_1" displayName="Table_1" ref="J15:Y15" headerRowCount="0" totalsRowCount="0" totalsRowShown="0">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
</file>

<file path=xl/tables/table10.xml><?xml version="1.0" encoding="utf-8"?>
<table xmlns="http://schemas.openxmlformats.org/spreadsheetml/2006/main" id="10" name="Table_9" displayName="Table_9" ref="J13:Y13" headerRowCount="0" totalsRowCount="0" totalsRowShown="0">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
</file>

<file path=xl/tables/table2.xml><?xml version="1.0" encoding="utf-8"?>
<table xmlns="http://schemas.openxmlformats.org/spreadsheetml/2006/main" id="2" name="Table_10" displayName="Table_10" ref="J57:Z57" headerRowCount="0" totalsRowCount="0" totalsRowShown="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
</file>

<file path=xl/tables/table3.xml><?xml version="1.0" encoding="utf-8"?>
<table xmlns="http://schemas.openxmlformats.org/spreadsheetml/2006/main" id="3" name="Table_2" displayName="Table_2" ref="J31:X31" headerRowCount="0" totalsRowCount="0" totalsRowShown="0">
  <tableColumns count="15">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s>
</table>
</file>

<file path=xl/tables/table4.xml><?xml version="1.0" encoding="utf-8"?>
<table xmlns="http://schemas.openxmlformats.org/spreadsheetml/2006/main" id="4" name="Table_3" displayName="Table_3" ref="J16:Y16" headerRowCount="0" totalsRowCount="0" totalsRowShown="0">
  <tableColumns count="1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s>
</table>
</file>

<file path=xl/tables/table5.xml><?xml version="1.0" encoding="utf-8"?>
<table xmlns="http://schemas.openxmlformats.org/spreadsheetml/2006/main" id="5" name="Table_4" displayName="Table_4" ref="J60:Z60" headerRowCount="0" totalsRowCount="0" totalsRowShown="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
</file>

<file path=xl/tables/table6.xml><?xml version="1.0" encoding="utf-8"?>
<table xmlns="http://schemas.openxmlformats.org/spreadsheetml/2006/main" id="6" name="Table_5" displayName="Table_5" ref="J94:Z94" headerRowCount="0" totalsRowCount="0" totalsRowShown="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
</file>

<file path=xl/tables/table7.xml><?xml version="1.0" encoding="utf-8"?>
<table xmlns="http://schemas.openxmlformats.org/spreadsheetml/2006/main" id="7" name="Table_6" displayName="Table_6" ref="J73:X73" headerRowCount="0" totalsRowCount="0" totalsRowShown="0">
  <tableColumns count="15">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s>
</table>
</file>

<file path=xl/tables/table8.xml><?xml version="1.0" encoding="utf-8"?>
<table xmlns="http://schemas.openxmlformats.org/spreadsheetml/2006/main" id="8" name="Table_7" displayName="Table_7" ref="J66:Z66" headerRowCount="0" totalsRowCount="0" totalsRowShown="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
</file>

<file path=xl/tables/table9.xml><?xml version="1.0" encoding="utf-8"?>
<table xmlns="http://schemas.openxmlformats.org/spreadsheetml/2006/main" id="9" name="Table_8" displayName="Table_8" ref="J95:Z95" headerRowCount="0" totalsRowCount="0" totalsRowShown="0">
  <tableColumns count="1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s>
</table>
</file>

<file path=xl/worksheets/_rels/sheet1.xml.rels><?xml version="1.0" encoding="UTF-8"?>
<Relationships xmlns="http://schemas.openxmlformats.org/package/2006/relationships"><Relationship Id="rId1" Type="http://schemas.openxmlformats.org/officeDocument/2006/relationships/hyperlink" Target="http://190.27.245.106:8080/Isolucionsda/Documentacion/frmArticuloMenu.aspx?DocumentCreationType=" TargetMode="External"/><Relationship Id="rId2" Type="http://schemas.openxmlformats.org/officeDocument/2006/relationships/hyperlink" Target="http://190.27.245.106:8080/Isolucionsda/Documentacion/frmListadoMaestroDocumentos.aspx" TargetMode="External"/><Relationship Id="rId3" Type="http://schemas.openxmlformats.org/officeDocument/2006/relationships/hyperlink" Target="https://drive.google.com/drive/folders/1iiKapmY3Sk3rG2sbr275ff-R_Rt5AEfR" TargetMode="External"/><Relationship Id="rId4" Type="http://schemas.openxmlformats.org/officeDocument/2006/relationships/hyperlink" Target="https://datosabiertos.bogota.gov.co/" TargetMode="External"/><Relationship Id="rId5" Type="http://schemas.openxmlformats.org/officeDocument/2006/relationships/hyperlink" Target="https://datosabiertos.bogota.gov.co/" TargetMode="External"/><Relationship Id="rId6" Type="http://schemas.openxmlformats.org/officeDocument/2006/relationships/hyperlink" Target="https://datosabiertos.bogota.gov.co/" TargetMode="External"/><Relationship Id="rId7" Type="http://schemas.openxmlformats.org/officeDocument/2006/relationships/hyperlink" Target="https://drive.google.com/drive/folders/1J5CSYrs-S63lvI8gCB_JBNg_J8d5E6N_?usp=sharing." TargetMode="External"/><Relationship Id="rId8" Type="http://schemas.openxmlformats.org/officeDocument/2006/relationships/hyperlink" Target="https://boletinlegal.ambientebogota.gov.co/" TargetMode="External"/><Relationship Id="rId9" Type="http://schemas.openxmlformats.org/officeDocument/2006/relationships/hyperlink" Target="https://boletinlegal.ambientebogota.gov.co/" TargetMode="External"/><Relationship Id="rId10" Type="http://schemas.openxmlformats.org/officeDocument/2006/relationships/hyperlink" Target="http://sig.se/" TargetMode="External"/><Relationship Id="rId11" Type="http://schemas.openxmlformats.org/officeDocument/2006/relationships/hyperlink" Target="https://docs.google.com/spreadsheets/d/1v7BtI-Lx2NArP7H6Hi3IM8m_cYWDYoay/edit" TargetMode="External"/><Relationship Id="rId12" Type="http://schemas.openxmlformats.org/officeDocument/2006/relationships/drawing" Target="../drawings/drawing1.xml"/><Relationship Id="rId13" Type="http://schemas.openxmlformats.org/officeDocument/2006/relationships/table" Target="../tables/table1.xml"/><Relationship Id="rId14" Type="http://schemas.openxmlformats.org/officeDocument/2006/relationships/table" Target="../tables/table2.xml"/><Relationship Id="rId15" Type="http://schemas.openxmlformats.org/officeDocument/2006/relationships/table" Target="../tables/table3.xml"/><Relationship Id="rId16" Type="http://schemas.openxmlformats.org/officeDocument/2006/relationships/table" Target="../tables/table4.xml"/><Relationship Id="rId17" Type="http://schemas.openxmlformats.org/officeDocument/2006/relationships/table" Target="../tables/table5.xml"/><Relationship Id="rId18" Type="http://schemas.openxmlformats.org/officeDocument/2006/relationships/table" Target="../tables/table6.xml"/><Relationship Id="rId19" Type="http://schemas.openxmlformats.org/officeDocument/2006/relationships/table" Target="../tables/table7.xml"/><Relationship Id="rId20" Type="http://schemas.openxmlformats.org/officeDocument/2006/relationships/table" Target="../tables/table8.xml"/><Relationship Id="rId21" Type="http://schemas.openxmlformats.org/officeDocument/2006/relationships/table" Target="../tables/table9.xml"/><Relationship Id="rId22" Type="http://schemas.openxmlformats.org/officeDocument/2006/relationships/table" Target="../tables/table1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812"/>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5" ySplit="4" topLeftCell="AC29" activePane="bottomRight" state="frozen"/>
      <selection pane="topLeft" activeCell="A1" activeCellId="0" sqref="A1"/>
      <selection pane="topRight" activeCell="AC1" activeCellId="0" sqref="AC1"/>
      <selection pane="bottomLeft" activeCell="A29" activeCellId="0" sqref="A29"/>
      <selection pane="bottomRight" activeCell="AD98" activeCellId="0" sqref="AD29:AD98"/>
    </sheetView>
  </sheetViews>
  <sheetFormatPr defaultColWidth="12.59375" defaultRowHeight="13.8" zeroHeight="false" outlineLevelRow="0" outlineLevelCol="0"/>
  <cols>
    <col collapsed="false" customWidth="true" hidden="false" outlineLevel="0" max="1" min="1" style="0" width="17.5"/>
    <col collapsed="false" customWidth="true" hidden="false" outlineLevel="0" max="2" min="2" style="0" width="13.37"/>
    <col collapsed="false" customWidth="true" hidden="false" outlineLevel="0" max="3" min="3" style="0" width="12.5"/>
    <col collapsed="false" customWidth="true" hidden="false" outlineLevel="0" max="4" min="4" style="0" width="4.87"/>
    <col collapsed="false" customWidth="true" hidden="false" outlineLevel="0" max="5" min="5" style="0" width="38.22"/>
    <col collapsed="false" customWidth="true" hidden="false" outlineLevel="0" max="6" min="6" style="0" width="16.47"/>
    <col collapsed="false" customWidth="true" hidden="false" outlineLevel="0" max="7" min="7" style="0" width="19.27"/>
    <col collapsed="false" customWidth="true" hidden="false" outlineLevel="0" max="8" min="8" style="0" width="11.38"/>
    <col collapsed="false" customWidth="true" hidden="false" outlineLevel="0" max="9" min="9" style="0" width="10.87"/>
    <col collapsed="false" customWidth="true" hidden="false" outlineLevel="0" max="10" min="10" style="0" width="37.5"/>
    <col collapsed="false" customWidth="true" hidden="false" outlineLevel="0" max="11" min="11" style="0" width="5.75"/>
    <col collapsed="false" customWidth="true" hidden="false" outlineLevel="0" max="12" min="12" style="0" width="37.88"/>
    <col collapsed="false" customWidth="true" hidden="false" outlineLevel="0" max="13" min="13" style="0" width="7.25"/>
    <col collapsed="false" customWidth="true" hidden="false" outlineLevel="0" max="14" min="14" style="0" width="31"/>
    <col collapsed="false" customWidth="true" hidden="false" outlineLevel="0" max="15" min="15" style="0" width="7.87"/>
    <col collapsed="false" customWidth="true" hidden="false" outlineLevel="0" max="16" min="16" style="0" width="32.62"/>
    <col collapsed="false" customWidth="true" hidden="false" outlineLevel="0" max="17" min="17" style="0" width="8.25"/>
    <col collapsed="false" customWidth="true" hidden="false" outlineLevel="0" max="18" min="18" style="0" width="29.75"/>
    <col collapsed="false" customWidth="true" hidden="false" outlineLevel="0" max="19" min="19" style="0" width="17.62"/>
    <col collapsed="false" customWidth="true" hidden="false" outlineLevel="0" max="20" min="20" style="0" width="18.88"/>
    <col collapsed="false" customWidth="true" hidden="false" outlineLevel="0" max="21" min="21" style="0" width="17.62"/>
    <col collapsed="false" customWidth="true" hidden="false" outlineLevel="0" max="22" min="22" style="0" width="18.88"/>
    <col collapsed="false" customWidth="true" hidden="false" outlineLevel="0" max="23" min="23" style="0" width="17.62"/>
    <col collapsed="false" customWidth="true" hidden="false" outlineLevel="0" max="24" min="24" style="0" width="37.88"/>
    <col collapsed="false" customWidth="true" hidden="false" outlineLevel="0" max="26" min="25" style="0" width="36.4"/>
    <col collapsed="false" customWidth="true" hidden="false" outlineLevel="0" max="27" min="27" style="0" width="11.52"/>
    <col collapsed="false" customWidth="true" hidden="false" outlineLevel="0" max="28" min="28" style="0" width="37.87"/>
    <col collapsed="false" customWidth="true" hidden="false" outlineLevel="0" max="29" min="29" style="0" width="29.71"/>
    <col collapsed="false" customWidth="true" hidden="false" outlineLevel="0" max="30" min="30" style="0" width="9.09"/>
    <col collapsed="false" customWidth="true" hidden="false" outlineLevel="0" max="31" min="31" style="0" width="10.71"/>
    <col collapsed="false" customWidth="true" hidden="false" outlineLevel="0" max="32" min="32" style="0" width="4"/>
    <col collapsed="false" customWidth="true" hidden="false" outlineLevel="0" max="34" min="33" style="0" width="23.37"/>
  </cols>
  <sheetData>
    <row r="1" customFormat="false" ht="37.95" hidden="false" customHeight="true" outlineLevel="0" collapsed="false">
      <c r="A1" s="1"/>
      <c r="B1" s="1"/>
      <c r="C1" s="2" t="s">
        <v>0</v>
      </c>
      <c r="D1" s="2"/>
      <c r="E1" s="2"/>
      <c r="F1" s="2"/>
      <c r="G1" s="2"/>
      <c r="H1" s="2"/>
      <c r="I1" s="2"/>
      <c r="J1" s="3" t="s">
        <v>1</v>
      </c>
      <c r="K1" s="3"/>
      <c r="L1" s="3"/>
      <c r="M1" s="3"/>
      <c r="N1" s="3"/>
      <c r="O1" s="3"/>
      <c r="P1" s="3"/>
      <c r="Q1" s="3"/>
      <c r="R1" s="3"/>
      <c r="S1" s="3"/>
      <c r="T1" s="3"/>
      <c r="U1" s="3"/>
      <c r="V1" s="3"/>
      <c r="W1" s="3"/>
      <c r="X1" s="4" t="s">
        <v>2</v>
      </c>
      <c r="Y1" s="4"/>
      <c r="Z1" s="4"/>
      <c r="AA1" s="4"/>
      <c r="AB1" s="5" t="s">
        <v>3</v>
      </c>
      <c r="AC1" s="5"/>
      <c r="AD1" s="5"/>
      <c r="AE1" s="2"/>
      <c r="AF1" s="6"/>
      <c r="AG1" s="6"/>
      <c r="AH1" s="7" t="s">
        <v>4</v>
      </c>
      <c r="AI1" s="8" t="n">
        <v>94</v>
      </c>
      <c r="AJ1" s="8" t="s">
        <v>5</v>
      </c>
      <c r="AK1" s="8"/>
      <c r="AL1" s="8"/>
      <c r="AM1" s="8"/>
    </row>
    <row r="2" customFormat="false" ht="14.1" hidden="false" customHeight="true" outlineLevel="0" collapsed="false">
      <c r="A2" s="9" t="s">
        <v>6</v>
      </c>
      <c r="B2" s="9" t="s">
        <v>7</v>
      </c>
      <c r="C2" s="9" t="s">
        <v>8</v>
      </c>
      <c r="D2" s="10" t="s">
        <v>9</v>
      </c>
      <c r="E2" s="11" t="s">
        <v>10</v>
      </c>
      <c r="F2" s="12" t="s">
        <v>11</v>
      </c>
      <c r="G2" s="12" t="s">
        <v>12</v>
      </c>
      <c r="H2" s="13" t="s">
        <v>13</v>
      </c>
      <c r="I2" s="13" t="s">
        <v>14</v>
      </c>
      <c r="J2" s="14" t="s">
        <v>15</v>
      </c>
      <c r="K2" s="14"/>
      <c r="L2" s="14"/>
      <c r="M2" s="14"/>
      <c r="N2" s="14"/>
      <c r="O2" s="14"/>
      <c r="P2" s="14"/>
      <c r="Q2" s="14"/>
      <c r="R2" s="14"/>
      <c r="S2" s="14"/>
      <c r="T2" s="14"/>
      <c r="U2" s="14"/>
      <c r="V2" s="14"/>
      <c r="W2" s="14"/>
      <c r="X2" s="15" t="s">
        <v>16</v>
      </c>
      <c r="Y2" s="15" t="s">
        <v>17</v>
      </c>
      <c r="Z2" s="15" t="s">
        <v>18</v>
      </c>
      <c r="AA2" s="15" t="s">
        <v>19</v>
      </c>
      <c r="AB2" s="16" t="s">
        <v>20</v>
      </c>
      <c r="AC2" s="16" t="s">
        <v>21</v>
      </c>
      <c r="AD2" s="17" t="s">
        <v>22</v>
      </c>
      <c r="AE2" s="12" t="s">
        <v>23</v>
      </c>
      <c r="AF2" s="18"/>
      <c r="AG2" s="18"/>
      <c r="AH2" s="7" t="s">
        <v>24</v>
      </c>
      <c r="AI2" s="8" t="n">
        <v>29</v>
      </c>
      <c r="AJ2" s="19" t="n">
        <f aca="false">+AI2/AI1</f>
        <v>0.308510638297872</v>
      </c>
      <c r="AK2" s="19"/>
      <c r="AL2" s="8"/>
      <c r="AM2" s="8"/>
    </row>
    <row r="3" customFormat="false" ht="14.1" hidden="false" customHeight="true" outlineLevel="0" collapsed="false">
      <c r="A3" s="9"/>
      <c r="B3" s="9"/>
      <c r="C3" s="9"/>
      <c r="D3" s="9"/>
      <c r="E3" s="11"/>
      <c r="F3" s="12"/>
      <c r="G3" s="12"/>
      <c r="H3" s="12"/>
      <c r="I3" s="12"/>
      <c r="J3" s="20" t="s">
        <v>25</v>
      </c>
      <c r="K3" s="20"/>
      <c r="L3" s="20" t="s">
        <v>26</v>
      </c>
      <c r="M3" s="20"/>
      <c r="N3" s="20" t="s">
        <v>27</v>
      </c>
      <c r="O3" s="20"/>
      <c r="P3" s="20" t="s">
        <v>28</v>
      </c>
      <c r="Q3" s="20"/>
      <c r="R3" s="20" t="s">
        <v>29</v>
      </c>
      <c r="S3" s="20"/>
      <c r="T3" s="20" t="s">
        <v>30</v>
      </c>
      <c r="U3" s="20"/>
      <c r="V3" s="21" t="s">
        <v>31</v>
      </c>
      <c r="W3" s="21"/>
      <c r="X3" s="15"/>
      <c r="Y3" s="15"/>
      <c r="Z3" s="15"/>
      <c r="AA3" s="15"/>
      <c r="AB3" s="16"/>
      <c r="AC3" s="16"/>
      <c r="AD3" s="16"/>
      <c r="AE3" s="12"/>
      <c r="AF3" s="18"/>
      <c r="AG3" s="18"/>
      <c r="AH3" s="7" t="s">
        <v>32</v>
      </c>
      <c r="AI3" s="8" t="n">
        <v>26</v>
      </c>
      <c r="AJ3" s="19" t="n">
        <f aca="false">+AI3/AI1</f>
        <v>0.276595744680851</v>
      </c>
      <c r="AK3" s="19"/>
      <c r="AL3" s="8"/>
      <c r="AM3" s="8"/>
    </row>
    <row r="4" customFormat="false" ht="21" hidden="false" customHeight="true" outlineLevel="0" collapsed="false">
      <c r="A4" s="9"/>
      <c r="B4" s="9"/>
      <c r="C4" s="9"/>
      <c r="D4" s="9"/>
      <c r="E4" s="11"/>
      <c r="F4" s="12"/>
      <c r="G4" s="12"/>
      <c r="H4" s="12"/>
      <c r="I4" s="12"/>
      <c r="J4" s="14" t="s">
        <v>33</v>
      </c>
      <c r="K4" s="14" t="s">
        <v>34</v>
      </c>
      <c r="L4" s="14" t="s">
        <v>33</v>
      </c>
      <c r="M4" s="14" t="s">
        <v>34</v>
      </c>
      <c r="N4" s="14" t="s">
        <v>33</v>
      </c>
      <c r="O4" s="14" t="s">
        <v>34</v>
      </c>
      <c r="P4" s="14" t="s">
        <v>33</v>
      </c>
      <c r="Q4" s="14" t="s">
        <v>34</v>
      </c>
      <c r="R4" s="14" t="s">
        <v>33</v>
      </c>
      <c r="S4" s="14" t="s">
        <v>34</v>
      </c>
      <c r="T4" s="14" t="s">
        <v>33</v>
      </c>
      <c r="U4" s="14" t="s">
        <v>34</v>
      </c>
      <c r="V4" s="14" t="s">
        <v>33</v>
      </c>
      <c r="W4" s="22" t="s">
        <v>34</v>
      </c>
      <c r="X4" s="15"/>
      <c r="Y4" s="15"/>
      <c r="Z4" s="15"/>
      <c r="AA4" s="15"/>
      <c r="AB4" s="16"/>
      <c r="AC4" s="16"/>
      <c r="AD4" s="16"/>
      <c r="AE4" s="12" t="s">
        <v>35</v>
      </c>
      <c r="AF4" s="18"/>
      <c r="AG4" s="18"/>
      <c r="AH4" s="23" t="s">
        <v>36</v>
      </c>
      <c r="AI4" s="8" t="n">
        <v>39</v>
      </c>
      <c r="AJ4" s="19" t="n">
        <f aca="false">+AI4/AI1</f>
        <v>0.414893617021277</v>
      </c>
      <c r="AK4" s="19"/>
      <c r="AL4" s="8"/>
      <c r="AM4" s="8"/>
    </row>
    <row r="5" customFormat="false" ht="23.55" hidden="false" customHeight="true" outlineLevel="0" collapsed="false">
      <c r="A5" s="24" t="s">
        <v>37</v>
      </c>
      <c r="B5" s="25" t="s">
        <v>38</v>
      </c>
      <c r="C5" s="26" t="s">
        <v>39</v>
      </c>
      <c r="D5" s="27" t="n">
        <v>1</v>
      </c>
      <c r="E5" s="28" t="s">
        <v>40</v>
      </c>
      <c r="F5" s="28" t="s">
        <v>41</v>
      </c>
      <c r="G5" s="29" t="s">
        <v>42</v>
      </c>
      <c r="H5" s="29" t="s">
        <v>43</v>
      </c>
      <c r="I5" s="30" t="s">
        <v>44</v>
      </c>
      <c r="J5" s="31" t="s">
        <v>45</v>
      </c>
      <c r="K5" s="32" t="n">
        <v>0.5</v>
      </c>
      <c r="L5" s="31" t="s">
        <v>46</v>
      </c>
      <c r="M5" s="32" t="n">
        <v>0.1</v>
      </c>
      <c r="N5" s="31" t="s">
        <v>47</v>
      </c>
      <c r="O5" s="32" t="n">
        <v>0.2</v>
      </c>
      <c r="P5" s="33" t="s">
        <v>48</v>
      </c>
      <c r="Q5" s="34" t="n">
        <v>0</v>
      </c>
      <c r="R5" s="33" t="s">
        <v>48</v>
      </c>
      <c r="S5" s="34" t="n">
        <v>0</v>
      </c>
      <c r="T5" s="33"/>
      <c r="U5" s="33"/>
      <c r="V5" s="33"/>
      <c r="W5" s="33"/>
      <c r="X5" s="35" t="s">
        <v>49</v>
      </c>
      <c r="Y5" s="36" t="s">
        <v>50</v>
      </c>
      <c r="Z5" s="37" t="s">
        <v>51</v>
      </c>
      <c r="AA5" s="38"/>
      <c r="AB5" s="39" t="s">
        <v>52</v>
      </c>
      <c r="AC5" s="40" t="s">
        <v>53</v>
      </c>
      <c r="AD5" s="41" t="s">
        <v>54</v>
      </c>
      <c r="AE5" s="42" t="n">
        <v>0.8</v>
      </c>
      <c r="AF5" s="18" t="n">
        <v>1</v>
      </c>
      <c r="AG5" s="18"/>
      <c r="AI5" s="43" t="n">
        <f aca="false">SUM(AI2:AI4)</f>
        <v>94</v>
      </c>
      <c r="AJ5" s="8"/>
      <c r="AK5" s="8"/>
      <c r="AL5" s="8"/>
      <c r="AM5" s="8"/>
    </row>
    <row r="6" customFormat="false" ht="23.55" hidden="false" customHeight="true" outlineLevel="0" collapsed="false">
      <c r="A6" s="44"/>
      <c r="B6" s="25"/>
      <c r="C6" s="25"/>
      <c r="D6" s="45" t="n">
        <v>2</v>
      </c>
      <c r="E6" s="28" t="s">
        <v>55</v>
      </c>
      <c r="F6" s="28" t="s">
        <v>56</v>
      </c>
      <c r="G6" s="29" t="s">
        <v>57</v>
      </c>
      <c r="H6" s="29"/>
      <c r="I6" s="29"/>
      <c r="J6" s="31" t="s">
        <v>58</v>
      </c>
      <c r="K6" s="32" t="n">
        <v>0.5</v>
      </c>
      <c r="L6" s="31" t="s">
        <v>58</v>
      </c>
      <c r="M6" s="32" t="n">
        <v>0.1</v>
      </c>
      <c r="N6" s="31" t="s">
        <v>59</v>
      </c>
      <c r="O6" s="32" t="n">
        <v>0.1</v>
      </c>
      <c r="P6" s="33" t="s">
        <v>48</v>
      </c>
      <c r="Q6" s="34" t="n">
        <v>0</v>
      </c>
      <c r="R6" s="33" t="s">
        <v>48</v>
      </c>
      <c r="S6" s="34" t="n">
        <v>0</v>
      </c>
      <c r="T6" s="33"/>
      <c r="U6" s="33"/>
      <c r="V6" s="33"/>
      <c r="W6" s="33"/>
      <c r="X6" s="46" t="s">
        <v>60</v>
      </c>
      <c r="Y6" s="36" t="s">
        <v>61</v>
      </c>
      <c r="Z6" s="37" t="s">
        <v>62</v>
      </c>
      <c r="AA6" s="47"/>
      <c r="AB6" s="48" t="s">
        <v>63</v>
      </c>
      <c r="AC6" s="49" t="s">
        <v>64</v>
      </c>
      <c r="AD6" s="41" t="s">
        <v>54</v>
      </c>
      <c r="AE6" s="42" t="n">
        <v>0.7</v>
      </c>
      <c r="AF6" s="18" t="n">
        <v>2</v>
      </c>
      <c r="AG6" s="18"/>
      <c r="AH6" s="18"/>
      <c r="AI6" s="50"/>
      <c r="AJ6" s="50"/>
      <c r="AK6" s="50"/>
      <c r="AL6" s="50"/>
      <c r="AM6" s="50"/>
    </row>
    <row r="7" customFormat="false" ht="23.55" hidden="false" customHeight="true" outlineLevel="0" collapsed="false">
      <c r="A7" s="31"/>
      <c r="B7" s="25"/>
      <c r="C7" s="25"/>
      <c r="D7" s="45" t="n">
        <v>3</v>
      </c>
      <c r="E7" s="51" t="s">
        <v>65</v>
      </c>
      <c r="F7" s="51" t="s">
        <v>66</v>
      </c>
      <c r="G7" s="29" t="s">
        <v>67</v>
      </c>
      <c r="H7" s="29"/>
      <c r="I7" s="29"/>
      <c r="J7" s="31" t="s">
        <v>68</v>
      </c>
      <c r="K7" s="32" t="n">
        <v>0.33</v>
      </c>
      <c r="L7" s="31" t="s">
        <v>69</v>
      </c>
      <c r="M7" s="32" t="n">
        <v>0.1</v>
      </c>
      <c r="N7" s="31" t="s">
        <v>70</v>
      </c>
      <c r="O7" s="32" t="n">
        <v>0.1</v>
      </c>
      <c r="P7" s="33" t="s">
        <v>71</v>
      </c>
      <c r="Q7" s="34" t="n">
        <v>0.1</v>
      </c>
      <c r="R7" s="33"/>
      <c r="S7" s="33"/>
      <c r="T7" s="33"/>
      <c r="U7" s="33"/>
      <c r="V7" s="33"/>
      <c r="W7" s="33"/>
      <c r="X7" s="46" t="s">
        <v>72</v>
      </c>
      <c r="Y7" s="46" t="s">
        <v>73</v>
      </c>
      <c r="Z7" s="46" t="s">
        <v>74</v>
      </c>
      <c r="AA7" s="47"/>
      <c r="AB7" s="39" t="s">
        <v>75</v>
      </c>
      <c r="AC7" s="40" t="s">
        <v>76</v>
      </c>
      <c r="AD7" s="41" t="s">
        <v>54</v>
      </c>
      <c r="AE7" s="52" t="n">
        <v>0.666</v>
      </c>
      <c r="AF7" s="18" t="n">
        <v>3</v>
      </c>
      <c r="AG7" s="18"/>
      <c r="AH7" s="18"/>
      <c r="AI7" s="50"/>
      <c r="AJ7" s="50"/>
      <c r="AK7" s="50"/>
      <c r="AL7" s="50"/>
      <c r="AM7" s="50"/>
    </row>
    <row r="8" customFormat="false" ht="23.55" hidden="false" customHeight="true" outlineLevel="0" collapsed="false">
      <c r="A8" s="31"/>
      <c r="B8" s="25"/>
      <c r="C8" s="25"/>
      <c r="D8" s="45" t="n">
        <v>4</v>
      </c>
      <c r="E8" s="51" t="s">
        <v>77</v>
      </c>
      <c r="F8" s="51" t="s">
        <v>78</v>
      </c>
      <c r="G8" s="29" t="s">
        <v>79</v>
      </c>
      <c r="H8" s="29"/>
      <c r="I8" s="29"/>
      <c r="J8" s="31" t="s">
        <v>80</v>
      </c>
      <c r="K8" s="32" t="n">
        <v>0.2</v>
      </c>
      <c r="L8" s="31" t="s">
        <v>81</v>
      </c>
      <c r="M8" s="32" t="n">
        <v>0</v>
      </c>
      <c r="N8" s="31" t="s">
        <v>81</v>
      </c>
      <c r="O8" s="32" t="n">
        <v>0</v>
      </c>
      <c r="P8" s="31" t="s">
        <v>81</v>
      </c>
      <c r="Q8" s="32" t="n">
        <v>0</v>
      </c>
      <c r="R8" s="33" t="s">
        <v>82</v>
      </c>
      <c r="S8" s="34" t="n">
        <v>0.1</v>
      </c>
      <c r="T8" s="33"/>
      <c r="U8" s="33"/>
      <c r="V8" s="33"/>
      <c r="W8" s="33"/>
      <c r="X8" s="46" t="s">
        <v>83</v>
      </c>
      <c r="Y8" s="46" t="s">
        <v>84</v>
      </c>
      <c r="Z8" s="46" t="s">
        <v>85</v>
      </c>
      <c r="AA8" s="47"/>
      <c r="AB8" s="39" t="s">
        <v>86</v>
      </c>
      <c r="AC8" s="40" t="s">
        <v>87</v>
      </c>
      <c r="AD8" s="41" t="s">
        <v>54</v>
      </c>
      <c r="AE8" s="52" t="n">
        <v>0.3</v>
      </c>
      <c r="AF8" s="18" t="n">
        <v>4</v>
      </c>
      <c r="AG8" s="18"/>
      <c r="AH8" s="18"/>
      <c r="AI8" s="50"/>
      <c r="AJ8" s="50"/>
      <c r="AK8" s="50"/>
      <c r="AL8" s="50"/>
      <c r="AM8" s="50"/>
    </row>
    <row r="9" customFormat="false" ht="23.55" hidden="false" customHeight="true" outlineLevel="0" collapsed="false">
      <c r="A9" s="31"/>
      <c r="B9" s="25"/>
      <c r="C9" s="25"/>
      <c r="D9" s="45" t="n">
        <v>5</v>
      </c>
      <c r="E9" s="51" t="s">
        <v>88</v>
      </c>
      <c r="F9" s="51" t="s">
        <v>89</v>
      </c>
      <c r="G9" s="29" t="s">
        <v>90</v>
      </c>
      <c r="H9" s="29"/>
      <c r="I9" s="29"/>
      <c r="J9" s="53" t="s">
        <v>91</v>
      </c>
      <c r="K9" s="54" t="s">
        <v>5</v>
      </c>
      <c r="L9" s="53" t="s">
        <v>91</v>
      </c>
      <c r="M9" s="55" t="n">
        <v>0</v>
      </c>
      <c r="N9" s="53" t="s">
        <v>92</v>
      </c>
      <c r="O9" s="55" t="n">
        <v>0.5</v>
      </c>
      <c r="P9" s="56" t="s">
        <v>93</v>
      </c>
      <c r="Q9" s="57" t="n">
        <v>0.5</v>
      </c>
      <c r="R9" s="56"/>
      <c r="S9" s="56"/>
      <c r="T9" s="56"/>
      <c r="U9" s="56"/>
      <c r="V9" s="56"/>
      <c r="W9" s="56"/>
      <c r="X9" s="53" t="s">
        <v>94</v>
      </c>
      <c r="Y9" s="58" t="s">
        <v>95</v>
      </c>
      <c r="Z9" s="54"/>
      <c r="AA9" s="59"/>
      <c r="AB9" s="39" t="s">
        <v>96</v>
      </c>
      <c r="AC9" s="40" t="s">
        <v>97</v>
      </c>
      <c r="AD9" s="41" t="s">
        <v>54</v>
      </c>
      <c r="AE9" s="52" t="n">
        <v>1</v>
      </c>
      <c r="AF9" s="18" t="n">
        <v>5</v>
      </c>
      <c r="AG9" s="18"/>
      <c r="AH9" s="18"/>
      <c r="AI9" s="8"/>
      <c r="AJ9" s="8"/>
      <c r="AK9" s="8"/>
      <c r="AL9" s="8"/>
      <c r="AM9" s="8"/>
    </row>
    <row r="10" customFormat="false" ht="23.55" hidden="false" customHeight="true" outlineLevel="0" collapsed="false">
      <c r="A10" s="31" t="s">
        <v>98</v>
      </c>
      <c r="B10" s="25"/>
      <c r="C10" s="25"/>
      <c r="D10" s="45" t="n">
        <v>6</v>
      </c>
      <c r="E10" s="51" t="s">
        <v>99</v>
      </c>
      <c r="F10" s="51" t="s">
        <v>100</v>
      </c>
      <c r="G10" s="29" t="s">
        <v>101</v>
      </c>
      <c r="H10" s="29"/>
      <c r="I10" s="29"/>
      <c r="J10" s="53" t="s">
        <v>102</v>
      </c>
      <c r="K10" s="55" t="n">
        <v>0.5</v>
      </c>
      <c r="L10" s="53" t="s">
        <v>103</v>
      </c>
      <c r="M10" s="55" t="n">
        <v>0</v>
      </c>
      <c r="N10" s="53" t="s">
        <v>104</v>
      </c>
      <c r="O10" s="55" t="n">
        <v>0.1</v>
      </c>
      <c r="P10" s="56" t="s">
        <v>105</v>
      </c>
      <c r="Q10" s="57" t="n">
        <v>0.4</v>
      </c>
      <c r="R10" s="56"/>
      <c r="S10" s="56"/>
      <c r="T10" s="56"/>
      <c r="U10" s="56"/>
      <c r="V10" s="56"/>
      <c r="W10" s="56"/>
      <c r="X10" s="54" t="s">
        <v>106</v>
      </c>
      <c r="Y10" s="58" t="s">
        <v>107</v>
      </c>
      <c r="Z10" s="54" t="s">
        <v>108</v>
      </c>
      <c r="AA10" s="59"/>
      <c r="AB10" s="39" t="s">
        <v>109</v>
      </c>
      <c r="AC10" s="40" t="s">
        <v>110</v>
      </c>
      <c r="AD10" s="41" t="s">
        <v>54</v>
      </c>
      <c r="AE10" s="52" t="n">
        <v>1</v>
      </c>
      <c r="AF10" s="18" t="n">
        <v>6</v>
      </c>
      <c r="AG10" s="18"/>
      <c r="AH10" s="18"/>
      <c r="AI10" s="8"/>
      <c r="AJ10" s="8"/>
      <c r="AK10" s="8"/>
      <c r="AL10" s="8"/>
      <c r="AM10" s="8"/>
    </row>
    <row r="11" customFormat="false" ht="23.55" hidden="false" customHeight="true" outlineLevel="0" collapsed="false">
      <c r="A11" s="31"/>
      <c r="B11" s="25"/>
      <c r="C11" s="25"/>
      <c r="D11" s="45" t="n">
        <v>7</v>
      </c>
      <c r="E11" s="51" t="s">
        <v>111</v>
      </c>
      <c r="F11" s="51" t="s">
        <v>112</v>
      </c>
      <c r="G11" s="29" t="s">
        <v>113</v>
      </c>
      <c r="H11" s="29"/>
      <c r="I11" s="29"/>
      <c r="J11" s="31" t="s">
        <v>114</v>
      </c>
      <c r="K11" s="32" t="n">
        <v>0.4</v>
      </c>
      <c r="L11" s="31" t="s">
        <v>115</v>
      </c>
      <c r="M11" s="32" t="n">
        <v>0.2</v>
      </c>
      <c r="N11" s="31" t="s">
        <v>116</v>
      </c>
      <c r="O11" s="32" t="n">
        <v>0.1</v>
      </c>
      <c r="P11" s="33" t="s">
        <v>117</v>
      </c>
      <c r="Q11" s="34" t="n">
        <v>0.1</v>
      </c>
      <c r="R11" s="33" t="s">
        <v>118</v>
      </c>
      <c r="S11" s="34" t="n">
        <v>0.1</v>
      </c>
      <c r="T11" s="33"/>
      <c r="U11" s="33"/>
      <c r="V11" s="33"/>
      <c r="W11" s="33"/>
      <c r="X11" s="46" t="s">
        <v>119</v>
      </c>
      <c r="Y11" s="46" t="s">
        <v>120</v>
      </c>
      <c r="Z11" s="46" t="s">
        <v>121</v>
      </c>
      <c r="AA11" s="47"/>
      <c r="AB11" s="39" t="s">
        <v>122</v>
      </c>
      <c r="AC11" s="40" t="s">
        <v>123</v>
      </c>
      <c r="AD11" s="41" t="s">
        <v>54</v>
      </c>
      <c r="AE11" s="52" t="n">
        <v>0.666</v>
      </c>
      <c r="AF11" s="18" t="n">
        <v>7</v>
      </c>
      <c r="AG11" s="18"/>
      <c r="AH11" s="18"/>
      <c r="AI11" s="50"/>
      <c r="AJ11" s="50"/>
      <c r="AK11" s="50"/>
      <c r="AL11" s="50"/>
      <c r="AM11" s="50"/>
    </row>
    <row r="12" customFormat="false" ht="23.55" hidden="false" customHeight="true" outlineLevel="0" collapsed="false">
      <c r="A12" s="31" t="s">
        <v>124</v>
      </c>
      <c r="B12" s="25"/>
      <c r="C12" s="25"/>
      <c r="D12" s="45" t="n">
        <v>8</v>
      </c>
      <c r="E12" s="51" t="s">
        <v>125</v>
      </c>
      <c r="F12" s="51" t="s">
        <v>126</v>
      </c>
      <c r="G12" s="29" t="s">
        <v>127</v>
      </c>
      <c r="H12" s="29"/>
      <c r="I12" s="30"/>
      <c r="J12" s="31" t="s">
        <v>128</v>
      </c>
      <c r="K12" s="32" t="n">
        <v>0.25</v>
      </c>
      <c r="L12" s="31" t="s">
        <v>129</v>
      </c>
      <c r="M12" s="32" t="n">
        <v>0.1</v>
      </c>
      <c r="N12" s="31" t="s">
        <v>130</v>
      </c>
      <c r="O12" s="32" t="n">
        <v>0.2</v>
      </c>
      <c r="P12" s="33"/>
      <c r="Q12" s="33"/>
      <c r="R12" s="33"/>
      <c r="S12" s="33"/>
      <c r="T12" s="33"/>
      <c r="U12" s="33"/>
      <c r="V12" s="33"/>
      <c r="W12" s="33"/>
      <c r="X12" s="46" t="s">
        <v>131</v>
      </c>
      <c r="Y12" s="46" t="s">
        <v>132</v>
      </c>
      <c r="Z12" s="46" t="s">
        <v>133</v>
      </c>
      <c r="AA12" s="47"/>
      <c r="AB12" s="39" t="s">
        <v>134</v>
      </c>
      <c r="AC12" s="40" t="s">
        <v>135</v>
      </c>
      <c r="AD12" s="41" t="s">
        <v>54</v>
      </c>
      <c r="AE12" s="52" t="n">
        <v>0.55</v>
      </c>
      <c r="AF12" s="18" t="n">
        <v>8</v>
      </c>
      <c r="AG12" s="18"/>
      <c r="AH12" s="18"/>
      <c r="AI12" s="8"/>
      <c r="AJ12" s="8"/>
      <c r="AK12" s="8"/>
      <c r="AL12" s="8"/>
      <c r="AM12" s="8"/>
    </row>
    <row r="13" customFormat="false" ht="23.55" hidden="false" customHeight="true" outlineLevel="0" collapsed="false">
      <c r="A13" s="31"/>
      <c r="B13" s="25"/>
      <c r="C13" s="60" t="s">
        <v>136</v>
      </c>
      <c r="D13" s="45" t="n">
        <v>9</v>
      </c>
      <c r="E13" s="51" t="s">
        <v>137</v>
      </c>
      <c r="F13" s="51" t="s">
        <v>138</v>
      </c>
      <c r="G13" s="29" t="s">
        <v>139</v>
      </c>
      <c r="H13" s="29"/>
      <c r="I13" s="61" t="s">
        <v>44</v>
      </c>
      <c r="J13" s="31" t="s">
        <v>140</v>
      </c>
      <c r="K13" s="32" t="n">
        <v>1</v>
      </c>
      <c r="L13" s="31" t="s">
        <v>141</v>
      </c>
      <c r="M13" s="46"/>
      <c r="N13" s="31"/>
      <c r="O13" s="46"/>
      <c r="P13" s="33"/>
      <c r="Q13" s="33"/>
      <c r="R13" s="33"/>
      <c r="S13" s="33"/>
      <c r="T13" s="33"/>
      <c r="U13" s="33"/>
      <c r="V13" s="33"/>
      <c r="W13" s="33"/>
      <c r="X13" s="46" t="s">
        <v>142</v>
      </c>
      <c r="Y13" s="46" t="s">
        <v>143</v>
      </c>
      <c r="Z13" s="54"/>
      <c r="AA13" s="59"/>
      <c r="AB13" s="39" t="s">
        <v>144</v>
      </c>
      <c r="AC13" s="40" t="s">
        <v>145</v>
      </c>
      <c r="AD13" s="41" t="s">
        <v>54</v>
      </c>
      <c r="AE13" s="52" t="n">
        <v>1</v>
      </c>
      <c r="AF13" s="18" t="n">
        <v>9</v>
      </c>
      <c r="AG13" s="18"/>
      <c r="AH13" s="18"/>
      <c r="AI13" s="8"/>
      <c r="AJ13" s="8"/>
      <c r="AK13" s="8"/>
      <c r="AL13" s="8"/>
      <c r="AM13" s="8"/>
    </row>
    <row r="14" customFormat="false" ht="23.55" hidden="false" customHeight="true" outlineLevel="0" collapsed="false">
      <c r="A14" s="31"/>
      <c r="B14" s="25"/>
      <c r="C14" s="25"/>
      <c r="D14" s="45" t="n">
        <v>10</v>
      </c>
      <c r="E14" s="51" t="s">
        <v>146</v>
      </c>
      <c r="F14" s="51" t="s">
        <v>147</v>
      </c>
      <c r="G14" s="29" t="s">
        <v>148</v>
      </c>
      <c r="H14" s="29"/>
      <c r="I14" s="29"/>
      <c r="J14" s="31" t="s">
        <v>149</v>
      </c>
      <c r="K14" s="32" t="n">
        <v>0</v>
      </c>
      <c r="L14" s="31" t="s">
        <v>150</v>
      </c>
      <c r="M14" s="32" t="n">
        <v>0</v>
      </c>
      <c r="N14" s="31" t="s">
        <v>151</v>
      </c>
      <c r="O14" s="32" t="n">
        <v>0.5</v>
      </c>
      <c r="P14" s="33" t="s">
        <v>152</v>
      </c>
      <c r="Q14" s="34" t="n">
        <v>0.3</v>
      </c>
      <c r="R14" s="33"/>
      <c r="S14" s="33"/>
      <c r="T14" s="33"/>
      <c r="U14" s="33"/>
      <c r="V14" s="33"/>
      <c r="W14" s="33"/>
      <c r="X14" s="46" t="s">
        <v>153</v>
      </c>
      <c r="Y14" s="46" t="s">
        <v>154</v>
      </c>
      <c r="Z14" s="46"/>
      <c r="AA14" s="47"/>
      <c r="AB14" s="39" t="s">
        <v>155</v>
      </c>
      <c r="AC14" s="40" t="s">
        <v>156</v>
      </c>
      <c r="AD14" s="41" t="s">
        <v>54</v>
      </c>
      <c r="AE14" s="52" t="n">
        <v>0.8</v>
      </c>
      <c r="AF14" s="18" t="n">
        <v>10</v>
      </c>
      <c r="AG14" s="18"/>
      <c r="AH14" s="18"/>
      <c r="AI14" s="8"/>
      <c r="AJ14" s="8"/>
      <c r="AK14" s="8"/>
      <c r="AL14" s="8"/>
      <c r="AM14" s="8"/>
    </row>
    <row r="15" customFormat="false" ht="23.55" hidden="false" customHeight="true" outlineLevel="0" collapsed="false">
      <c r="A15" s="31" t="s">
        <v>157</v>
      </c>
      <c r="B15" s="25"/>
      <c r="C15" s="25"/>
      <c r="D15" s="45" t="n">
        <v>11</v>
      </c>
      <c r="E15" s="51" t="s">
        <v>158</v>
      </c>
      <c r="F15" s="51" t="s">
        <v>159</v>
      </c>
      <c r="G15" s="29" t="s">
        <v>160</v>
      </c>
      <c r="H15" s="29"/>
      <c r="I15" s="29"/>
      <c r="J15" s="31" t="s">
        <v>161</v>
      </c>
      <c r="K15" s="32" t="n">
        <v>0.5</v>
      </c>
      <c r="L15" s="31" t="s">
        <v>162</v>
      </c>
      <c r="M15" s="32" t="n">
        <v>1</v>
      </c>
      <c r="N15" s="31"/>
      <c r="O15" s="46"/>
      <c r="P15" s="33"/>
      <c r="Q15" s="33"/>
      <c r="R15" s="33"/>
      <c r="S15" s="33"/>
      <c r="T15" s="33"/>
      <c r="U15" s="33"/>
      <c r="V15" s="33"/>
      <c r="W15" s="33"/>
      <c r="X15" s="46" t="s">
        <v>163</v>
      </c>
      <c r="Y15" s="46" t="s">
        <v>143</v>
      </c>
      <c r="Z15" s="46"/>
      <c r="AA15" s="47"/>
      <c r="AB15" s="39" t="s">
        <v>164</v>
      </c>
      <c r="AC15" s="40" t="s">
        <v>165</v>
      </c>
      <c r="AD15" s="41" t="s">
        <v>54</v>
      </c>
      <c r="AE15" s="52" t="n">
        <v>0.7</v>
      </c>
      <c r="AF15" s="18" t="n">
        <v>11</v>
      </c>
      <c r="AG15" s="18"/>
      <c r="AH15" s="18"/>
      <c r="AI15" s="8"/>
      <c r="AJ15" s="8"/>
      <c r="AK15" s="8"/>
      <c r="AL15" s="8"/>
      <c r="AM15" s="8"/>
    </row>
    <row r="16" customFormat="false" ht="23.55" hidden="false" customHeight="true" outlineLevel="0" collapsed="false">
      <c r="A16" s="31" t="s">
        <v>166</v>
      </c>
      <c r="B16" s="25"/>
      <c r="C16" s="25"/>
      <c r="D16" s="45" t="n">
        <v>12</v>
      </c>
      <c r="E16" s="51" t="s">
        <v>167</v>
      </c>
      <c r="F16" s="51" t="s">
        <v>168</v>
      </c>
      <c r="G16" s="29" t="s">
        <v>169</v>
      </c>
      <c r="H16" s="29"/>
      <c r="I16" s="29"/>
      <c r="J16" s="31" t="s">
        <v>170</v>
      </c>
      <c r="K16" s="32" t="n">
        <v>1</v>
      </c>
      <c r="L16" s="31" t="s">
        <v>141</v>
      </c>
      <c r="M16" s="32" t="n">
        <v>1</v>
      </c>
      <c r="N16" s="31"/>
      <c r="O16" s="46"/>
      <c r="P16" s="46"/>
      <c r="Q16" s="46"/>
      <c r="R16" s="46"/>
      <c r="S16" s="46"/>
      <c r="T16" s="46"/>
      <c r="U16" s="46"/>
      <c r="V16" s="46"/>
      <c r="W16" s="46"/>
      <c r="X16" s="46" t="s">
        <v>171</v>
      </c>
      <c r="Y16" s="46" t="s">
        <v>143</v>
      </c>
      <c r="Z16" s="46"/>
      <c r="AA16" s="47"/>
      <c r="AB16" s="39" t="s">
        <v>172</v>
      </c>
      <c r="AC16" s="40" t="s">
        <v>145</v>
      </c>
      <c r="AD16" s="41" t="s">
        <v>54</v>
      </c>
      <c r="AE16" s="52" t="n">
        <v>1</v>
      </c>
      <c r="AF16" s="18" t="n">
        <v>12</v>
      </c>
      <c r="AG16" s="18"/>
      <c r="AH16" s="18"/>
      <c r="AI16" s="8"/>
      <c r="AJ16" s="8"/>
      <c r="AK16" s="8"/>
      <c r="AL16" s="8"/>
      <c r="AM16" s="8"/>
    </row>
    <row r="17" customFormat="false" ht="23.55" hidden="false" customHeight="true" outlineLevel="0" collapsed="false">
      <c r="A17" s="31"/>
      <c r="B17" s="31"/>
      <c r="C17" s="31"/>
      <c r="D17" s="45" t="n">
        <v>13</v>
      </c>
      <c r="E17" s="51" t="s">
        <v>173</v>
      </c>
      <c r="F17" s="51" t="s">
        <v>174</v>
      </c>
      <c r="G17" s="29" t="s">
        <v>175</v>
      </c>
      <c r="H17" s="29"/>
      <c r="I17" s="29"/>
      <c r="J17" s="31" t="s">
        <v>176</v>
      </c>
      <c r="K17" s="32" t="n">
        <v>0</v>
      </c>
      <c r="L17" s="31" t="s">
        <v>150</v>
      </c>
      <c r="M17" s="32" t="n">
        <v>0</v>
      </c>
      <c r="N17" s="31" t="s">
        <v>177</v>
      </c>
      <c r="O17" s="32" t="n">
        <v>0.9</v>
      </c>
      <c r="P17" s="46" t="s">
        <v>178</v>
      </c>
      <c r="Q17" s="32" t="n">
        <v>0.1</v>
      </c>
      <c r="R17" s="46"/>
      <c r="S17" s="46"/>
      <c r="T17" s="46"/>
      <c r="U17" s="46"/>
      <c r="V17" s="46"/>
      <c r="W17" s="46"/>
      <c r="X17" s="46" t="s">
        <v>179</v>
      </c>
      <c r="Y17" s="46" t="s">
        <v>180</v>
      </c>
      <c r="Z17" s="46"/>
      <c r="AA17" s="47"/>
      <c r="AB17" s="39" t="s">
        <v>181</v>
      </c>
      <c r="AC17" s="40" t="s">
        <v>182</v>
      </c>
      <c r="AD17" s="62" t="s">
        <v>54</v>
      </c>
      <c r="AE17" s="52" t="n">
        <v>1</v>
      </c>
      <c r="AF17" s="18" t="n">
        <v>13</v>
      </c>
      <c r="AG17" s="18"/>
      <c r="AH17" s="18"/>
      <c r="AI17" s="8"/>
      <c r="AJ17" s="8"/>
      <c r="AK17" s="8"/>
      <c r="AL17" s="8"/>
      <c r="AM17" s="8"/>
    </row>
    <row r="18" customFormat="false" ht="23.55" hidden="false" customHeight="true" outlineLevel="0" collapsed="false">
      <c r="A18" s="31" t="s">
        <v>183</v>
      </c>
      <c r="B18" s="25" t="s">
        <v>184</v>
      </c>
      <c r="C18" s="63" t="s">
        <v>185</v>
      </c>
      <c r="D18" s="45" t="n">
        <v>14</v>
      </c>
      <c r="E18" s="64" t="s">
        <v>186</v>
      </c>
      <c r="F18" s="64" t="s">
        <v>187</v>
      </c>
      <c r="G18" s="29" t="s">
        <v>188</v>
      </c>
      <c r="H18" s="29" t="s">
        <v>189</v>
      </c>
      <c r="I18" s="61" t="s">
        <v>190</v>
      </c>
      <c r="J18" s="31" t="s">
        <v>191</v>
      </c>
      <c r="K18" s="46" t="n">
        <v>0</v>
      </c>
      <c r="L18" s="31" t="s">
        <v>192</v>
      </c>
      <c r="M18" s="46" t="n">
        <v>0</v>
      </c>
      <c r="N18" s="31" t="s">
        <v>193</v>
      </c>
      <c r="O18" s="46" t="n">
        <v>0</v>
      </c>
      <c r="P18" s="46" t="s">
        <v>194</v>
      </c>
      <c r="Q18" s="46" t="n">
        <v>0</v>
      </c>
      <c r="R18" s="31" t="s">
        <v>195</v>
      </c>
      <c r="S18" s="46" t="n">
        <v>0</v>
      </c>
      <c r="T18" s="46"/>
      <c r="U18" s="46"/>
      <c r="V18" s="46"/>
      <c r="W18" s="46"/>
      <c r="X18" s="46" t="s">
        <v>196</v>
      </c>
      <c r="Y18" s="46" t="s">
        <v>197</v>
      </c>
      <c r="Z18" s="46" t="s">
        <v>198</v>
      </c>
      <c r="AA18" s="47"/>
      <c r="AB18" s="39" t="s">
        <v>199</v>
      </c>
      <c r="AC18" s="40" t="s">
        <v>200</v>
      </c>
      <c r="AD18" s="41" t="s">
        <v>54</v>
      </c>
      <c r="AE18" s="65" t="n">
        <v>0</v>
      </c>
      <c r="AF18" s="18" t="n">
        <v>14</v>
      </c>
      <c r="AG18" s="18"/>
      <c r="AH18" s="18"/>
      <c r="AI18" s="8"/>
      <c r="AJ18" s="8"/>
      <c r="AK18" s="8"/>
      <c r="AL18" s="8"/>
      <c r="AM18" s="8"/>
    </row>
    <row r="19" customFormat="false" ht="23.55" hidden="false" customHeight="true" outlineLevel="0" collapsed="false">
      <c r="A19" s="31" t="s">
        <v>201</v>
      </c>
      <c r="B19" s="25"/>
      <c r="C19" s="25"/>
      <c r="D19" s="45" t="n">
        <v>15</v>
      </c>
      <c r="E19" s="51" t="s">
        <v>202</v>
      </c>
      <c r="F19" s="64" t="s">
        <v>203</v>
      </c>
      <c r="G19" s="29" t="s">
        <v>204</v>
      </c>
      <c r="H19" s="29"/>
      <c r="I19" s="29"/>
      <c r="J19" s="31" t="s">
        <v>205</v>
      </c>
      <c r="K19" s="46" t="n">
        <v>0</v>
      </c>
      <c r="L19" s="31" t="s">
        <v>206</v>
      </c>
      <c r="M19" s="46" t="n">
        <v>0</v>
      </c>
      <c r="N19" s="31" t="s">
        <v>207</v>
      </c>
      <c r="O19" s="46" t="n">
        <v>0</v>
      </c>
      <c r="P19" s="46" t="s">
        <v>194</v>
      </c>
      <c r="Q19" s="46" t="n">
        <v>0</v>
      </c>
      <c r="R19" s="46" t="s">
        <v>194</v>
      </c>
      <c r="S19" s="46" t="n">
        <v>0</v>
      </c>
      <c r="T19" s="46"/>
      <c r="U19" s="46"/>
      <c r="V19" s="46"/>
      <c r="W19" s="46"/>
      <c r="X19" s="46" t="s">
        <v>208</v>
      </c>
      <c r="Y19" s="46" t="s">
        <v>197</v>
      </c>
      <c r="Z19" s="66" t="s">
        <v>209</v>
      </c>
      <c r="AA19" s="47"/>
      <c r="AB19" s="39" t="s">
        <v>210</v>
      </c>
      <c r="AC19" s="40" t="s">
        <v>156</v>
      </c>
      <c r="AD19" s="41" t="s">
        <v>54</v>
      </c>
      <c r="AE19" s="65" t="n">
        <v>0</v>
      </c>
      <c r="AF19" s="18" t="n">
        <v>15</v>
      </c>
      <c r="AG19" s="18"/>
      <c r="AH19" s="18"/>
      <c r="AI19" s="8"/>
      <c r="AJ19" s="8"/>
      <c r="AK19" s="8"/>
      <c r="AL19" s="8"/>
      <c r="AM19" s="8"/>
    </row>
    <row r="20" customFormat="false" ht="23.55" hidden="false" customHeight="true" outlineLevel="0" collapsed="false">
      <c r="A20" s="67" t="s">
        <v>211</v>
      </c>
      <c r="B20" s="68" t="s">
        <v>212</v>
      </c>
      <c r="C20" s="69" t="s">
        <v>213</v>
      </c>
      <c r="D20" s="70" t="n">
        <v>16</v>
      </c>
      <c r="E20" s="71" t="s">
        <v>214</v>
      </c>
      <c r="F20" s="71" t="s">
        <v>215</v>
      </c>
      <c r="G20" s="72" t="s">
        <v>216</v>
      </c>
      <c r="H20" s="72" t="s">
        <v>217</v>
      </c>
      <c r="I20" s="73" t="s">
        <v>44</v>
      </c>
      <c r="J20" s="72" t="s">
        <v>218</v>
      </c>
      <c r="K20" s="74" t="n">
        <v>0.47</v>
      </c>
      <c r="L20" s="72" t="s">
        <v>219</v>
      </c>
      <c r="M20" s="74" t="n">
        <v>0.57</v>
      </c>
      <c r="N20" s="73" t="s">
        <v>220</v>
      </c>
      <c r="O20" s="75" t="n">
        <v>0.63</v>
      </c>
      <c r="P20" s="76" t="s">
        <v>221</v>
      </c>
      <c r="Q20" s="75" t="n">
        <v>0.72</v>
      </c>
      <c r="R20" s="76" t="s">
        <v>222</v>
      </c>
      <c r="S20" s="75" t="n">
        <v>0.76</v>
      </c>
      <c r="T20" s="73"/>
      <c r="U20" s="73"/>
      <c r="V20" s="73"/>
      <c r="W20" s="73"/>
      <c r="X20" s="72" t="s">
        <v>223</v>
      </c>
      <c r="Y20" s="72" t="s">
        <v>224</v>
      </c>
      <c r="Z20" s="72" t="s">
        <v>225</v>
      </c>
      <c r="AA20" s="77"/>
      <c r="AB20" s="78" t="s">
        <v>226</v>
      </c>
      <c r="AC20" s="79" t="s">
        <v>227</v>
      </c>
      <c r="AD20" s="80" t="s">
        <v>54</v>
      </c>
      <c r="AE20" s="81" t="n">
        <v>0.76</v>
      </c>
      <c r="AF20" s="18" t="n">
        <v>16</v>
      </c>
    </row>
    <row r="21" customFormat="false" ht="23.55" hidden="false" customHeight="true" outlineLevel="0" collapsed="false">
      <c r="A21" s="31" t="s">
        <v>228</v>
      </c>
      <c r="B21" s="68"/>
      <c r="C21" s="82" t="s">
        <v>229</v>
      </c>
      <c r="D21" s="45" t="n">
        <v>17</v>
      </c>
      <c r="E21" s="51" t="s">
        <v>230</v>
      </c>
      <c r="F21" s="51" t="s">
        <v>231</v>
      </c>
      <c r="G21" s="29" t="s">
        <v>232</v>
      </c>
      <c r="H21" s="29" t="s">
        <v>233</v>
      </c>
      <c r="I21" s="61" t="s">
        <v>234</v>
      </c>
      <c r="J21" s="29" t="s">
        <v>235</v>
      </c>
      <c r="K21" s="29" t="s">
        <v>236</v>
      </c>
      <c r="L21" s="31" t="s">
        <v>237</v>
      </c>
      <c r="M21" s="46" t="s">
        <v>238</v>
      </c>
      <c r="N21" s="83" t="s">
        <v>239</v>
      </c>
      <c r="O21" s="46" t="s">
        <v>240</v>
      </c>
      <c r="P21" s="29" t="s">
        <v>241</v>
      </c>
      <c r="Q21" s="46" t="s">
        <v>242</v>
      </c>
      <c r="R21" s="29" t="s">
        <v>243</v>
      </c>
      <c r="S21" s="29" t="s">
        <v>244</v>
      </c>
      <c r="T21" s="84"/>
      <c r="U21" s="84"/>
      <c r="V21" s="84"/>
      <c r="W21" s="84"/>
      <c r="X21" s="31" t="s">
        <v>245</v>
      </c>
      <c r="Y21" s="31" t="s">
        <v>246</v>
      </c>
      <c r="Z21" s="31" t="s">
        <v>247</v>
      </c>
      <c r="AA21" s="47"/>
      <c r="AB21" s="49" t="s">
        <v>248</v>
      </c>
      <c r="AC21" s="49" t="s">
        <v>227</v>
      </c>
      <c r="AD21" s="85" t="s">
        <v>249</v>
      </c>
      <c r="AE21" s="52" t="n">
        <v>0.7</v>
      </c>
      <c r="AF21" s="18" t="n">
        <v>1</v>
      </c>
      <c r="AG21" s="18"/>
      <c r="AJ21" s="8"/>
      <c r="AK21" s="8"/>
      <c r="AL21" s="8"/>
      <c r="AM21" s="8"/>
    </row>
    <row r="22" customFormat="false" ht="23.55" hidden="false" customHeight="true" outlineLevel="0" collapsed="false">
      <c r="A22" s="31"/>
      <c r="B22" s="68"/>
      <c r="C22" s="68"/>
      <c r="D22" s="45" t="n">
        <v>18</v>
      </c>
      <c r="E22" s="51" t="s">
        <v>250</v>
      </c>
      <c r="F22" s="51" t="s">
        <v>251</v>
      </c>
      <c r="G22" s="29" t="s">
        <v>252</v>
      </c>
      <c r="H22" s="29"/>
      <c r="I22" s="29"/>
      <c r="J22" s="31" t="s">
        <v>253</v>
      </c>
      <c r="K22" s="46" t="n">
        <v>0</v>
      </c>
      <c r="L22" s="31" t="s">
        <v>253</v>
      </c>
      <c r="M22" s="46" t="n">
        <v>0</v>
      </c>
      <c r="N22" s="31" t="s">
        <v>254</v>
      </c>
      <c r="O22" s="46" t="n">
        <v>0</v>
      </c>
      <c r="P22" s="31" t="s">
        <v>254</v>
      </c>
      <c r="Q22" s="84" t="n">
        <v>0</v>
      </c>
      <c r="R22" s="46" t="s">
        <v>255</v>
      </c>
      <c r="S22" s="86" t="n">
        <v>1</v>
      </c>
      <c r="T22" s="84"/>
      <c r="U22" s="84"/>
      <c r="V22" s="84"/>
      <c r="W22" s="84"/>
      <c r="X22" s="31" t="s">
        <v>245</v>
      </c>
      <c r="Y22" s="31" t="s">
        <v>256</v>
      </c>
      <c r="Z22" s="29" t="s">
        <v>257</v>
      </c>
      <c r="AA22" s="47"/>
      <c r="AB22" s="39" t="s">
        <v>258</v>
      </c>
      <c r="AC22" s="40" t="s">
        <v>200</v>
      </c>
      <c r="AD22" s="85" t="s">
        <v>249</v>
      </c>
      <c r="AE22" s="52" t="n">
        <v>0</v>
      </c>
      <c r="AF22" s="18" t="n">
        <v>2</v>
      </c>
      <c r="AG22" s="18"/>
      <c r="AJ22" s="8"/>
      <c r="AK22" s="8"/>
      <c r="AL22" s="8"/>
      <c r="AM22" s="8"/>
    </row>
    <row r="23" customFormat="false" ht="23.55" hidden="false" customHeight="true" outlineLevel="0" collapsed="false">
      <c r="A23" s="31"/>
      <c r="B23" s="68"/>
      <c r="C23" s="68"/>
      <c r="D23" s="45" t="n">
        <v>19</v>
      </c>
      <c r="E23" s="51" t="s">
        <v>259</v>
      </c>
      <c r="F23" s="51" t="s">
        <v>260</v>
      </c>
      <c r="G23" s="29" t="s">
        <v>261</v>
      </c>
      <c r="H23" s="29"/>
      <c r="I23" s="29"/>
      <c r="J23" s="31" t="s">
        <v>253</v>
      </c>
      <c r="K23" s="46" t="n">
        <v>0</v>
      </c>
      <c r="L23" s="31" t="s">
        <v>253</v>
      </c>
      <c r="M23" s="46" t="n">
        <v>0</v>
      </c>
      <c r="N23" s="31" t="s">
        <v>253</v>
      </c>
      <c r="O23" s="46" t="n">
        <v>0</v>
      </c>
      <c r="P23" s="31" t="s">
        <v>253</v>
      </c>
      <c r="Q23" s="46" t="n">
        <v>0</v>
      </c>
      <c r="R23" s="46" t="s">
        <v>262</v>
      </c>
      <c r="S23" s="46" t="s">
        <v>263</v>
      </c>
      <c r="T23" s="46"/>
      <c r="U23" s="46"/>
      <c r="V23" s="46"/>
      <c r="W23" s="46"/>
      <c r="X23" s="31" t="s">
        <v>245</v>
      </c>
      <c r="Y23" s="31" t="s">
        <v>264</v>
      </c>
      <c r="Z23" s="29" t="s">
        <v>265</v>
      </c>
      <c r="AA23" s="47"/>
      <c r="AB23" s="39" t="s">
        <v>266</v>
      </c>
      <c r="AC23" s="40" t="s">
        <v>200</v>
      </c>
      <c r="AD23" s="85" t="s">
        <v>249</v>
      </c>
      <c r="AE23" s="52" t="n">
        <v>0.2</v>
      </c>
      <c r="AF23" s="18" t="n">
        <v>3</v>
      </c>
      <c r="AG23" s="18"/>
      <c r="AJ23" s="8"/>
      <c r="AK23" s="8"/>
      <c r="AL23" s="8"/>
      <c r="AM23" s="8"/>
    </row>
    <row r="24" customFormat="false" ht="23.55" hidden="false" customHeight="true" outlineLevel="0" collapsed="false">
      <c r="A24" s="31"/>
      <c r="B24" s="68"/>
      <c r="C24" s="68"/>
      <c r="D24" s="45" t="n">
        <v>20</v>
      </c>
      <c r="E24" s="51" t="s">
        <v>267</v>
      </c>
      <c r="F24" s="51" t="s">
        <v>268</v>
      </c>
      <c r="G24" s="29" t="s">
        <v>269</v>
      </c>
      <c r="H24" s="29"/>
      <c r="I24" s="29"/>
      <c r="J24" s="31" t="s">
        <v>270</v>
      </c>
      <c r="K24" s="46" t="n">
        <v>0</v>
      </c>
      <c r="L24" s="31" t="s">
        <v>270</v>
      </c>
      <c r="M24" s="46" t="n">
        <v>0</v>
      </c>
      <c r="N24" s="31" t="s">
        <v>270</v>
      </c>
      <c r="O24" s="46" t="n">
        <v>0</v>
      </c>
      <c r="P24" s="31" t="s">
        <v>270</v>
      </c>
      <c r="Q24" s="46" t="n">
        <v>0</v>
      </c>
      <c r="R24" s="46" t="s">
        <v>271</v>
      </c>
      <c r="S24" s="46" t="n">
        <v>0</v>
      </c>
      <c r="T24" s="46"/>
      <c r="U24" s="46"/>
      <c r="V24" s="46"/>
      <c r="W24" s="46"/>
      <c r="X24" s="31" t="s">
        <v>245</v>
      </c>
      <c r="Y24" s="31" t="s">
        <v>264</v>
      </c>
      <c r="Z24" s="31" t="s">
        <v>272</v>
      </c>
      <c r="AA24" s="47"/>
      <c r="AB24" s="39" t="s">
        <v>273</v>
      </c>
      <c r="AC24" s="40" t="s">
        <v>156</v>
      </c>
      <c r="AD24" s="85" t="s">
        <v>249</v>
      </c>
      <c r="AE24" s="52" t="n">
        <v>0</v>
      </c>
      <c r="AF24" s="18" t="n">
        <v>4</v>
      </c>
      <c r="AG24" s="18"/>
      <c r="AJ24" s="8"/>
      <c r="AK24" s="8"/>
      <c r="AL24" s="8"/>
      <c r="AM24" s="8"/>
    </row>
    <row r="25" customFormat="false" ht="23.55" hidden="false" customHeight="true" outlineLevel="0" collapsed="false">
      <c r="A25" s="31"/>
      <c r="B25" s="68"/>
      <c r="C25" s="68"/>
      <c r="D25" s="45" t="n">
        <v>21</v>
      </c>
      <c r="E25" s="51" t="s">
        <v>274</v>
      </c>
      <c r="F25" s="51" t="s">
        <v>275</v>
      </c>
      <c r="G25" s="29" t="s">
        <v>276</v>
      </c>
      <c r="H25" s="29"/>
      <c r="I25" s="29"/>
      <c r="J25" s="31" t="s">
        <v>277</v>
      </c>
      <c r="K25" s="46" t="n">
        <v>0</v>
      </c>
      <c r="L25" s="31" t="s">
        <v>278</v>
      </c>
      <c r="M25" s="46" t="n">
        <v>0</v>
      </c>
      <c r="N25" s="31" t="s">
        <v>279</v>
      </c>
      <c r="O25" s="46" t="n">
        <v>0</v>
      </c>
      <c r="P25" s="31" t="s">
        <v>280</v>
      </c>
      <c r="Q25" s="46" t="n">
        <v>0</v>
      </c>
      <c r="R25" s="46" t="s">
        <v>281</v>
      </c>
      <c r="S25" s="46" t="n">
        <v>0</v>
      </c>
      <c r="T25" s="46"/>
      <c r="U25" s="46"/>
      <c r="V25" s="46"/>
      <c r="W25" s="46"/>
      <c r="X25" s="31" t="s">
        <v>282</v>
      </c>
      <c r="Y25" s="31" t="s">
        <v>283</v>
      </c>
      <c r="Z25" s="31" t="s">
        <v>284</v>
      </c>
      <c r="AA25" s="47"/>
      <c r="AB25" s="39" t="s">
        <v>285</v>
      </c>
      <c r="AC25" s="40" t="s">
        <v>156</v>
      </c>
      <c r="AD25" s="85" t="s">
        <v>249</v>
      </c>
      <c r="AE25" s="52" t="n">
        <v>0.1</v>
      </c>
      <c r="AF25" s="18" t="n">
        <v>5</v>
      </c>
      <c r="AG25" s="18"/>
      <c r="AJ25" s="8"/>
      <c r="AK25" s="8"/>
      <c r="AL25" s="8"/>
      <c r="AM25" s="8"/>
    </row>
    <row r="26" customFormat="false" ht="23.55" hidden="false" customHeight="true" outlineLevel="0" collapsed="false">
      <c r="A26" s="31"/>
      <c r="B26" s="68"/>
      <c r="C26" s="68"/>
      <c r="D26" s="45" t="n">
        <v>22</v>
      </c>
      <c r="E26" s="51" t="s">
        <v>286</v>
      </c>
      <c r="F26" s="51" t="s">
        <v>287</v>
      </c>
      <c r="G26" s="29" t="s">
        <v>287</v>
      </c>
      <c r="H26" s="29"/>
      <c r="I26" s="29"/>
      <c r="J26" s="31" t="s">
        <v>288</v>
      </c>
      <c r="K26" s="46" t="n">
        <v>0</v>
      </c>
      <c r="L26" s="31" t="s">
        <v>289</v>
      </c>
      <c r="M26" s="46" t="n">
        <v>0</v>
      </c>
      <c r="N26" s="31" t="s">
        <v>290</v>
      </c>
      <c r="O26" s="46" t="n">
        <v>0</v>
      </c>
      <c r="P26" s="46" t="s">
        <v>291</v>
      </c>
      <c r="Q26" s="46" t="n">
        <v>0</v>
      </c>
      <c r="R26" s="46" t="s">
        <v>292</v>
      </c>
      <c r="S26" s="46" t="n">
        <v>0</v>
      </c>
      <c r="T26" s="46"/>
      <c r="U26" s="46"/>
      <c r="V26" s="46"/>
      <c r="W26" s="46"/>
      <c r="X26" s="31" t="s">
        <v>282</v>
      </c>
      <c r="Y26" s="31" t="s">
        <v>293</v>
      </c>
      <c r="Z26" s="46" t="s">
        <v>294</v>
      </c>
      <c r="AA26" s="47"/>
      <c r="AB26" s="39" t="s">
        <v>285</v>
      </c>
      <c r="AC26" s="40" t="s">
        <v>156</v>
      </c>
      <c r="AD26" s="85" t="s">
        <v>249</v>
      </c>
      <c r="AE26" s="52" t="n">
        <v>0.1</v>
      </c>
      <c r="AF26" s="18" t="n">
        <v>6</v>
      </c>
      <c r="AG26" s="18"/>
      <c r="AH26" s="18"/>
      <c r="AI26" s="8"/>
      <c r="AJ26" s="8"/>
      <c r="AK26" s="8"/>
      <c r="AL26" s="8"/>
      <c r="AM26" s="8"/>
    </row>
    <row r="27" customFormat="false" ht="23.55" hidden="false" customHeight="true" outlineLevel="0" collapsed="false">
      <c r="A27" s="31"/>
      <c r="B27" s="68"/>
      <c r="C27" s="82"/>
      <c r="D27" s="45" t="n">
        <v>23</v>
      </c>
      <c r="E27" s="51" t="s">
        <v>295</v>
      </c>
      <c r="F27" s="51" t="s">
        <v>287</v>
      </c>
      <c r="G27" s="29" t="s">
        <v>287</v>
      </c>
      <c r="H27" s="29"/>
      <c r="I27" s="29"/>
      <c r="J27" s="31" t="s">
        <v>288</v>
      </c>
      <c r="K27" s="46" t="n">
        <v>0</v>
      </c>
      <c r="L27" s="31" t="s">
        <v>278</v>
      </c>
      <c r="M27" s="46" t="n">
        <v>0</v>
      </c>
      <c r="N27" s="31" t="s">
        <v>279</v>
      </c>
      <c r="O27" s="46" t="n">
        <v>0</v>
      </c>
      <c r="P27" s="46" t="s">
        <v>296</v>
      </c>
      <c r="Q27" s="46" t="n">
        <v>0</v>
      </c>
      <c r="R27" s="46" t="s">
        <v>296</v>
      </c>
      <c r="S27" s="46" t="n">
        <v>0</v>
      </c>
      <c r="T27" s="46"/>
      <c r="U27" s="46"/>
      <c r="V27" s="46"/>
      <c r="W27" s="46"/>
      <c r="X27" s="31" t="s">
        <v>282</v>
      </c>
      <c r="Y27" s="31" t="s">
        <v>297</v>
      </c>
      <c r="Z27" s="46" t="s">
        <v>294</v>
      </c>
      <c r="AA27" s="47"/>
      <c r="AB27" s="39" t="s">
        <v>285</v>
      </c>
      <c r="AC27" s="40" t="s">
        <v>156</v>
      </c>
      <c r="AD27" s="85" t="s">
        <v>249</v>
      </c>
      <c r="AE27" s="52" t="n">
        <v>0.1</v>
      </c>
      <c r="AF27" s="18" t="n">
        <v>7</v>
      </c>
      <c r="AG27" s="18"/>
      <c r="AH27" s="18"/>
      <c r="AI27" s="8"/>
      <c r="AJ27" s="8"/>
      <c r="AK27" s="8"/>
      <c r="AL27" s="8"/>
      <c r="AM27" s="8"/>
    </row>
    <row r="28" customFormat="false" ht="23.55" hidden="false" customHeight="true" outlineLevel="0" collapsed="false">
      <c r="A28" s="31" t="s">
        <v>298</v>
      </c>
      <c r="B28" s="68"/>
      <c r="C28" s="87" t="s">
        <v>299</v>
      </c>
      <c r="D28" s="45" t="n">
        <v>24</v>
      </c>
      <c r="E28" s="51" t="s">
        <v>300</v>
      </c>
      <c r="F28" s="51" t="s">
        <v>301</v>
      </c>
      <c r="G28" s="29" t="s">
        <v>302</v>
      </c>
      <c r="H28" s="88" t="s">
        <v>303</v>
      </c>
      <c r="I28" s="61" t="s">
        <v>234</v>
      </c>
      <c r="J28" s="53" t="s">
        <v>304</v>
      </c>
      <c r="K28" s="54" t="n">
        <v>0</v>
      </c>
      <c r="L28" s="53" t="s">
        <v>305</v>
      </c>
      <c r="M28" s="54" t="n">
        <v>0</v>
      </c>
      <c r="N28" s="53" t="s">
        <v>306</v>
      </c>
      <c r="O28" s="54" t="n">
        <v>0</v>
      </c>
      <c r="P28" s="53" t="s">
        <v>307</v>
      </c>
      <c r="Q28" s="54" t="n">
        <f aca="false">O28</f>
        <v>0</v>
      </c>
      <c r="R28" s="53" t="s">
        <v>308</v>
      </c>
      <c r="S28" s="55" t="n">
        <v>1</v>
      </c>
      <c r="T28" s="54"/>
      <c r="U28" s="54"/>
      <c r="V28" s="54"/>
      <c r="W28" s="54"/>
      <c r="X28" s="54" t="s">
        <v>179</v>
      </c>
      <c r="Y28" s="54" t="s">
        <v>309</v>
      </c>
      <c r="Z28" s="54" t="s">
        <v>310</v>
      </c>
      <c r="AA28" s="59"/>
      <c r="AB28" s="40" t="s">
        <v>311</v>
      </c>
      <c r="AC28" s="89" t="s">
        <v>145</v>
      </c>
      <c r="AD28" s="90" t="s">
        <v>312</v>
      </c>
      <c r="AE28" s="52" t="n">
        <v>1</v>
      </c>
      <c r="AF28" s="18" t="n">
        <v>1</v>
      </c>
      <c r="AG28" s="18"/>
      <c r="AH28" s="18"/>
      <c r="AI28" s="8"/>
      <c r="AJ28" s="8"/>
      <c r="AK28" s="8"/>
      <c r="AL28" s="8"/>
      <c r="AM28" s="8"/>
    </row>
    <row r="29" customFormat="false" ht="23.55" hidden="false" customHeight="true" outlineLevel="0" collapsed="false">
      <c r="A29" s="31" t="s">
        <v>298</v>
      </c>
      <c r="B29" s="68"/>
      <c r="C29" s="68"/>
      <c r="D29" s="45" t="n">
        <v>25</v>
      </c>
      <c r="E29" s="51" t="s">
        <v>313</v>
      </c>
      <c r="F29" s="51" t="s">
        <v>314</v>
      </c>
      <c r="G29" s="29" t="s">
        <v>315</v>
      </c>
      <c r="H29" s="88" t="s">
        <v>303</v>
      </c>
      <c r="I29" s="61" t="s">
        <v>234</v>
      </c>
      <c r="J29" s="31" t="s">
        <v>316</v>
      </c>
      <c r="K29" s="46" t="n">
        <v>0</v>
      </c>
      <c r="L29" s="31" t="s">
        <v>316</v>
      </c>
      <c r="M29" s="46" t="n">
        <v>0</v>
      </c>
      <c r="N29" s="31" t="s">
        <v>316</v>
      </c>
      <c r="O29" s="46" t="n">
        <v>0</v>
      </c>
      <c r="P29" s="31" t="s">
        <v>317</v>
      </c>
      <c r="Q29" s="46" t="n">
        <f aca="false">O29</f>
        <v>0</v>
      </c>
      <c r="R29" s="31" t="s">
        <v>318</v>
      </c>
      <c r="S29" s="32" t="n">
        <v>0.8</v>
      </c>
      <c r="T29" s="46"/>
      <c r="U29" s="46"/>
      <c r="V29" s="46"/>
      <c r="W29" s="46"/>
      <c r="X29" s="46" t="s">
        <v>179</v>
      </c>
      <c r="Y29" s="46" t="s">
        <v>319</v>
      </c>
      <c r="Z29" s="91" t="s">
        <v>320</v>
      </c>
      <c r="AA29" s="47"/>
      <c r="AB29" s="40" t="s">
        <v>321</v>
      </c>
      <c r="AC29" s="92" t="s">
        <v>322</v>
      </c>
      <c r="AD29" s="93" t="s">
        <v>312</v>
      </c>
      <c r="AE29" s="52" t="n">
        <v>1</v>
      </c>
      <c r="AF29" s="18" t="n">
        <v>2</v>
      </c>
      <c r="AG29" s="18"/>
      <c r="AH29" s="18"/>
      <c r="AI29" s="8"/>
      <c r="AJ29" s="8"/>
      <c r="AK29" s="8"/>
      <c r="AL29" s="8"/>
      <c r="AM29" s="8"/>
    </row>
    <row r="30" customFormat="false" ht="23.55" hidden="false" customHeight="true" outlineLevel="0" collapsed="false">
      <c r="A30" s="31" t="s">
        <v>298</v>
      </c>
      <c r="B30" s="68"/>
      <c r="C30" s="87"/>
      <c r="D30" s="45" t="n">
        <v>26</v>
      </c>
      <c r="E30" s="51" t="s">
        <v>323</v>
      </c>
      <c r="F30" s="51" t="s">
        <v>324</v>
      </c>
      <c r="G30" s="29" t="s">
        <v>325</v>
      </c>
      <c r="H30" s="88" t="s">
        <v>326</v>
      </c>
      <c r="I30" s="61" t="s">
        <v>234</v>
      </c>
      <c r="J30" s="31" t="s">
        <v>327</v>
      </c>
      <c r="K30" s="46" t="n">
        <v>0</v>
      </c>
      <c r="L30" s="31" t="s">
        <v>327</v>
      </c>
      <c r="M30" s="46" t="n">
        <v>0</v>
      </c>
      <c r="N30" s="31" t="s">
        <v>328</v>
      </c>
      <c r="O30" s="46" t="n">
        <v>0</v>
      </c>
      <c r="P30" s="31" t="s">
        <v>327</v>
      </c>
      <c r="Q30" s="46" t="n">
        <f aca="false">O30</f>
        <v>0</v>
      </c>
      <c r="R30" s="31" t="s">
        <v>327</v>
      </c>
      <c r="S30" s="32" t="n">
        <v>0</v>
      </c>
      <c r="T30" s="46"/>
      <c r="U30" s="46"/>
      <c r="V30" s="46"/>
      <c r="W30" s="46"/>
      <c r="X30" s="46" t="s">
        <v>179</v>
      </c>
      <c r="Y30" s="46" t="s">
        <v>329</v>
      </c>
      <c r="Z30" s="46" t="s">
        <v>329</v>
      </c>
      <c r="AA30" s="47"/>
      <c r="AB30" s="40" t="s">
        <v>330</v>
      </c>
      <c r="AC30" s="40" t="s">
        <v>156</v>
      </c>
      <c r="AD30" s="93" t="s">
        <v>312</v>
      </c>
      <c r="AE30" s="52" t="n">
        <v>0</v>
      </c>
      <c r="AF30" s="18" t="n">
        <v>3</v>
      </c>
      <c r="AG30" s="18"/>
      <c r="AH30" s="18"/>
      <c r="AI30" s="8"/>
      <c r="AJ30" s="8"/>
      <c r="AK30" s="8"/>
      <c r="AL30" s="8"/>
      <c r="AM30" s="8"/>
    </row>
    <row r="31" customFormat="false" ht="23.55" hidden="false" customHeight="true" outlineLevel="0" collapsed="false">
      <c r="A31" s="31" t="s">
        <v>331</v>
      </c>
      <c r="B31" s="68"/>
      <c r="C31" s="94" t="s">
        <v>332</v>
      </c>
      <c r="D31" s="45" t="n">
        <v>27</v>
      </c>
      <c r="E31" s="51" t="s">
        <v>333</v>
      </c>
      <c r="F31" s="51" t="s">
        <v>334</v>
      </c>
      <c r="G31" s="29" t="s">
        <v>335</v>
      </c>
      <c r="H31" s="29" t="s">
        <v>336</v>
      </c>
      <c r="I31" s="61" t="s">
        <v>298</v>
      </c>
      <c r="J31" s="31" t="s">
        <v>337</v>
      </c>
      <c r="K31" s="46" t="n">
        <v>1</v>
      </c>
      <c r="L31" s="31" t="s">
        <v>338</v>
      </c>
      <c r="M31" s="46" t="n">
        <v>1</v>
      </c>
      <c r="N31" s="31" t="s">
        <v>338</v>
      </c>
      <c r="O31" s="46" t="n">
        <v>1</v>
      </c>
      <c r="P31" s="31" t="s">
        <v>338</v>
      </c>
      <c r="Q31" s="46" t="n">
        <v>1</v>
      </c>
      <c r="R31" s="31" t="s">
        <v>338</v>
      </c>
      <c r="S31" s="46" t="n">
        <v>1</v>
      </c>
      <c r="T31" s="46"/>
      <c r="U31" s="46"/>
      <c r="V31" s="46"/>
      <c r="W31" s="46"/>
      <c r="X31" s="46" t="s">
        <v>339</v>
      </c>
      <c r="Y31" s="54"/>
      <c r="Z31" s="54" t="s">
        <v>340</v>
      </c>
      <c r="AA31" s="59"/>
      <c r="AB31" s="40" t="s">
        <v>341</v>
      </c>
      <c r="AC31" s="40" t="s">
        <v>156</v>
      </c>
      <c r="AD31" s="93" t="s">
        <v>312</v>
      </c>
      <c r="AE31" s="52" t="n">
        <v>0.8</v>
      </c>
      <c r="AF31" s="18" t="n">
        <v>4</v>
      </c>
      <c r="AG31" s="18"/>
      <c r="AH31" s="18"/>
      <c r="AI31" s="8"/>
      <c r="AJ31" s="8"/>
      <c r="AK31" s="8"/>
      <c r="AL31" s="8"/>
      <c r="AM31" s="8"/>
    </row>
    <row r="32" customFormat="false" ht="23.55" hidden="false" customHeight="true" outlineLevel="0" collapsed="false">
      <c r="A32" s="31" t="s">
        <v>342</v>
      </c>
      <c r="B32" s="68"/>
      <c r="C32" s="68"/>
      <c r="D32" s="45" t="n">
        <v>28</v>
      </c>
      <c r="E32" s="51" t="s">
        <v>343</v>
      </c>
      <c r="F32" s="51" t="s">
        <v>344</v>
      </c>
      <c r="G32" s="29" t="s">
        <v>345</v>
      </c>
      <c r="H32" s="29"/>
      <c r="I32" s="61" t="s">
        <v>298</v>
      </c>
      <c r="J32" s="31" t="s">
        <v>346</v>
      </c>
      <c r="K32" s="46" t="n">
        <f aca="false">0.25/2*100</f>
        <v>12.5</v>
      </c>
      <c r="L32" s="31" t="s">
        <v>347</v>
      </c>
      <c r="M32" s="46" t="n">
        <f aca="false">0.25/2*100</f>
        <v>12.5</v>
      </c>
      <c r="N32" s="31" t="s">
        <v>347</v>
      </c>
      <c r="O32" s="46" t="n">
        <f aca="false">M32</f>
        <v>12.5</v>
      </c>
      <c r="P32" s="46" t="s">
        <v>348</v>
      </c>
      <c r="Q32" s="32" t="n">
        <f aca="false">1/2</f>
        <v>0.5</v>
      </c>
      <c r="R32" s="46" t="s">
        <v>349</v>
      </c>
      <c r="S32" s="32" t="n">
        <f aca="false">1.5/2</f>
        <v>0.75</v>
      </c>
      <c r="T32" s="46"/>
      <c r="U32" s="46"/>
      <c r="V32" s="46"/>
      <c r="W32" s="46"/>
      <c r="X32" s="46" t="s">
        <v>350</v>
      </c>
      <c r="Y32" s="46" t="s">
        <v>197</v>
      </c>
      <c r="Z32" s="46" t="s">
        <v>351</v>
      </c>
      <c r="AA32" s="47"/>
      <c r="AB32" s="40" t="s">
        <v>352</v>
      </c>
      <c r="AC32" s="40" t="s">
        <v>353</v>
      </c>
      <c r="AD32" s="93" t="s">
        <v>312</v>
      </c>
      <c r="AE32" s="52" t="n">
        <v>0.75</v>
      </c>
      <c r="AF32" s="18" t="n">
        <v>5</v>
      </c>
      <c r="AG32" s="95"/>
      <c r="AH32" s="18"/>
      <c r="AI32" s="8"/>
      <c r="AJ32" s="8"/>
      <c r="AK32" s="8"/>
      <c r="AL32" s="8"/>
      <c r="AM32" s="8"/>
    </row>
    <row r="33" customFormat="false" ht="23.55" hidden="false" customHeight="true" outlineLevel="0" collapsed="false">
      <c r="A33" s="31" t="s">
        <v>354</v>
      </c>
      <c r="B33" s="68"/>
      <c r="C33" s="68"/>
      <c r="D33" s="45" t="n">
        <v>29</v>
      </c>
      <c r="E33" s="51" t="s">
        <v>355</v>
      </c>
      <c r="F33" s="51" t="s">
        <v>356</v>
      </c>
      <c r="G33" s="29" t="s">
        <v>357</v>
      </c>
      <c r="H33" s="29"/>
      <c r="I33" s="61" t="s">
        <v>358</v>
      </c>
      <c r="J33" s="31" t="s">
        <v>359</v>
      </c>
      <c r="K33" s="46" t="n">
        <v>0.25</v>
      </c>
      <c r="L33" s="31" t="s">
        <v>360</v>
      </c>
      <c r="M33" s="96" t="n">
        <v>0.4</v>
      </c>
      <c r="N33" s="31" t="s">
        <v>361</v>
      </c>
      <c r="O33" s="96" t="n">
        <v>0.7</v>
      </c>
      <c r="P33" s="46" t="s">
        <v>362</v>
      </c>
      <c r="Q33" s="96" t="n">
        <v>0.8</v>
      </c>
      <c r="R33" s="46" t="s">
        <v>363</v>
      </c>
      <c r="S33" s="96" t="n">
        <v>0.9</v>
      </c>
      <c r="T33" s="84"/>
      <c r="U33" s="84"/>
      <c r="V33" s="84"/>
      <c r="W33" s="84"/>
      <c r="X33" s="46" t="s">
        <v>350</v>
      </c>
      <c r="Y33" s="46" t="s">
        <v>364</v>
      </c>
      <c r="Z33" s="46" t="s">
        <v>365</v>
      </c>
      <c r="AA33" s="47"/>
      <c r="AB33" s="40" t="s">
        <v>366</v>
      </c>
      <c r="AC33" s="40" t="s">
        <v>156</v>
      </c>
      <c r="AD33" s="93" t="s">
        <v>312</v>
      </c>
      <c r="AE33" s="52" t="n">
        <v>0.8</v>
      </c>
      <c r="AF33" s="18" t="n">
        <v>6</v>
      </c>
      <c r="AG33" s="95"/>
      <c r="AH33" s="18"/>
      <c r="AI33" s="8"/>
      <c r="AJ33" s="8"/>
      <c r="AK33" s="8"/>
      <c r="AL33" s="8"/>
      <c r="AM33" s="8"/>
    </row>
    <row r="34" customFormat="false" ht="23.55" hidden="false" customHeight="true" outlineLevel="0" collapsed="false">
      <c r="A34" s="31" t="s">
        <v>367</v>
      </c>
      <c r="B34" s="68"/>
      <c r="C34" s="68"/>
      <c r="D34" s="45" t="n">
        <v>30</v>
      </c>
      <c r="E34" s="51" t="s">
        <v>368</v>
      </c>
      <c r="F34" s="51" t="s">
        <v>369</v>
      </c>
      <c r="G34" s="29" t="s">
        <v>370</v>
      </c>
      <c r="H34" s="29"/>
      <c r="I34" s="61" t="s">
        <v>298</v>
      </c>
      <c r="J34" s="31" t="s">
        <v>371</v>
      </c>
      <c r="K34" s="46" t="n">
        <v>0</v>
      </c>
      <c r="L34" s="31" t="s">
        <v>372</v>
      </c>
      <c r="M34" s="96" t="n">
        <f aca="false">0.25/3</f>
        <v>0.0833333333333333</v>
      </c>
      <c r="N34" s="31" t="s">
        <v>373</v>
      </c>
      <c r="O34" s="97" t="n">
        <v>2</v>
      </c>
      <c r="P34" s="46" t="s">
        <v>374</v>
      </c>
      <c r="Q34" s="98" t="n">
        <f aca="false">2/3</f>
        <v>0.666666666666667</v>
      </c>
      <c r="R34" s="46" t="s">
        <v>375</v>
      </c>
      <c r="S34" s="98" t="n">
        <f aca="false">2.5/3</f>
        <v>0.833333333333333</v>
      </c>
      <c r="T34" s="46"/>
      <c r="U34" s="46"/>
      <c r="V34" s="46"/>
      <c r="W34" s="46"/>
      <c r="X34" s="46" t="s">
        <v>208</v>
      </c>
      <c r="Y34" s="46" t="s">
        <v>376</v>
      </c>
      <c r="Z34" s="46" t="s">
        <v>377</v>
      </c>
      <c r="AA34" s="47"/>
      <c r="AB34" s="40" t="s">
        <v>378</v>
      </c>
      <c r="AC34" s="40" t="s">
        <v>156</v>
      </c>
      <c r="AD34" s="93" t="s">
        <v>312</v>
      </c>
      <c r="AE34" s="52" t="n">
        <v>0.5</v>
      </c>
      <c r="AF34" s="18" t="n">
        <v>7</v>
      </c>
      <c r="AG34" s="95"/>
      <c r="AH34" s="18"/>
      <c r="AI34" s="8"/>
      <c r="AJ34" s="8"/>
      <c r="AK34" s="8"/>
      <c r="AL34" s="8"/>
      <c r="AM34" s="8"/>
    </row>
    <row r="35" customFormat="false" ht="23.55" hidden="false" customHeight="true" outlineLevel="0" collapsed="false">
      <c r="A35" s="31" t="s">
        <v>379</v>
      </c>
      <c r="B35" s="68"/>
      <c r="C35" s="68"/>
      <c r="D35" s="45" t="n">
        <v>31</v>
      </c>
      <c r="E35" s="51" t="s">
        <v>380</v>
      </c>
      <c r="F35" s="51" t="s">
        <v>381</v>
      </c>
      <c r="G35" s="29" t="s">
        <v>382</v>
      </c>
      <c r="H35" s="29"/>
      <c r="I35" s="61" t="s">
        <v>298</v>
      </c>
      <c r="J35" s="31" t="s">
        <v>383</v>
      </c>
      <c r="K35" s="46" t="n">
        <v>0.5</v>
      </c>
      <c r="L35" s="31" t="s">
        <v>384</v>
      </c>
      <c r="M35" s="46" t="n">
        <v>0.6</v>
      </c>
      <c r="N35" s="31" t="s">
        <v>385</v>
      </c>
      <c r="O35" s="46" t="n">
        <v>0.7</v>
      </c>
      <c r="P35" s="31" t="s">
        <v>386</v>
      </c>
      <c r="Q35" s="46" t="n">
        <v>0.8</v>
      </c>
      <c r="R35" s="31" t="s">
        <v>386</v>
      </c>
      <c r="S35" s="46" t="n">
        <v>0.85</v>
      </c>
      <c r="T35" s="46"/>
      <c r="U35" s="46"/>
      <c r="V35" s="46"/>
      <c r="W35" s="46"/>
      <c r="X35" s="46" t="s">
        <v>350</v>
      </c>
      <c r="Y35" s="46" t="s">
        <v>387</v>
      </c>
      <c r="Z35" s="46" t="s">
        <v>377</v>
      </c>
      <c r="AA35" s="47"/>
      <c r="AB35" s="40" t="s">
        <v>388</v>
      </c>
      <c r="AC35" s="40" t="s">
        <v>156</v>
      </c>
      <c r="AD35" s="93" t="s">
        <v>312</v>
      </c>
      <c r="AE35" s="52" t="n">
        <v>0.5</v>
      </c>
      <c r="AF35" s="18" t="n">
        <v>8</v>
      </c>
      <c r="AG35" s="95"/>
      <c r="AH35" s="18"/>
      <c r="AI35" s="8"/>
      <c r="AJ35" s="8"/>
      <c r="AK35" s="8"/>
      <c r="AL35" s="8"/>
      <c r="AM35" s="8"/>
    </row>
    <row r="36" customFormat="false" ht="23.55" hidden="false" customHeight="true" outlineLevel="0" collapsed="false">
      <c r="A36" s="31" t="s">
        <v>389</v>
      </c>
      <c r="B36" s="68"/>
      <c r="C36" s="68"/>
      <c r="D36" s="45" t="n">
        <v>32</v>
      </c>
      <c r="E36" s="51" t="s">
        <v>390</v>
      </c>
      <c r="F36" s="51" t="s">
        <v>391</v>
      </c>
      <c r="G36" s="29" t="s">
        <v>392</v>
      </c>
      <c r="H36" s="29"/>
      <c r="I36" s="61" t="s">
        <v>298</v>
      </c>
      <c r="J36" s="31" t="s">
        <v>371</v>
      </c>
      <c r="K36" s="46" t="n">
        <v>0</v>
      </c>
      <c r="L36" s="31" t="s">
        <v>393</v>
      </c>
      <c r="M36" s="46" t="n">
        <v>0</v>
      </c>
      <c r="N36" s="31" t="s">
        <v>394</v>
      </c>
      <c r="O36" s="46" t="n">
        <v>1</v>
      </c>
      <c r="P36" s="46" t="s">
        <v>395</v>
      </c>
      <c r="Q36" s="46" t="n">
        <v>1</v>
      </c>
      <c r="R36" s="46" t="s">
        <v>395</v>
      </c>
      <c r="S36" s="46" t="n">
        <v>1</v>
      </c>
      <c r="T36" s="33"/>
      <c r="U36" s="33"/>
      <c r="V36" s="33"/>
      <c r="W36" s="33"/>
      <c r="X36" s="46" t="s">
        <v>208</v>
      </c>
      <c r="Y36" s="46" t="s">
        <v>396</v>
      </c>
      <c r="Z36" s="46" t="s">
        <v>397</v>
      </c>
      <c r="AA36" s="47"/>
      <c r="AB36" s="40" t="s">
        <v>398</v>
      </c>
      <c r="AC36" s="40" t="s">
        <v>156</v>
      </c>
      <c r="AD36" s="93" t="s">
        <v>312</v>
      </c>
      <c r="AE36" s="52" t="n">
        <v>0.5</v>
      </c>
      <c r="AF36" s="18" t="n">
        <v>9</v>
      </c>
      <c r="AG36" s="95"/>
      <c r="AH36" s="18"/>
      <c r="AI36" s="8"/>
      <c r="AJ36" s="8"/>
      <c r="AK36" s="8"/>
      <c r="AL36" s="8"/>
      <c r="AM36" s="8"/>
    </row>
    <row r="37" customFormat="false" ht="23.55" hidden="false" customHeight="true" outlineLevel="0" collapsed="false">
      <c r="A37" s="31" t="s">
        <v>399</v>
      </c>
      <c r="B37" s="68"/>
      <c r="C37" s="68"/>
      <c r="D37" s="45" t="n">
        <v>33</v>
      </c>
      <c r="E37" s="51" t="s">
        <v>400</v>
      </c>
      <c r="F37" s="51" t="s">
        <v>401</v>
      </c>
      <c r="G37" s="29" t="s">
        <v>402</v>
      </c>
      <c r="H37" s="29"/>
      <c r="I37" s="61" t="s">
        <v>298</v>
      </c>
      <c r="J37" s="31" t="s">
        <v>403</v>
      </c>
      <c r="K37" s="46" t="n">
        <v>0.25</v>
      </c>
      <c r="L37" s="31" t="s">
        <v>404</v>
      </c>
      <c r="M37" s="96" t="n">
        <v>0.3</v>
      </c>
      <c r="N37" s="31" t="s">
        <v>405</v>
      </c>
      <c r="O37" s="96" t="n">
        <v>0</v>
      </c>
      <c r="P37" s="46" t="s">
        <v>406</v>
      </c>
      <c r="Q37" s="46" t="n">
        <v>0.5</v>
      </c>
      <c r="R37" s="46" t="s">
        <v>406</v>
      </c>
      <c r="S37" s="46" t="n">
        <v>0.5</v>
      </c>
      <c r="T37" s="46"/>
      <c r="U37" s="46"/>
      <c r="V37" s="46"/>
      <c r="W37" s="46"/>
      <c r="X37" s="46" t="s">
        <v>350</v>
      </c>
      <c r="Y37" s="46" t="s">
        <v>407</v>
      </c>
      <c r="Z37" s="46" t="s">
        <v>408</v>
      </c>
      <c r="AA37" s="47"/>
      <c r="AB37" s="40" t="s">
        <v>409</v>
      </c>
      <c r="AC37" s="40" t="s">
        <v>156</v>
      </c>
      <c r="AD37" s="93" t="s">
        <v>312</v>
      </c>
      <c r="AE37" s="52" t="n">
        <v>0.5</v>
      </c>
      <c r="AF37" s="18" t="n">
        <v>10</v>
      </c>
      <c r="AG37" s="95"/>
      <c r="AH37" s="18"/>
      <c r="AI37" s="8"/>
      <c r="AJ37" s="8"/>
      <c r="AK37" s="8"/>
      <c r="AL37" s="8"/>
      <c r="AM37" s="8"/>
    </row>
    <row r="38" customFormat="false" ht="23.55" hidden="false" customHeight="true" outlineLevel="0" collapsed="false">
      <c r="A38" s="31" t="s">
        <v>410</v>
      </c>
      <c r="B38" s="68"/>
      <c r="C38" s="68"/>
      <c r="D38" s="45" t="n">
        <v>34</v>
      </c>
      <c r="E38" s="51" t="s">
        <v>411</v>
      </c>
      <c r="F38" s="51" t="s">
        <v>412</v>
      </c>
      <c r="G38" s="29" t="s">
        <v>413</v>
      </c>
      <c r="H38" s="29"/>
      <c r="I38" s="61" t="s">
        <v>298</v>
      </c>
      <c r="J38" s="31" t="s">
        <v>414</v>
      </c>
      <c r="K38" s="46" t="n">
        <v>0.25</v>
      </c>
      <c r="L38" s="31" t="s">
        <v>415</v>
      </c>
      <c r="M38" s="96" t="n">
        <v>0.3</v>
      </c>
      <c r="N38" s="31" t="s">
        <v>416</v>
      </c>
      <c r="O38" s="96" t="n">
        <v>0</v>
      </c>
      <c r="P38" s="46" t="s">
        <v>417</v>
      </c>
      <c r="Q38" s="46" t="n">
        <v>0.5</v>
      </c>
      <c r="R38" s="46" t="s">
        <v>417</v>
      </c>
      <c r="S38" s="46" t="n">
        <v>0.5</v>
      </c>
      <c r="T38" s="99"/>
      <c r="U38" s="99"/>
      <c r="V38" s="99"/>
      <c r="W38" s="99"/>
      <c r="X38" s="46" t="s">
        <v>350</v>
      </c>
      <c r="Y38" s="46" t="s">
        <v>407</v>
      </c>
      <c r="Z38" s="46" t="s">
        <v>418</v>
      </c>
      <c r="AA38" s="47"/>
      <c r="AB38" s="40" t="s">
        <v>419</v>
      </c>
      <c r="AC38" s="40" t="s">
        <v>156</v>
      </c>
      <c r="AD38" s="93" t="s">
        <v>312</v>
      </c>
      <c r="AE38" s="52" t="n">
        <v>0.5</v>
      </c>
      <c r="AF38" s="18" t="n">
        <v>11</v>
      </c>
      <c r="AG38" s="95"/>
      <c r="AH38" s="18"/>
      <c r="AI38" s="8"/>
      <c r="AJ38" s="8"/>
      <c r="AK38" s="8"/>
      <c r="AL38" s="8"/>
      <c r="AM38" s="8"/>
    </row>
    <row r="39" customFormat="false" ht="23.55" hidden="false" customHeight="true" outlineLevel="0" collapsed="false">
      <c r="A39" s="31" t="s">
        <v>420</v>
      </c>
      <c r="B39" s="68"/>
      <c r="C39" s="68"/>
      <c r="D39" s="45" t="n">
        <v>35</v>
      </c>
      <c r="E39" s="51" t="s">
        <v>421</v>
      </c>
      <c r="F39" s="51" t="s">
        <v>422</v>
      </c>
      <c r="G39" s="29" t="s">
        <v>423</v>
      </c>
      <c r="H39" s="29"/>
      <c r="I39" s="61" t="s">
        <v>298</v>
      </c>
      <c r="J39" s="31" t="s">
        <v>371</v>
      </c>
      <c r="K39" s="46" t="n">
        <v>0</v>
      </c>
      <c r="L39" s="31" t="s">
        <v>371</v>
      </c>
      <c r="M39" s="46" t="n">
        <v>0</v>
      </c>
      <c r="N39" s="83" t="s">
        <v>424</v>
      </c>
      <c r="O39" s="96" t="n">
        <v>0.3</v>
      </c>
      <c r="P39" s="100" t="s">
        <v>425</v>
      </c>
      <c r="Q39" s="46" t="n">
        <v>0.5</v>
      </c>
      <c r="R39" s="100" t="s">
        <v>425</v>
      </c>
      <c r="S39" s="46" t="n">
        <v>0.5</v>
      </c>
      <c r="T39" s="101"/>
      <c r="U39" s="101"/>
      <c r="V39" s="101"/>
      <c r="W39" s="101"/>
      <c r="X39" s="46" t="s">
        <v>208</v>
      </c>
      <c r="Y39" s="46" t="s">
        <v>426</v>
      </c>
      <c r="Z39" s="46" t="s">
        <v>427</v>
      </c>
      <c r="AA39" s="47"/>
      <c r="AB39" s="40" t="s">
        <v>428</v>
      </c>
      <c r="AC39" s="40" t="s">
        <v>156</v>
      </c>
      <c r="AD39" s="93" t="s">
        <v>312</v>
      </c>
      <c r="AE39" s="52" t="n">
        <v>0.5</v>
      </c>
      <c r="AF39" s="18" t="n">
        <v>12</v>
      </c>
      <c r="AG39" s="95"/>
      <c r="AH39" s="18"/>
      <c r="AI39" s="8"/>
      <c r="AJ39" s="8"/>
      <c r="AK39" s="8"/>
      <c r="AL39" s="8"/>
      <c r="AM39" s="8"/>
    </row>
    <row r="40" customFormat="false" ht="23.55" hidden="false" customHeight="true" outlineLevel="0" collapsed="false">
      <c r="A40" s="31" t="s">
        <v>429</v>
      </c>
      <c r="B40" s="68"/>
      <c r="C40" s="68"/>
      <c r="D40" s="45" t="n">
        <v>36</v>
      </c>
      <c r="E40" s="51" t="s">
        <v>430</v>
      </c>
      <c r="F40" s="51" t="s">
        <v>431</v>
      </c>
      <c r="G40" s="29" t="s">
        <v>432</v>
      </c>
      <c r="H40" s="29"/>
      <c r="I40" s="61" t="s">
        <v>298</v>
      </c>
      <c r="J40" s="31" t="s">
        <v>371</v>
      </c>
      <c r="K40" s="46" t="n">
        <v>0</v>
      </c>
      <c r="L40" s="31" t="s">
        <v>433</v>
      </c>
      <c r="M40" s="46" t="n">
        <v>0</v>
      </c>
      <c r="N40" s="31" t="s">
        <v>433</v>
      </c>
      <c r="O40" s="96" t="n">
        <v>0</v>
      </c>
      <c r="P40" s="46" t="s">
        <v>434</v>
      </c>
      <c r="Q40" s="96" t="n">
        <v>0</v>
      </c>
      <c r="R40" s="46" t="s">
        <v>434</v>
      </c>
      <c r="S40" s="96" t="n">
        <v>0</v>
      </c>
      <c r="T40" s="101"/>
      <c r="U40" s="101"/>
      <c r="V40" s="101"/>
      <c r="W40" s="101"/>
      <c r="X40" s="46" t="s">
        <v>208</v>
      </c>
      <c r="Y40" s="46" t="s">
        <v>407</v>
      </c>
      <c r="Z40" s="46" t="s">
        <v>435</v>
      </c>
      <c r="AA40" s="47"/>
      <c r="AB40" s="40" t="s">
        <v>436</v>
      </c>
      <c r="AC40" s="40" t="s">
        <v>156</v>
      </c>
      <c r="AD40" s="93" t="s">
        <v>312</v>
      </c>
      <c r="AE40" s="52" t="n">
        <v>0</v>
      </c>
      <c r="AF40" s="18" t="n">
        <v>13</v>
      </c>
      <c r="AG40" s="95"/>
      <c r="AH40" s="18"/>
      <c r="AI40" s="8"/>
      <c r="AJ40" s="8"/>
      <c r="AK40" s="8"/>
      <c r="AL40" s="8"/>
      <c r="AM40" s="8"/>
    </row>
    <row r="41" customFormat="false" ht="23.55" hidden="false" customHeight="true" outlineLevel="0" collapsed="false">
      <c r="A41" s="31" t="s">
        <v>437</v>
      </c>
      <c r="B41" s="68"/>
      <c r="C41" s="68"/>
      <c r="D41" s="45" t="n">
        <v>37</v>
      </c>
      <c r="E41" s="51" t="s">
        <v>438</v>
      </c>
      <c r="F41" s="51" t="s">
        <v>439</v>
      </c>
      <c r="G41" s="29" t="s">
        <v>440</v>
      </c>
      <c r="H41" s="29"/>
      <c r="I41" s="61" t="s">
        <v>298</v>
      </c>
      <c r="J41" s="31" t="s">
        <v>441</v>
      </c>
      <c r="K41" s="46" t="n">
        <v>0.25</v>
      </c>
      <c r="L41" s="31" t="s">
        <v>442</v>
      </c>
      <c r="M41" s="96" t="n">
        <v>0.5</v>
      </c>
      <c r="N41" s="31" t="s">
        <v>443</v>
      </c>
      <c r="O41" s="96" t="n">
        <v>0.7</v>
      </c>
      <c r="P41" s="46" t="s">
        <v>444</v>
      </c>
      <c r="Q41" s="96" t="n">
        <v>0.8</v>
      </c>
      <c r="R41" s="46" t="s">
        <v>445</v>
      </c>
      <c r="S41" s="96" t="n">
        <v>0.9</v>
      </c>
      <c r="T41" s="101"/>
      <c r="U41" s="101"/>
      <c r="V41" s="101"/>
      <c r="W41" s="101"/>
      <c r="X41" s="46" t="s">
        <v>350</v>
      </c>
      <c r="Y41" s="46" t="s">
        <v>446</v>
      </c>
      <c r="Z41" s="46" t="s">
        <v>447</v>
      </c>
      <c r="AA41" s="47"/>
      <c r="AB41" s="40" t="s">
        <v>448</v>
      </c>
      <c r="AC41" s="40" t="s">
        <v>156</v>
      </c>
      <c r="AD41" s="93" t="s">
        <v>312</v>
      </c>
      <c r="AE41" s="52" t="n">
        <v>0.8</v>
      </c>
      <c r="AF41" s="18" t="n">
        <v>14</v>
      </c>
      <c r="AG41" s="95"/>
      <c r="AH41" s="18"/>
      <c r="AI41" s="8"/>
      <c r="AJ41" s="8"/>
      <c r="AK41" s="8"/>
      <c r="AL41" s="8"/>
      <c r="AM41" s="8"/>
    </row>
    <row r="42" customFormat="false" ht="23.55" hidden="false" customHeight="true" outlineLevel="0" collapsed="false">
      <c r="A42" s="31" t="s">
        <v>449</v>
      </c>
      <c r="B42" s="68"/>
      <c r="C42" s="68"/>
      <c r="D42" s="45" t="n">
        <v>38</v>
      </c>
      <c r="E42" s="51" t="s">
        <v>450</v>
      </c>
      <c r="F42" s="51" t="s">
        <v>451</v>
      </c>
      <c r="G42" s="29" t="s">
        <v>452</v>
      </c>
      <c r="H42" s="29"/>
      <c r="I42" s="61" t="s">
        <v>298</v>
      </c>
      <c r="J42" s="31" t="s">
        <v>453</v>
      </c>
      <c r="K42" s="46" t="n">
        <v>0.25</v>
      </c>
      <c r="L42" s="31" t="s">
        <v>454</v>
      </c>
      <c r="M42" s="46" t="n">
        <v>0.25</v>
      </c>
      <c r="N42" s="31" t="s">
        <v>455</v>
      </c>
      <c r="O42" s="96" t="n">
        <v>0.25</v>
      </c>
      <c r="P42" s="46" t="s">
        <v>456</v>
      </c>
      <c r="Q42" s="96" t="n">
        <v>0.25</v>
      </c>
      <c r="R42" s="46" t="s">
        <v>457</v>
      </c>
      <c r="S42" s="96" t="n">
        <v>0.5</v>
      </c>
      <c r="T42" s="101"/>
      <c r="U42" s="101"/>
      <c r="V42" s="101"/>
      <c r="W42" s="101"/>
      <c r="X42" s="46" t="s">
        <v>350</v>
      </c>
      <c r="Y42" s="46" t="s">
        <v>407</v>
      </c>
      <c r="Z42" s="46" t="s">
        <v>427</v>
      </c>
      <c r="AA42" s="47"/>
      <c r="AB42" s="40" t="s">
        <v>458</v>
      </c>
      <c r="AC42" s="40" t="s">
        <v>156</v>
      </c>
      <c r="AD42" s="93" t="s">
        <v>312</v>
      </c>
      <c r="AE42" s="52" t="n">
        <v>0.5</v>
      </c>
      <c r="AF42" s="18" t="n">
        <v>15</v>
      </c>
      <c r="AG42" s="102"/>
      <c r="AH42" s="18"/>
      <c r="AI42" s="8"/>
      <c r="AJ42" s="8"/>
      <c r="AK42" s="8"/>
      <c r="AL42" s="8"/>
      <c r="AM42" s="8"/>
    </row>
    <row r="43" customFormat="false" ht="23.55" hidden="false" customHeight="true" outlineLevel="0" collapsed="false">
      <c r="A43" s="31" t="s">
        <v>459</v>
      </c>
      <c r="B43" s="68"/>
      <c r="C43" s="68"/>
      <c r="D43" s="45" t="n">
        <v>39</v>
      </c>
      <c r="E43" s="51" t="s">
        <v>460</v>
      </c>
      <c r="F43" s="51" t="s">
        <v>461</v>
      </c>
      <c r="G43" s="29" t="s">
        <v>462</v>
      </c>
      <c r="H43" s="29"/>
      <c r="I43" s="61" t="s">
        <v>298</v>
      </c>
      <c r="J43" s="31" t="s">
        <v>463</v>
      </c>
      <c r="K43" s="46" t="n">
        <v>0</v>
      </c>
      <c r="L43" s="31" t="s">
        <v>464</v>
      </c>
      <c r="M43" s="46" t="n">
        <v>0</v>
      </c>
      <c r="N43" s="31" t="s">
        <v>465</v>
      </c>
      <c r="O43" s="96" t="n">
        <v>0.25</v>
      </c>
      <c r="P43" s="46" t="s">
        <v>466</v>
      </c>
      <c r="Q43" s="96" t="n">
        <v>0.3</v>
      </c>
      <c r="R43" s="46" t="s">
        <v>467</v>
      </c>
      <c r="S43" s="96" t="n">
        <v>0.5</v>
      </c>
      <c r="T43" s="101"/>
      <c r="U43" s="101"/>
      <c r="V43" s="101"/>
      <c r="W43" s="101"/>
      <c r="X43" s="46" t="s">
        <v>468</v>
      </c>
      <c r="Y43" s="46" t="s">
        <v>469</v>
      </c>
      <c r="Z43" s="46" t="s">
        <v>470</v>
      </c>
      <c r="AA43" s="47"/>
      <c r="AB43" s="40" t="s">
        <v>471</v>
      </c>
      <c r="AC43" s="40" t="s">
        <v>156</v>
      </c>
      <c r="AD43" s="93" t="s">
        <v>312</v>
      </c>
      <c r="AE43" s="52" t="n">
        <v>0.3</v>
      </c>
      <c r="AF43" s="18" t="n">
        <v>16</v>
      </c>
      <c r="AG43" s="95"/>
      <c r="AH43" s="18"/>
      <c r="AI43" s="8"/>
      <c r="AJ43" s="8"/>
      <c r="AK43" s="8"/>
      <c r="AL43" s="8"/>
      <c r="AM43" s="8"/>
    </row>
    <row r="44" customFormat="false" ht="23.55" hidden="false" customHeight="true" outlineLevel="0" collapsed="false">
      <c r="A44" s="31" t="s">
        <v>472</v>
      </c>
      <c r="B44" s="68"/>
      <c r="C44" s="94"/>
      <c r="D44" s="45" t="n">
        <v>40</v>
      </c>
      <c r="E44" s="51" t="s">
        <v>473</v>
      </c>
      <c r="F44" s="51" t="s">
        <v>474</v>
      </c>
      <c r="G44" s="29" t="s">
        <v>475</v>
      </c>
      <c r="H44" s="29"/>
      <c r="I44" s="61" t="s">
        <v>298</v>
      </c>
      <c r="J44" s="31" t="s">
        <v>476</v>
      </c>
      <c r="K44" s="46" t="n">
        <v>0.25</v>
      </c>
      <c r="L44" s="31" t="s">
        <v>477</v>
      </c>
      <c r="M44" s="96" t="n">
        <v>0.3</v>
      </c>
      <c r="N44" s="31" t="s">
        <v>478</v>
      </c>
      <c r="O44" s="96" t="n">
        <v>0.35</v>
      </c>
      <c r="P44" s="46" t="s">
        <v>479</v>
      </c>
      <c r="Q44" s="96" t="n">
        <f aca="false">O44</f>
        <v>0.35</v>
      </c>
      <c r="R44" s="31" t="s">
        <v>480</v>
      </c>
      <c r="S44" s="96" t="n">
        <v>0.8</v>
      </c>
      <c r="T44" s="101"/>
      <c r="U44" s="101"/>
      <c r="V44" s="101"/>
      <c r="W44" s="101"/>
      <c r="X44" s="46" t="s">
        <v>350</v>
      </c>
      <c r="Y44" s="46" t="s">
        <v>469</v>
      </c>
      <c r="Z44" s="46" t="s">
        <v>481</v>
      </c>
      <c r="AA44" s="47"/>
      <c r="AB44" s="40" t="s">
        <v>482</v>
      </c>
      <c r="AC44" s="40" t="s">
        <v>156</v>
      </c>
      <c r="AD44" s="93" t="s">
        <v>312</v>
      </c>
      <c r="AE44" s="52" t="n">
        <v>0.8</v>
      </c>
      <c r="AF44" s="18" t="n">
        <v>17</v>
      </c>
      <c r="AG44" s="18"/>
      <c r="AH44" s="18"/>
      <c r="AI44" s="8"/>
      <c r="AJ44" s="8"/>
      <c r="AK44" s="8"/>
      <c r="AL44" s="8"/>
      <c r="AM44" s="8"/>
    </row>
    <row r="45" customFormat="false" ht="23.55" hidden="false" customHeight="true" outlineLevel="0" collapsed="false">
      <c r="A45" s="31" t="s">
        <v>483</v>
      </c>
      <c r="B45" s="68"/>
      <c r="C45" s="103" t="s">
        <v>484</v>
      </c>
      <c r="D45" s="45" t="n">
        <v>41</v>
      </c>
      <c r="E45" s="51" t="s">
        <v>485</v>
      </c>
      <c r="F45" s="51" t="s">
        <v>486</v>
      </c>
      <c r="G45" s="29" t="s">
        <v>487</v>
      </c>
      <c r="H45" s="29" t="s">
        <v>336</v>
      </c>
      <c r="I45" s="61" t="s">
        <v>488</v>
      </c>
      <c r="J45" s="31" t="s">
        <v>371</v>
      </c>
      <c r="K45" s="46" t="n">
        <v>0</v>
      </c>
      <c r="L45" s="31" t="s">
        <v>371</v>
      </c>
      <c r="M45" s="46" t="n">
        <v>0</v>
      </c>
      <c r="N45" s="31" t="s">
        <v>489</v>
      </c>
      <c r="O45" s="46" t="n">
        <v>0</v>
      </c>
      <c r="P45" s="31" t="s">
        <v>490</v>
      </c>
      <c r="Q45" s="96" t="n">
        <v>0.1</v>
      </c>
      <c r="R45" s="31" t="s">
        <v>491</v>
      </c>
      <c r="S45" s="96" t="n">
        <v>0.1</v>
      </c>
      <c r="T45" s="101"/>
      <c r="U45" s="101"/>
      <c r="V45" s="101"/>
      <c r="W45" s="101"/>
      <c r="X45" s="46" t="s">
        <v>208</v>
      </c>
      <c r="Y45" s="46" t="s">
        <v>407</v>
      </c>
      <c r="Z45" s="46" t="s">
        <v>492</v>
      </c>
      <c r="AA45" s="47"/>
      <c r="AB45" s="40" t="s">
        <v>493</v>
      </c>
      <c r="AC45" s="40" t="s">
        <v>156</v>
      </c>
      <c r="AD45" s="85" t="s">
        <v>249</v>
      </c>
      <c r="AE45" s="52" t="n">
        <v>0.2</v>
      </c>
      <c r="AF45" s="18" t="n">
        <v>1</v>
      </c>
      <c r="AG45" s="18"/>
      <c r="AH45" s="18"/>
      <c r="AI45" s="8"/>
      <c r="AJ45" s="8"/>
      <c r="AK45" s="8"/>
      <c r="AL45" s="8"/>
      <c r="AM45" s="8"/>
    </row>
    <row r="46" customFormat="false" ht="23.55" hidden="false" customHeight="true" outlineLevel="0" collapsed="false">
      <c r="A46" s="31" t="s">
        <v>494</v>
      </c>
      <c r="B46" s="68"/>
      <c r="C46" s="68"/>
      <c r="D46" s="45" t="n">
        <v>42</v>
      </c>
      <c r="E46" s="51" t="s">
        <v>495</v>
      </c>
      <c r="F46" s="51" t="s">
        <v>496</v>
      </c>
      <c r="G46" s="29" t="s">
        <v>497</v>
      </c>
      <c r="H46" s="29"/>
      <c r="I46" s="61" t="s">
        <v>298</v>
      </c>
      <c r="J46" s="31" t="s">
        <v>371</v>
      </c>
      <c r="K46" s="46" t="n">
        <v>0</v>
      </c>
      <c r="L46" s="31" t="s">
        <v>371</v>
      </c>
      <c r="M46" s="46" t="n">
        <v>0</v>
      </c>
      <c r="N46" s="31" t="s">
        <v>498</v>
      </c>
      <c r="O46" s="46" t="n">
        <f aca="false">1/5</f>
        <v>0.2</v>
      </c>
      <c r="P46" s="31" t="s">
        <v>499</v>
      </c>
      <c r="Q46" s="96" t="n">
        <v>0.5</v>
      </c>
      <c r="R46" s="31" t="s">
        <v>499</v>
      </c>
      <c r="S46" s="96" t="n">
        <v>0.85</v>
      </c>
      <c r="T46" s="101"/>
      <c r="U46" s="101"/>
      <c r="V46" s="101"/>
      <c r="W46" s="101"/>
      <c r="X46" s="46" t="s">
        <v>208</v>
      </c>
      <c r="Y46" s="46" t="s">
        <v>407</v>
      </c>
      <c r="Z46" s="46" t="s">
        <v>500</v>
      </c>
      <c r="AA46" s="47"/>
      <c r="AB46" s="104" t="s">
        <v>501</v>
      </c>
      <c r="AC46" s="40" t="s">
        <v>156</v>
      </c>
      <c r="AD46" s="85" t="s">
        <v>249</v>
      </c>
      <c r="AE46" s="52" t="n">
        <v>0.85</v>
      </c>
      <c r="AF46" s="18" t="n">
        <v>2</v>
      </c>
      <c r="AG46" s="18"/>
      <c r="AH46" s="18"/>
      <c r="AI46" s="8"/>
      <c r="AJ46" s="8"/>
      <c r="AK46" s="8"/>
      <c r="AL46" s="8"/>
      <c r="AM46" s="8"/>
    </row>
    <row r="47" customFormat="false" ht="23.55" hidden="false" customHeight="true" outlineLevel="0" collapsed="false">
      <c r="A47" s="31" t="s">
        <v>502</v>
      </c>
      <c r="B47" s="68"/>
      <c r="C47" s="68"/>
      <c r="D47" s="45" t="n">
        <v>43</v>
      </c>
      <c r="E47" s="51" t="s">
        <v>503</v>
      </c>
      <c r="F47" s="51" t="s">
        <v>504</v>
      </c>
      <c r="G47" s="29" t="s">
        <v>505</v>
      </c>
      <c r="H47" s="29"/>
      <c r="I47" s="61" t="s">
        <v>358</v>
      </c>
      <c r="J47" s="31" t="s">
        <v>506</v>
      </c>
      <c r="K47" s="46" t="n">
        <v>0.75</v>
      </c>
      <c r="L47" s="31" t="s">
        <v>507</v>
      </c>
      <c r="M47" s="46" t="n">
        <v>0.75</v>
      </c>
      <c r="N47" s="31" t="s">
        <v>508</v>
      </c>
      <c r="O47" s="46" t="n">
        <v>0.8</v>
      </c>
      <c r="P47" s="31" t="s">
        <v>509</v>
      </c>
      <c r="Q47" s="96" t="n">
        <v>0.9</v>
      </c>
      <c r="R47" s="31" t="s">
        <v>510</v>
      </c>
      <c r="S47" s="105" t="n">
        <v>100</v>
      </c>
      <c r="T47" s="101"/>
      <c r="U47" s="101"/>
      <c r="V47" s="101"/>
      <c r="W47" s="101"/>
      <c r="X47" s="46" t="s">
        <v>511</v>
      </c>
      <c r="Y47" s="46" t="s">
        <v>469</v>
      </c>
      <c r="Z47" s="54" t="s">
        <v>512</v>
      </c>
      <c r="AA47" s="47"/>
      <c r="AB47" s="104" t="s">
        <v>513</v>
      </c>
      <c r="AC47" s="106" t="s">
        <v>145</v>
      </c>
      <c r="AD47" s="85" t="s">
        <v>249</v>
      </c>
      <c r="AE47" s="52" t="n">
        <v>1</v>
      </c>
      <c r="AF47" s="18" t="n">
        <v>3</v>
      </c>
      <c r="AG47" s="18"/>
      <c r="AH47" s="18"/>
      <c r="AI47" s="8"/>
      <c r="AJ47" s="8"/>
      <c r="AK47" s="8"/>
      <c r="AL47" s="8"/>
      <c r="AM47" s="8"/>
    </row>
    <row r="48" customFormat="false" ht="23.55" hidden="false" customHeight="true" outlineLevel="0" collapsed="false">
      <c r="A48" s="31" t="s">
        <v>514</v>
      </c>
      <c r="B48" s="68"/>
      <c r="C48" s="68"/>
      <c r="D48" s="45" t="n">
        <v>44</v>
      </c>
      <c r="E48" s="51" t="s">
        <v>515</v>
      </c>
      <c r="F48" s="51" t="s">
        <v>516</v>
      </c>
      <c r="G48" s="29" t="s">
        <v>517</v>
      </c>
      <c r="H48" s="29"/>
      <c r="I48" s="61" t="s">
        <v>518</v>
      </c>
      <c r="J48" s="31" t="s">
        <v>519</v>
      </c>
      <c r="K48" s="96" t="n">
        <v>0.1</v>
      </c>
      <c r="L48" s="31" t="s">
        <v>520</v>
      </c>
      <c r="M48" s="96" t="n">
        <v>0</v>
      </c>
      <c r="N48" s="31" t="s">
        <v>520</v>
      </c>
      <c r="O48" s="96" t="n">
        <v>0</v>
      </c>
      <c r="P48" s="31" t="s">
        <v>521</v>
      </c>
      <c r="Q48" s="96" t="n">
        <v>0.3</v>
      </c>
      <c r="R48" s="31" t="s">
        <v>522</v>
      </c>
      <c r="S48" s="96" t="n">
        <v>0.35</v>
      </c>
      <c r="T48" s="101"/>
      <c r="U48" s="101"/>
      <c r="V48" s="101"/>
      <c r="W48" s="101"/>
      <c r="X48" s="46" t="s">
        <v>511</v>
      </c>
      <c r="Y48" s="46" t="s">
        <v>407</v>
      </c>
      <c r="Z48" s="46" t="s">
        <v>523</v>
      </c>
      <c r="AA48" s="47"/>
      <c r="AB48" s="104" t="s">
        <v>524</v>
      </c>
      <c r="AC48" s="40" t="s">
        <v>156</v>
      </c>
      <c r="AD48" s="85" t="s">
        <v>249</v>
      </c>
      <c r="AE48" s="52" t="n">
        <v>0.75</v>
      </c>
      <c r="AF48" s="18" t="n">
        <v>4</v>
      </c>
      <c r="AG48" s="18"/>
      <c r="AH48" s="18"/>
      <c r="AI48" s="8"/>
      <c r="AJ48" s="8"/>
      <c r="AK48" s="8"/>
      <c r="AL48" s="8"/>
      <c r="AM48" s="8"/>
    </row>
    <row r="49" customFormat="false" ht="23.55" hidden="false" customHeight="true" outlineLevel="0" collapsed="false">
      <c r="A49" s="31" t="s">
        <v>525</v>
      </c>
      <c r="B49" s="68"/>
      <c r="C49" s="68"/>
      <c r="D49" s="45" t="n">
        <v>45</v>
      </c>
      <c r="E49" s="51" t="s">
        <v>526</v>
      </c>
      <c r="F49" s="51" t="s">
        <v>527</v>
      </c>
      <c r="G49" s="29" t="s">
        <v>528</v>
      </c>
      <c r="H49" s="29"/>
      <c r="I49" s="61" t="s">
        <v>529</v>
      </c>
      <c r="J49" s="31" t="s">
        <v>371</v>
      </c>
      <c r="K49" s="46" t="n">
        <v>0</v>
      </c>
      <c r="L49" s="31" t="s">
        <v>371</v>
      </c>
      <c r="M49" s="46" t="n">
        <v>0</v>
      </c>
      <c r="N49" s="31" t="s">
        <v>530</v>
      </c>
      <c r="O49" s="96" t="n">
        <v>0.5</v>
      </c>
      <c r="P49" s="31" t="s">
        <v>531</v>
      </c>
      <c r="Q49" s="96" t="n">
        <v>0.7</v>
      </c>
      <c r="R49" s="31" t="s">
        <v>532</v>
      </c>
      <c r="S49" s="107" t="n">
        <v>1</v>
      </c>
      <c r="T49" s="101"/>
      <c r="U49" s="101"/>
      <c r="V49" s="101"/>
      <c r="W49" s="101"/>
      <c r="X49" s="46" t="s">
        <v>208</v>
      </c>
      <c r="Y49" s="46" t="s">
        <v>469</v>
      </c>
      <c r="Z49" s="54" t="s">
        <v>533</v>
      </c>
      <c r="AA49" s="47"/>
      <c r="AB49" s="104" t="s">
        <v>513</v>
      </c>
      <c r="AC49" s="106" t="s">
        <v>145</v>
      </c>
      <c r="AD49" s="85" t="s">
        <v>249</v>
      </c>
      <c r="AE49" s="52" t="n">
        <v>1</v>
      </c>
      <c r="AF49" s="18" t="n">
        <v>5</v>
      </c>
      <c r="AG49" s="18"/>
      <c r="AH49" s="18"/>
      <c r="AI49" s="8"/>
      <c r="AJ49" s="8"/>
      <c r="AK49" s="8"/>
      <c r="AL49" s="8"/>
      <c r="AM49" s="8"/>
    </row>
    <row r="50" customFormat="false" ht="23.55" hidden="false" customHeight="true" outlineLevel="0" collapsed="false">
      <c r="A50" s="31" t="s">
        <v>534</v>
      </c>
      <c r="B50" s="68"/>
      <c r="C50" s="68"/>
      <c r="D50" s="45" t="n">
        <v>46</v>
      </c>
      <c r="E50" s="51" t="s">
        <v>535</v>
      </c>
      <c r="F50" s="51" t="s">
        <v>536</v>
      </c>
      <c r="G50" s="29" t="s">
        <v>537</v>
      </c>
      <c r="H50" s="29"/>
      <c r="I50" s="61" t="s">
        <v>298</v>
      </c>
      <c r="J50" s="31" t="s">
        <v>538</v>
      </c>
      <c r="K50" s="96" t="n">
        <f aca="false">1/3</f>
        <v>0.333333333333333</v>
      </c>
      <c r="L50" s="31" t="s">
        <v>539</v>
      </c>
      <c r="M50" s="96" t="n">
        <f aca="false">1/3</f>
        <v>0.333333333333333</v>
      </c>
      <c r="N50" s="31" t="s">
        <v>539</v>
      </c>
      <c r="O50" s="96" t="n">
        <v>0.5</v>
      </c>
      <c r="P50" s="31" t="s">
        <v>539</v>
      </c>
      <c r="Q50" s="96" t="n">
        <v>0.7</v>
      </c>
      <c r="R50" s="31" t="s">
        <v>539</v>
      </c>
      <c r="S50" s="46" t="n">
        <v>0.8</v>
      </c>
      <c r="T50" s="46"/>
      <c r="U50" s="46"/>
      <c r="V50" s="46"/>
      <c r="W50" s="46"/>
      <c r="X50" s="46" t="s">
        <v>511</v>
      </c>
      <c r="Y50" s="46" t="s">
        <v>540</v>
      </c>
      <c r="Z50" s="46" t="s">
        <v>541</v>
      </c>
      <c r="AA50" s="47"/>
      <c r="AB50" s="104" t="s">
        <v>542</v>
      </c>
      <c r="AC50" s="40" t="s">
        <v>543</v>
      </c>
      <c r="AD50" s="85" t="s">
        <v>249</v>
      </c>
      <c r="AE50" s="52" t="n">
        <v>0.8</v>
      </c>
      <c r="AF50" s="18" t="n">
        <v>6</v>
      </c>
      <c r="AG50" s="18"/>
      <c r="AH50" s="18"/>
      <c r="AI50" s="8"/>
      <c r="AJ50" s="8"/>
      <c r="AK50" s="8"/>
      <c r="AL50" s="8"/>
      <c r="AM50" s="8"/>
    </row>
    <row r="51" customFormat="false" ht="23.55" hidden="false" customHeight="true" outlineLevel="0" collapsed="false">
      <c r="A51" s="31" t="s">
        <v>544</v>
      </c>
      <c r="B51" s="68"/>
      <c r="C51" s="68"/>
      <c r="D51" s="45" t="n">
        <v>47</v>
      </c>
      <c r="E51" s="51" t="s">
        <v>545</v>
      </c>
      <c r="F51" s="51" t="s">
        <v>546</v>
      </c>
      <c r="G51" s="29" t="s">
        <v>547</v>
      </c>
      <c r="H51" s="29"/>
      <c r="I51" s="61" t="s">
        <v>298</v>
      </c>
      <c r="J51" s="31" t="s">
        <v>371</v>
      </c>
      <c r="K51" s="46" t="n">
        <v>0</v>
      </c>
      <c r="L51" s="31" t="s">
        <v>371</v>
      </c>
      <c r="M51" s="46" t="n">
        <v>0</v>
      </c>
      <c r="N51" s="31" t="s">
        <v>371</v>
      </c>
      <c r="O51" s="46" t="n">
        <v>0</v>
      </c>
      <c r="P51" s="31" t="s">
        <v>371</v>
      </c>
      <c r="Q51" s="46" t="n">
        <v>0</v>
      </c>
      <c r="R51" s="31" t="s">
        <v>371</v>
      </c>
      <c r="S51" s="46" t="n">
        <v>0</v>
      </c>
      <c r="T51" s="46"/>
      <c r="U51" s="46"/>
      <c r="V51" s="46"/>
      <c r="W51" s="46"/>
      <c r="X51" s="46" t="s">
        <v>208</v>
      </c>
      <c r="Y51" s="46" t="s">
        <v>407</v>
      </c>
      <c r="Z51" s="46" t="s">
        <v>435</v>
      </c>
      <c r="AA51" s="47"/>
      <c r="AB51" s="104" t="s">
        <v>548</v>
      </c>
      <c r="AC51" s="40" t="s">
        <v>543</v>
      </c>
      <c r="AD51" s="85" t="s">
        <v>249</v>
      </c>
      <c r="AE51" s="52" t="n">
        <v>0</v>
      </c>
      <c r="AF51" s="18" t="n">
        <v>7</v>
      </c>
      <c r="AG51" s="18"/>
      <c r="AH51" s="18"/>
      <c r="AI51" s="8"/>
      <c r="AJ51" s="8"/>
      <c r="AK51" s="8"/>
      <c r="AL51" s="8"/>
      <c r="AM51" s="8"/>
    </row>
    <row r="52" customFormat="false" ht="23.55" hidden="false" customHeight="true" outlineLevel="0" collapsed="false">
      <c r="A52" s="31" t="s">
        <v>549</v>
      </c>
      <c r="B52" s="68"/>
      <c r="C52" s="103"/>
      <c r="D52" s="45" t="n">
        <v>48</v>
      </c>
      <c r="E52" s="51" t="s">
        <v>550</v>
      </c>
      <c r="F52" s="51" t="s">
        <v>551</v>
      </c>
      <c r="G52" s="29" t="s">
        <v>552</v>
      </c>
      <c r="H52" s="29"/>
      <c r="I52" s="61" t="s">
        <v>298</v>
      </c>
      <c r="J52" s="31" t="s">
        <v>553</v>
      </c>
      <c r="K52" s="46" t="n">
        <v>0.75</v>
      </c>
      <c r="L52" s="31" t="s">
        <v>554</v>
      </c>
      <c r="M52" s="96" t="n">
        <v>0.8</v>
      </c>
      <c r="N52" s="31" t="s">
        <v>555</v>
      </c>
      <c r="O52" s="96" t="n">
        <v>1</v>
      </c>
      <c r="P52" s="31" t="s">
        <v>556</v>
      </c>
      <c r="Q52" s="108" t="n">
        <f aca="false">O52</f>
        <v>1</v>
      </c>
      <c r="R52" s="31" t="s">
        <v>556</v>
      </c>
      <c r="S52" s="109" t="n">
        <v>1</v>
      </c>
      <c r="T52" s="110"/>
      <c r="U52" s="110"/>
      <c r="V52" s="110"/>
      <c r="W52" s="110"/>
      <c r="X52" s="46" t="s">
        <v>511</v>
      </c>
      <c r="Y52" s="54" t="s">
        <v>533</v>
      </c>
      <c r="Z52" s="54" t="s">
        <v>557</v>
      </c>
      <c r="AA52" s="59"/>
      <c r="AB52" s="104" t="s">
        <v>558</v>
      </c>
      <c r="AC52" s="106" t="s">
        <v>145</v>
      </c>
      <c r="AD52" s="85" t="s">
        <v>249</v>
      </c>
      <c r="AE52" s="52" t="n">
        <v>1</v>
      </c>
      <c r="AF52" s="18" t="n">
        <v>8</v>
      </c>
      <c r="AG52" s="18"/>
      <c r="AH52" s="18"/>
      <c r="AI52" s="8"/>
      <c r="AJ52" s="8"/>
      <c r="AK52" s="8"/>
      <c r="AL52" s="8"/>
      <c r="AM52" s="8"/>
    </row>
    <row r="53" customFormat="false" ht="23.55" hidden="false" customHeight="true" outlineLevel="0" collapsed="false">
      <c r="A53" s="31" t="s">
        <v>559</v>
      </c>
      <c r="B53" s="68"/>
      <c r="C53" s="82" t="s">
        <v>560</v>
      </c>
      <c r="D53" s="45" t="n">
        <v>49</v>
      </c>
      <c r="E53" s="51" t="s">
        <v>561</v>
      </c>
      <c r="F53" s="51" t="s">
        <v>562</v>
      </c>
      <c r="G53" s="29" t="s">
        <v>563</v>
      </c>
      <c r="H53" s="29" t="s">
        <v>564</v>
      </c>
      <c r="I53" s="61" t="s">
        <v>565</v>
      </c>
      <c r="J53" s="31" t="s">
        <v>566</v>
      </c>
      <c r="K53" s="111" t="n">
        <v>0.35</v>
      </c>
      <c r="L53" s="31" t="s">
        <v>567</v>
      </c>
      <c r="M53" s="111" t="n">
        <v>0.21</v>
      </c>
      <c r="N53" s="31" t="s">
        <v>568</v>
      </c>
      <c r="O53" s="111" t="n">
        <v>0.43</v>
      </c>
      <c r="P53" s="31" t="s">
        <v>569</v>
      </c>
      <c r="Q53" s="111" t="n">
        <v>0.5</v>
      </c>
      <c r="R53" s="83" t="s">
        <v>570</v>
      </c>
      <c r="S53" s="111" t="n">
        <v>0.43</v>
      </c>
      <c r="T53" s="110"/>
      <c r="U53" s="110"/>
      <c r="V53" s="110"/>
      <c r="W53" s="110"/>
      <c r="X53" s="46" t="s">
        <v>571</v>
      </c>
      <c r="Y53" s="46" t="s">
        <v>572</v>
      </c>
      <c r="Z53" s="46" t="s">
        <v>573</v>
      </c>
      <c r="AA53" s="47"/>
      <c r="AB53" s="104" t="s">
        <v>574</v>
      </c>
      <c r="AC53" s="40" t="s">
        <v>575</v>
      </c>
      <c r="AD53" s="85" t="s">
        <v>249</v>
      </c>
      <c r="AE53" s="52" t="n">
        <v>0.8</v>
      </c>
      <c r="AF53" s="18" t="n">
        <v>9</v>
      </c>
      <c r="AG53" s="18"/>
      <c r="AH53" s="18"/>
      <c r="AI53" s="8"/>
      <c r="AJ53" s="8"/>
      <c r="AK53" s="8"/>
      <c r="AL53" s="8"/>
      <c r="AM53" s="8"/>
    </row>
    <row r="54" customFormat="false" ht="23.55" hidden="false" customHeight="true" outlineLevel="0" collapsed="false">
      <c r="A54" s="31" t="s">
        <v>576</v>
      </c>
      <c r="B54" s="68"/>
      <c r="C54" s="94" t="s">
        <v>577</v>
      </c>
      <c r="D54" s="45" t="n">
        <v>50</v>
      </c>
      <c r="E54" s="51" t="s">
        <v>578</v>
      </c>
      <c r="F54" s="51" t="s">
        <v>579</v>
      </c>
      <c r="G54" s="29" t="s">
        <v>580</v>
      </c>
      <c r="H54" s="29"/>
      <c r="I54" s="61" t="s">
        <v>581</v>
      </c>
      <c r="J54" s="31" t="s">
        <v>582</v>
      </c>
      <c r="K54" s="111" t="n">
        <v>1</v>
      </c>
      <c r="L54" s="31" t="s">
        <v>583</v>
      </c>
      <c r="M54" s="111" t="n">
        <v>1</v>
      </c>
      <c r="N54" s="31" t="s">
        <v>584</v>
      </c>
      <c r="O54" s="111" t="n">
        <v>1</v>
      </c>
      <c r="P54" s="31" t="s">
        <v>585</v>
      </c>
      <c r="Q54" s="111" t="n">
        <v>1</v>
      </c>
      <c r="R54" s="110" t="s">
        <v>586</v>
      </c>
      <c r="S54" s="111" t="n">
        <v>1</v>
      </c>
      <c r="T54" s="110"/>
      <c r="U54" s="110"/>
      <c r="V54" s="110"/>
      <c r="W54" s="110"/>
      <c r="X54" s="46" t="s">
        <v>587</v>
      </c>
      <c r="Y54" s="46" t="s">
        <v>588</v>
      </c>
      <c r="Z54" s="46" t="s">
        <v>589</v>
      </c>
      <c r="AA54" s="47"/>
      <c r="AB54" s="89" t="s">
        <v>590</v>
      </c>
      <c r="AC54" s="89" t="s">
        <v>591</v>
      </c>
      <c r="AD54" s="39" t="s">
        <v>54</v>
      </c>
      <c r="AE54" s="52" t="n">
        <v>1</v>
      </c>
      <c r="AF54" s="18" t="n">
        <v>17</v>
      </c>
      <c r="AG54" s="18"/>
      <c r="AH54" s="18"/>
      <c r="AI54" s="8"/>
      <c r="AJ54" s="8"/>
      <c r="AK54" s="8"/>
      <c r="AL54" s="8"/>
      <c r="AM54" s="8"/>
    </row>
    <row r="55" customFormat="false" ht="23.55" hidden="false" customHeight="true" outlineLevel="0" collapsed="false">
      <c r="A55" s="31"/>
      <c r="B55" s="68"/>
      <c r="C55" s="94"/>
      <c r="D55" s="45" t="n">
        <v>51</v>
      </c>
      <c r="E55" s="51" t="s">
        <v>592</v>
      </c>
      <c r="F55" s="51" t="s">
        <v>593</v>
      </c>
      <c r="G55" s="29" t="s">
        <v>594</v>
      </c>
      <c r="H55" s="29"/>
      <c r="I55" s="29"/>
      <c r="J55" s="31" t="s">
        <v>595</v>
      </c>
      <c r="K55" s="111" t="n">
        <v>0.67</v>
      </c>
      <c r="L55" s="31" t="s">
        <v>596</v>
      </c>
      <c r="M55" s="111" t="n">
        <v>0.98</v>
      </c>
      <c r="N55" s="31" t="s">
        <v>597</v>
      </c>
      <c r="O55" s="111" t="n">
        <v>0.98</v>
      </c>
      <c r="P55" s="83" t="s">
        <v>598</v>
      </c>
      <c r="Q55" s="111" t="n">
        <v>0.98</v>
      </c>
      <c r="R55" s="112" t="s">
        <v>599</v>
      </c>
      <c r="S55" s="111" t="n">
        <v>0.98</v>
      </c>
      <c r="T55" s="110"/>
      <c r="U55" s="110"/>
      <c r="V55" s="110"/>
      <c r="W55" s="110"/>
      <c r="X55" s="46" t="s">
        <v>587</v>
      </c>
      <c r="Y55" s="46" t="s">
        <v>600</v>
      </c>
      <c r="Z55" s="46" t="s">
        <v>601</v>
      </c>
      <c r="AA55" s="47"/>
      <c r="AB55" s="89" t="s">
        <v>602</v>
      </c>
      <c r="AC55" s="89" t="s">
        <v>603</v>
      </c>
      <c r="AD55" s="39" t="s">
        <v>54</v>
      </c>
      <c r="AE55" s="52" t="n">
        <v>1</v>
      </c>
      <c r="AF55" s="18" t="n">
        <v>18</v>
      </c>
      <c r="AG55" s="18"/>
      <c r="AH55" s="18"/>
      <c r="AI55" s="8"/>
      <c r="AJ55" s="8"/>
      <c r="AK55" s="8"/>
      <c r="AL55" s="8"/>
      <c r="AM55" s="8"/>
    </row>
    <row r="56" customFormat="false" ht="23.55" hidden="false" customHeight="true" outlineLevel="0" collapsed="false">
      <c r="A56" s="31"/>
      <c r="B56" s="68"/>
      <c r="C56" s="113" t="s">
        <v>604</v>
      </c>
      <c r="D56" s="45" t="n">
        <v>52</v>
      </c>
      <c r="E56" s="51" t="s">
        <v>605</v>
      </c>
      <c r="F56" s="51" t="s">
        <v>606</v>
      </c>
      <c r="G56" s="29" t="s">
        <v>607</v>
      </c>
      <c r="H56" s="29" t="s">
        <v>608</v>
      </c>
      <c r="I56" s="61" t="s">
        <v>609</v>
      </c>
      <c r="J56" s="31" t="s">
        <v>610</v>
      </c>
      <c r="K56" s="32" t="n">
        <v>0.25</v>
      </c>
      <c r="L56" s="31" t="s">
        <v>611</v>
      </c>
      <c r="M56" s="32" t="n">
        <v>0.25</v>
      </c>
      <c r="N56" s="31" t="s">
        <v>612</v>
      </c>
      <c r="O56" s="32" t="n">
        <v>0.5</v>
      </c>
      <c r="P56" s="46" t="s">
        <v>613</v>
      </c>
      <c r="Q56" s="46" t="s">
        <v>614</v>
      </c>
      <c r="R56" s="46" t="s">
        <v>613</v>
      </c>
      <c r="S56" s="46" t="s">
        <v>614</v>
      </c>
      <c r="T56" s="46"/>
      <c r="U56" s="46"/>
      <c r="V56" s="46"/>
      <c r="W56" s="46"/>
      <c r="X56" s="31" t="s">
        <v>615</v>
      </c>
      <c r="Y56" s="114" t="s">
        <v>616</v>
      </c>
      <c r="Z56" s="115" t="s">
        <v>617</v>
      </c>
      <c r="AA56" s="47"/>
      <c r="AB56" s="89" t="s">
        <v>618</v>
      </c>
      <c r="AC56" s="89" t="s">
        <v>619</v>
      </c>
      <c r="AD56" s="39" t="s">
        <v>620</v>
      </c>
      <c r="AE56" s="52" t="n">
        <v>0.8</v>
      </c>
      <c r="AF56" s="18" t="n">
        <v>1</v>
      </c>
      <c r="AG56" s="18"/>
      <c r="AH56" s="18"/>
      <c r="AI56" s="8"/>
      <c r="AJ56" s="8"/>
      <c r="AK56" s="8"/>
      <c r="AL56" s="8"/>
      <c r="AM56" s="8"/>
    </row>
    <row r="57" customFormat="false" ht="23.55" hidden="false" customHeight="true" outlineLevel="0" collapsed="false">
      <c r="A57" s="31" t="s">
        <v>621</v>
      </c>
      <c r="B57" s="68"/>
      <c r="C57" s="68"/>
      <c r="D57" s="45" t="n">
        <v>53</v>
      </c>
      <c r="E57" s="51" t="s">
        <v>622</v>
      </c>
      <c r="F57" s="51" t="s">
        <v>623</v>
      </c>
      <c r="G57" s="29" t="s">
        <v>624</v>
      </c>
      <c r="H57" s="29"/>
      <c r="I57" s="61" t="s">
        <v>298</v>
      </c>
      <c r="J57" s="29" t="s">
        <v>625</v>
      </c>
      <c r="K57" s="116" t="n">
        <v>1</v>
      </c>
      <c r="L57" s="29" t="s">
        <v>626</v>
      </c>
      <c r="M57" s="61" t="s">
        <v>614</v>
      </c>
      <c r="N57" s="29" t="s">
        <v>626</v>
      </c>
      <c r="O57" s="61" t="s">
        <v>614</v>
      </c>
      <c r="P57" s="61" t="s">
        <v>626</v>
      </c>
      <c r="Q57" s="61" t="s">
        <v>614</v>
      </c>
      <c r="R57" s="61" t="s">
        <v>626</v>
      </c>
      <c r="S57" s="61" t="s">
        <v>614</v>
      </c>
      <c r="T57" s="61"/>
      <c r="U57" s="61"/>
      <c r="V57" s="61"/>
      <c r="W57" s="61"/>
      <c r="X57" s="114" t="s">
        <v>627</v>
      </c>
      <c r="Y57" s="114" t="s">
        <v>628</v>
      </c>
      <c r="Z57" s="114" t="s">
        <v>628</v>
      </c>
      <c r="AA57" s="47"/>
      <c r="AB57" s="89" t="s">
        <v>629</v>
      </c>
      <c r="AC57" s="89" t="s">
        <v>145</v>
      </c>
      <c r="AD57" s="39" t="s">
        <v>620</v>
      </c>
      <c r="AE57" s="52" t="n">
        <v>1</v>
      </c>
      <c r="AF57" s="18" t="n">
        <v>2</v>
      </c>
      <c r="AG57" s="18"/>
      <c r="AH57" s="18"/>
      <c r="AI57" s="8"/>
      <c r="AJ57" s="8"/>
      <c r="AK57" s="8"/>
      <c r="AL57" s="8"/>
      <c r="AM57" s="8"/>
    </row>
    <row r="58" customFormat="false" ht="23.55" hidden="false" customHeight="true" outlineLevel="0" collapsed="false">
      <c r="A58" s="31" t="s">
        <v>630</v>
      </c>
      <c r="B58" s="68"/>
      <c r="C58" s="68"/>
      <c r="D58" s="45" t="n">
        <v>54</v>
      </c>
      <c r="E58" s="51" t="s">
        <v>631</v>
      </c>
      <c r="F58" s="51" t="s">
        <v>632</v>
      </c>
      <c r="G58" s="29" t="s">
        <v>633</v>
      </c>
      <c r="H58" s="29"/>
      <c r="I58" s="61" t="s">
        <v>298</v>
      </c>
      <c r="J58" s="31" t="s">
        <v>634</v>
      </c>
      <c r="K58" s="32" t="n">
        <v>0.2</v>
      </c>
      <c r="L58" s="31" t="s">
        <v>635</v>
      </c>
      <c r="M58" s="32" t="n">
        <v>0.32</v>
      </c>
      <c r="N58" s="31" t="s">
        <v>636</v>
      </c>
      <c r="O58" s="32" t="n">
        <v>0.35</v>
      </c>
      <c r="P58" s="46" t="s">
        <v>637</v>
      </c>
      <c r="Q58" s="32" t="n">
        <v>0.32</v>
      </c>
      <c r="R58" s="46" t="s">
        <v>638</v>
      </c>
      <c r="S58" s="32" t="n">
        <v>0.31</v>
      </c>
      <c r="T58" s="46"/>
      <c r="U58" s="46"/>
      <c r="V58" s="46"/>
      <c r="W58" s="46"/>
      <c r="X58" s="31" t="s">
        <v>639</v>
      </c>
      <c r="Y58" s="31" t="s">
        <v>640</v>
      </c>
      <c r="Z58" s="115" t="s">
        <v>641</v>
      </c>
      <c r="AA58" s="117"/>
      <c r="AB58" s="89" t="s">
        <v>642</v>
      </c>
      <c r="AC58" s="89" t="s">
        <v>145</v>
      </c>
      <c r="AD58" s="39" t="s">
        <v>620</v>
      </c>
      <c r="AE58" s="52" t="n">
        <v>1</v>
      </c>
      <c r="AF58" s="18" t="n">
        <v>3</v>
      </c>
      <c r="AG58" s="18"/>
      <c r="AH58" s="18"/>
      <c r="AI58" s="8"/>
      <c r="AJ58" s="8"/>
      <c r="AK58" s="8"/>
      <c r="AL58" s="8"/>
      <c r="AM58" s="8"/>
    </row>
    <row r="59" customFormat="false" ht="23.55" hidden="false" customHeight="true" outlineLevel="0" collapsed="false">
      <c r="A59" s="31" t="s">
        <v>643</v>
      </c>
      <c r="B59" s="68"/>
      <c r="C59" s="68"/>
      <c r="D59" s="45" t="n">
        <v>55</v>
      </c>
      <c r="E59" s="51" t="s">
        <v>644</v>
      </c>
      <c r="F59" s="51" t="s">
        <v>645</v>
      </c>
      <c r="G59" s="29" t="s">
        <v>646</v>
      </c>
      <c r="H59" s="29"/>
      <c r="I59" s="61" t="s">
        <v>44</v>
      </c>
      <c r="J59" s="31" t="s">
        <v>647</v>
      </c>
      <c r="K59" s="32" t="n">
        <v>0.33</v>
      </c>
      <c r="L59" s="31" t="s">
        <v>648</v>
      </c>
      <c r="M59" s="32" t="n">
        <v>0</v>
      </c>
      <c r="N59" s="31" t="s">
        <v>649</v>
      </c>
      <c r="O59" s="32" t="n">
        <v>0.33</v>
      </c>
      <c r="P59" s="46" t="s">
        <v>650</v>
      </c>
      <c r="Q59" s="32" t="n">
        <v>0.33</v>
      </c>
      <c r="R59" s="46" t="s">
        <v>651</v>
      </c>
      <c r="S59" s="46"/>
      <c r="T59" s="46"/>
      <c r="U59" s="46"/>
      <c r="V59" s="46"/>
      <c r="W59" s="46"/>
      <c r="X59" s="31" t="s">
        <v>652</v>
      </c>
      <c r="Y59" s="31" t="s">
        <v>653</v>
      </c>
      <c r="Z59" s="114" t="s">
        <v>654</v>
      </c>
      <c r="AA59" s="47"/>
      <c r="AB59" s="89" t="s">
        <v>655</v>
      </c>
      <c r="AC59" s="89" t="s">
        <v>145</v>
      </c>
      <c r="AD59" s="39" t="s">
        <v>620</v>
      </c>
      <c r="AE59" s="52" t="n">
        <v>1</v>
      </c>
      <c r="AF59" s="18" t="n">
        <v>4</v>
      </c>
      <c r="AG59" s="18"/>
      <c r="AH59" s="18"/>
      <c r="AI59" s="8"/>
      <c r="AJ59" s="8"/>
      <c r="AK59" s="8"/>
      <c r="AL59" s="8"/>
      <c r="AM59" s="8"/>
    </row>
    <row r="60" customFormat="false" ht="23.55" hidden="false" customHeight="true" outlineLevel="0" collapsed="false">
      <c r="A60" s="31" t="s">
        <v>656</v>
      </c>
      <c r="B60" s="68"/>
      <c r="C60" s="68"/>
      <c r="D60" s="45" t="n">
        <v>56</v>
      </c>
      <c r="E60" s="51" t="s">
        <v>657</v>
      </c>
      <c r="F60" s="51" t="s">
        <v>658</v>
      </c>
      <c r="G60" s="29" t="s">
        <v>659</v>
      </c>
      <c r="H60" s="29"/>
      <c r="I60" s="61" t="s">
        <v>298</v>
      </c>
      <c r="J60" s="29" t="s">
        <v>660</v>
      </c>
      <c r="K60" s="61" t="n">
        <v>0</v>
      </c>
      <c r="L60" s="29" t="s">
        <v>661</v>
      </c>
      <c r="M60" s="61" t="n">
        <v>1</v>
      </c>
      <c r="N60" s="29" t="s">
        <v>662</v>
      </c>
      <c r="O60" s="61" t="s">
        <v>614</v>
      </c>
      <c r="P60" s="61" t="s">
        <v>662</v>
      </c>
      <c r="Q60" s="61" t="s">
        <v>614</v>
      </c>
      <c r="R60" s="61" t="s">
        <v>662</v>
      </c>
      <c r="S60" s="61" t="s">
        <v>614</v>
      </c>
      <c r="T60" s="61"/>
      <c r="U60" s="61"/>
      <c r="V60" s="61"/>
      <c r="W60" s="61"/>
      <c r="X60" s="29" t="s">
        <v>663</v>
      </c>
      <c r="Y60" s="114" t="s">
        <v>664</v>
      </c>
      <c r="Z60" s="114" t="s">
        <v>664</v>
      </c>
      <c r="AA60" s="47"/>
      <c r="AB60" s="89" t="s">
        <v>665</v>
      </c>
      <c r="AC60" s="89" t="s">
        <v>145</v>
      </c>
      <c r="AD60" s="39" t="s">
        <v>620</v>
      </c>
      <c r="AE60" s="52" t="n">
        <v>1</v>
      </c>
      <c r="AF60" s="18" t="n">
        <v>5</v>
      </c>
      <c r="AG60" s="18"/>
      <c r="AH60" s="18"/>
      <c r="AI60" s="8"/>
      <c r="AJ60" s="8"/>
      <c r="AK60" s="8"/>
      <c r="AL60" s="8"/>
      <c r="AM60" s="8"/>
    </row>
    <row r="61" customFormat="false" ht="23.55" hidden="false" customHeight="true" outlineLevel="0" collapsed="false">
      <c r="A61" s="31" t="s">
        <v>666</v>
      </c>
      <c r="B61" s="68"/>
      <c r="C61" s="68"/>
      <c r="D61" s="45" t="n">
        <v>57</v>
      </c>
      <c r="E61" s="51" t="s">
        <v>667</v>
      </c>
      <c r="F61" s="51" t="s">
        <v>668</v>
      </c>
      <c r="G61" s="29" t="s">
        <v>669</v>
      </c>
      <c r="H61" s="29"/>
      <c r="I61" s="61" t="s">
        <v>298</v>
      </c>
      <c r="J61" s="31" t="s">
        <v>670</v>
      </c>
      <c r="K61" s="46" t="n">
        <v>0</v>
      </c>
      <c r="L61" s="31" t="s">
        <v>671</v>
      </c>
      <c r="M61" s="46" t="n">
        <v>0</v>
      </c>
      <c r="N61" s="31" t="s">
        <v>672</v>
      </c>
      <c r="O61" s="46" t="n">
        <v>0</v>
      </c>
      <c r="P61" s="46" t="s">
        <v>673</v>
      </c>
      <c r="Q61" s="46" t="n">
        <f aca="false">O61</f>
        <v>0</v>
      </c>
      <c r="R61" s="46" t="s">
        <v>674</v>
      </c>
      <c r="S61" s="32" t="n">
        <v>0</v>
      </c>
      <c r="T61" s="46"/>
      <c r="U61" s="46"/>
      <c r="V61" s="46"/>
      <c r="W61" s="46"/>
      <c r="X61" s="31" t="s">
        <v>675</v>
      </c>
      <c r="Y61" s="29" t="s">
        <v>676</v>
      </c>
      <c r="Z61" s="31" t="s">
        <v>677</v>
      </c>
      <c r="AA61" s="47"/>
      <c r="AB61" s="89" t="s">
        <v>678</v>
      </c>
      <c r="AC61" s="89" t="s">
        <v>679</v>
      </c>
      <c r="AD61" s="39" t="s">
        <v>620</v>
      </c>
      <c r="AE61" s="52" t="n">
        <v>0</v>
      </c>
      <c r="AF61" s="18" t="n">
        <v>6</v>
      </c>
      <c r="AG61" s="18"/>
      <c r="AH61" s="18"/>
      <c r="AI61" s="8"/>
      <c r="AJ61" s="8"/>
      <c r="AK61" s="8"/>
      <c r="AL61" s="8"/>
      <c r="AM61" s="8"/>
    </row>
    <row r="62" customFormat="false" ht="23.55" hidden="false" customHeight="true" outlineLevel="0" collapsed="false">
      <c r="A62" s="31" t="s">
        <v>680</v>
      </c>
      <c r="B62" s="68"/>
      <c r="C62" s="68"/>
      <c r="D62" s="45" t="n">
        <v>58</v>
      </c>
      <c r="E62" s="51" t="s">
        <v>681</v>
      </c>
      <c r="F62" s="51" t="s">
        <v>682</v>
      </c>
      <c r="G62" s="29" t="s">
        <v>646</v>
      </c>
      <c r="H62" s="29"/>
      <c r="I62" s="61" t="s">
        <v>298</v>
      </c>
      <c r="J62" s="31" t="s">
        <v>660</v>
      </c>
      <c r="K62" s="32" t="n">
        <v>0</v>
      </c>
      <c r="L62" s="31" t="s">
        <v>683</v>
      </c>
      <c r="M62" s="32" t="n">
        <v>0.2</v>
      </c>
      <c r="N62" s="31" t="s">
        <v>684</v>
      </c>
      <c r="O62" s="32" t="n">
        <v>0.2</v>
      </c>
      <c r="P62" s="46" t="s">
        <v>685</v>
      </c>
      <c r="Q62" s="32" t="n">
        <v>0.2</v>
      </c>
      <c r="R62" s="46" t="s">
        <v>686</v>
      </c>
      <c r="S62" s="32" t="n">
        <v>0.2</v>
      </c>
      <c r="T62" s="46"/>
      <c r="U62" s="46"/>
      <c r="V62" s="46"/>
      <c r="W62" s="46"/>
      <c r="X62" s="31" t="s">
        <v>663</v>
      </c>
      <c r="Y62" s="29" t="s">
        <v>687</v>
      </c>
      <c r="Z62" s="31" t="s">
        <v>688</v>
      </c>
      <c r="AA62" s="47"/>
      <c r="AB62" s="89" t="s">
        <v>689</v>
      </c>
      <c r="AC62" s="89" t="s">
        <v>145</v>
      </c>
      <c r="AD62" s="39" t="s">
        <v>620</v>
      </c>
      <c r="AE62" s="52" t="n">
        <v>0.8</v>
      </c>
      <c r="AF62" s="18" t="n">
        <v>7</v>
      </c>
      <c r="AG62" s="18"/>
      <c r="AH62" s="18"/>
      <c r="AI62" s="8"/>
      <c r="AJ62" s="8"/>
      <c r="AK62" s="8"/>
      <c r="AL62" s="8"/>
      <c r="AM62" s="8"/>
    </row>
    <row r="63" customFormat="false" ht="23.55" hidden="false" customHeight="true" outlineLevel="0" collapsed="false">
      <c r="A63" s="31" t="s">
        <v>690</v>
      </c>
      <c r="B63" s="68"/>
      <c r="C63" s="68"/>
      <c r="D63" s="45" t="n">
        <v>59</v>
      </c>
      <c r="E63" s="51" t="s">
        <v>691</v>
      </c>
      <c r="F63" s="51" t="s">
        <v>645</v>
      </c>
      <c r="G63" s="29" t="s">
        <v>646</v>
      </c>
      <c r="H63" s="29"/>
      <c r="I63" s="61" t="s">
        <v>44</v>
      </c>
      <c r="J63" s="31" t="s">
        <v>692</v>
      </c>
      <c r="K63" s="98" t="n">
        <v>0.333</v>
      </c>
      <c r="L63" s="31" t="s">
        <v>693</v>
      </c>
      <c r="M63" s="98" t="n">
        <v>0</v>
      </c>
      <c r="N63" s="31" t="s">
        <v>694</v>
      </c>
      <c r="O63" s="98" t="n">
        <v>0.333</v>
      </c>
      <c r="P63" s="46" t="s">
        <v>695</v>
      </c>
      <c r="Q63" s="32" t="n">
        <v>0</v>
      </c>
      <c r="R63" s="46" t="s">
        <v>696</v>
      </c>
      <c r="S63" s="46" t="s">
        <v>614</v>
      </c>
      <c r="T63" s="46"/>
      <c r="U63" s="46"/>
      <c r="V63" s="46"/>
      <c r="W63" s="46"/>
      <c r="X63" s="31" t="s">
        <v>697</v>
      </c>
      <c r="Y63" s="31" t="s">
        <v>698</v>
      </c>
      <c r="Z63" s="31" t="s">
        <v>699</v>
      </c>
      <c r="AA63" s="47"/>
      <c r="AB63" s="89" t="s">
        <v>700</v>
      </c>
      <c r="AC63" s="89" t="s">
        <v>701</v>
      </c>
      <c r="AD63" s="39" t="s">
        <v>620</v>
      </c>
      <c r="AE63" s="52" t="n">
        <v>0.666</v>
      </c>
      <c r="AF63" s="18" t="n">
        <v>8</v>
      </c>
      <c r="AG63" s="18"/>
      <c r="AH63" s="18"/>
      <c r="AI63" s="8"/>
      <c r="AJ63" s="8"/>
      <c r="AK63" s="8"/>
      <c r="AL63" s="8"/>
      <c r="AM63" s="8"/>
    </row>
    <row r="64" customFormat="false" ht="23.55" hidden="false" customHeight="true" outlineLevel="0" collapsed="false">
      <c r="A64" s="31" t="s">
        <v>702</v>
      </c>
      <c r="B64" s="68"/>
      <c r="C64" s="113"/>
      <c r="D64" s="45" t="n">
        <v>60</v>
      </c>
      <c r="E64" s="51" t="s">
        <v>703</v>
      </c>
      <c r="F64" s="51" t="s">
        <v>645</v>
      </c>
      <c r="G64" s="29" t="s">
        <v>646</v>
      </c>
      <c r="H64" s="29"/>
      <c r="I64" s="61" t="s">
        <v>298</v>
      </c>
      <c r="J64" s="31" t="s">
        <v>704</v>
      </c>
      <c r="K64" s="32" t="n">
        <v>0</v>
      </c>
      <c r="L64" s="31" t="s">
        <v>705</v>
      </c>
      <c r="M64" s="32" t="n">
        <v>0.33</v>
      </c>
      <c r="N64" s="31" t="s">
        <v>706</v>
      </c>
      <c r="O64" s="32" t="n">
        <v>0.333</v>
      </c>
      <c r="P64" s="46" t="s">
        <v>707</v>
      </c>
      <c r="Q64" s="32" t="n">
        <f aca="false">O64</f>
        <v>0.333</v>
      </c>
      <c r="R64" s="46" t="s">
        <v>708</v>
      </c>
      <c r="S64" s="32" t="n">
        <v>0</v>
      </c>
      <c r="T64" s="46"/>
      <c r="U64" s="46"/>
      <c r="V64" s="46"/>
      <c r="W64" s="46"/>
      <c r="X64" s="31" t="s">
        <v>663</v>
      </c>
      <c r="Y64" s="31" t="s">
        <v>709</v>
      </c>
      <c r="Z64" s="114" t="s">
        <v>710</v>
      </c>
      <c r="AA64" s="47"/>
      <c r="AB64" s="89" t="s">
        <v>711</v>
      </c>
      <c r="AC64" s="89" t="s">
        <v>145</v>
      </c>
      <c r="AD64" s="39" t="s">
        <v>620</v>
      </c>
      <c r="AE64" s="52" t="n">
        <v>0.666</v>
      </c>
      <c r="AF64" s="18" t="n">
        <v>9</v>
      </c>
      <c r="AG64" s="18"/>
      <c r="AH64" s="18"/>
      <c r="AI64" s="8"/>
      <c r="AJ64" s="8"/>
      <c r="AK64" s="8"/>
      <c r="AL64" s="8"/>
      <c r="AM64" s="8"/>
    </row>
    <row r="65" customFormat="false" ht="23.55" hidden="false" customHeight="true" outlineLevel="0" collapsed="false">
      <c r="A65" s="31" t="s">
        <v>712</v>
      </c>
      <c r="B65" s="68"/>
      <c r="C65" s="118" t="s">
        <v>713</v>
      </c>
      <c r="D65" s="45" t="n">
        <v>61</v>
      </c>
      <c r="E65" s="51" t="s">
        <v>714</v>
      </c>
      <c r="F65" s="51" t="s">
        <v>715</v>
      </c>
      <c r="G65" s="29" t="s">
        <v>716</v>
      </c>
      <c r="H65" s="29"/>
      <c r="I65" s="61" t="s">
        <v>717</v>
      </c>
      <c r="J65" s="31" t="s">
        <v>718</v>
      </c>
      <c r="K65" s="32" t="n">
        <v>0.2</v>
      </c>
      <c r="L65" s="31" t="s">
        <v>719</v>
      </c>
      <c r="M65" s="32" t="n">
        <v>0.2</v>
      </c>
      <c r="N65" s="31" t="s">
        <v>720</v>
      </c>
      <c r="O65" s="32" t="n">
        <v>0.2</v>
      </c>
      <c r="P65" s="46" t="s">
        <v>721</v>
      </c>
      <c r="Q65" s="32" t="n">
        <v>0.2</v>
      </c>
      <c r="R65" s="46" t="s">
        <v>722</v>
      </c>
      <c r="S65" s="32" t="n">
        <v>0.2</v>
      </c>
      <c r="T65" s="46"/>
      <c r="U65" s="46"/>
      <c r="V65" s="46"/>
      <c r="W65" s="46"/>
      <c r="X65" s="31" t="s">
        <v>723</v>
      </c>
      <c r="Y65" s="31" t="s">
        <v>724</v>
      </c>
      <c r="Z65" s="114" t="s">
        <v>725</v>
      </c>
      <c r="AA65" s="47"/>
      <c r="AB65" s="89" t="s">
        <v>726</v>
      </c>
      <c r="AC65" s="89" t="s">
        <v>145</v>
      </c>
      <c r="AD65" s="39" t="s">
        <v>620</v>
      </c>
      <c r="AE65" s="52" t="n">
        <v>1</v>
      </c>
      <c r="AF65" s="18" t="n">
        <v>10</v>
      </c>
      <c r="AG65" s="18"/>
      <c r="AH65" s="18"/>
      <c r="AI65" s="8"/>
      <c r="AJ65" s="8"/>
      <c r="AK65" s="8"/>
      <c r="AL65" s="8"/>
      <c r="AM65" s="8"/>
    </row>
    <row r="66" customFormat="false" ht="23.55" hidden="false" customHeight="true" outlineLevel="0" collapsed="false">
      <c r="A66" s="31" t="s">
        <v>727</v>
      </c>
      <c r="B66" s="68"/>
      <c r="C66" s="68"/>
      <c r="D66" s="45" t="n">
        <v>62</v>
      </c>
      <c r="E66" s="51" t="s">
        <v>728</v>
      </c>
      <c r="F66" s="51" t="s">
        <v>729</v>
      </c>
      <c r="G66" s="29" t="s">
        <v>730</v>
      </c>
      <c r="H66" s="29"/>
      <c r="I66" s="61" t="s">
        <v>298</v>
      </c>
      <c r="J66" s="29" t="s">
        <v>731</v>
      </c>
      <c r="K66" s="61" t="n">
        <v>0</v>
      </c>
      <c r="L66" s="29" t="s">
        <v>732</v>
      </c>
      <c r="M66" s="61" t="n">
        <v>1</v>
      </c>
      <c r="N66" s="29" t="s">
        <v>733</v>
      </c>
      <c r="O66" s="61" t="s">
        <v>614</v>
      </c>
      <c r="P66" s="61" t="s">
        <v>733</v>
      </c>
      <c r="Q66" s="61" t="s">
        <v>614</v>
      </c>
      <c r="R66" s="61" t="s">
        <v>733</v>
      </c>
      <c r="S66" s="61" t="s">
        <v>614</v>
      </c>
      <c r="T66" s="61"/>
      <c r="U66" s="61"/>
      <c r="V66" s="61"/>
      <c r="W66" s="61"/>
      <c r="X66" s="29" t="s">
        <v>734</v>
      </c>
      <c r="Y66" s="114" t="s">
        <v>735</v>
      </c>
      <c r="Z66" s="114" t="s">
        <v>736</v>
      </c>
      <c r="AA66" s="47"/>
      <c r="AB66" s="89" t="s">
        <v>737</v>
      </c>
      <c r="AC66" s="89" t="s">
        <v>145</v>
      </c>
      <c r="AD66" s="39" t="s">
        <v>620</v>
      </c>
      <c r="AE66" s="52" t="n">
        <v>1</v>
      </c>
      <c r="AF66" s="18" t="n">
        <v>11</v>
      </c>
      <c r="AG66" s="18"/>
      <c r="AH66" s="18"/>
      <c r="AI66" s="8"/>
      <c r="AJ66" s="8"/>
      <c r="AK66" s="8"/>
      <c r="AL66" s="8"/>
      <c r="AM66" s="8"/>
    </row>
    <row r="67" customFormat="false" ht="23.55" hidden="false" customHeight="true" outlineLevel="0" collapsed="false">
      <c r="A67" s="31" t="s">
        <v>727</v>
      </c>
      <c r="B67" s="68"/>
      <c r="C67" s="68"/>
      <c r="D67" s="45" t="n">
        <v>63</v>
      </c>
      <c r="E67" s="51" t="s">
        <v>738</v>
      </c>
      <c r="F67" s="51" t="s">
        <v>739</v>
      </c>
      <c r="G67" s="29" t="s">
        <v>740</v>
      </c>
      <c r="H67" s="29"/>
      <c r="I67" s="61" t="s">
        <v>298</v>
      </c>
      <c r="J67" s="31" t="s">
        <v>741</v>
      </c>
      <c r="K67" s="32" t="n">
        <v>0</v>
      </c>
      <c r="L67" s="31" t="s">
        <v>741</v>
      </c>
      <c r="M67" s="32" t="n">
        <v>0</v>
      </c>
      <c r="N67" s="31" t="s">
        <v>742</v>
      </c>
      <c r="O67" s="32" t="n">
        <v>0</v>
      </c>
      <c r="P67" s="46" t="s">
        <v>743</v>
      </c>
      <c r="Q67" s="32" t="n">
        <v>1</v>
      </c>
      <c r="R67" s="61" t="s">
        <v>744</v>
      </c>
      <c r="S67" s="46" t="s">
        <v>614</v>
      </c>
      <c r="T67" s="46"/>
      <c r="U67" s="46"/>
      <c r="V67" s="46"/>
      <c r="W67" s="46"/>
      <c r="X67" s="31" t="s">
        <v>745</v>
      </c>
      <c r="Y67" s="31" t="s">
        <v>746</v>
      </c>
      <c r="Z67" s="114" t="s">
        <v>747</v>
      </c>
      <c r="AA67" s="47"/>
      <c r="AB67" s="89" t="s">
        <v>748</v>
      </c>
      <c r="AC67" s="89" t="s">
        <v>145</v>
      </c>
      <c r="AD67" s="39" t="s">
        <v>620</v>
      </c>
      <c r="AE67" s="52" t="n">
        <v>1</v>
      </c>
      <c r="AF67" s="18" t="n">
        <v>12</v>
      </c>
      <c r="AG67" s="18"/>
      <c r="AH67" s="18"/>
      <c r="AI67" s="8"/>
      <c r="AJ67" s="8"/>
      <c r="AK67" s="8"/>
      <c r="AL67" s="8"/>
      <c r="AM67" s="8"/>
    </row>
    <row r="68" customFormat="false" ht="23.55" hidden="false" customHeight="true" outlineLevel="0" collapsed="false">
      <c r="A68" s="31" t="s">
        <v>749</v>
      </c>
      <c r="B68" s="68"/>
      <c r="C68" s="68"/>
      <c r="D68" s="45" t="n">
        <v>64</v>
      </c>
      <c r="E68" s="51" t="s">
        <v>750</v>
      </c>
      <c r="F68" s="51" t="s">
        <v>751</v>
      </c>
      <c r="G68" s="29" t="s">
        <v>633</v>
      </c>
      <c r="H68" s="29"/>
      <c r="I68" s="61" t="s">
        <v>298</v>
      </c>
      <c r="J68" s="31" t="s">
        <v>741</v>
      </c>
      <c r="K68" s="32" t="n">
        <v>0</v>
      </c>
      <c r="L68" s="31" t="s">
        <v>741</v>
      </c>
      <c r="M68" s="46" t="n">
        <v>0</v>
      </c>
      <c r="N68" s="31" t="s">
        <v>752</v>
      </c>
      <c r="O68" s="32" t="n">
        <v>0</v>
      </c>
      <c r="P68" s="46" t="s">
        <v>753</v>
      </c>
      <c r="Q68" s="32" t="n">
        <v>0</v>
      </c>
      <c r="R68" s="46" t="s">
        <v>754</v>
      </c>
      <c r="S68" s="32" t="n">
        <v>0.08</v>
      </c>
      <c r="T68" s="46"/>
      <c r="U68" s="46"/>
      <c r="V68" s="46"/>
      <c r="W68" s="46"/>
      <c r="X68" s="31" t="s">
        <v>663</v>
      </c>
      <c r="Y68" s="31" t="s">
        <v>746</v>
      </c>
      <c r="Z68" s="31" t="s">
        <v>755</v>
      </c>
      <c r="AA68" s="47"/>
      <c r="AB68" s="79" t="s">
        <v>756</v>
      </c>
      <c r="AC68" s="89" t="s">
        <v>757</v>
      </c>
      <c r="AD68" s="39" t="s">
        <v>620</v>
      </c>
      <c r="AE68" s="52" t="n">
        <v>0.08</v>
      </c>
      <c r="AF68" s="18" t="n">
        <v>13</v>
      </c>
      <c r="AG68" s="18"/>
      <c r="AH68" s="18"/>
      <c r="AI68" s="8"/>
      <c r="AJ68" s="8"/>
      <c r="AK68" s="8"/>
      <c r="AL68" s="8"/>
      <c r="AM68" s="8"/>
    </row>
    <row r="69" customFormat="false" ht="23.55" hidden="false" customHeight="true" outlineLevel="0" collapsed="false">
      <c r="A69" s="31" t="s">
        <v>727</v>
      </c>
      <c r="B69" s="68"/>
      <c r="C69" s="68"/>
      <c r="D69" s="45" t="n">
        <v>65</v>
      </c>
      <c r="E69" s="51" t="s">
        <v>758</v>
      </c>
      <c r="F69" s="51" t="s">
        <v>759</v>
      </c>
      <c r="G69" s="29" t="s">
        <v>760</v>
      </c>
      <c r="H69" s="29"/>
      <c r="I69" s="61" t="s">
        <v>298</v>
      </c>
      <c r="J69" s="31" t="s">
        <v>741</v>
      </c>
      <c r="K69" s="46" t="n">
        <v>0</v>
      </c>
      <c r="L69" s="31" t="s">
        <v>741</v>
      </c>
      <c r="M69" s="46" t="n">
        <v>0</v>
      </c>
      <c r="N69" s="31" t="s">
        <v>752</v>
      </c>
      <c r="O69" s="46" t="n">
        <v>0</v>
      </c>
      <c r="P69" s="46" t="s">
        <v>753</v>
      </c>
      <c r="Q69" s="46" t="n">
        <v>0</v>
      </c>
      <c r="R69" s="46" t="s">
        <v>752</v>
      </c>
      <c r="S69" s="46" t="n">
        <v>0</v>
      </c>
      <c r="T69" s="46"/>
      <c r="U69" s="46"/>
      <c r="V69" s="46"/>
      <c r="W69" s="46"/>
      <c r="X69" s="31" t="s">
        <v>745</v>
      </c>
      <c r="Y69" s="31" t="s">
        <v>746</v>
      </c>
      <c r="Z69" s="31" t="s">
        <v>761</v>
      </c>
      <c r="AA69" s="47"/>
      <c r="AB69" s="79" t="s">
        <v>762</v>
      </c>
      <c r="AC69" s="89" t="s">
        <v>763</v>
      </c>
      <c r="AD69" s="39" t="s">
        <v>620</v>
      </c>
      <c r="AE69" s="52" t="n">
        <v>0</v>
      </c>
      <c r="AF69" s="18" t="n">
        <v>14</v>
      </c>
      <c r="AG69" s="18"/>
      <c r="AH69" s="18"/>
      <c r="AI69" s="8"/>
      <c r="AJ69" s="8"/>
      <c r="AK69" s="8"/>
      <c r="AL69" s="8"/>
      <c r="AM69" s="8"/>
    </row>
    <row r="70" customFormat="false" ht="23.55" hidden="false" customHeight="true" outlineLevel="0" collapsed="false">
      <c r="A70" s="31" t="s">
        <v>727</v>
      </c>
      <c r="B70" s="68"/>
      <c r="C70" s="68"/>
      <c r="D70" s="45" t="n">
        <v>66</v>
      </c>
      <c r="E70" s="51" t="s">
        <v>764</v>
      </c>
      <c r="F70" s="51" t="s">
        <v>765</v>
      </c>
      <c r="G70" s="29" t="s">
        <v>740</v>
      </c>
      <c r="H70" s="29"/>
      <c r="I70" s="61" t="s">
        <v>298</v>
      </c>
      <c r="J70" s="31" t="s">
        <v>741</v>
      </c>
      <c r="K70" s="32" t="n">
        <v>0</v>
      </c>
      <c r="L70" s="31" t="s">
        <v>741</v>
      </c>
      <c r="M70" s="32" t="n">
        <v>0</v>
      </c>
      <c r="N70" s="31" t="s">
        <v>752</v>
      </c>
      <c r="O70" s="32" t="n">
        <v>0</v>
      </c>
      <c r="P70" s="46" t="s">
        <v>753</v>
      </c>
      <c r="Q70" s="32" t="n">
        <v>0</v>
      </c>
      <c r="R70" s="46" t="s">
        <v>752</v>
      </c>
      <c r="S70" s="32" t="n">
        <v>0</v>
      </c>
      <c r="T70" s="46"/>
      <c r="U70" s="46"/>
      <c r="V70" s="46"/>
      <c r="W70" s="46"/>
      <c r="X70" s="31" t="s">
        <v>745</v>
      </c>
      <c r="Y70" s="31" t="s">
        <v>746</v>
      </c>
      <c r="Z70" s="46" t="s">
        <v>746</v>
      </c>
      <c r="AA70" s="47"/>
      <c r="AB70" s="79" t="s">
        <v>766</v>
      </c>
      <c r="AC70" s="89" t="s">
        <v>767</v>
      </c>
      <c r="AD70" s="39" t="s">
        <v>620</v>
      </c>
      <c r="AE70" s="52" t="n">
        <v>0</v>
      </c>
      <c r="AF70" s="18" t="n">
        <v>15</v>
      </c>
      <c r="AG70" s="18"/>
      <c r="AH70" s="18"/>
      <c r="AI70" s="8"/>
      <c r="AJ70" s="8"/>
      <c r="AK70" s="8"/>
      <c r="AL70" s="8"/>
      <c r="AM70" s="8"/>
    </row>
    <row r="71" customFormat="false" ht="23.55" hidden="false" customHeight="true" outlineLevel="0" collapsed="false">
      <c r="A71" s="31"/>
      <c r="B71" s="68"/>
      <c r="C71" s="68"/>
      <c r="D71" s="45" t="n">
        <v>67</v>
      </c>
      <c r="E71" s="51" t="s">
        <v>768</v>
      </c>
      <c r="F71" s="51" t="s">
        <v>769</v>
      </c>
      <c r="G71" s="29" t="s">
        <v>770</v>
      </c>
      <c r="H71" s="29" t="s">
        <v>771</v>
      </c>
      <c r="I71" s="61" t="s">
        <v>336</v>
      </c>
      <c r="J71" s="31" t="s">
        <v>772</v>
      </c>
      <c r="K71" s="32" t="n">
        <v>0.5</v>
      </c>
      <c r="L71" s="31" t="s">
        <v>773</v>
      </c>
      <c r="M71" s="32" t="n">
        <v>0.5</v>
      </c>
      <c r="N71" s="31" t="s">
        <v>774</v>
      </c>
      <c r="O71" s="32" t="n">
        <v>0.5</v>
      </c>
      <c r="P71" s="46" t="s">
        <v>775</v>
      </c>
      <c r="Q71" s="32" t="n">
        <v>0.5</v>
      </c>
      <c r="R71" s="46" t="s">
        <v>776</v>
      </c>
      <c r="S71" s="32" t="n">
        <v>0.5</v>
      </c>
      <c r="T71" s="46"/>
      <c r="U71" s="46"/>
      <c r="V71" s="46"/>
      <c r="W71" s="46"/>
      <c r="X71" s="31" t="s">
        <v>777</v>
      </c>
      <c r="Y71" s="46"/>
      <c r="Z71" s="46"/>
      <c r="AA71" s="47"/>
      <c r="AB71" s="89" t="s">
        <v>778</v>
      </c>
      <c r="AC71" s="89" t="s">
        <v>779</v>
      </c>
      <c r="AD71" s="39" t="s">
        <v>620</v>
      </c>
      <c r="AE71" s="52" t="n">
        <v>0.5</v>
      </c>
      <c r="AF71" s="18" t="n">
        <v>16</v>
      </c>
      <c r="AG71" s="18"/>
      <c r="AH71" s="18"/>
      <c r="AI71" s="8"/>
      <c r="AJ71" s="8"/>
      <c r="AK71" s="8"/>
      <c r="AL71" s="8"/>
      <c r="AM71" s="8"/>
    </row>
    <row r="72" customFormat="false" ht="23.55" hidden="false" customHeight="true" outlineLevel="0" collapsed="false">
      <c r="A72" s="31"/>
      <c r="B72" s="68"/>
      <c r="C72" s="118"/>
      <c r="D72" s="45" t="n">
        <v>68</v>
      </c>
      <c r="E72" s="51" t="s">
        <v>780</v>
      </c>
      <c r="F72" s="51" t="s">
        <v>781</v>
      </c>
      <c r="G72" s="29" t="s">
        <v>770</v>
      </c>
      <c r="H72" s="29" t="s">
        <v>782</v>
      </c>
      <c r="I72" s="61" t="s">
        <v>783</v>
      </c>
      <c r="J72" s="31" t="s">
        <v>784</v>
      </c>
      <c r="K72" s="32" t="n">
        <v>0.1</v>
      </c>
      <c r="L72" s="31" t="s">
        <v>785</v>
      </c>
      <c r="M72" s="32" t="n">
        <v>0.1</v>
      </c>
      <c r="N72" s="31" t="s">
        <v>786</v>
      </c>
      <c r="O72" s="46" t="n">
        <v>20</v>
      </c>
      <c r="P72" s="46" t="s">
        <v>787</v>
      </c>
      <c r="Q72" s="32" t="n">
        <v>0.5</v>
      </c>
      <c r="R72" s="46"/>
      <c r="S72" s="46"/>
      <c r="T72" s="46"/>
      <c r="U72" s="46"/>
      <c r="V72" s="46"/>
      <c r="W72" s="46"/>
      <c r="X72" s="31" t="s">
        <v>788</v>
      </c>
      <c r="Y72" s="46"/>
      <c r="Z72" s="46"/>
      <c r="AA72" s="47"/>
      <c r="AB72" s="89" t="s">
        <v>789</v>
      </c>
      <c r="AC72" s="89" t="s">
        <v>790</v>
      </c>
      <c r="AD72" s="39" t="s">
        <v>620</v>
      </c>
      <c r="AE72" s="52" t="n">
        <v>0.5</v>
      </c>
      <c r="AF72" s="18" t="n">
        <v>17</v>
      </c>
      <c r="AG72" s="18"/>
      <c r="AH72" s="18"/>
      <c r="AI72" s="8"/>
      <c r="AJ72" s="8"/>
      <c r="AK72" s="8"/>
      <c r="AL72" s="8"/>
      <c r="AM72" s="8"/>
    </row>
    <row r="73" customFormat="false" ht="23.55" hidden="false" customHeight="true" outlineLevel="0" collapsed="false">
      <c r="A73" s="31" t="s">
        <v>791</v>
      </c>
      <c r="B73" s="68"/>
      <c r="C73" s="119" t="s">
        <v>792</v>
      </c>
      <c r="D73" s="45" t="n">
        <v>69</v>
      </c>
      <c r="E73" s="51" t="s">
        <v>793</v>
      </c>
      <c r="F73" s="51" t="s">
        <v>794</v>
      </c>
      <c r="G73" s="29" t="s">
        <v>795</v>
      </c>
      <c r="H73" s="29" t="s">
        <v>796</v>
      </c>
      <c r="I73" s="61" t="s">
        <v>298</v>
      </c>
      <c r="J73" s="31" t="s">
        <v>797</v>
      </c>
      <c r="K73" s="32" t="n">
        <v>1</v>
      </c>
      <c r="L73" s="31" t="s">
        <v>798</v>
      </c>
      <c r="M73" s="32" t="n">
        <v>1</v>
      </c>
      <c r="N73" s="31" t="s">
        <v>798</v>
      </c>
      <c r="O73" s="32" t="n">
        <v>1</v>
      </c>
      <c r="P73" s="46" t="s">
        <v>798</v>
      </c>
      <c r="Q73" s="46" t="n">
        <v>100</v>
      </c>
      <c r="R73" s="46" t="s">
        <v>798</v>
      </c>
      <c r="S73" s="46" t="n">
        <v>100</v>
      </c>
      <c r="T73" s="46"/>
      <c r="U73" s="46"/>
      <c r="V73" s="46"/>
      <c r="W73" s="46"/>
      <c r="X73" s="46" t="s">
        <v>799</v>
      </c>
      <c r="Y73" s="54"/>
      <c r="Z73" s="54" t="s">
        <v>800</v>
      </c>
      <c r="AA73" s="47"/>
      <c r="AB73" s="89" t="s">
        <v>801</v>
      </c>
      <c r="AC73" s="89" t="s">
        <v>802</v>
      </c>
      <c r="AD73" s="39" t="s">
        <v>620</v>
      </c>
      <c r="AE73" s="52" t="n">
        <v>1</v>
      </c>
      <c r="AF73" s="18" t="n">
        <v>18</v>
      </c>
      <c r="AG73" s="18"/>
      <c r="AH73" s="18"/>
      <c r="AI73" s="8"/>
      <c r="AJ73" s="8"/>
      <c r="AK73" s="8"/>
      <c r="AL73" s="8"/>
      <c r="AM73" s="8"/>
    </row>
    <row r="74" customFormat="false" ht="23.55" hidden="false" customHeight="true" outlineLevel="0" collapsed="false">
      <c r="A74" s="31" t="s">
        <v>791</v>
      </c>
      <c r="B74" s="68"/>
      <c r="C74" s="68"/>
      <c r="D74" s="45" t="n">
        <v>70</v>
      </c>
      <c r="E74" s="51" t="s">
        <v>803</v>
      </c>
      <c r="F74" s="51" t="s">
        <v>804</v>
      </c>
      <c r="G74" s="29" t="s">
        <v>805</v>
      </c>
      <c r="H74" s="29"/>
      <c r="I74" s="61" t="s">
        <v>234</v>
      </c>
      <c r="J74" s="31" t="s">
        <v>806</v>
      </c>
      <c r="K74" s="32" t="n">
        <v>0.5</v>
      </c>
      <c r="L74" s="31" t="s">
        <v>807</v>
      </c>
      <c r="M74" s="32" t="n">
        <v>0.9</v>
      </c>
      <c r="N74" s="31" t="s">
        <v>807</v>
      </c>
      <c r="O74" s="32" t="n">
        <v>0.9</v>
      </c>
      <c r="P74" s="31" t="s">
        <v>807</v>
      </c>
      <c r="Q74" s="46" t="n">
        <v>90</v>
      </c>
      <c r="R74" s="46" t="s">
        <v>808</v>
      </c>
      <c r="S74" s="32" t="n">
        <v>1</v>
      </c>
      <c r="T74" s="46"/>
      <c r="U74" s="46"/>
      <c r="V74" s="46"/>
      <c r="W74" s="46"/>
      <c r="X74" s="46" t="s">
        <v>809</v>
      </c>
      <c r="Y74" s="46" t="s">
        <v>810</v>
      </c>
      <c r="Z74" s="54" t="s">
        <v>800</v>
      </c>
      <c r="AA74" s="47"/>
      <c r="AB74" s="89" t="s">
        <v>811</v>
      </c>
      <c r="AC74" s="89" t="s">
        <v>145</v>
      </c>
      <c r="AD74" s="39" t="s">
        <v>620</v>
      </c>
      <c r="AE74" s="52" t="n">
        <v>1</v>
      </c>
      <c r="AF74" s="18" t="n">
        <v>19</v>
      </c>
      <c r="AG74" s="18"/>
      <c r="AH74" s="18"/>
      <c r="AI74" s="8"/>
      <c r="AJ74" s="8"/>
      <c r="AK74" s="8"/>
      <c r="AL74" s="8"/>
      <c r="AM74" s="8"/>
    </row>
    <row r="75" customFormat="false" ht="23.55" hidden="false" customHeight="true" outlineLevel="0" collapsed="false">
      <c r="A75" s="31" t="s">
        <v>812</v>
      </c>
      <c r="B75" s="68"/>
      <c r="C75" s="119"/>
      <c r="D75" s="45" t="n">
        <v>71</v>
      </c>
      <c r="E75" s="51" t="s">
        <v>813</v>
      </c>
      <c r="F75" s="51" t="s">
        <v>814</v>
      </c>
      <c r="G75" s="29" t="s">
        <v>815</v>
      </c>
      <c r="H75" s="29"/>
      <c r="I75" s="29"/>
      <c r="J75" s="31" t="s">
        <v>816</v>
      </c>
      <c r="K75" s="32" t="n">
        <v>0.66</v>
      </c>
      <c r="L75" s="31" t="s">
        <v>817</v>
      </c>
      <c r="M75" s="32" t="n">
        <v>0.66</v>
      </c>
      <c r="N75" s="120" t="s">
        <v>818</v>
      </c>
      <c r="O75" s="32" t="n">
        <v>0.66</v>
      </c>
      <c r="P75" s="120" t="s">
        <v>819</v>
      </c>
      <c r="Q75" s="46" t="n">
        <v>66</v>
      </c>
      <c r="R75" s="120" t="s">
        <v>820</v>
      </c>
      <c r="S75" s="32" t="n">
        <v>0.66</v>
      </c>
      <c r="T75" s="46"/>
      <c r="U75" s="46"/>
      <c r="V75" s="46"/>
      <c r="W75" s="46"/>
      <c r="X75" s="46" t="s">
        <v>821</v>
      </c>
      <c r="Y75" s="46" t="s">
        <v>822</v>
      </c>
      <c r="Z75" s="46" t="s">
        <v>823</v>
      </c>
      <c r="AA75" s="47"/>
      <c r="AB75" s="89" t="s">
        <v>824</v>
      </c>
      <c r="AC75" s="89" t="s">
        <v>825</v>
      </c>
      <c r="AD75" s="39" t="s">
        <v>620</v>
      </c>
      <c r="AE75" s="52" t="n">
        <v>0.66</v>
      </c>
      <c r="AF75" s="18" t="n">
        <v>20</v>
      </c>
      <c r="AG75" s="18"/>
      <c r="AH75" s="18"/>
      <c r="AI75" s="8"/>
      <c r="AJ75" s="8"/>
      <c r="AK75" s="8"/>
      <c r="AL75" s="8"/>
      <c r="AM75" s="8"/>
    </row>
    <row r="76" customFormat="false" ht="23.55" hidden="false" customHeight="true" outlineLevel="0" collapsed="false">
      <c r="A76" s="31" t="s">
        <v>826</v>
      </c>
      <c r="B76" s="30" t="s">
        <v>827</v>
      </c>
      <c r="C76" s="113" t="s">
        <v>828</v>
      </c>
      <c r="D76" s="70" t="n">
        <v>72</v>
      </c>
      <c r="E76" s="71" t="s">
        <v>829</v>
      </c>
      <c r="F76" s="71" t="s">
        <v>830</v>
      </c>
      <c r="G76" s="72" t="s">
        <v>831</v>
      </c>
      <c r="H76" s="72" t="s">
        <v>832</v>
      </c>
      <c r="I76" s="73" t="s">
        <v>833</v>
      </c>
      <c r="J76" s="72" t="s">
        <v>834</v>
      </c>
      <c r="K76" s="74" t="n">
        <v>0.15</v>
      </c>
      <c r="L76" s="72" t="s">
        <v>835</v>
      </c>
      <c r="M76" s="74" t="n">
        <v>0.05</v>
      </c>
      <c r="N76" s="72" t="s">
        <v>836</v>
      </c>
      <c r="O76" s="74" t="n">
        <v>0.1</v>
      </c>
      <c r="P76" s="73" t="s">
        <v>837</v>
      </c>
      <c r="Q76" s="74" t="n">
        <v>0.02</v>
      </c>
      <c r="R76" s="73"/>
      <c r="S76" s="73"/>
      <c r="T76" s="73"/>
      <c r="U76" s="73"/>
      <c r="V76" s="73"/>
      <c r="W76" s="73"/>
      <c r="X76" s="73" t="s">
        <v>838</v>
      </c>
      <c r="Y76" s="73" t="s">
        <v>839</v>
      </c>
      <c r="Z76" s="73" t="s">
        <v>840</v>
      </c>
      <c r="AA76" s="77"/>
      <c r="AB76" s="121" t="s">
        <v>841</v>
      </c>
      <c r="AC76" s="122" t="s">
        <v>842</v>
      </c>
      <c r="AD76" s="123" t="s">
        <v>843</v>
      </c>
      <c r="AE76" s="81" t="n">
        <v>0.43</v>
      </c>
      <c r="AF76" s="18" t="n">
        <v>1</v>
      </c>
      <c r="AG76" s="18"/>
      <c r="AH76" s="18"/>
      <c r="AI76" s="8"/>
      <c r="AJ76" s="8"/>
      <c r="AK76" s="8"/>
      <c r="AL76" s="8"/>
      <c r="AM76" s="8"/>
    </row>
    <row r="77" customFormat="false" ht="23.55" hidden="false" customHeight="true" outlineLevel="0" collapsed="false">
      <c r="A77" s="31" t="s">
        <v>844</v>
      </c>
      <c r="B77" s="25" t="s">
        <v>845</v>
      </c>
      <c r="C77" s="124" t="s">
        <v>846</v>
      </c>
      <c r="D77" s="70" t="n">
        <v>73</v>
      </c>
      <c r="E77" s="71" t="s">
        <v>847</v>
      </c>
      <c r="F77" s="71" t="s">
        <v>848</v>
      </c>
      <c r="G77" s="72" t="s">
        <v>849</v>
      </c>
      <c r="H77" s="72" t="s">
        <v>850</v>
      </c>
      <c r="I77" s="73" t="s">
        <v>234</v>
      </c>
      <c r="J77" s="72" t="s">
        <v>851</v>
      </c>
      <c r="K77" s="74" t="n">
        <v>0.1</v>
      </c>
      <c r="L77" s="72" t="s">
        <v>852</v>
      </c>
      <c r="M77" s="74" t="n">
        <v>0</v>
      </c>
      <c r="N77" s="72" t="s">
        <v>852</v>
      </c>
      <c r="O77" s="74" t="n">
        <v>0</v>
      </c>
      <c r="P77" s="73" t="s">
        <v>853</v>
      </c>
      <c r="Q77" s="74" t="n">
        <v>0.1</v>
      </c>
      <c r="R77" s="73" t="s">
        <v>854</v>
      </c>
      <c r="S77" s="74" t="n">
        <v>0</v>
      </c>
      <c r="T77" s="73"/>
      <c r="U77" s="73"/>
      <c r="V77" s="73"/>
      <c r="W77" s="73"/>
      <c r="X77" s="73" t="s">
        <v>855</v>
      </c>
      <c r="Y77" s="73" t="s">
        <v>856</v>
      </c>
      <c r="Z77" s="125" t="s">
        <v>857</v>
      </c>
      <c r="AA77" s="77"/>
      <c r="AB77" s="121" t="s">
        <v>858</v>
      </c>
      <c r="AC77" s="121" t="s">
        <v>859</v>
      </c>
      <c r="AD77" s="123" t="s">
        <v>843</v>
      </c>
      <c r="AE77" s="81" t="n">
        <v>0.05</v>
      </c>
      <c r="AF77" s="18" t="n">
        <v>2</v>
      </c>
      <c r="AG77" s="18"/>
      <c r="AH77" s="18"/>
      <c r="AI77" s="8"/>
      <c r="AJ77" s="8"/>
      <c r="AK77" s="8"/>
      <c r="AL77" s="8"/>
      <c r="AM77" s="8"/>
    </row>
    <row r="78" customFormat="false" ht="23.55" hidden="false" customHeight="true" outlineLevel="0" collapsed="false">
      <c r="A78" s="31"/>
      <c r="B78" s="25"/>
      <c r="C78" s="25"/>
      <c r="D78" s="70" t="n">
        <v>74</v>
      </c>
      <c r="E78" s="71" t="s">
        <v>860</v>
      </c>
      <c r="F78" s="71" t="s">
        <v>861</v>
      </c>
      <c r="G78" s="72" t="s">
        <v>862</v>
      </c>
      <c r="H78" s="72"/>
      <c r="I78" s="72"/>
      <c r="J78" s="72" t="s">
        <v>863</v>
      </c>
      <c r="K78" s="74" t="n">
        <v>0</v>
      </c>
      <c r="L78" s="72" t="s">
        <v>864</v>
      </c>
      <c r="M78" s="74" t="n">
        <v>0.2</v>
      </c>
      <c r="N78" s="72" t="s">
        <v>865</v>
      </c>
      <c r="O78" s="74" t="n">
        <v>0.6</v>
      </c>
      <c r="P78" s="73" t="s">
        <v>866</v>
      </c>
      <c r="Q78" s="74" t="n">
        <v>0.3</v>
      </c>
      <c r="R78" s="73" t="s">
        <v>867</v>
      </c>
      <c r="S78" s="74" t="n">
        <v>0.1</v>
      </c>
      <c r="T78" s="73"/>
      <c r="U78" s="73"/>
      <c r="V78" s="73"/>
      <c r="W78" s="73"/>
      <c r="X78" s="73" t="s">
        <v>868</v>
      </c>
      <c r="Y78" s="73" t="s">
        <v>869</v>
      </c>
      <c r="Z78" s="73"/>
      <c r="AA78" s="77"/>
      <c r="AB78" s="126" t="s">
        <v>870</v>
      </c>
      <c r="AC78" s="122" t="s">
        <v>871</v>
      </c>
      <c r="AD78" s="123" t="s">
        <v>843</v>
      </c>
      <c r="AE78" s="81" t="n">
        <v>0.7</v>
      </c>
      <c r="AF78" s="18" t="n">
        <v>3</v>
      </c>
      <c r="AG78" s="18"/>
      <c r="AH78" s="18"/>
      <c r="AI78" s="8"/>
      <c r="AJ78" s="8"/>
      <c r="AK78" s="8"/>
      <c r="AL78" s="8"/>
      <c r="AM78" s="8"/>
    </row>
    <row r="79" s="130" customFormat="true" ht="23.55" hidden="false" customHeight="true" outlineLevel="0" collapsed="false">
      <c r="A79" s="31"/>
      <c r="B79" s="25"/>
      <c r="C79" s="25"/>
      <c r="D79" s="70" t="n">
        <v>75</v>
      </c>
      <c r="E79" s="71" t="s">
        <v>872</v>
      </c>
      <c r="F79" s="71" t="s">
        <v>873</v>
      </c>
      <c r="G79" s="72" t="s">
        <v>874</v>
      </c>
      <c r="H79" s="72"/>
      <c r="I79" s="72"/>
      <c r="J79" s="72" t="s">
        <v>875</v>
      </c>
      <c r="K79" s="74" t="n">
        <v>0</v>
      </c>
      <c r="L79" s="72" t="s">
        <v>876</v>
      </c>
      <c r="M79" s="74" t="n">
        <v>0.1</v>
      </c>
      <c r="N79" s="72" t="s">
        <v>877</v>
      </c>
      <c r="O79" s="74" t="n">
        <v>0.3</v>
      </c>
      <c r="P79" s="73" t="s">
        <v>878</v>
      </c>
      <c r="Q79" s="74" t="n">
        <v>0.15</v>
      </c>
      <c r="R79" s="73" t="s">
        <v>879</v>
      </c>
      <c r="S79" s="74" t="n">
        <v>0.15</v>
      </c>
      <c r="T79" s="73"/>
      <c r="U79" s="73"/>
      <c r="V79" s="73"/>
      <c r="W79" s="73"/>
      <c r="X79" s="127" t="s">
        <v>880</v>
      </c>
      <c r="Y79" s="73" t="s">
        <v>881</v>
      </c>
      <c r="Z79" s="128" t="s">
        <v>882</v>
      </c>
      <c r="AA79" s="77"/>
      <c r="AB79" s="126" t="s">
        <v>883</v>
      </c>
      <c r="AC79" s="129" t="s">
        <v>884</v>
      </c>
      <c r="AD79" s="123" t="s">
        <v>843</v>
      </c>
      <c r="AE79" s="81" t="n">
        <v>0.7</v>
      </c>
      <c r="AF79" s="18" t="n">
        <v>4</v>
      </c>
      <c r="AG79" s="18"/>
      <c r="AH79" s="18"/>
      <c r="AI79" s="8"/>
      <c r="AJ79" s="8"/>
      <c r="AK79" s="8"/>
      <c r="AL79" s="8"/>
      <c r="AM79" s="8"/>
    </row>
    <row r="80" customFormat="false" ht="23.55" hidden="false" customHeight="true" outlineLevel="0" collapsed="false">
      <c r="A80" s="31"/>
      <c r="B80" s="25"/>
      <c r="C80" s="25"/>
      <c r="D80" s="70" t="n">
        <v>76</v>
      </c>
      <c r="E80" s="71" t="s">
        <v>885</v>
      </c>
      <c r="F80" s="71" t="s">
        <v>886</v>
      </c>
      <c r="G80" s="72" t="s">
        <v>887</v>
      </c>
      <c r="H80" s="72"/>
      <c r="I80" s="73"/>
      <c r="J80" s="72" t="s">
        <v>888</v>
      </c>
      <c r="K80" s="74" t="n">
        <v>0.3</v>
      </c>
      <c r="L80" s="72" t="s">
        <v>889</v>
      </c>
      <c r="M80" s="74" t="n">
        <v>0.4</v>
      </c>
      <c r="N80" s="72" t="s">
        <v>890</v>
      </c>
      <c r="O80" s="73"/>
      <c r="P80" s="73" t="s">
        <v>891</v>
      </c>
      <c r="Q80" s="74" t="n">
        <v>0.2</v>
      </c>
      <c r="R80" s="73" t="s">
        <v>892</v>
      </c>
      <c r="S80" s="74" t="n">
        <v>0.05</v>
      </c>
      <c r="T80" s="73"/>
      <c r="U80" s="73"/>
      <c r="V80" s="73"/>
      <c r="W80" s="73"/>
      <c r="X80" s="73" t="s">
        <v>893</v>
      </c>
      <c r="Y80" s="73" t="s">
        <v>894</v>
      </c>
      <c r="Z80" s="128" t="s">
        <v>895</v>
      </c>
      <c r="AA80" s="77"/>
      <c r="AB80" s="122" t="s">
        <v>896</v>
      </c>
      <c r="AC80" s="131" t="s">
        <v>897</v>
      </c>
      <c r="AD80" s="123" t="s">
        <v>843</v>
      </c>
      <c r="AE80" s="81" t="n">
        <v>0.6</v>
      </c>
      <c r="AF80" s="18" t="n">
        <v>5</v>
      </c>
      <c r="AG80" s="18"/>
      <c r="AH80" s="18"/>
      <c r="AI80" s="8"/>
      <c r="AJ80" s="8"/>
      <c r="AK80" s="8"/>
      <c r="AL80" s="8"/>
      <c r="AM80" s="8"/>
    </row>
    <row r="81" customFormat="false" ht="23.55" hidden="false" customHeight="true" outlineLevel="0" collapsed="false">
      <c r="A81" s="31"/>
      <c r="B81" s="25"/>
      <c r="C81" s="25"/>
      <c r="D81" s="70" t="n">
        <v>77</v>
      </c>
      <c r="E81" s="132" t="s">
        <v>898</v>
      </c>
      <c r="F81" s="133" t="s">
        <v>899</v>
      </c>
      <c r="G81" s="72" t="s">
        <v>900</v>
      </c>
      <c r="H81" s="72"/>
      <c r="I81" s="134" t="s">
        <v>298</v>
      </c>
      <c r="J81" s="72" t="s">
        <v>901</v>
      </c>
      <c r="K81" s="74" t="n">
        <v>0.1</v>
      </c>
      <c r="L81" s="72" t="s">
        <v>902</v>
      </c>
      <c r="M81" s="74" t="n">
        <v>0.1</v>
      </c>
      <c r="N81" s="72" t="s">
        <v>903</v>
      </c>
      <c r="O81" s="74" t="n">
        <v>0.1</v>
      </c>
      <c r="P81" s="73" t="s">
        <v>904</v>
      </c>
      <c r="Q81" s="74" t="n">
        <v>0.2</v>
      </c>
      <c r="R81" s="73" t="s">
        <v>905</v>
      </c>
      <c r="S81" s="74" t="n">
        <v>0.2</v>
      </c>
      <c r="T81" s="73"/>
      <c r="U81" s="73"/>
      <c r="V81" s="73"/>
      <c r="W81" s="73"/>
      <c r="X81" s="73" t="s">
        <v>906</v>
      </c>
      <c r="Y81" s="73" t="s">
        <v>907</v>
      </c>
      <c r="Z81" s="73" t="s">
        <v>908</v>
      </c>
      <c r="AA81" s="77"/>
      <c r="AB81" s="122" t="s">
        <v>909</v>
      </c>
      <c r="AC81" s="122" t="s">
        <v>842</v>
      </c>
      <c r="AD81" s="123" t="s">
        <v>843</v>
      </c>
      <c r="AE81" s="135" t="n">
        <v>0.7</v>
      </c>
      <c r="AF81" s="18" t="n">
        <v>6</v>
      </c>
      <c r="AG81" s="18"/>
      <c r="AH81" s="18"/>
      <c r="AI81" s="8"/>
      <c r="AJ81" s="8"/>
      <c r="AK81" s="8"/>
      <c r="AL81" s="8"/>
      <c r="AM81" s="8"/>
    </row>
    <row r="82" customFormat="false" ht="23.55" hidden="false" customHeight="true" outlineLevel="0" collapsed="false">
      <c r="A82" s="31"/>
      <c r="B82" s="25"/>
      <c r="C82" s="124"/>
      <c r="D82" s="70" t="n">
        <v>78</v>
      </c>
      <c r="E82" s="71" t="s">
        <v>910</v>
      </c>
      <c r="F82" s="133" t="s">
        <v>911</v>
      </c>
      <c r="G82" s="72" t="s">
        <v>912</v>
      </c>
      <c r="H82" s="72"/>
      <c r="I82" s="134" t="s">
        <v>298</v>
      </c>
      <c r="J82" s="72" t="s">
        <v>913</v>
      </c>
      <c r="K82" s="74" t="n">
        <v>0.1</v>
      </c>
      <c r="L82" s="72" t="s">
        <v>914</v>
      </c>
      <c r="M82" s="74" t="n">
        <v>0</v>
      </c>
      <c r="N82" s="72" t="s">
        <v>915</v>
      </c>
      <c r="O82" s="74" t="n">
        <v>0</v>
      </c>
      <c r="P82" s="73" t="s">
        <v>915</v>
      </c>
      <c r="Q82" s="136" t="n">
        <v>0</v>
      </c>
      <c r="R82" s="73" t="s">
        <v>915</v>
      </c>
      <c r="S82" s="74" t="n">
        <v>0</v>
      </c>
      <c r="T82" s="73"/>
      <c r="U82" s="73"/>
      <c r="V82" s="73"/>
      <c r="W82" s="73"/>
      <c r="X82" s="73" t="s">
        <v>916</v>
      </c>
      <c r="Y82" s="72" t="s">
        <v>917</v>
      </c>
      <c r="Z82" s="72" t="s">
        <v>918</v>
      </c>
      <c r="AA82" s="77"/>
      <c r="AB82" s="122" t="s">
        <v>919</v>
      </c>
      <c r="AC82" s="131" t="s">
        <v>920</v>
      </c>
      <c r="AD82" s="123" t="s">
        <v>843</v>
      </c>
      <c r="AE82" s="135" t="n">
        <v>0.1</v>
      </c>
      <c r="AF82" s="18" t="n">
        <v>7</v>
      </c>
      <c r="AG82" s="18"/>
      <c r="AH82" s="18"/>
      <c r="AI82" s="8"/>
      <c r="AJ82" s="8"/>
      <c r="AK82" s="8"/>
      <c r="AL82" s="8"/>
      <c r="AM82" s="8"/>
    </row>
    <row r="83" customFormat="false" ht="23.55" hidden="false" customHeight="true" outlineLevel="0" collapsed="false">
      <c r="A83" s="31" t="s">
        <v>921</v>
      </c>
      <c r="B83" s="25"/>
      <c r="C83" s="137" t="s">
        <v>922</v>
      </c>
      <c r="D83" s="70" t="n">
        <v>79</v>
      </c>
      <c r="E83" s="71" t="s">
        <v>923</v>
      </c>
      <c r="F83" s="133" t="s">
        <v>924</v>
      </c>
      <c r="G83" s="72" t="s">
        <v>925</v>
      </c>
      <c r="H83" s="138" t="s">
        <v>233</v>
      </c>
      <c r="I83" s="139" t="s">
        <v>926</v>
      </c>
      <c r="J83" s="72" t="s">
        <v>927</v>
      </c>
      <c r="K83" s="73" t="s">
        <v>928</v>
      </c>
      <c r="L83" s="72" t="s">
        <v>929</v>
      </c>
      <c r="M83" s="73" t="s">
        <v>930</v>
      </c>
      <c r="N83" s="72" t="s">
        <v>931</v>
      </c>
      <c r="O83" s="73" t="n">
        <v>0</v>
      </c>
      <c r="P83" s="72" t="s">
        <v>932</v>
      </c>
      <c r="Q83" s="73" t="n">
        <v>0</v>
      </c>
      <c r="R83" s="73" t="s">
        <v>933</v>
      </c>
      <c r="S83" s="73" t="s">
        <v>934</v>
      </c>
      <c r="T83" s="73"/>
      <c r="U83" s="73"/>
      <c r="V83" s="73"/>
      <c r="W83" s="73"/>
      <c r="X83" s="72" t="s">
        <v>935</v>
      </c>
      <c r="Y83" s="72" t="s">
        <v>936</v>
      </c>
      <c r="Z83" s="72" t="s">
        <v>937</v>
      </c>
      <c r="AA83" s="77"/>
      <c r="AB83" s="122" t="s">
        <v>938</v>
      </c>
      <c r="AC83" s="122" t="s">
        <v>939</v>
      </c>
      <c r="AD83" s="123" t="s">
        <v>843</v>
      </c>
      <c r="AE83" s="135" t="n">
        <v>0.3</v>
      </c>
      <c r="AF83" s="18" t="n">
        <v>8</v>
      </c>
      <c r="AG83" s="18"/>
      <c r="AH83" s="18"/>
      <c r="AI83" s="8"/>
      <c r="AJ83" s="8"/>
      <c r="AK83" s="8"/>
      <c r="AL83" s="8"/>
      <c r="AM83" s="8"/>
    </row>
    <row r="84" customFormat="false" ht="23.55" hidden="false" customHeight="true" outlineLevel="0" collapsed="false">
      <c r="A84" s="31"/>
      <c r="B84" s="25"/>
      <c r="C84" s="137"/>
      <c r="D84" s="70" t="n">
        <v>80</v>
      </c>
      <c r="E84" s="133" t="s">
        <v>940</v>
      </c>
      <c r="F84" s="133" t="s">
        <v>941</v>
      </c>
      <c r="G84" s="72" t="s">
        <v>942</v>
      </c>
      <c r="H84" s="138"/>
      <c r="I84" s="139"/>
      <c r="J84" s="72" t="s">
        <v>943</v>
      </c>
      <c r="K84" s="73" t="n">
        <v>0</v>
      </c>
      <c r="L84" s="72" t="s">
        <v>943</v>
      </c>
      <c r="M84" s="73" t="n">
        <v>0</v>
      </c>
      <c r="N84" s="72" t="s">
        <v>944</v>
      </c>
      <c r="O84" s="73" t="n">
        <v>0</v>
      </c>
      <c r="P84" s="140" t="s">
        <v>945</v>
      </c>
      <c r="Q84" s="73" t="s">
        <v>946</v>
      </c>
      <c r="R84" s="73" t="s">
        <v>947</v>
      </c>
      <c r="S84" s="73" t="s">
        <v>946</v>
      </c>
      <c r="T84" s="73"/>
      <c r="U84" s="73"/>
      <c r="V84" s="73"/>
      <c r="W84" s="73"/>
      <c r="X84" s="72" t="s">
        <v>948</v>
      </c>
      <c r="Y84" s="72" t="s">
        <v>949</v>
      </c>
      <c r="Z84" s="72" t="s">
        <v>950</v>
      </c>
      <c r="AA84" s="77"/>
      <c r="AB84" s="122" t="s">
        <v>951</v>
      </c>
      <c r="AC84" s="122" t="s">
        <v>145</v>
      </c>
      <c r="AD84" s="123" t="s">
        <v>843</v>
      </c>
      <c r="AE84" s="135" t="n">
        <v>1</v>
      </c>
      <c r="AF84" s="18" t="n">
        <v>9</v>
      </c>
      <c r="AG84" s="18"/>
      <c r="AH84" s="18"/>
      <c r="AI84" s="8"/>
      <c r="AJ84" s="8"/>
      <c r="AK84" s="8"/>
      <c r="AL84" s="8"/>
      <c r="AM84" s="8"/>
    </row>
    <row r="85" customFormat="false" ht="23.55" hidden="false" customHeight="true" outlineLevel="0" collapsed="false">
      <c r="A85" s="31"/>
      <c r="B85" s="25"/>
      <c r="C85" s="137"/>
      <c r="D85" s="70" t="n">
        <v>81</v>
      </c>
      <c r="E85" s="133" t="s">
        <v>952</v>
      </c>
      <c r="F85" s="133" t="s">
        <v>953</v>
      </c>
      <c r="G85" s="72" t="s">
        <v>954</v>
      </c>
      <c r="H85" s="138"/>
      <c r="I85" s="139"/>
      <c r="J85" s="72" t="s">
        <v>955</v>
      </c>
      <c r="K85" s="73" t="n">
        <v>0</v>
      </c>
      <c r="L85" s="72" t="s">
        <v>955</v>
      </c>
      <c r="M85" s="73" t="n">
        <v>0</v>
      </c>
      <c r="N85" s="72" t="s">
        <v>955</v>
      </c>
      <c r="O85" s="73" t="n">
        <v>0</v>
      </c>
      <c r="P85" s="72" t="s">
        <v>956</v>
      </c>
      <c r="Q85" s="73" t="n">
        <v>0</v>
      </c>
      <c r="R85" s="72" t="s">
        <v>956</v>
      </c>
      <c r="S85" s="73" t="n">
        <v>0</v>
      </c>
      <c r="T85" s="73"/>
      <c r="U85" s="73"/>
      <c r="V85" s="73"/>
      <c r="W85" s="73"/>
      <c r="X85" s="72" t="s">
        <v>957</v>
      </c>
      <c r="Y85" s="72" t="s">
        <v>958</v>
      </c>
      <c r="Z85" s="72" t="s">
        <v>959</v>
      </c>
      <c r="AA85" s="77"/>
      <c r="AB85" s="131" t="s">
        <v>960</v>
      </c>
      <c r="AC85" s="131" t="s">
        <v>961</v>
      </c>
      <c r="AD85" s="123" t="s">
        <v>843</v>
      </c>
      <c r="AE85" s="135" t="n">
        <v>0</v>
      </c>
      <c r="AF85" s="18" t="n">
        <v>10</v>
      </c>
      <c r="AG85" s="18"/>
      <c r="AH85" s="18"/>
      <c r="AI85" s="8"/>
      <c r="AJ85" s="8"/>
      <c r="AK85" s="8"/>
      <c r="AL85" s="8"/>
      <c r="AM85" s="8"/>
    </row>
    <row r="86" customFormat="false" ht="23.55" hidden="false" customHeight="true" outlineLevel="0" collapsed="false">
      <c r="A86" s="31"/>
      <c r="B86" s="25"/>
      <c r="C86" s="137"/>
      <c r="D86" s="70" t="n">
        <v>82</v>
      </c>
      <c r="E86" s="71" t="s">
        <v>962</v>
      </c>
      <c r="F86" s="133" t="s">
        <v>963</v>
      </c>
      <c r="G86" s="138" t="s">
        <v>964</v>
      </c>
      <c r="H86" s="138"/>
      <c r="I86" s="139"/>
      <c r="J86" s="72" t="s">
        <v>965</v>
      </c>
      <c r="K86" s="73" t="n">
        <v>0</v>
      </c>
      <c r="L86" s="72" t="s">
        <v>965</v>
      </c>
      <c r="M86" s="73" t="n">
        <v>0</v>
      </c>
      <c r="N86" s="72" t="s">
        <v>965</v>
      </c>
      <c r="O86" s="73" t="n">
        <v>0</v>
      </c>
      <c r="P86" s="72" t="s">
        <v>965</v>
      </c>
      <c r="Q86" s="73" t="n">
        <v>0</v>
      </c>
      <c r="R86" s="72" t="s">
        <v>965</v>
      </c>
      <c r="S86" s="73" t="n">
        <v>0</v>
      </c>
      <c r="T86" s="73"/>
      <c r="U86" s="73"/>
      <c r="V86" s="73"/>
      <c r="W86" s="73"/>
      <c r="X86" s="72" t="s">
        <v>957</v>
      </c>
      <c r="Y86" s="72" t="s">
        <v>958</v>
      </c>
      <c r="Z86" s="72" t="s">
        <v>966</v>
      </c>
      <c r="AA86" s="77"/>
      <c r="AB86" s="122" t="s">
        <v>967</v>
      </c>
      <c r="AC86" s="131" t="s">
        <v>961</v>
      </c>
      <c r="AD86" s="123" t="s">
        <v>843</v>
      </c>
      <c r="AE86" s="135" t="n">
        <v>0</v>
      </c>
      <c r="AF86" s="18" t="n">
        <v>11</v>
      </c>
      <c r="AG86" s="18"/>
      <c r="AH86" s="18"/>
      <c r="AI86" s="8"/>
      <c r="AJ86" s="8"/>
      <c r="AK86" s="8"/>
      <c r="AL86" s="8"/>
      <c r="AM86" s="8"/>
    </row>
    <row r="87" customFormat="false" ht="23.55" hidden="false" customHeight="true" outlineLevel="0" collapsed="false">
      <c r="A87" s="31" t="s">
        <v>968</v>
      </c>
      <c r="B87" s="25"/>
      <c r="C87" s="137"/>
      <c r="D87" s="70" t="n">
        <v>83</v>
      </c>
      <c r="E87" s="71" t="s">
        <v>969</v>
      </c>
      <c r="F87" s="71" t="s">
        <v>970</v>
      </c>
      <c r="G87" s="138" t="s">
        <v>971</v>
      </c>
      <c r="H87" s="138" t="s">
        <v>608</v>
      </c>
      <c r="I87" s="139" t="s">
        <v>233</v>
      </c>
      <c r="J87" s="72" t="s">
        <v>972</v>
      </c>
      <c r="K87" s="73" t="n">
        <v>0</v>
      </c>
      <c r="L87" s="72" t="s">
        <v>972</v>
      </c>
      <c r="M87" s="73"/>
      <c r="N87" s="72"/>
      <c r="O87" s="73"/>
      <c r="P87" s="73" t="s">
        <v>973</v>
      </c>
      <c r="Q87" s="73" t="n">
        <v>0</v>
      </c>
      <c r="R87" s="73" t="s">
        <v>974</v>
      </c>
      <c r="S87" s="73"/>
      <c r="T87" s="73"/>
      <c r="U87" s="73"/>
      <c r="V87" s="73"/>
      <c r="W87" s="73"/>
      <c r="X87" s="72" t="s">
        <v>975</v>
      </c>
      <c r="Y87" s="72" t="s">
        <v>976</v>
      </c>
      <c r="Z87" s="72" t="s">
        <v>977</v>
      </c>
      <c r="AA87" s="77"/>
      <c r="AB87" s="122" t="s">
        <v>978</v>
      </c>
      <c r="AC87" s="122" t="s">
        <v>979</v>
      </c>
      <c r="AD87" s="123" t="s">
        <v>843</v>
      </c>
      <c r="AE87" s="81" t="n">
        <v>1</v>
      </c>
      <c r="AF87" s="18" t="n">
        <v>12</v>
      </c>
      <c r="AG87" s="18"/>
      <c r="AH87" s="18"/>
      <c r="AI87" s="8"/>
      <c r="AJ87" s="8"/>
      <c r="AK87" s="8"/>
      <c r="AL87" s="8"/>
      <c r="AM87" s="8"/>
    </row>
    <row r="88" customFormat="false" ht="23.55" hidden="false" customHeight="true" outlineLevel="0" collapsed="false">
      <c r="A88" s="31" t="s">
        <v>980</v>
      </c>
      <c r="B88" s="25"/>
      <c r="C88" s="137"/>
      <c r="D88" s="70" t="n">
        <v>84</v>
      </c>
      <c r="E88" s="71" t="s">
        <v>981</v>
      </c>
      <c r="F88" s="133" t="s">
        <v>982</v>
      </c>
      <c r="G88" s="138" t="s">
        <v>983</v>
      </c>
      <c r="H88" s="72" t="s">
        <v>984</v>
      </c>
      <c r="I88" s="139" t="s">
        <v>234</v>
      </c>
      <c r="J88" s="72" t="s">
        <v>371</v>
      </c>
      <c r="K88" s="73" t="n">
        <v>0</v>
      </c>
      <c r="L88" s="72" t="s">
        <v>371</v>
      </c>
      <c r="M88" s="73" t="n">
        <v>0</v>
      </c>
      <c r="N88" s="72" t="s">
        <v>985</v>
      </c>
      <c r="O88" s="73" t="n">
        <v>0</v>
      </c>
      <c r="P88" s="73" t="s">
        <v>986</v>
      </c>
      <c r="Q88" s="73" t="n">
        <v>0.3</v>
      </c>
      <c r="R88" s="73"/>
      <c r="S88" s="73"/>
      <c r="T88" s="73"/>
      <c r="U88" s="73"/>
      <c r="V88" s="73"/>
      <c r="W88" s="73"/>
      <c r="X88" s="72" t="s">
        <v>987</v>
      </c>
      <c r="Y88" s="72" t="s">
        <v>976</v>
      </c>
      <c r="Z88" s="72" t="s">
        <v>988</v>
      </c>
      <c r="AA88" s="77"/>
      <c r="AB88" s="122" t="s">
        <v>989</v>
      </c>
      <c r="AC88" s="122" t="s">
        <v>990</v>
      </c>
      <c r="AD88" s="123" t="s">
        <v>843</v>
      </c>
      <c r="AE88" s="135" t="n">
        <v>0.003</v>
      </c>
      <c r="AF88" s="18" t="n">
        <v>13</v>
      </c>
      <c r="AG88" s="18"/>
      <c r="AH88" s="18"/>
      <c r="AI88" s="8"/>
      <c r="AJ88" s="8"/>
      <c r="AK88" s="8"/>
      <c r="AL88" s="8"/>
      <c r="AM88" s="8"/>
    </row>
    <row r="89" customFormat="false" ht="23.55" hidden="false" customHeight="true" outlineLevel="0" collapsed="false">
      <c r="A89" s="31" t="s">
        <v>991</v>
      </c>
      <c r="B89" s="25"/>
      <c r="C89" s="137"/>
      <c r="D89" s="70" t="n">
        <v>85</v>
      </c>
      <c r="E89" s="71" t="s">
        <v>992</v>
      </c>
      <c r="F89" s="71" t="s">
        <v>993</v>
      </c>
      <c r="G89" s="72" t="s">
        <v>994</v>
      </c>
      <c r="H89" s="72" t="s">
        <v>336</v>
      </c>
      <c r="I89" s="139" t="s">
        <v>234</v>
      </c>
      <c r="J89" s="72" t="s">
        <v>371</v>
      </c>
      <c r="K89" s="73" t="n">
        <v>0</v>
      </c>
      <c r="L89" s="72" t="s">
        <v>371</v>
      </c>
      <c r="M89" s="73" t="n">
        <v>0</v>
      </c>
      <c r="N89" s="72" t="s">
        <v>371</v>
      </c>
      <c r="O89" s="73" t="n">
        <v>0</v>
      </c>
      <c r="P89" s="72" t="s">
        <v>995</v>
      </c>
      <c r="Q89" s="73" t="n">
        <v>0.1</v>
      </c>
      <c r="R89" s="72" t="s">
        <v>371</v>
      </c>
      <c r="S89" s="73" t="n">
        <v>0.1</v>
      </c>
      <c r="T89" s="141"/>
      <c r="U89" s="141"/>
      <c r="V89" s="141"/>
      <c r="W89" s="141"/>
      <c r="X89" s="72" t="s">
        <v>987</v>
      </c>
      <c r="Y89" s="72" t="s">
        <v>996</v>
      </c>
      <c r="Z89" s="73" t="s">
        <v>435</v>
      </c>
      <c r="AA89" s="77"/>
      <c r="AB89" s="131" t="s">
        <v>997</v>
      </c>
      <c r="AC89" s="122" t="s">
        <v>998</v>
      </c>
      <c r="AD89" s="123" t="s">
        <v>843</v>
      </c>
      <c r="AE89" s="81" t="n">
        <v>0.001</v>
      </c>
      <c r="AF89" s="18" t="n">
        <v>14</v>
      </c>
      <c r="AG89" s="18"/>
      <c r="AH89" s="18"/>
      <c r="AI89" s="8"/>
      <c r="AJ89" s="8"/>
      <c r="AK89" s="8"/>
      <c r="AL89" s="8"/>
      <c r="AM89" s="8"/>
    </row>
    <row r="90" customFormat="false" ht="23.55" hidden="false" customHeight="true" outlineLevel="0" collapsed="false">
      <c r="A90" s="31"/>
      <c r="B90" s="25"/>
      <c r="C90" s="137"/>
      <c r="D90" s="70" t="n">
        <v>86</v>
      </c>
      <c r="E90" s="71" t="s">
        <v>999</v>
      </c>
      <c r="F90" s="71" t="s">
        <v>1000</v>
      </c>
      <c r="G90" s="72" t="s">
        <v>1001</v>
      </c>
      <c r="H90" s="72" t="s">
        <v>1002</v>
      </c>
      <c r="I90" s="139" t="s">
        <v>1003</v>
      </c>
      <c r="J90" s="72" t="s">
        <v>1004</v>
      </c>
      <c r="K90" s="73" t="n">
        <v>0</v>
      </c>
      <c r="L90" s="72" t="s">
        <v>1004</v>
      </c>
      <c r="M90" s="73" t="n">
        <v>0</v>
      </c>
      <c r="N90" s="72" t="s">
        <v>965</v>
      </c>
      <c r="O90" s="73" t="n">
        <v>0</v>
      </c>
      <c r="P90" s="72" t="s">
        <v>1005</v>
      </c>
      <c r="Q90" s="142" t="n">
        <v>1</v>
      </c>
      <c r="R90" s="143" t="s">
        <v>1005</v>
      </c>
      <c r="S90" s="141" t="n">
        <v>100</v>
      </c>
      <c r="T90" s="141"/>
      <c r="U90" s="141"/>
      <c r="V90" s="141"/>
      <c r="W90" s="141"/>
      <c r="X90" s="72" t="s">
        <v>957</v>
      </c>
      <c r="Y90" s="72" t="s">
        <v>1006</v>
      </c>
      <c r="Z90" s="73" t="s">
        <v>1007</v>
      </c>
      <c r="AA90" s="77"/>
      <c r="AB90" s="131" t="s">
        <v>1008</v>
      </c>
      <c r="AC90" s="131" t="s">
        <v>979</v>
      </c>
      <c r="AD90" s="123" t="s">
        <v>843</v>
      </c>
      <c r="AE90" s="81" t="n">
        <v>0</v>
      </c>
      <c r="AF90" s="18" t="n">
        <v>15</v>
      </c>
      <c r="AG90" s="18"/>
      <c r="AH90" s="18"/>
      <c r="AI90" s="8"/>
      <c r="AJ90" s="8"/>
      <c r="AK90" s="8"/>
      <c r="AL90" s="8"/>
      <c r="AM90" s="8"/>
    </row>
    <row r="91" customFormat="false" ht="23.55" hidden="false" customHeight="true" outlineLevel="0" collapsed="false">
      <c r="A91" s="31" t="s">
        <v>1009</v>
      </c>
      <c r="B91" s="25"/>
      <c r="C91" s="144" t="s">
        <v>1010</v>
      </c>
      <c r="D91" s="70" t="n">
        <v>87</v>
      </c>
      <c r="E91" s="71" t="s">
        <v>1011</v>
      </c>
      <c r="F91" s="71" t="s">
        <v>1012</v>
      </c>
      <c r="G91" s="72" t="s">
        <v>1013</v>
      </c>
      <c r="H91" s="72" t="s">
        <v>1014</v>
      </c>
      <c r="I91" s="139" t="s">
        <v>234</v>
      </c>
      <c r="J91" s="72" t="s">
        <v>1015</v>
      </c>
      <c r="K91" s="73" t="n">
        <v>0</v>
      </c>
      <c r="L91" s="72" t="s">
        <v>1016</v>
      </c>
      <c r="M91" s="74" t="n">
        <f aca="false">2/17</f>
        <v>0.117647058823529</v>
      </c>
      <c r="N91" s="145" t="s">
        <v>1017</v>
      </c>
      <c r="O91" s="74" t="n">
        <v>0.3</v>
      </c>
      <c r="P91" s="72" t="s">
        <v>1018</v>
      </c>
      <c r="Q91" s="74" t="n">
        <v>0.4</v>
      </c>
      <c r="R91" s="72" t="s">
        <v>1019</v>
      </c>
      <c r="S91" s="74" t="n">
        <v>0.6</v>
      </c>
      <c r="T91" s="141"/>
      <c r="U91" s="141"/>
      <c r="V91" s="141"/>
      <c r="W91" s="141"/>
      <c r="X91" s="72" t="s">
        <v>987</v>
      </c>
      <c r="Y91" s="146" t="s">
        <v>1020</v>
      </c>
      <c r="Z91" s="73" t="s">
        <v>1021</v>
      </c>
      <c r="AA91" s="77"/>
      <c r="AB91" s="131" t="s">
        <v>1022</v>
      </c>
      <c r="AC91" s="131" t="s">
        <v>1023</v>
      </c>
      <c r="AD91" s="123" t="s">
        <v>843</v>
      </c>
      <c r="AE91" s="81" t="n">
        <v>1</v>
      </c>
      <c r="AF91" s="18" t="n">
        <v>16</v>
      </c>
      <c r="AG91" s="18"/>
      <c r="AH91" s="18"/>
      <c r="AI91" s="8"/>
      <c r="AJ91" s="8"/>
      <c r="AK91" s="8"/>
      <c r="AL91" s="8"/>
      <c r="AM91" s="8"/>
    </row>
    <row r="92" customFormat="false" ht="23.55" hidden="false" customHeight="true" outlineLevel="0" collapsed="false">
      <c r="A92" s="31" t="s">
        <v>1024</v>
      </c>
      <c r="B92" s="25"/>
      <c r="C92" s="25"/>
      <c r="D92" s="70" t="n">
        <v>88</v>
      </c>
      <c r="E92" s="71" t="s">
        <v>1025</v>
      </c>
      <c r="F92" s="71" t="s">
        <v>1026</v>
      </c>
      <c r="G92" s="72" t="s">
        <v>1027</v>
      </c>
      <c r="H92" s="72"/>
      <c r="I92" s="139"/>
      <c r="J92" s="72" t="s">
        <v>1015</v>
      </c>
      <c r="K92" s="73" t="n">
        <v>0</v>
      </c>
      <c r="L92" s="72" t="s">
        <v>1015</v>
      </c>
      <c r="M92" s="73" t="n">
        <v>0</v>
      </c>
      <c r="N92" s="72" t="s">
        <v>1028</v>
      </c>
      <c r="O92" s="73" t="n">
        <v>0.5</v>
      </c>
      <c r="P92" s="72" t="s">
        <v>1029</v>
      </c>
      <c r="Q92" s="73" t="n">
        <v>0.6</v>
      </c>
      <c r="R92" s="73" t="s">
        <v>1030</v>
      </c>
      <c r="S92" s="73" t="n">
        <v>1</v>
      </c>
      <c r="T92" s="73"/>
      <c r="U92" s="73"/>
      <c r="V92" s="73"/>
      <c r="W92" s="73"/>
      <c r="X92" s="72" t="s">
        <v>987</v>
      </c>
      <c r="Y92" s="73" t="s">
        <v>1020</v>
      </c>
      <c r="Z92" s="73" t="s">
        <v>1031</v>
      </c>
      <c r="AA92" s="77"/>
      <c r="AB92" s="131" t="s">
        <v>1032</v>
      </c>
      <c r="AC92" s="122" t="s">
        <v>1033</v>
      </c>
      <c r="AD92" s="123" t="s">
        <v>843</v>
      </c>
      <c r="AE92" s="81" t="n">
        <v>1</v>
      </c>
      <c r="AF92" s="18" t="n">
        <v>17</v>
      </c>
      <c r="AG92" s="18"/>
      <c r="AH92" s="18"/>
      <c r="AI92" s="8"/>
      <c r="AJ92" s="8"/>
      <c r="AK92" s="8"/>
      <c r="AL92" s="8"/>
      <c r="AM92" s="8"/>
    </row>
    <row r="93" customFormat="false" ht="23.55" hidden="false" customHeight="true" outlineLevel="0" collapsed="false">
      <c r="A93" s="31" t="s">
        <v>1034</v>
      </c>
      <c r="B93" s="30" t="s">
        <v>1035</v>
      </c>
      <c r="C93" s="113" t="s">
        <v>1036</v>
      </c>
      <c r="D93" s="45" t="n">
        <v>89</v>
      </c>
      <c r="E93" s="51" t="s">
        <v>1037</v>
      </c>
      <c r="F93" s="51" t="s">
        <v>1038</v>
      </c>
      <c r="G93" s="147" t="s">
        <v>1039</v>
      </c>
      <c r="H93" s="29" t="s">
        <v>1040</v>
      </c>
      <c r="I93" s="148" t="s">
        <v>1041</v>
      </c>
      <c r="J93" s="31" t="s">
        <v>1015</v>
      </c>
      <c r="K93" s="46" t="n">
        <v>0</v>
      </c>
      <c r="L93" s="31" t="s">
        <v>1015</v>
      </c>
      <c r="M93" s="46" t="n">
        <v>0</v>
      </c>
      <c r="N93" s="31" t="s">
        <v>1042</v>
      </c>
      <c r="O93" s="46" t="n">
        <v>0</v>
      </c>
      <c r="P93" s="31" t="s">
        <v>1042</v>
      </c>
      <c r="Q93" s="46" t="n">
        <v>0</v>
      </c>
      <c r="R93" s="46" t="s">
        <v>1043</v>
      </c>
      <c r="S93" s="46" t="n">
        <v>0</v>
      </c>
      <c r="T93" s="46"/>
      <c r="U93" s="46"/>
      <c r="V93" s="46"/>
      <c r="W93" s="46"/>
      <c r="X93" s="31" t="s">
        <v>957</v>
      </c>
      <c r="Y93" s="31" t="s">
        <v>1044</v>
      </c>
      <c r="Z93" s="46" t="s">
        <v>1045</v>
      </c>
      <c r="AA93" s="47"/>
      <c r="AB93" s="149" t="s">
        <v>1046</v>
      </c>
      <c r="AC93" s="150" t="s">
        <v>1047</v>
      </c>
      <c r="AD93" s="85" t="s">
        <v>249</v>
      </c>
      <c r="AE93" s="52" t="n">
        <v>0</v>
      </c>
      <c r="AF93" s="18" t="n">
        <v>17</v>
      </c>
      <c r="AG93" s="18"/>
      <c r="AH93" s="18"/>
      <c r="AI93" s="8"/>
      <c r="AJ93" s="8"/>
      <c r="AK93" s="8"/>
      <c r="AL93" s="8"/>
      <c r="AM93" s="8"/>
    </row>
    <row r="94" customFormat="false" ht="23.55" hidden="false" customHeight="true" outlineLevel="0" collapsed="false">
      <c r="A94" s="31" t="s">
        <v>1048</v>
      </c>
      <c r="B94" s="30"/>
      <c r="C94" s="30"/>
      <c r="D94" s="45" t="n">
        <v>90</v>
      </c>
      <c r="E94" s="51" t="s">
        <v>1049</v>
      </c>
      <c r="F94" s="51" t="s">
        <v>1050</v>
      </c>
      <c r="G94" s="29" t="s">
        <v>1051</v>
      </c>
      <c r="H94" s="29"/>
      <c r="I94" s="61" t="s">
        <v>1052</v>
      </c>
      <c r="J94" s="29" t="s">
        <v>1053</v>
      </c>
      <c r="K94" s="29" t="n">
        <v>1</v>
      </c>
      <c r="L94" s="29" t="s">
        <v>1054</v>
      </c>
      <c r="M94" s="61" t="n">
        <v>1</v>
      </c>
      <c r="N94" s="29" t="s">
        <v>1054</v>
      </c>
      <c r="O94" s="61" t="n">
        <v>1</v>
      </c>
      <c r="P94" s="29" t="s">
        <v>1054</v>
      </c>
      <c r="Q94" s="31" t="n">
        <v>1</v>
      </c>
      <c r="R94" s="29" t="s">
        <v>1054</v>
      </c>
      <c r="S94" s="31" t="n">
        <v>1</v>
      </c>
      <c r="T94" s="31"/>
      <c r="U94" s="31"/>
      <c r="V94" s="31"/>
      <c r="W94" s="31"/>
      <c r="X94" s="114" t="s">
        <v>1055</v>
      </c>
      <c r="Y94" s="114" t="s">
        <v>1056</v>
      </c>
      <c r="Z94" s="114" t="s">
        <v>1056</v>
      </c>
      <c r="AA94" s="47"/>
      <c r="AB94" s="131" t="s">
        <v>1057</v>
      </c>
      <c r="AC94" s="150" t="s">
        <v>1058</v>
      </c>
      <c r="AD94" s="85" t="s">
        <v>249</v>
      </c>
      <c r="AE94" s="52" t="n">
        <v>1</v>
      </c>
      <c r="AF94" s="18" t="n">
        <v>18</v>
      </c>
      <c r="AG94" s="18"/>
      <c r="AH94" s="18"/>
      <c r="AI94" s="8"/>
      <c r="AJ94" s="8"/>
      <c r="AK94" s="8"/>
      <c r="AL94" s="8"/>
      <c r="AM94" s="8"/>
    </row>
    <row r="95" customFormat="false" ht="23.55" hidden="false" customHeight="true" outlineLevel="0" collapsed="false">
      <c r="A95" s="31" t="s">
        <v>1059</v>
      </c>
      <c r="B95" s="30"/>
      <c r="C95" s="30"/>
      <c r="D95" s="45" t="n">
        <v>91</v>
      </c>
      <c r="E95" s="51" t="s">
        <v>1060</v>
      </c>
      <c r="F95" s="51" t="s">
        <v>1061</v>
      </c>
      <c r="G95" s="147" t="s">
        <v>1062</v>
      </c>
      <c r="H95" s="29"/>
      <c r="I95" s="29"/>
      <c r="J95" s="29" t="s">
        <v>1063</v>
      </c>
      <c r="K95" s="61" t="n">
        <v>0</v>
      </c>
      <c r="L95" s="29" t="s">
        <v>1064</v>
      </c>
      <c r="M95" s="61" t="n">
        <v>1</v>
      </c>
      <c r="N95" s="29" t="s">
        <v>1054</v>
      </c>
      <c r="O95" s="61" t="n">
        <v>1</v>
      </c>
      <c r="P95" s="29" t="s">
        <v>1054</v>
      </c>
      <c r="Q95" s="61" t="n">
        <v>1</v>
      </c>
      <c r="R95" s="29" t="s">
        <v>1054</v>
      </c>
      <c r="S95" s="61" t="n">
        <v>1</v>
      </c>
      <c r="T95" s="61"/>
      <c r="U95" s="61"/>
      <c r="V95" s="61"/>
      <c r="W95" s="61"/>
      <c r="X95" s="29" t="s">
        <v>957</v>
      </c>
      <c r="Y95" s="114" t="s">
        <v>1065</v>
      </c>
      <c r="Z95" s="114" t="s">
        <v>1066</v>
      </c>
      <c r="AA95" s="47"/>
      <c r="AB95" s="131" t="s">
        <v>1057</v>
      </c>
      <c r="AC95" s="150" t="s">
        <v>1058</v>
      </c>
      <c r="AD95" s="85" t="s">
        <v>249</v>
      </c>
      <c r="AE95" s="52" t="n">
        <v>1</v>
      </c>
      <c r="AF95" s="18" t="n">
        <v>19</v>
      </c>
      <c r="AG95" s="18"/>
      <c r="AH95" s="18"/>
      <c r="AI95" s="8"/>
      <c r="AJ95" s="8"/>
      <c r="AK95" s="8"/>
      <c r="AL95" s="8"/>
      <c r="AM95" s="8"/>
    </row>
    <row r="96" customFormat="false" ht="23.55" hidden="false" customHeight="true" outlineLevel="0" collapsed="false">
      <c r="A96" s="31"/>
      <c r="B96" s="31"/>
      <c r="C96" s="31"/>
      <c r="D96" s="45" t="n">
        <v>92</v>
      </c>
      <c r="E96" s="51" t="s">
        <v>1067</v>
      </c>
      <c r="F96" s="51" t="s">
        <v>1068</v>
      </c>
      <c r="G96" s="147" t="s">
        <v>1069</v>
      </c>
      <c r="H96" s="29"/>
      <c r="I96" s="29"/>
      <c r="J96" s="31" t="s">
        <v>1070</v>
      </c>
      <c r="K96" s="46" t="n">
        <v>0</v>
      </c>
      <c r="L96" s="31" t="s">
        <v>1071</v>
      </c>
      <c r="M96" s="46" t="n">
        <v>0</v>
      </c>
      <c r="N96" s="29" t="s">
        <v>1072</v>
      </c>
      <c r="O96" s="46" t="n">
        <v>1</v>
      </c>
      <c r="P96" s="29" t="s">
        <v>1054</v>
      </c>
      <c r="Q96" s="46" t="n">
        <v>1</v>
      </c>
      <c r="R96" s="29" t="s">
        <v>1054</v>
      </c>
      <c r="S96" s="46" t="n">
        <v>1</v>
      </c>
      <c r="T96" s="46"/>
      <c r="U96" s="46"/>
      <c r="V96" s="46"/>
      <c r="W96" s="46"/>
      <c r="X96" s="31" t="s">
        <v>957</v>
      </c>
      <c r="Y96" s="114" t="s">
        <v>1073</v>
      </c>
      <c r="Z96" s="114" t="s">
        <v>1074</v>
      </c>
      <c r="AA96" s="151"/>
      <c r="AB96" s="131" t="s">
        <v>1075</v>
      </c>
      <c r="AC96" s="104" t="s">
        <v>1076</v>
      </c>
      <c r="AD96" s="85" t="s">
        <v>249</v>
      </c>
      <c r="AE96" s="52" t="n">
        <v>1</v>
      </c>
      <c r="AF96" s="18" t="n">
        <v>20</v>
      </c>
      <c r="AG96" s="18"/>
      <c r="AH96" s="18"/>
      <c r="AI96" s="8"/>
      <c r="AJ96" s="8"/>
      <c r="AK96" s="8"/>
      <c r="AL96" s="8"/>
      <c r="AM96" s="8"/>
    </row>
    <row r="97" customFormat="false" ht="23.55" hidden="false" customHeight="true" outlineLevel="0" collapsed="false">
      <c r="A97" s="31" t="s">
        <v>183</v>
      </c>
      <c r="B97" s="30" t="s">
        <v>1077</v>
      </c>
      <c r="C97" s="152" t="s">
        <v>1078</v>
      </c>
      <c r="D97" s="70" t="n">
        <v>93</v>
      </c>
      <c r="E97" s="71" t="s">
        <v>1079</v>
      </c>
      <c r="F97" s="71" t="s">
        <v>1080</v>
      </c>
      <c r="G97" s="72" t="s">
        <v>1081</v>
      </c>
      <c r="H97" s="153" t="s">
        <v>1082</v>
      </c>
      <c r="I97" s="73" t="s">
        <v>298</v>
      </c>
      <c r="J97" s="72" t="s">
        <v>1083</v>
      </c>
      <c r="K97" s="73" t="n">
        <v>0</v>
      </c>
      <c r="L97" s="72" t="s">
        <v>1083</v>
      </c>
      <c r="M97" s="73" t="n">
        <v>0</v>
      </c>
      <c r="N97" s="72" t="s">
        <v>1084</v>
      </c>
      <c r="O97" s="73" t="n">
        <v>0</v>
      </c>
      <c r="P97" s="72" t="s">
        <v>1084</v>
      </c>
      <c r="Q97" s="73" t="n">
        <v>0</v>
      </c>
      <c r="R97" s="72" t="s">
        <v>1084</v>
      </c>
      <c r="S97" s="73" t="n">
        <v>0</v>
      </c>
      <c r="T97" s="73"/>
      <c r="U97" s="73"/>
      <c r="V97" s="73"/>
      <c r="W97" s="73"/>
      <c r="X97" s="73" t="s">
        <v>208</v>
      </c>
      <c r="Y97" s="73" t="s">
        <v>1085</v>
      </c>
      <c r="Z97" s="77" t="s">
        <v>435</v>
      </c>
      <c r="AA97" s="77"/>
      <c r="AB97" s="131" t="s">
        <v>1086</v>
      </c>
      <c r="AC97" s="122" t="s">
        <v>1087</v>
      </c>
      <c r="AD97" s="123" t="s">
        <v>843</v>
      </c>
      <c r="AE97" s="81" t="n">
        <v>0</v>
      </c>
      <c r="AF97" s="18" t="n">
        <v>18</v>
      </c>
      <c r="AG97" s="18"/>
      <c r="AH97" s="18"/>
      <c r="AI97" s="8"/>
      <c r="AJ97" s="8"/>
      <c r="AK97" s="8"/>
      <c r="AL97" s="8"/>
      <c r="AM97" s="8"/>
    </row>
    <row r="98" customFormat="false" ht="23.55" hidden="false" customHeight="true" outlineLevel="0" collapsed="false">
      <c r="A98" s="31" t="s">
        <v>1088</v>
      </c>
      <c r="B98" s="30"/>
      <c r="C98" s="30"/>
      <c r="D98" s="70" t="n">
        <v>94</v>
      </c>
      <c r="E98" s="71" t="s">
        <v>1089</v>
      </c>
      <c r="F98" s="71" t="s">
        <v>1090</v>
      </c>
      <c r="G98" s="72" t="s">
        <v>1091</v>
      </c>
      <c r="H98" s="153"/>
      <c r="I98" s="153"/>
      <c r="J98" s="72" t="s">
        <v>1092</v>
      </c>
      <c r="K98" s="73" t="n">
        <v>0</v>
      </c>
      <c r="L98" s="72" t="s">
        <v>1092</v>
      </c>
      <c r="M98" s="73" t="n">
        <v>0</v>
      </c>
      <c r="N98" s="72" t="s">
        <v>1093</v>
      </c>
      <c r="O98" s="73" t="n">
        <v>0</v>
      </c>
      <c r="P98" s="72" t="s">
        <v>1093</v>
      </c>
      <c r="Q98" s="73" t="n">
        <v>0</v>
      </c>
      <c r="R98" s="154" t="s">
        <v>1094</v>
      </c>
      <c r="S98" s="74" t="n">
        <v>1</v>
      </c>
      <c r="T98" s="73"/>
      <c r="U98" s="73"/>
      <c r="V98" s="73"/>
      <c r="W98" s="73"/>
      <c r="X98" s="73" t="s">
        <v>208</v>
      </c>
      <c r="Y98" s="73" t="s">
        <v>1085</v>
      </c>
      <c r="Z98" s="77" t="s">
        <v>1095</v>
      </c>
      <c r="AA98" s="77"/>
      <c r="AB98" s="131" t="s">
        <v>1096</v>
      </c>
      <c r="AC98" s="122" t="s">
        <v>145</v>
      </c>
      <c r="AD98" s="123" t="s">
        <v>843</v>
      </c>
      <c r="AE98" s="81" t="n">
        <v>1</v>
      </c>
      <c r="AF98" s="18" t="n">
        <v>19</v>
      </c>
      <c r="AG98" s="18"/>
      <c r="AH98" s="18"/>
      <c r="AI98" s="8"/>
      <c r="AJ98" s="8"/>
      <c r="AK98" s="8"/>
      <c r="AL98" s="8"/>
      <c r="AM98" s="8"/>
    </row>
    <row r="99" customFormat="false" ht="55.5" hidden="false" customHeight="true" outlineLevel="0" collapsed="false">
      <c r="A99" s="155" t="s">
        <v>1097</v>
      </c>
      <c r="B99" s="155"/>
      <c r="C99" s="155"/>
      <c r="D99" s="155"/>
      <c r="E99" s="155"/>
      <c r="F99" s="155"/>
      <c r="G99" s="155"/>
      <c r="H99" s="155"/>
      <c r="I99" s="155"/>
      <c r="J99" s="156"/>
      <c r="K99" s="156"/>
      <c r="L99" s="156"/>
      <c r="M99" s="156"/>
      <c r="N99" s="156"/>
      <c r="O99" s="156"/>
      <c r="P99" s="156"/>
      <c r="Q99" s="156"/>
      <c r="R99" s="156"/>
      <c r="S99" s="156"/>
      <c r="T99" s="156"/>
      <c r="U99" s="156"/>
      <c r="V99" s="156"/>
      <c r="W99" s="156"/>
      <c r="X99" s="46"/>
      <c r="Y99" s="46"/>
      <c r="Z99" s="46"/>
      <c r="AA99" s="35"/>
      <c r="AB99" s="157"/>
      <c r="AC99" s="157"/>
      <c r="AD99" s="157"/>
      <c r="AE99" s="155"/>
      <c r="AF99" s="18"/>
      <c r="AG99" s="18"/>
      <c r="AH99" s="18"/>
      <c r="AI99" s="8"/>
      <c r="AJ99" s="8"/>
      <c r="AK99" s="8"/>
      <c r="AL99" s="8"/>
      <c r="AM99" s="8"/>
    </row>
    <row r="100" customFormat="false" ht="19.7" hidden="false" customHeight="false" outlineLevel="0" collapsed="false">
      <c r="A100" s="7"/>
      <c r="D100" s="158"/>
      <c r="F100" s="159"/>
      <c r="G100" s="159"/>
      <c r="H100" s="160"/>
      <c r="I100" s="160"/>
      <c r="J100" s="91"/>
      <c r="K100" s="91"/>
      <c r="L100" s="91"/>
      <c r="M100" s="91"/>
      <c r="N100" s="91"/>
      <c r="O100" s="91"/>
      <c r="P100" s="91"/>
      <c r="Q100" s="91"/>
      <c r="R100" s="91"/>
      <c r="S100" s="91"/>
      <c r="T100" s="91"/>
      <c r="U100" s="91"/>
      <c r="V100" s="91"/>
      <c r="W100" s="91"/>
      <c r="X100" s="161"/>
      <c r="Y100" s="91"/>
      <c r="Z100" s="91"/>
      <c r="AA100" s="91"/>
      <c r="AB100" s="91"/>
      <c r="AC100" s="91"/>
      <c r="AD100" s="91"/>
      <c r="AE100" s="159"/>
      <c r="AF100" s="18"/>
      <c r="AG100" s="18"/>
      <c r="AH100" s="18"/>
      <c r="AI100" s="8"/>
      <c r="AJ100" s="8"/>
      <c r="AK100" s="8"/>
      <c r="AL100" s="8"/>
      <c r="AM100" s="8"/>
    </row>
    <row r="101" customFormat="false" ht="13.8" hidden="false" customHeight="false" outlineLevel="0" collapsed="false">
      <c r="A101" s="7"/>
      <c r="B101" s="18"/>
      <c r="C101" s="162"/>
      <c r="D101" s="163"/>
      <c r="E101" s="164"/>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8"/>
      <c r="AJ101" s="8"/>
      <c r="AK101" s="8"/>
      <c r="AL101" s="8"/>
      <c r="AM101" s="8"/>
    </row>
    <row r="102" customFormat="false" ht="13.8" hidden="false" customHeight="false" outlineLevel="0" collapsed="false">
      <c r="A102" s="7"/>
      <c r="B102" s="18"/>
      <c r="C102" s="162"/>
      <c r="D102" s="16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8"/>
      <c r="AJ102" s="8"/>
      <c r="AK102" s="8"/>
      <c r="AL102" s="8"/>
      <c r="AM102" s="8"/>
    </row>
    <row r="103" customFormat="false" ht="13.8" hidden="false" customHeight="false" outlineLevel="0" collapsed="false">
      <c r="A103" s="7"/>
      <c r="B103" s="18"/>
      <c r="C103" s="162"/>
      <c r="D103" s="16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8"/>
      <c r="AJ103" s="8"/>
      <c r="AK103" s="8"/>
      <c r="AL103" s="8"/>
      <c r="AM103" s="8"/>
    </row>
    <row r="104" customFormat="false" ht="13.8" hidden="false" customHeight="false" outlineLevel="0" collapsed="false">
      <c r="A104" s="7"/>
      <c r="B104" s="18"/>
      <c r="C104" s="162"/>
      <c r="D104" s="16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8"/>
      <c r="AJ104" s="8"/>
      <c r="AK104" s="8"/>
      <c r="AL104" s="8"/>
      <c r="AM104" s="8"/>
    </row>
    <row r="105" customFormat="false" ht="13.8" hidden="false" customHeight="false" outlineLevel="0" collapsed="false">
      <c r="A105" s="7"/>
      <c r="B105" s="18"/>
      <c r="C105" s="162"/>
      <c r="D105" s="16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8"/>
      <c r="AJ105" s="8"/>
      <c r="AK105" s="8"/>
      <c r="AL105" s="8"/>
      <c r="AM105" s="8"/>
    </row>
    <row r="106" customFormat="false" ht="13.8" hidden="false" customHeight="false" outlineLevel="0" collapsed="false">
      <c r="A106" s="7"/>
      <c r="B106" s="18"/>
      <c r="C106" s="162"/>
      <c r="D106" s="16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8"/>
      <c r="AJ106" s="8"/>
      <c r="AK106" s="8"/>
      <c r="AL106" s="8"/>
      <c r="AM106" s="8"/>
    </row>
    <row r="107" customFormat="false" ht="13.8" hidden="false" customHeight="false" outlineLevel="0" collapsed="false">
      <c r="A107" s="7"/>
      <c r="B107" s="18"/>
      <c r="C107" s="162"/>
      <c r="D107" s="16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8"/>
      <c r="AJ107" s="8"/>
      <c r="AK107" s="8"/>
      <c r="AL107" s="8"/>
      <c r="AM107" s="8"/>
    </row>
    <row r="108" customFormat="false" ht="13.8" hidden="false" customHeight="false" outlineLevel="0" collapsed="false">
      <c r="A108" s="7"/>
      <c r="B108" s="18"/>
      <c r="C108" s="162"/>
      <c r="D108" s="16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8"/>
      <c r="AJ108" s="8"/>
      <c r="AK108" s="8"/>
      <c r="AL108" s="8"/>
      <c r="AM108" s="8"/>
    </row>
    <row r="109" customFormat="false" ht="13.8" hidden="false" customHeight="false" outlineLevel="0" collapsed="false">
      <c r="A109" s="7"/>
      <c r="B109" s="18"/>
      <c r="C109" s="162"/>
      <c r="D109" s="16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8"/>
      <c r="AJ109" s="8"/>
      <c r="AK109" s="8"/>
      <c r="AL109" s="8"/>
      <c r="AM109" s="8"/>
    </row>
    <row r="110" customFormat="false" ht="13.8" hidden="false" customHeight="false" outlineLevel="0" collapsed="false">
      <c r="A110" s="7"/>
      <c r="B110" s="18"/>
      <c r="C110" s="162"/>
      <c r="D110" s="16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8"/>
      <c r="AJ110" s="8"/>
      <c r="AK110" s="8"/>
      <c r="AL110" s="8"/>
      <c r="AM110" s="8"/>
    </row>
    <row r="111" customFormat="false" ht="13.8" hidden="false" customHeight="false" outlineLevel="0" collapsed="false">
      <c r="A111" s="7"/>
      <c r="B111" s="18"/>
      <c r="C111" s="162"/>
      <c r="D111" s="16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8"/>
      <c r="AJ111" s="8"/>
      <c r="AK111" s="8"/>
      <c r="AL111" s="8"/>
      <c r="AM111" s="8"/>
    </row>
    <row r="112" customFormat="false" ht="13.8" hidden="false" customHeight="false" outlineLevel="0" collapsed="false">
      <c r="A112" s="7"/>
      <c r="B112" s="18"/>
      <c r="C112" s="162"/>
      <c r="D112" s="16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8"/>
      <c r="AJ112" s="8"/>
      <c r="AK112" s="8"/>
      <c r="AL112" s="8"/>
      <c r="AM112" s="8"/>
    </row>
    <row r="113" customFormat="false" ht="13.8" hidden="false" customHeight="false" outlineLevel="0" collapsed="false">
      <c r="A113" s="7"/>
      <c r="B113" s="18"/>
      <c r="C113" s="162"/>
      <c r="D113" s="16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8"/>
      <c r="AJ113" s="8"/>
      <c r="AK113" s="8"/>
      <c r="AL113" s="8"/>
      <c r="AM113" s="8"/>
    </row>
    <row r="114" customFormat="false" ht="13.8" hidden="false" customHeight="false" outlineLevel="0" collapsed="false">
      <c r="A114" s="7"/>
      <c r="B114" s="18"/>
      <c r="C114" s="162"/>
      <c r="D114" s="16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8"/>
      <c r="AJ114" s="8"/>
      <c r="AK114" s="8"/>
      <c r="AL114" s="8"/>
      <c r="AM114" s="8"/>
    </row>
    <row r="115" customFormat="false" ht="13.8" hidden="false" customHeight="false" outlineLevel="0" collapsed="false">
      <c r="A115" s="7"/>
      <c r="B115" s="18"/>
      <c r="C115" s="162"/>
      <c r="D115" s="16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8"/>
      <c r="AJ115" s="8"/>
      <c r="AK115" s="8"/>
      <c r="AL115" s="8"/>
      <c r="AM115" s="8"/>
    </row>
    <row r="116" customFormat="false" ht="13.8" hidden="false" customHeight="false" outlineLevel="0" collapsed="false">
      <c r="A116" s="7"/>
      <c r="B116" s="18"/>
      <c r="C116" s="162"/>
      <c r="D116" s="16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8"/>
      <c r="AJ116" s="8"/>
      <c r="AK116" s="8"/>
      <c r="AL116" s="8"/>
      <c r="AM116" s="8"/>
    </row>
    <row r="117" customFormat="false" ht="13.8" hidden="false" customHeight="false" outlineLevel="0" collapsed="false">
      <c r="A117" s="7"/>
      <c r="B117" s="18"/>
      <c r="C117" s="162"/>
      <c r="D117" s="16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8"/>
      <c r="AJ117" s="8"/>
      <c r="AK117" s="8"/>
      <c r="AL117" s="8"/>
      <c r="AM117" s="8"/>
    </row>
    <row r="118" customFormat="false" ht="13.8" hidden="false" customHeight="false" outlineLevel="0" collapsed="false">
      <c r="A118" s="7"/>
      <c r="B118" s="18"/>
      <c r="C118" s="162"/>
      <c r="D118" s="16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8"/>
      <c r="AJ118" s="8"/>
      <c r="AK118" s="8"/>
      <c r="AL118" s="8"/>
      <c r="AM118" s="8"/>
    </row>
    <row r="119" customFormat="false" ht="13.8" hidden="false" customHeight="false" outlineLevel="0" collapsed="false">
      <c r="A119" s="7"/>
      <c r="B119" s="18"/>
      <c r="C119" s="162"/>
      <c r="D119" s="16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8"/>
      <c r="AJ119" s="8"/>
      <c r="AK119" s="8"/>
      <c r="AL119" s="8"/>
      <c r="AM119" s="8"/>
    </row>
    <row r="120" customFormat="false" ht="13.8" hidden="false" customHeight="false" outlineLevel="0" collapsed="false">
      <c r="A120" s="7"/>
      <c r="B120" s="18"/>
      <c r="C120" s="162"/>
      <c r="D120" s="16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8"/>
      <c r="AJ120" s="8"/>
      <c r="AK120" s="8"/>
      <c r="AL120" s="8"/>
      <c r="AM120" s="8"/>
    </row>
    <row r="121" customFormat="false" ht="13.8" hidden="false" customHeight="false" outlineLevel="0" collapsed="false">
      <c r="A121" s="7"/>
      <c r="B121" s="18"/>
      <c r="C121" s="162"/>
      <c r="D121" s="16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8"/>
      <c r="AJ121" s="8"/>
      <c r="AK121" s="8"/>
      <c r="AL121" s="8"/>
      <c r="AM121" s="8"/>
    </row>
    <row r="122" customFormat="false" ht="13.8" hidden="false" customHeight="false" outlineLevel="0" collapsed="false">
      <c r="A122" s="7"/>
      <c r="B122" s="18"/>
      <c r="C122" s="162"/>
      <c r="D122" s="16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8"/>
      <c r="AJ122" s="8"/>
      <c r="AK122" s="8"/>
      <c r="AL122" s="8"/>
      <c r="AM122" s="8"/>
    </row>
    <row r="123" customFormat="false" ht="13.8" hidden="false" customHeight="false" outlineLevel="0" collapsed="false">
      <c r="A123" s="7"/>
      <c r="B123" s="18"/>
      <c r="C123" s="162"/>
      <c r="D123" s="16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8"/>
      <c r="AJ123" s="8"/>
      <c r="AK123" s="8"/>
      <c r="AL123" s="8"/>
      <c r="AM123" s="8"/>
    </row>
    <row r="124" customFormat="false" ht="13.8" hidden="false" customHeight="false" outlineLevel="0" collapsed="false">
      <c r="A124" s="7"/>
      <c r="B124" s="18"/>
      <c r="C124" s="162"/>
      <c r="D124" s="16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8"/>
      <c r="AJ124" s="8"/>
      <c r="AK124" s="8"/>
      <c r="AL124" s="8"/>
      <c r="AM124" s="8"/>
    </row>
    <row r="125" customFormat="false" ht="13.8" hidden="false" customHeight="false" outlineLevel="0" collapsed="false">
      <c r="A125" s="7"/>
      <c r="B125" s="18"/>
      <c r="C125" s="162"/>
      <c r="D125" s="16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8"/>
      <c r="AJ125" s="8"/>
      <c r="AK125" s="8"/>
      <c r="AL125" s="8"/>
      <c r="AM125" s="8"/>
    </row>
    <row r="126" customFormat="false" ht="13.8" hidden="false" customHeight="false" outlineLevel="0" collapsed="false">
      <c r="A126" s="7"/>
      <c r="B126" s="18"/>
      <c r="C126" s="162"/>
      <c r="D126" s="16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8"/>
      <c r="AJ126" s="8"/>
      <c r="AK126" s="8"/>
      <c r="AL126" s="8"/>
      <c r="AM126" s="8"/>
    </row>
    <row r="127" customFormat="false" ht="13.8" hidden="false" customHeight="false" outlineLevel="0" collapsed="false">
      <c r="A127" s="7"/>
      <c r="B127" s="18"/>
      <c r="C127" s="162"/>
      <c r="D127" s="16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8"/>
      <c r="AJ127" s="8"/>
      <c r="AK127" s="8"/>
      <c r="AL127" s="8"/>
      <c r="AM127" s="8"/>
    </row>
    <row r="128" customFormat="false" ht="13.8" hidden="false" customHeight="false" outlineLevel="0" collapsed="false">
      <c r="A128" s="7"/>
      <c r="B128" s="18"/>
      <c r="C128" s="162"/>
      <c r="D128" s="16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8"/>
      <c r="AJ128" s="8"/>
      <c r="AK128" s="8"/>
      <c r="AL128" s="8"/>
      <c r="AM128" s="8"/>
    </row>
    <row r="129" customFormat="false" ht="13.8" hidden="false" customHeight="false" outlineLevel="0" collapsed="false">
      <c r="A129" s="7"/>
      <c r="B129" s="18"/>
      <c r="C129" s="162"/>
      <c r="D129" s="16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8"/>
      <c r="AJ129" s="8"/>
      <c r="AK129" s="8"/>
      <c r="AL129" s="8"/>
      <c r="AM129" s="8"/>
    </row>
    <row r="130" customFormat="false" ht="13.8" hidden="false" customHeight="false" outlineLevel="0" collapsed="false">
      <c r="A130" s="7"/>
      <c r="B130" s="18"/>
      <c r="C130" s="162"/>
      <c r="D130" s="16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8"/>
      <c r="AJ130" s="8"/>
      <c r="AK130" s="8"/>
      <c r="AL130" s="8"/>
      <c r="AM130" s="8"/>
    </row>
    <row r="131" customFormat="false" ht="13.8" hidden="false" customHeight="false" outlineLevel="0" collapsed="false">
      <c r="A131" s="7"/>
      <c r="B131" s="18"/>
      <c r="C131" s="162"/>
      <c r="D131" s="16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8"/>
      <c r="AJ131" s="8"/>
      <c r="AK131" s="8"/>
      <c r="AL131" s="8"/>
      <c r="AM131" s="8"/>
    </row>
    <row r="132" customFormat="false" ht="13.8" hidden="false" customHeight="false" outlineLevel="0" collapsed="false">
      <c r="A132" s="7"/>
      <c r="B132" s="18"/>
      <c r="C132" s="162"/>
      <c r="D132" s="16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8"/>
      <c r="AJ132" s="8"/>
      <c r="AK132" s="8"/>
      <c r="AL132" s="8"/>
      <c r="AM132" s="8"/>
    </row>
    <row r="133" customFormat="false" ht="13.8" hidden="false" customHeight="false" outlineLevel="0" collapsed="false">
      <c r="A133" s="7"/>
      <c r="B133" s="18"/>
      <c r="C133" s="162"/>
      <c r="D133" s="16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8"/>
      <c r="AJ133" s="8"/>
      <c r="AK133" s="8"/>
      <c r="AL133" s="8"/>
      <c r="AM133" s="8"/>
    </row>
    <row r="134" customFormat="false" ht="13.8" hidden="false" customHeight="false" outlineLevel="0" collapsed="false">
      <c r="A134" s="7"/>
      <c r="B134" s="18"/>
      <c r="C134" s="162"/>
      <c r="D134" s="16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8"/>
      <c r="AJ134" s="8"/>
      <c r="AK134" s="8"/>
      <c r="AL134" s="8"/>
      <c r="AM134" s="8"/>
    </row>
    <row r="135" customFormat="false" ht="13.8" hidden="false" customHeight="false" outlineLevel="0" collapsed="false">
      <c r="A135" s="7"/>
      <c r="B135" s="18"/>
      <c r="C135" s="162"/>
      <c r="D135" s="16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8"/>
      <c r="AJ135" s="8"/>
      <c r="AK135" s="8"/>
      <c r="AL135" s="8"/>
      <c r="AM135" s="8"/>
    </row>
    <row r="136" customFormat="false" ht="13.8" hidden="false" customHeight="false" outlineLevel="0" collapsed="false">
      <c r="A136" s="7"/>
      <c r="B136" s="18"/>
      <c r="C136" s="162"/>
      <c r="D136" s="16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8"/>
      <c r="AJ136" s="8"/>
      <c r="AK136" s="8"/>
      <c r="AL136" s="8"/>
      <c r="AM136" s="8"/>
    </row>
    <row r="137" customFormat="false" ht="13.8" hidden="false" customHeight="false" outlineLevel="0" collapsed="false">
      <c r="A137" s="7"/>
      <c r="B137" s="18"/>
      <c r="C137" s="162"/>
      <c r="D137" s="16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8"/>
      <c r="AJ137" s="8"/>
      <c r="AK137" s="8"/>
      <c r="AL137" s="8"/>
      <c r="AM137" s="8"/>
    </row>
    <row r="138" customFormat="false" ht="13.8" hidden="false" customHeight="false" outlineLevel="0" collapsed="false">
      <c r="A138" s="7"/>
      <c r="B138" s="18"/>
      <c r="C138" s="162"/>
      <c r="D138" s="16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8"/>
      <c r="AJ138" s="8"/>
      <c r="AK138" s="8"/>
      <c r="AL138" s="8"/>
      <c r="AM138" s="8"/>
    </row>
    <row r="139" customFormat="false" ht="13.8" hidden="false" customHeight="false" outlineLevel="0" collapsed="false">
      <c r="A139" s="7"/>
      <c r="B139" s="18"/>
      <c r="C139" s="162"/>
      <c r="D139" s="16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8"/>
      <c r="AJ139" s="8"/>
      <c r="AK139" s="8"/>
      <c r="AL139" s="8"/>
      <c r="AM139" s="8"/>
    </row>
    <row r="140" customFormat="false" ht="13.8" hidden="false" customHeight="false" outlineLevel="0" collapsed="false">
      <c r="A140" s="7"/>
      <c r="B140" s="18"/>
      <c r="C140" s="162"/>
      <c r="D140" s="16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8"/>
      <c r="AJ140" s="8"/>
      <c r="AK140" s="8"/>
      <c r="AL140" s="8"/>
      <c r="AM140" s="8"/>
    </row>
    <row r="141" customFormat="false" ht="13.8" hidden="false" customHeight="false" outlineLevel="0" collapsed="false">
      <c r="A141" s="165"/>
      <c r="B141" s="6"/>
      <c r="C141" s="166"/>
      <c r="D141" s="167"/>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8"/>
      <c r="AJ141" s="8"/>
      <c r="AK141" s="8"/>
      <c r="AL141" s="8"/>
      <c r="AM141" s="8"/>
    </row>
    <row r="142" customFormat="false" ht="13.8" hidden="false" customHeight="false" outlineLevel="0" collapsed="false">
      <c r="A142" s="165"/>
      <c r="B142" s="6"/>
      <c r="C142" s="166"/>
      <c r="D142" s="167"/>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8"/>
      <c r="AJ142" s="8"/>
      <c r="AK142" s="8"/>
      <c r="AL142" s="8"/>
      <c r="AM142" s="8"/>
    </row>
    <row r="143" customFormat="false" ht="13.8" hidden="false" customHeight="false" outlineLevel="0" collapsed="false">
      <c r="A143" s="165"/>
      <c r="B143" s="6"/>
      <c r="C143" s="166"/>
      <c r="D143" s="167"/>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8"/>
      <c r="AJ143" s="8"/>
      <c r="AK143" s="8"/>
      <c r="AL143" s="8"/>
      <c r="AM143" s="8"/>
    </row>
    <row r="144" customFormat="false" ht="13.8" hidden="false" customHeight="false" outlineLevel="0" collapsed="false">
      <c r="A144" s="165"/>
      <c r="B144" s="6"/>
      <c r="C144" s="166"/>
      <c r="D144" s="167"/>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8"/>
      <c r="AJ144" s="8"/>
      <c r="AK144" s="8"/>
      <c r="AL144" s="8"/>
      <c r="AM144" s="8"/>
    </row>
    <row r="145" customFormat="false" ht="13.8" hidden="false" customHeight="false" outlineLevel="0" collapsed="false">
      <c r="A145" s="165"/>
      <c r="B145" s="6"/>
      <c r="C145" s="166"/>
      <c r="D145" s="167"/>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8"/>
      <c r="AJ145" s="8"/>
      <c r="AK145" s="8"/>
      <c r="AL145" s="8"/>
      <c r="AM145" s="8"/>
    </row>
    <row r="146" customFormat="false" ht="13.8" hidden="false" customHeight="false" outlineLevel="0" collapsed="false">
      <c r="A146" s="165"/>
      <c r="B146" s="6"/>
      <c r="C146" s="166"/>
      <c r="D146" s="167"/>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8"/>
      <c r="AJ146" s="8"/>
      <c r="AK146" s="8"/>
      <c r="AL146" s="8"/>
      <c r="AM146" s="8"/>
    </row>
    <row r="147" customFormat="false" ht="13.8" hidden="false" customHeight="false" outlineLevel="0" collapsed="false">
      <c r="A147" s="165"/>
      <c r="B147" s="6"/>
      <c r="C147" s="166"/>
      <c r="D147" s="167"/>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8"/>
      <c r="AJ147" s="8"/>
      <c r="AK147" s="8"/>
      <c r="AL147" s="8"/>
      <c r="AM147" s="8"/>
    </row>
    <row r="148" customFormat="false" ht="13.8" hidden="false" customHeight="false" outlineLevel="0" collapsed="false">
      <c r="A148" s="165"/>
      <c r="B148" s="6"/>
      <c r="C148" s="166"/>
      <c r="D148" s="167"/>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8"/>
      <c r="AJ148" s="8"/>
      <c r="AK148" s="8"/>
      <c r="AL148" s="8"/>
      <c r="AM148" s="8"/>
    </row>
    <row r="149" customFormat="false" ht="13.8" hidden="false" customHeight="false" outlineLevel="0" collapsed="false">
      <c r="A149" s="165"/>
      <c r="B149" s="6"/>
      <c r="C149" s="166"/>
      <c r="D149" s="167"/>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8"/>
      <c r="AJ149" s="8"/>
      <c r="AK149" s="8"/>
      <c r="AL149" s="8"/>
      <c r="AM149" s="8"/>
    </row>
    <row r="150" customFormat="false" ht="13.8" hidden="false" customHeight="false" outlineLevel="0" collapsed="false">
      <c r="A150" s="165"/>
      <c r="B150" s="6"/>
      <c r="C150" s="166"/>
      <c r="D150" s="167"/>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8"/>
      <c r="AJ150" s="8"/>
      <c r="AK150" s="8"/>
      <c r="AL150" s="8"/>
      <c r="AM150" s="8"/>
    </row>
    <row r="151" customFormat="false" ht="13.8" hidden="false" customHeight="false" outlineLevel="0" collapsed="false">
      <c r="A151" s="165"/>
      <c r="B151" s="6"/>
      <c r="C151" s="166"/>
      <c r="D151" s="167"/>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8"/>
      <c r="AJ151" s="8"/>
      <c r="AK151" s="8"/>
      <c r="AL151" s="8"/>
      <c r="AM151" s="8"/>
    </row>
    <row r="152" customFormat="false" ht="13.8" hidden="false" customHeight="false" outlineLevel="0" collapsed="false">
      <c r="A152" s="165"/>
      <c r="B152" s="6"/>
      <c r="C152" s="166"/>
      <c r="D152" s="167"/>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8"/>
      <c r="AJ152" s="8"/>
      <c r="AK152" s="8"/>
      <c r="AL152" s="8"/>
      <c r="AM152" s="8"/>
    </row>
    <row r="153" customFormat="false" ht="13.8" hidden="false" customHeight="false" outlineLevel="0" collapsed="false">
      <c r="A153" s="165"/>
      <c r="B153" s="6"/>
      <c r="C153" s="166"/>
      <c r="D153" s="167"/>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8"/>
      <c r="AJ153" s="8"/>
      <c r="AK153" s="8"/>
      <c r="AL153" s="8"/>
      <c r="AM153" s="8"/>
    </row>
    <row r="154" customFormat="false" ht="13.8" hidden="false" customHeight="false" outlineLevel="0" collapsed="false">
      <c r="A154" s="165"/>
      <c r="B154" s="6"/>
      <c r="C154" s="166"/>
      <c r="D154" s="167"/>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8"/>
      <c r="AJ154" s="8"/>
      <c r="AK154" s="8"/>
      <c r="AL154" s="8"/>
      <c r="AM154" s="8"/>
    </row>
    <row r="155" customFormat="false" ht="13.8" hidden="false" customHeight="false" outlineLevel="0" collapsed="false">
      <c r="A155" s="165"/>
      <c r="B155" s="6"/>
      <c r="C155" s="166"/>
      <c r="D155" s="167"/>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8"/>
      <c r="AJ155" s="8"/>
      <c r="AK155" s="8"/>
      <c r="AL155" s="8"/>
      <c r="AM155" s="8"/>
    </row>
    <row r="156" customFormat="false" ht="13.8" hidden="false" customHeight="false" outlineLevel="0" collapsed="false">
      <c r="A156" s="165"/>
      <c r="B156" s="6"/>
      <c r="C156" s="166"/>
      <c r="D156" s="167"/>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8"/>
      <c r="AJ156" s="8"/>
      <c r="AK156" s="8"/>
      <c r="AL156" s="8"/>
      <c r="AM156" s="8"/>
    </row>
    <row r="157" customFormat="false" ht="13.8" hidden="false" customHeight="false" outlineLevel="0" collapsed="false">
      <c r="A157" s="165"/>
      <c r="B157" s="6"/>
      <c r="C157" s="166"/>
      <c r="D157" s="167"/>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8"/>
      <c r="AJ157" s="8"/>
      <c r="AK157" s="8"/>
      <c r="AL157" s="8"/>
      <c r="AM157" s="8"/>
    </row>
    <row r="158" customFormat="false" ht="13.8" hidden="false" customHeight="false" outlineLevel="0" collapsed="false">
      <c r="A158" s="165"/>
      <c r="B158" s="6"/>
      <c r="C158" s="166"/>
      <c r="D158" s="167"/>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8"/>
      <c r="AJ158" s="8"/>
      <c r="AK158" s="8"/>
      <c r="AL158" s="8"/>
      <c r="AM158" s="8"/>
    </row>
    <row r="159" customFormat="false" ht="13.8" hidden="false" customHeight="false" outlineLevel="0" collapsed="false">
      <c r="A159" s="165"/>
      <c r="B159" s="6"/>
      <c r="C159" s="166"/>
      <c r="D159" s="168"/>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8"/>
      <c r="AJ159" s="8"/>
      <c r="AK159" s="8"/>
      <c r="AL159" s="8"/>
      <c r="AM159" s="8"/>
    </row>
    <row r="160" customFormat="false" ht="13.8" hidden="false" customHeight="false" outlineLevel="0" collapsed="false">
      <c r="A160" s="165"/>
      <c r="B160" s="6"/>
      <c r="C160" s="166"/>
      <c r="D160" s="169"/>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8"/>
      <c r="AJ160" s="8"/>
      <c r="AK160" s="8"/>
      <c r="AL160" s="8"/>
      <c r="AM160" s="8"/>
    </row>
    <row r="161" customFormat="false" ht="13.8" hidden="false" customHeight="false" outlineLevel="0" collapsed="false">
      <c r="A161" s="165"/>
      <c r="B161" s="6"/>
      <c r="C161" s="166"/>
      <c r="D161" s="169"/>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8"/>
      <c r="AJ161" s="8"/>
      <c r="AK161" s="8"/>
      <c r="AL161" s="8"/>
      <c r="AM161" s="8"/>
    </row>
    <row r="162" customFormat="false" ht="13.8" hidden="false" customHeight="false" outlineLevel="0" collapsed="false">
      <c r="A162" s="165"/>
      <c r="B162" s="6"/>
      <c r="C162" s="166"/>
      <c r="D162" s="169"/>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8"/>
      <c r="AJ162" s="8"/>
      <c r="AK162" s="8"/>
      <c r="AL162" s="8"/>
      <c r="AM162" s="8"/>
    </row>
    <row r="163" customFormat="false" ht="13.8" hidden="false" customHeight="false" outlineLevel="0" collapsed="false">
      <c r="A163" s="165"/>
      <c r="B163" s="6"/>
      <c r="C163" s="166"/>
      <c r="D163" s="169"/>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8"/>
      <c r="AJ163" s="8"/>
      <c r="AK163" s="8"/>
      <c r="AL163" s="8"/>
      <c r="AM163" s="8"/>
    </row>
    <row r="164" customFormat="false" ht="13.8" hidden="false" customHeight="false" outlineLevel="0" collapsed="false">
      <c r="A164" s="165"/>
      <c r="B164" s="6"/>
      <c r="C164" s="166"/>
      <c r="D164" s="169"/>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8"/>
      <c r="AJ164" s="8"/>
      <c r="AK164" s="8"/>
      <c r="AL164" s="8"/>
      <c r="AM164" s="8"/>
    </row>
    <row r="165" customFormat="false" ht="13.8" hidden="false" customHeight="false" outlineLevel="0" collapsed="false">
      <c r="A165" s="165"/>
      <c r="B165" s="6"/>
      <c r="C165" s="166"/>
      <c r="D165" s="169"/>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8"/>
      <c r="AJ165" s="8"/>
      <c r="AK165" s="8"/>
      <c r="AL165" s="8"/>
      <c r="AM165" s="8"/>
    </row>
    <row r="166" customFormat="false" ht="13.8" hidden="false" customHeight="false" outlineLevel="0" collapsed="false">
      <c r="A166" s="165"/>
      <c r="B166" s="6"/>
      <c r="C166" s="166"/>
      <c r="D166" s="169"/>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8"/>
      <c r="AJ166" s="8"/>
      <c r="AK166" s="8"/>
      <c r="AL166" s="8"/>
      <c r="AM166" s="8"/>
    </row>
    <row r="167" customFormat="false" ht="13.8" hidden="false" customHeight="false" outlineLevel="0" collapsed="false">
      <c r="A167" s="165"/>
      <c r="B167" s="6"/>
      <c r="C167" s="166"/>
      <c r="D167" s="169"/>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8"/>
      <c r="AJ167" s="8"/>
      <c r="AK167" s="8"/>
      <c r="AL167" s="8"/>
      <c r="AM167" s="8"/>
    </row>
    <row r="168" customFormat="false" ht="13.8" hidden="false" customHeight="false" outlineLevel="0" collapsed="false">
      <c r="A168" s="165"/>
      <c r="B168" s="6"/>
      <c r="C168" s="166"/>
      <c r="D168" s="169"/>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8"/>
      <c r="AJ168" s="8"/>
      <c r="AK168" s="8"/>
      <c r="AL168" s="8"/>
      <c r="AM168" s="8"/>
    </row>
    <row r="169" customFormat="false" ht="13.8" hidden="false" customHeight="false" outlineLevel="0" collapsed="false">
      <c r="A169" s="165"/>
      <c r="B169" s="6"/>
      <c r="C169" s="166"/>
      <c r="D169" s="169"/>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8"/>
      <c r="AJ169" s="8"/>
      <c r="AK169" s="8"/>
      <c r="AL169" s="8"/>
      <c r="AM169" s="8"/>
    </row>
    <row r="170" customFormat="false" ht="13.8" hidden="false" customHeight="false" outlineLevel="0" collapsed="false">
      <c r="A170" s="165"/>
      <c r="B170" s="6"/>
      <c r="C170" s="166"/>
      <c r="D170" s="169"/>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8"/>
      <c r="AJ170" s="8"/>
      <c r="AK170" s="8"/>
      <c r="AL170" s="8"/>
      <c r="AM170" s="8"/>
    </row>
    <row r="171" customFormat="false" ht="13.8" hidden="false" customHeight="false" outlineLevel="0" collapsed="false">
      <c r="A171" s="165"/>
      <c r="B171" s="6"/>
      <c r="C171" s="166"/>
      <c r="D171" s="169"/>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8"/>
      <c r="AJ171" s="8"/>
      <c r="AK171" s="8"/>
      <c r="AL171" s="8"/>
      <c r="AM171" s="8"/>
    </row>
    <row r="172" customFormat="false" ht="13.8" hidden="false" customHeight="false" outlineLevel="0" collapsed="false">
      <c r="A172" s="165"/>
      <c r="B172" s="6"/>
      <c r="C172" s="166"/>
      <c r="D172" s="169"/>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8"/>
      <c r="AJ172" s="8"/>
      <c r="AK172" s="8"/>
      <c r="AL172" s="8"/>
      <c r="AM172" s="8"/>
    </row>
    <row r="173" customFormat="false" ht="13.8" hidden="false" customHeight="false" outlineLevel="0" collapsed="false">
      <c r="A173" s="165"/>
      <c r="B173" s="6"/>
      <c r="C173" s="166"/>
      <c r="D173" s="169"/>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8"/>
      <c r="AJ173" s="8"/>
      <c r="AK173" s="8"/>
      <c r="AL173" s="8"/>
      <c r="AM173" s="8"/>
    </row>
    <row r="174" customFormat="false" ht="13.8" hidden="false" customHeight="false" outlineLevel="0" collapsed="false">
      <c r="A174" s="165"/>
      <c r="B174" s="6"/>
      <c r="C174" s="166"/>
      <c r="D174" s="169"/>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8"/>
      <c r="AJ174" s="8"/>
      <c r="AK174" s="8"/>
      <c r="AL174" s="8"/>
      <c r="AM174" s="8"/>
    </row>
    <row r="175" customFormat="false" ht="13.8" hidden="false" customHeight="false" outlineLevel="0" collapsed="false">
      <c r="A175" s="165"/>
      <c r="B175" s="6"/>
      <c r="C175" s="166"/>
      <c r="D175" s="169"/>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8"/>
      <c r="AJ175" s="8"/>
      <c r="AK175" s="8"/>
      <c r="AL175" s="8"/>
      <c r="AM175" s="8"/>
    </row>
    <row r="176" customFormat="false" ht="13.8" hidden="false" customHeight="false" outlineLevel="0" collapsed="false">
      <c r="A176" s="165"/>
      <c r="B176" s="6"/>
      <c r="C176" s="166"/>
      <c r="D176" s="169"/>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8"/>
      <c r="AJ176" s="8"/>
      <c r="AK176" s="8"/>
      <c r="AL176" s="8"/>
      <c r="AM176" s="8"/>
    </row>
    <row r="177" customFormat="false" ht="13.8" hidden="false" customHeight="false" outlineLevel="0" collapsed="false">
      <c r="A177" s="165"/>
      <c r="B177" s="6"/>
      <c r="C177" s="166"/>
      <c r="D177" s="169"/>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8"/>
      <c r="AJ177" s="8"/>
      <c r="AK177" s="8"/>
      <c r="AL177" s="8"/>
      <c r="AM177" s="8"/>
    </row>
    <row r="178" customFormat="false" ht="13.8" hidden="false" customHeight="false" outlineLevel="0" collapsed="false">
      <c r="A178" s="165"/>
      <c r="B178" s="6"/>
      <c r="C178" s="166"/>
      <c r="D178" s="169"/>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8"/>
      <c r="AJ178" s="8"/>
      <c r="AK178" s="8"/>
      <c r="AL178" s="8"/>
      <c r="AM178" s="8"/>
    </row>
    <row r="179" customFormat="false" ht="13.8" hidden="false" customHeight="false" outlineLevel="0" collapsed="false">
      <c r="A179" s="165"/>
      <c r="B179" s="6"/>
      <c r="C179" s="166"/>
      <c r="D179" s="169"/>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8"/>
      <c r="AJ179" s="8"/>
      <c r="AK179" s="8"/>
      <c r="AL179" s="8"/>
      <c r="AM179" s="8"/>
    </row>
    <row r="180" customFormat="false" ht="13.8" hidden="false" customHeight="false" outlineLevel="0" collapsed="false">
      <c r="A180" s="165"/>
      <c r="B180" s="6"/>
      <c r="C180" s="166"/>
      <c r="D180" s="169"/>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8"/>
      <c r="AJ180" s="8"/>
      <c r="AK180" s="8"/>
      <c r="AL180" s="8"/>
      <c r="AM180" s="8"/>
    </row>
    <row r="181" customFormat="false" ht="13.8" hidden="false" customHeight="false" outlineLevel="0" collapsed="false">
      <c r="A181" s="165"/>
      <c r="B181" s="6"/>
      <c r="C181" s="166"/>
      <c r="D181" s="169"/>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8"/>
      <c r="AJ181" s="8"/>
      <c r="AK181" s="8"/>
      <c r="AL181" s="8"/>
      <c r="AM181" s="8"/>
    </row>
    <row r="182" customFormat="false" ht="13.8" hidden="false" customHeight="false" outlineLevel="0" collapsed="false">
      <c r="A182" s="165"/>
      <c r="B182" s="6"/>
      <c r="C182" s="166"/>
      <c r="D182" s="169"/>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8"/>
      <c r="AJ182" s="8"/>
      <c r="AK182" s="8"/>
      <c r="AL182" s="8"/>
      <c r="AM182" s="8"/>
    </row>
    <row r="183" customFormat="false" ht="13.8" hidden="false" customHeight="false" outlineLevel="0" collapsed="false">
      <c r="A183" s="165"/>
      <c r="B183" s="6"/>
      <c r="C183" s="166"/>
      <c r="D183" s="169"/>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8"/>
      <c r="AJ183" s="8"/>
      <c r="AK183" s="8"/>
      <c r="AL183" s="8"/>
      <c r="AM183" s="8"/>
    </row>
    <row r="184" customFormat="false" ht="13.8" hidden="false" customHeight="false" outlineLevel="0" collapsed="false">
      <c r="A184" s="165"/>
      <c r="B184" s="6"/>
      <c r="C184" s="166"/>
      <c r="D184" s="169"/>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8"/>
      <c r="AJ184" s="8"/>
      <c r="AK184" s="8"/>
      <c r="AL184" s="8"/>
      <c r="AM184" s="8"/>
    </row>
    <row r="185" customFormat="false" ht="13.8" hidden="false" customHeight="false" outlineLevel="0" collapsed="false">
      <c r="A185" s="165"/>
      <c r="B185" s="6"/>
      <c r="C185" s="166"/>
      <c r="D185" s="169"/>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8"/>
      <c r="AJ185" s="8"/>
      <c r="AK185" s="8"/>
      <c r="AL185" s="8"/>
      <c r="AM185" s="8"/>
    </row>
    <row r="186" customFormat="false" ht="13.8" hidden="false" customHeight="false" outlineLevel="0" collapsed="false">
      <c r="A186" s="165"/>
      <c r="B186" s="6"/>
      <c r="C186" s="166"/>
      <c r="D186" s="169"/>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8"/>
      <c r="AJ186" s="8"/>
      <c r="AK186" s="8"/>
      <c r="AL186" s="8"/>
      <c r="AM186" s="8"/>
    </row>
    <row r="187" customFormat="false" ht="13.8" hidden="false" customHeight="false" outlineLevel="0" collapsed="false">
      <c r="A187" s="165"/>
      <c r="B187" s="6"/>
      <c r="C187" s="166"/>
      <c r="D187" s="169"/>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8"/>
      <c r="AJ187" s="8"/>
      <c r="AK187" s="8"/>
      <c r="AL187" s="8"/>
      <c r="AM187" s="8"/>
    </row>
    <row r="188" customFormat="false" ht="13.8" hidden="false" customHeight="false" outlineLevel="0" collapsed="false">
      <c r="A188" s="165"/>
      <c r="B188" s="6"/>
      <c r="C188" s="166"/>
      <c r="D188" s="169"/>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8"/>
      <c r="AJ188" s="8"/>
      <c r="AK188" s="8"/>
      <c r="AL188" s="8"/>
      <c r="AM188" s="8"/>
    </row>
    <row r="189" customFormat="false" ht="13.8" hidden="false" customHeight="false" outlineLevel="0" collapsed="false">
      <c r="A189" s="165"/>
      <c r="B189" s="6"/>
      <c r="C189" s="166"/>
      <c r="D189" s="169"/>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8"/>
      <c r="AJ189" s="8"/>
      <c r="AK189" s="8"/>
      <c r="AL189" s="8"/>
      <c r="AM189" s="8"/>
    </row>
    <row r="190" customFormat="false" ht="13.8" hidden="false" customHeight="false" outlineLevel="0" collapsed="false">
      <c r="A190" s="165"/>
      <c r="B190" s="6"/>
      <c r="C190" s="166"/>
      <c r="D190" s="169"/>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8"/>
      <c r="AJ190" s="8"/>
      <c r="AK190" s="8"/>
      <c r="AL190" s="8"/>
      <c r="AM190" s="8"/>
    </row>
    <row r="191" customFormat="false" ht="13.8" hidden="false" customHeight="false" outlineLevel="0" collapsed="false">
      <c r="A191" s="165"/>
      <c r="B191" s="6"/>
      <c r="C191" s="166"/>
      <c r="D191" s="169"/>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8"/>
      <c r="AJ191" s="8"/>
      <c r="AK191" s="8"/>
      <c r="AL191" s="8"/>
      <c r="AM191" s="8"/>
    </row>
    <row r="192" customFormat="false" ht="13.8" hidden="false" customHeight="false" outlineLevel="0" collapsed="false">
      <c r="A192" s="165"/>
      <c r="B192" s="6"/>
      <c r="C192" s="166"/>
      <c r="D192" s="169"/>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8"/>
      <c r="AJ192" s="8"/>
      <c r="AK192" s="8"/>
      <c r="AL192" s="8"/>
      <c r="AM192" s="8"/>
    </row>
    <row r="193" customFormat="false" ht="13.8" hidden="false" customHeight="false" outlineLevel="0" collapsed="false">
      <c r="A193" s="165"/>
      <c r="B193" s="6"/>
      <c r="C193" s="166"/>
      <c r="D193" s="169"/>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8"/>
      <c r="AJ193" s="8"/>
      <c r="AK193" s="8"/>
      <c r="AL193" s="8"/>
      <c r="AM193" s="8"/>
    </row>
    <row r="194" customFormat="false" ht="13.8" hidden="false" customHeight="false" outlineLevel="0" collapsed="false">
      <c r="A194" s="165"/>
      <c r="B194" s="6"/>
      <c r="C194" s="166"/>
      <c r="D194" s="169"/>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8"/>
      <c r="AJ194" s="8"/>
      <c r="AK194" s="8"/>
      <c r="AL194" s="8"/>
      <c r="AM194" s="8"/>
    </row>
    <row r="195" customFormat="false" ht="13.8" hidden="false" customHeight="false" outlineLevel="0" collapsed="false">
      <c r="A195" s="165"/>
      <c r="B195" s="6"/>
      <c r="C195" s="166"/>
      <c r="D195" s="169"/>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8"/>
      <c r="AJ195" s="8"/>
      <c r="AK195" s="8"/>
      <c r="AL195" s="8"/>
      <c r="AM195" s="8"/>
    </row>
    <row r="196" customFormat="false" ht="13.8" hidden="false" customHeight="false" outlineLevel="0" collapsed="false">
      <c r="A196" s="165"/>
      <c r="B196" s="6"/>
      <c r="C196" s="166"/>
      <c r="D196" s="169"/>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8"/>
      <c r="AJ196" s="8"/>
      <c r="AK196" s="8"/>
      <c r="AL196" s="8"/>
      <c r="AM196" s="8"/>
    </row>
    <row r="197" customFormat="false" ht="13.8" hidden="false" customHeight="false" outlineLevel="0" collapsed="false">
      <c r="A197" s="165"/>
      <c r="B197" s="6"/>
      <c r="C197" s="166"/>
      <c r="D197" s="169"/>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8"/>
      <c r="AJ197" s="8"/>
      <c r="AK197" s="8"/>
      <c r="AL197" s="8"/>
      <c r="AM197" s="8"/>
    </row>
    <row r="198" customFormat="false" ht="13.8" hidden="false" customHeight="false" outlineLevel="0" collapsed="false">
      <c r="A198" s="165"/>
      <c r="B198" s="6"/>
      <c r="C198" s="166"/>
      <c r="D198" s="169"/>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8"/>
      <c r="AJ198" s="8"/>
      <c r="AK198" s="8"/>
      <c r="AL198" s="8"/>
      <c r="AM198" s="8"/>
    </row>
    <row r="199" customFormat="false" ht="13.8" hidden="false" customHeight="false" outlineLevel="0" collapsed="false">
      <c r="A199" s="165"/>
      <c r="B199" s="6"/>
      <c r="C199" s="166"/>
      <c r="D199" s="169"/>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8"/>
      <c r="AJ199" s="8"/>
      <c r="AK199" s="8"/>
      <c r="AL199" s="8"/>
      <c r="AM199" s="8"/>
    </row>
    <row r="200" customFormat="false" ht="13.8" hidden="false" customHeight="false" outlineLevel="0" collapsed="false">
      <c r="A200" s="165"/>
      <c r="B200" s="6"/>
      <c r="C200" s="166"/>
      <c r="D200" s="169"/>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8"/>
      <c r="AJ200" s="8"/>
      <c r="AK200" s="8"/>
      <c r="AL200" s="8"/>
      <c r="AM200" s="8"/>
    </row>
    <row r="201" customFormat="false" ht="13.8" hidden="false" customHeight="false" outlineLevel="0" collapsed="false">
      <c r="A201" s="165"/>
      <c r="B201" s="6"/>
      <c r="C201" s="166"/>
      <c r="D201" s="169"/>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8"/>
      <c r="AJ201" s="8"/>
      <c r="AK201" s="8"/>
      <c r="AL201" s="8"/>
      <c r="AM201" s="8"/>
    </row>
    <row r="202" customFormat="false" ht="13.8" hidden="false" customHeight="false" outlineLevel="0" collapsed="false">
      <c r="A202" s="165"/>
      <c r="B202" s="6"/>
      <c r="C202" s="166"/>
      <c r="D202" s="169"/>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8"/>
      <c r="AJ202" s="8"/>
      <c r="AK202" s="8"/>
      <c r="AL202" s="8"/>
      <c r="AM202" s="8"/>
    </row>
    <row r="203" customFormat="false" ht="13.8" hidden="false" customHeight="false" outlineLevel="0" collapsed="false">
      <c r="A203" s="165"/>
      <c r="B203" s="6"/>
      <c r="C203" s="166"/>
      <c r="D203" s="169"/>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8"/>
      <c r="AJ203" s="8"/>
      <c r="AK203" s="8"/>
      <c r="AL203" s="8"/>
      <c r="AM203" s="8"/>
    </row>
    <row r="204" customFormat="false" ht="13.8" hidden="false" customHeight="false" outlineLevel="0" collapsed="false">
      <c r="A204" s="165"/>
      <c r="B204" s="6"/>
      <c r="C204" s="166"/>
      <c r="D204" s="169"/>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8"/>
      <c r="AJ204" s="8"/>
      <c r="AK204" s="8"/>
      <c r="AL204" s="8"/>
      <c r="AM204" s="8"/>
    </row>
    <row r="205" customFormat="false" ht="13.8" hidden="false" customHeight="false" outlineLevel="0" collapsed="false">
      <c r="A205" s="165"/>
      <c r="B205" s="6"/>
      <c r="C205" s="166"/>
      <c r="D205" s="169"/>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8"/>
      <c r="AJ205" s="8"/>
      <c r="AK205" s="8"/>
      <c r="AL205" s="8"/>
      <c r="AM205" s="8"/>
    </row>
    <row r="206" customFormat="false" ht="13.8" hidden="false" customHeight="false" outlineLevel="0" collapsed="false">
      <c r="A206" s="165"/>
      <c r="B206" s="6"/>
      <c r="C206" s="166"/>
      <c r="D206" s="169"/>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8"/>
      <c r="AJ206" s="8"/>
      <c r="AK206" s="8"/>
      <c r="AL206" s="8"/>
      <c r="AM206" s="8"/>
    </row>
    <row r="207" customFormat="false" ht="13.8" hidden="false" customHeight="false" outlineLevel="0" collapsed="false">
      <c r="A207" s="165"/>
      <c r="B207" s="6"/>
      <c r="C207" s="166"/>
      <c r="D207" s="169"/>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8"/>
      <c r="AJ207" s="8"/>
      <c r="AK207" s="8"/>
      <c r="AL207" s="8"/>
      <c r="AM207" s="8"/>
    </row>
    <row r="208" customFormat="false" ht="13.8" hidden="false" customHeight="false" outlineLevel="0" collapsed="false">
      <c r="A208" s="165"/>
      <c r="B208" s="6"/>
      <c r="C208" s="166"/>
      <c r="D208" s="169"/>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8"/>
      <c r="AJ208" s="8"/>
      <c r="AK208" s="8"/>
      <c r="AL208" s="8"/>
      <c r="AM208" s="8"/>
    </row>
    <row r="209" customFormat="false" ht="13.8" hidden="false" customHeight="false" outlineLevel="0" collapsed="false">
      <c r="A209" s="165"/>
      <c r="B209" s="6"/>
      <c r="C209" s="166"/>
      <c r="D209" s="169"/>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8"/>
      <c r="AJ209" s="8"/>
      <c r="AK209" s="8"/>
      <c r="AL209" s="8"/>
      <c r="AM209" s="8"/>
    </row>
    <row r="210" customFormat="false" ht="13.8" hidden="false" customHeight="false" outlineLevel="0" collapsed="false">
      <c r="A210" s="165"/>
      <c r="B210" s="6"/>
      <c r="C210" s="166"/>
      <c r="D210" s="169"/>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8"/>
      <c r="AJ210" s="8"/>
      <c r="AK210" s="8"/>
      <c r="AL210" s="8"/>
      <c r="AM210" s="8"/>
    </row>
    <row r="211" customFormat="false" ht="13.8" hidden="false" customHeight="false" outlineLevel="0" collapsed="false">
      <c r="A211" s="165"/>
      <c r="B211" s="6"/>
      <c r="C211" s="166"/>
      <c r="D211" s="169"/>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8"/>
      <c r="AJ211" s="8"/>
      <c r="AK211" s="8"/>
      <c r="AL211" s="8"/>
      <c r="AM211" s="8"/>
    </row>
    <row r="212" customFormat="false" ht="13.8" hidden="false" customHeight="false" outlineLevel="0" collapsed="false">
      <c r="A212" s="165"/>
      <c r="B212" s="6"/>
      <c r="C212" s="166"/>
      <c r="D212" s="169"/>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8"/>
      <c r="AJ212" s="8"/>
      <c r="AK212" s="8"/>
      <c r="AL212" s="8"/>
      <c r="AM212" s="8"/>
    </row>
    <row r="213" customFormat="false" ht="13.8" hidden="false" customHeight="false" outlineLevel="0" collapsed="false">
      <c r="A213" s="165"/>
      <c r="B213" s="6"/>
      <c r="C213" s="166"/>
      <c r="D213" s="169"/>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8"/>
      <c r="AJ213" s="8"/>
      <c r="AK213" s="8"/>
      <c r="AL213" s="8"/>
      <c r="AM213" s="8"/>
    </row>
    <row r="214" customFormat="false" ht="13.8" hidden="false" customHeight="false" outlineLevel="0" collapsed="false">
      <c r="A214" s="165"/>
      <c r="B214" s="6"/>
      <c r="C214" s="166"/>
      <c r="D214" s="169"/>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8"/>
      <c r="AJ214" s="8"/>
      <c r="AK214" s="8"/>
      <c r="AL214" s="8"/>
      <c r="AM214" s="8"/>
    </row>
    <row r="215" customFormat="false" ht="13.8" hidden="false" customHeight="false" outlineLevel="0" collapsed="false">
      <c r="A215" s="165"/>
      <c r="B215" s="6"/>
      <c r="C215" s="166"/>
      <c r="D215" s="169"/>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8"/>
      <c r="AJ215" s="8"/>
      <c r="AK215" s="8"/>
      <c r="AL215" s="8"/>
      <c r="AM215" s="8"/>
    </row>
    <row r="216" customFormat="false" ht="13.8" hidden="false" customHeight="false" outlineLevel="0" collapsed="false">
      <c r="A216" s="165"/>
      <c r="B216" s="6"/>
      <c r="C216" s="166"/>
      <c r="D216" s="169"/>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8"/>
      <c r="AJ216" s="8"/>
      <c r="AK216" s="8"/>
      <c r="AL216" s="8"/>
      <c r="AM216" s="8"/>
    </row>
    <row r="217" customFormat="false" ht="13.8" hidden="false" customHeight="false" outlineLevel="0" collapsed="false">
      <c r="A217" s="165"/>
      <c r="B217" s="6"/>
      <c r="C217" s="166"/>
      <c r="D217" s="169"/>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8"/>
      <c r="AJ217" s="8"/>
      <c r="AK217" s="8"/>
      <c r="AL217" s="8"/>
      <c r="AM217" s="8"/>
    </row>
    <row r="218" customFormat="false" ht="13.8" hidden="false" customHeight="false" outlineLevel="0" collapsed="false">
      <c r="A218" s="165"/>
      <c r="B218" s="6"/>
      <c r="C218" s="166"/>
      <c r="D218" s="169"/>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8"/>
      <c r="AJ218" s="8"/>
      <c r="AK218" s="8"/>
      <c r="AL218" s="8"/>
      <c r="AM218" s="8"/>
    </row>
    <row r="219" customFormat="false" ht="13.8" hidden="false" customHeight="false" outlineLevel="0" collapsed="false">
      <c r="A219" s="165"/>
      <c r="B219" s="6"/>
      <c r="C219" s="166"/>
      <c r="D219" s="169"/>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8"/>
      <c r="AJ219" s="8"/>
      <c r="AK219" s="8"/>
      <c r="AL219" s="8"/>
      <c r="AM219" s="8"/>
    </row>
    <row r="220" customFormat="false" ht="13.8" hidden="false" customHeight="false" outlineLevel="0" collapsed="false">
      <c r="A220" s="165"/>
      <c r="B220" s="6"/>
      <c r="C220" s="166"/>
      <c r="D220" s="169"/>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8"/>
      <c r="AJ220" s="8"/>
      <c r="AK220" s="8"/>
      <c r="AL220" s="8"/>
      <c r="AM220" s="8"/>
    </row>
    <row r="221" customFormat="false" ht="13.8" hidden="false" customHeight="false" outlineLevel="0" collapsed="false">
      <c r="A221" s="165"/>
      <c r="B221" s="6"/>
      <c r="C221" s="166"/>
      <c r="D221" s="169"/>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8"/>
      <c r="AJ221" s="8"/>
      <c r="AK221" s="8"/>
      <c r="AL221" s="8"/>
      <c r="AM221" s="8"/>
    </row>
    <row r="222" customFormat="false" ht="13.8" hidden="false" customHeight="false" outlineLevel="0" collapsed="false">
      <c r="A222" s="165"/>
      <c r="B222" s="6"/>
      <c r="C222" s="166"/>
      <c r="D222" s="169"/>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8"/>
      <c r="AJ222" s="8"/>
      <c r="AK222" s="8"/>
      <c r="AL222" s="8"/>
      <c r="AM222" s="8"/>
    </row>
    <row r="223" customFormat="false" ht="13.8" hidden="false" customHeight="false" outlineLevel="0" collapsed="false">
      <c r="A223" s="165"/>
      <c r="B223" s="6"/>
      <c r="C223" s="166"/>
      <c r="D223" s="169"/>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8"/>
      <c r="AJ223" s="8"/>
      <c r="AK223" s="8"/>
      <c r="AL223" s="8"/>
      <c r="AM223" s="8"/>
    </row>
    <row r="224" customFormat="false" ht="13.8" hidden="false" customHeight="false" outlineLevel="0" collapsed="false">
      <c r="A224" s="165"/>
      <c r="B224" s="6"/>
      <c r="C224" s="166"/>
      <c r="D224" s="169"/>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8"/>
      <c r="AJ224" s="8"/>
      <c r="AK224" s="8"/>
      <c r="AL224" s="8"/>
      <c r="AM224" s="8"/>
    </row>
    <row r="225" customFormat="false" ht="13.8" hidden="false" customHeight="false" outlineLevel="0" collapsed="false">
      <c r="A225" s="165"/>
      <c r="B225" s="6"/>
      <c r="C225" s="166"/>
      <c r="D225" s="169"/>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8"/>
      <c r="AJ225" s="8"/>
      <c r="AK225" s="8"/>
      <c r="AL225" s="8"/>
      <c r="AM225" s="8"/>
    </row>
    <row r="226" customFormat="false" ht="13.8" hidden="false" customHeight="false" outlineLevel="0" collapsed="false">
      <c r="A226" s="165"/>
      <c r="B226" s="6"/>
      <c r="C226" s="166"/>
      <c r="D226" s="169"/>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8"/>
      <c r="AJ226" s="8"/>
      <c r="AK226" s="8"/>
      <c r="AL226" s="8"/>
      <c r="AM226" s="8"/>
    </row>
    <row r="227" customFormat="false" ht="13.8" hidden="false" customHeight="false" outlineLevel="0" collapsed="false">
      <c r="A227" s="165"/>
      <c r="B227" s="6"/>
      <c r="C227" s="166"/>
      <c r="D227" s="169"/>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8"/>
      <c r="AJ227" s="8"/>
      <c r="AK227" s="8"/>
      <c r="AL227" s="8"/>
      <c r="AM227" s="8"/>
    </row>
    <row r="228" customFormat="false" ht="13.8" hidden="false" customHeight="false" outlineLevel="0" collapsed="false">
      <c r="A228" s="165"/>
      <c r="B228" s="6"/>
      <c r="C228" s="166"/>
      <c r="D228" s="169"/>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8"/>
      <c r="AJ228" s="8"/>
      <c r="AK228" s="8"/>
      <c r="AL228" s="8"/>
      <c r="AM228" s="8"/>
    </row>
    <row r="229" customFormat="false" ht="13.8" hidden="false" customHeight="false" outlineLevel="0" collapsed="false">
      <c r="A229" s="165"/>
      <c r="B229" s="6"/>
      <c r="C229" s="166"/>
      <c r="D229" s="169"/>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8"/>
      <c r="AJ229" s="8"/>
      <c r="AK229" s="8"/>
      <c r="AL229" s="8"/>
      <c r="AM229" s="8"/>
    </row>
    <row r="230" customFormat="false" ht="13.8" hidden="false" customHeight="false" outlineLevel="0" collapsed="false">
      <c r="A230" s="165"/>
      <c r="B230" s="6"/>
      <c r="C230" s="166"/>
      <c r="D230" s="169"/>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8"/>
      <c r="AJ230" s="8"/>
      <c r="AK230" s="8"/>
      <c r="AL230" s="8"/>
      <c r="AM230" s="8"/>
    </row>
    <row r="231" customFormat="false" ht="13.8" hidden="false" customHeight="false" outlineLevel="0" collapsed="false">
      <c r="A231" s="165"/>
      <c r="B231" s="6"/>
      <c r="C231" s="166"/>
      <c r="D231" s="169"/>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8"/>
      <c r="AJ231" s="8"/>
      <c r="AK231" s="8"/>
      <c r="AL231" s="8"/>
      <c r="AM231" s="8"/>
    </row>
    <row r="232" customFormat="false" ht="13.8" hidden="false" customHeight="false" outlineLevel="0" collapsed="false">
      <c r="A232" s="165"/>
      <c r="B232" s="6"/>
      <c r="C232" s="166"/>
      <c r="D232" s="169"/>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8"/>
      <c r="AJ232" s="8"/>
      <c r="AK232" s="8"/>
      <c r="AL232" s="8"/>
      <c r="AM232" s="8"/>
    </row>
    <row r="233" customFormat="false" ht="13.8" hidden="false" customHeight="false" outlineLevel="0" collapsed="false">
      <c r="A233" s="165"/>
      <c r="B233" s="6"/>
      <c r="C233" s="166"/>
      <c r="D233" s="169"/>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8"/>
      <c r="AJ233" s="8"/>
      <c r="AK233" s="8"/>
      <c r="AL233" s="8"/>
      <c r="AM233" s="8"/>
    </row>
    <row r="234" customFormat="false" ht="13.8" hidden="false" customHeight="false" outlineLevel="0" collapsed="false">
      <c r="A234" s="165"/>
      <c r="B234" s="6"/>
      <c r="C234" s="166"/>
      <c r="D234" s="169"/>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8"/>
      <c r="AJ234" s="8"/>
      <c r="AK234" s="8"/>
      <c r="AL234" s="8"/>
      <c r="AM234" s="8"/>
    </row>
    <row r="235" customFormat="false" ht="13.8" hidden="false" customHeight="false" outlineLevel="0" collapsed="false">
      <c r="A235" s="165"/>
      <c r="B235" s="6"/>
      <c r="C235" s="166"/>
      <c r="D235" s="169"/>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8"/>
      <c r="AJ235" s="8"/>
      <c r="AK235" s="8"/>
      <c r="AL235" s="8"/>
      <c r="AM235" s="8"/>
    </row>
    <row r="236" customFormat="false" ht="13.8" hidden="false" customHeight="false" outlineLevel="0" collapsed="false">
      <c r="A236" s="165"/>
      <c r="B236" s="6"/>
      <c r="C236" s="166"/>
      <c r="D236" s="169"/>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8"/>
      <c r="AJ236" s="8"/>
      <c r="AK236" s="8"/>
      <c r="AL236" s="8"/>
      <c r="AM236" s="8"/>
    </row>
    <row r="237" customFormat="false" ht="13.8" hidden="false" customHeight="false" outlineLevel="0" collapsed="false">
      <c r="A237" s="165"/>
      <c r="B237" s="6"/>
      <c r="C237" s="166"/>
      <c r="D237" s="169"/>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8"/>
      <c r="AJ237" s="8"/>
      <c r="AK237" s="8"/>
      <c r="AL237" s="8"/>
      <c r="AM237" s="8"/>
    </row>
    <row r="238" customFormat="false" ht="13.8" hidden="false" customHeight="false" outlineLevel="0" collapsed="false">
      <c r="A238" s="165"/>
      <c r="B238" s="6"/>
      <c r="C238" s="166"/>
      <c r="D238" s="169"/>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8"/>
      <c r="AJ238" s="8"/>
      <c r="AK238" s="8"/>
      <c r="AL238" s="8"/>
      <c r="AM238" s="8"/>
    </row>
    <row r="239" customFormat="false" ht="13.8" hidden="false" customHeight="false" outlineLevel="0" collapsed="false">
      <c r="A239" s="165"/>
      <c r="B239" s="6"/>
      <c r="C239" s="166"/>
      <c r="D239" s="169"/>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8"/>
      <c r="AJ239" s="8"/>
      <c r="AK239" s="8"/>
      <c r="AL239" s="8"/>
      <c r="AM239" s="8"/>
    </row>
    <row r="240" customFormat="false" ht="13.8" hidden="false" customHeight="false" outlineLevel="0" collapsed="false">
      <c r="A240" s="165"/>
      <c r="B240" s="6"/>
      <c r="C240" s="166"/>
      <c r="D240" s="169"/>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8"/>
      <c r="AJ240" s="8"/>
      <c r="AK240" s="8"/>
      <c r="AL240" s="8"/>
      <c r="AM240" s="8"/>
    </row>
    <row r="241" customFormat="false" ht="13.8" hidden="false" customHeight="false" outlineLevel="0" collapsed="false">
      <c r="A241" s="165"/>
      <c r="B241" s="6"/>
      <c r="C241" s="166"/>
      <c r="D241" s="169"/>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8"/>
      <c r="AJ241" s="8"/>
      <c r="AK241" s="8"/>
      <c r="AL241" s="8"/>
      <c r="AM241" s="8"/>
    </row>
    <row r="242" customFormat="false" ht="13.8" hidden="false" customHeight="false" outlineLevel="0" collapsed="false">
      <c r="A242" s="165"/>
      <c r="B242" s="6"/>
      <c r="C242" s="166"/>
      <c r="D242" s="169"/>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8"/>
      <c r="AJ242" s="8"/>
      <c r="AK242" s="8"/>
      <c r="AL242" s="8"/>
      <c r="AM242" s="8"/>
    </row>
    <row r="243" customFormat="false" ht="13.8" hidden="false" customHeight="false" outlineLevel="0" collapsed="false">
      <c r="A243" s="165"/>
      <c r="B243" s="6"/>
      <c r="C243" s="166"/>
      <c r="D243" s="169"/>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8"/>
      <c r="AJ243" s="8"/>
      <c r="AK243" s="8"/>
      <c r="AL243" s="8"/>
      <c r="AM243" s="8"/>
    </row>
    <row r="244" customFormat="false" ht="13.8" hidden="false" customHeight="false" outlineLevel="0" collapsed="false">
      <c r="A244" s="165"/>
      <c r="B244" s="6"/>
      <c r="C244" s="166"/>
      <c r="D244" s="169"/>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8"/>
      <c r="AJ244" s="8"/>
      <c r="AK244" s="8"/>
      <c r="AL244" s="8"/>
      <c r="AM244" s="8"/>
    </row>
    <row r="245" customFormat="false" ht="13.8" hidden="false" customHeight="false" outlineLevel="0" collapsed="false">
      <c r="A245" s="165"/>
      <c r="B245" s="6"/>
      <c r="C245" s="166"/>
      <c r="D245" s="169"/>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8"/>
      <c r="AJ245" s="8"/>
      <c r="AK245" s="8"/>
      <c r="AL245" s="8"/>
      <c r="AM245" s="8"/>
    </row>
    <row r="246" customFormat="false" ht="13.8" hidden="false" customHeight="false" outlineLevel="0" collapsed="false">
      <c r="A246" s="165"/>
      <c r="B246" s="6"/>
      <c r="C246" s="166"/>
      <c r="D246" s="169"/>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8"/>
      <c r="AJ246" s="8"/>
      <c r="AK246" s="8"/>
      <c r="AL246" s="8"/>
      <c r="AM246" s="8"/>
    </row>
    <row r="247" customFormat="false" ht="13.8" hidden="false" customHeight="false" outlineLevel="0" collapsed="false">
      <c r="A247" s="165"/>
      <c r="B247" s="6"/>
      <c r="C247" s="166"/>
      <c r="D247" s="169"/>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8"/>
      <c r="AJ247" s="8"/>
      <c r="AK247" s="8"/>
      <c r="AL247" s="8"/>
      <c r="AM247" s="8"/>
    </row>
    <row r="248" customFormat="false" ht="13.8" hidden="false" customHeight="false" outlineLevel="0" collapsed="false">
      <c r="A248" s="165"/>
      <c r="B248" s="6"/>
      <c r="C248" s="166"/>
      <c r="D248" s="169"/>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8"/>
      <c r="AJ248" s="8"/>
      <c r="AK248" s="8"/>
      <c r="AL248" s="8"/>
      <c r="AM248" s="8"/>
    </row>
    <row r="249" customFormat="false" ht="13.8" hidden="false" customHeight="false" outlineLevel="0" collapsed="false">
      <c r="A249" s="165"/>
      <c r="B249" s="6"/>
      <c r="C249" s="166"/>
      <c r="D249" s="169"/>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8"/>
      <c r="AJ249" s="8"/>
      <c r="AK249" s="8"/>
      <c r="AL249" s="8"/>
      <c r="AM249" s="8"/>
    </row>
    <row r="250" customFormat="false" ht="13.8" hidden="false" customHeight="false" outlineLevel="0" collapsed="false">
      <c r="A250" s="165"/>
      <c r="B250" s="6"/>
      <c r="C250" s="166"/>
      <c r="D250" s="169"/>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8"/>
      <c r="AJ250" s="8"/>
      <c r="AK250" s="8"/>
      <c r="AL250" s="8"/>
      <c r="AM250" s="8"/>
    </row>
    <row r="251" customFormat="false" ht="13.8" hidden="false" customHeight="false" outlineLevel="0" collapsed="false">
      <c r="A251" s="165"/>
      <c r="B251" s="6"/>
      <c r="C251" s="166"/>
      <c r="D251" s="169"/>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8"/>
      <c r="AJ251" s="8"/>
      <c r="AK251" s="8"/>
      <c r="AL251" s="8"/>
      <c r="AM251" s="8"/>
    </row>
    <row r="252" customFormat="false" ht="13.8" hidden="false" customHeight="false" outlineLevel="0" collapsed="false">
      <c r="A252" s="165"/>
      <c r="B252" s="6"/>
      <c r="C252" s="166"/>
      <c r="D252" s="169"/>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8"/>
      <c r="AJ252" s="8"/>
      <c r="AK252" s="8"/>
      <c r="AL252" s="8"/>
      <c r="AM252" s="8"/>
    </row>
    <row r="253" customFormat="false" ht="13.8" hidden="false" customHeight="false" outlineLevel="0" collapsed="false">
      <c r="A253" s="165"/>
      <c r="B253" s="6"/>
      <c r="C253" s="166"/>
      <c r="D253" s="169"/>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8"/>
      <c r="AJ253" s="8"/>
      <c r="AK253" s="8"/>
      <c r="AL253" s="8"/>
      <c r="AM253" s="8"/>
    </row>
    <row r="254" customFormat="false" ht="13.8" hidden="false" customHeight="false" outlineLevel="0" collapsed="false">
      <c r="A254" s="165"/>
      <c r="B254" s="6"/>
      <c r="C254" s="166"/>
      <c r="D254" s="169"/>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8"/>
      <c r="AJ254" s="8"/>
      <c r="AK254" s="8"/>
      <c r="AL254" s="8"/>
      <c r="AM254" s="8"/>
    </row>
    <row r="255" customFormat="false" ht="13.8" hidden="false" customHeight="false" outlineLevel="0" collapsed="false">
      <c r="A255" s="165"/>
      <c r="B255" s="6"/>
      <c r="C255" s="166"/>
      <c r="D255" s="169"/>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8"/>
      <c r="AJ255" s="8"/>
      <c r="AK255" s="8"/>
      <c r="AL255" s="8"/>
      <c r="AM255" s="8"/>
    </row>
    <row r="256" customFormat="false" ht="13.8" hidden="false" customHeight="false" outlineLevel="0" collapsed="false">
      <c r="A256" s="165"/>
      <c r="B256" s="6"/>
      <c r="C256" s="166"/>
      <c r="D256" s="169"/>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8"/>
      <c r="AJ256" s="8"/>
      <c r="AK256" s="8"/>
      <c r="AL256" s="8"/>
      <c r="AM256" s="8"/>
    </row>
    <row r="257" customFormat="false" ht="13.8" hidden="false" customHeight="false" outlineLevel="0" collapsed="false">
      <c r="A257" s="165"/>
      <c r="B257" s="6"/>
      <c r="C257" s="166"/>
      <c r="D257" s="169"/>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8"/>
      <c r="AJ257" s="8"/>
      <c r="AK257" s="8"/>
      <c r="AL257" s="8"/>
      <c r="AM257" s="8"/>
    </row>
    <row r="258" customFormat="false" ht="13.8" hidden="false" customHeight="false" outlineLevel="0" collapsed="false">
      <c r="A258" s="165"/>
      <c r="B258" s="6"/>
      <c r="C258" s="166"/>
      <c r="D258" s="169"/>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8"/>
      <c r="AJ258" s="8"/>
      <c r="AK258" s="8"/>
      <c r="AL258" s="8"/>
      <c r="AM258" s="8"/>
    </row>
    <row r="259" customFormat="false" ht="13.8" hidden="false" customHeight="false" outlineLevel="0" collapsed="false">
      <c r="A259" s="165"/>
      <c r="B259" s="6"/>
      <c r="C259" s="166"/>
      <c r="D259" s="169"/>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8"/>
      <c r="AJ259" s="8"/>
      <c r="AK259" s="8"/>
      <c r="AL259" s="8"/>
      <c r="AM259" s="8"/>
    </row>
    <row r="260" customFormat="false" ht="13.8" hidden="false" customHeight="false" outlineLevel="0" collapsed="false">
      <c r="A260" s="165"/>
      <c r="B260" s="6"/>
      <c r="C260" s="166"/>
      <c r="D260" s="169"/>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8"/>
      <c r="AJ260" s="8"/>
      <c r="AK260" s="8"/>
      <c r="AL260" s="8"/>
      <c r="AM260" s="8"/>
    </row>
    <row r="261" customFormat="false" ht="13.8" hidden="false" customHeight="false" outlineLevel="0" collapsed="false">
      <c r="A261" s="165"/>
      <c r="B261" s="6"/>
      <c r="C261" s="166"/>
      <c r="D261" s="169"/>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8"/>
      <c r="AJ261" s="8"/>
      <c r="AK261" s="8"/>
      <c r="AL261" s="8"/>
      <c r="AM261" s="8"/>
    </row>
    <row r="262" customFormat="false" ht="13.8" hidden="false" customHeight="false" outlineLevel="0" collapsed="false">
      <c r="A262" s="165"/>
      <c r="B262" s="6"/>
      <c r="C262" s="166"/>
      <c r="D262" s="169"/>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8"/>
      <c r="AJ262" s="8"/>
      <c r="AK262" s="8"/>
      <c r="AL262" s="8"/>
      <c r="AM262" s="8"/>
    </row>
    <row r="263" customFormat="false" ht="13.8" hidden="false" customHeight="false" outlineLevel="0" collapsed="false">
      <c r="A263" s="165"/>
      <c r="B263" s="6"/>
      <c r="C263" s="166"/>
      <c r="D263" s="169"/>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8"/>
      <c r="AJ263" s="8"/>
      <c r="AK263" s="8"/>
      <c r="AL263" s="8"/>
      <c r="AM263" s="8"/>
    </row>
    <row r="264" customFormat="false" ht="13.8" hidden="false" customHeight="false" outlineLevel="0" collapsed="false">
      <c r="A264" s="165"/>
      <c r="B264" s="6"/>
      <c r="C264" s="166"/>
      <c r="D264" s="169"/>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8"/>
      <c r="AJ264" s="8"/>
      <c r="AK264" s="8"/>
      <c r="AL264" s="8"/>
      <c r="AM264" s="8"/>
    </row>
    <row r="265" customFormat="false" ht="13.8" hidden="false" customHeight="false" outlineLevel="0" collapsed="false">
      <c r="A265" s="165"/>
      <c r="B265" s="6"/>
      <c r="C265" s="166"/>
      <c r="D265" s="169"/>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8"/>
      <c r="AJ265" s="8"/>
      <c r="AK265" s="8"/>
      <c r="AL265" s="8"/>
      <c r="AM265" s="8"/>
    </row>
    <row r="266" customFormat="false" ht="13.8" hidden="false" customHeight="false" outlineLevel="0" collapsed="false">
      <c r="A266" s="165"/>
      <c r="B266" s="6"/>
      <c r="C266" s="166"/>
      <c r="D266" s="169"/>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8"/>
      <c r="AJ266" s="8"/>
      <c r="AK266" s="8"/>
      <c r="AL266" s="8"/>
      <c r="AM266" s="8"/>
    </row>
    <row r="267" customFormat="false" ht="13.8" hidden="false" customHeight="false" outlineLevel="0" collapsed="false">
      <c r="A267" s="165"/>
      <c r="B267" s="6"/>
      <c r="C267" s="166"/>
      <c r="D267" s="169"/>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8"/>
      <c r="AJ267" s="8"/>
      <c r="AK267" s="8"/>
      <c r="AL267" s="8"/>
      <c r="AM267" s="8"/>
    </row>
    <row r="268" customFormat="false" ht="13.8" hidden="false" customHeight="false" outlineLevel="0" collapsed="false">
      <c r="A268" s="165"/>
      <c r="B268" s="6"/>
      <c r="C268" s="166"/>
      <c r="D268" s="169"/>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8"/>
      <c r="AJ268" s="8"/>
      <c r="AK268" s="8"/>
      <c r="AL268" s="8"/>
      <c r="AM268" s="8"/>
    </row>
    <row r="269" customFormat="false" ht="13.8" hidden="false" customHeight="false" outlineLevel="0" collapsed="false">
      <c r="A269" s="165"/>
      <c r="B269" s="6"/>
      <c r="C269" s="166"/>
      <c r="D269" s="169"/>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8"/>
      <c r="AJ269" s="8"/>
      <c r="AK269" s="8"/>
      <c r="AL269" s="8"/>
      <c r="AM269" s="8"/>
    </row>
    <row r="270" customFormat="false" ht="13.8" hidden="false" customHeight="false" outlineLevel="0" collapsed="false">
      <c r="A270" s="165"/>
      <c r="B270" s="6"/>
      <c r="C270" s="166"/>
      <c r="D270" s="169"/>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8"/>
      <c r="AJ270" s="8"/>
      <c r="AK270" s="8"/>
      <c r="AL270" s="8"/>
      <c r="AM270" s="8"/>
    </row>
    <row r="271" customFormat="false" ht="13.8" hidden="false" customHeight="false" outlineLevel="0" collapsed="false">
      <c r="A271" s="165"/>
      <c r="B271" s="6"/>
      <c r="C271" s="166"/>
      <c r="D271" s="169"/>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8"/>
      <c r="AJ271" s="8"/>
      <c r="AK271" s="8"/>
      <c r="AL271" s="8"/>
      <c r="AM271" s="8"/>
    </row>
    <row r="272" customFormat="false" ht="13.8" hidden="false" customHeight="false" outlineLevel="0" collapsed="false">
      <c r="A272" s="165"/>
      <c r="B272" s="6"/>
      <c r="C272" s="166"/>
      <c r="D272" s="169"/>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8"/>
      <c r="AJ272" s="8"/>
      <c r="AK272" s="8"/>
      <c r="AL272" s="8"/>
      <c r="AM272" s="8"/>
    </row>
    <row r="273" customFormat="false" ht="13.8" hidden="false" customHeight="false" outlineLevel="0" collapsed="false">
      <c r="A273" s="165"/>
      <c r="B273" s="6"/>
      <c r="C273" s="166"/>
      <c r="D273" s="169"/>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8"/>
      <c r="AJ273" s="8"/>
      <c r="AK273" s="8"/>
      <c r="AL273" s="8"/>
      <c r="AM273" s="8"/>
    </row>
    <row r="274" customFormat="false" ht="13.8" hidden="false" customHeight="false" outlineLevel="0" collapsed="false">
      <c r="A274" s="165"/>
      <c r="B274" s="6"/>
      <c r="C274" s="166"/>
      <c r="D274" s="169"/>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8"/>
      <c r="AJ274" s="8"/>
      <c r="AK274" s="8"/>
      <c r="AL274" s="8"/>
      <c r="AM274" s="8"/>
    </row>
    <row r="275" customFormat="false" ht="13.8" hidden="false" customHeight="false" outlineLevel="0" collapsed="false">
      <c r="A275" s="165"/>
      <c r="B275" s="6"/>
      <c r="C275" s="166"/>
      <c r="D275" s="169"/>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8"/>
      <c r="AJ275" s="8"/>
      <c r="AK275" s="8"/>
      <c r="AL275" s="8"/>
      <c r="AM275" s="8"/>
    </row>
    <row r="276" customFormat="false" ht="13.8" hidden="false" customHeight="false" outlineLevel="0" collapsed="false">
      <c r="A276" s="165"/>
      <c r="B276" s="6"/>
      <c r="C276" s="166"/>
      <c r="D276" s="169"/>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8"/>
      <c r="AJ276" s="8"/>
      <c r="AK276" s="8"/>
      <c r="AL276" s="8"/>
      <c r="AM276" s="8"/>
    </row>
    <row r="277" customFormat="false" ht="13.8" hidden="false" customHeight="false" outlineLevel="0" collapsed="false">
      <c r="A277" s="165"/>
      <c r="B277" s="6"/>
      <c r="C277" s="166"/>
      <c r="D277" s="169"/>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8"/>
      <c r="AJ277" s="8"/>
      <c r="AK277" s="8"/>
      <c r="AL277" s="8"/>
      <c r="AM277" s="8"/>
    </row>
    <row r="278" customFormat="false" ht="13.8" hidden="false" customHeight="false" outlineLevel="0" collapsed="false">
      <c r="A278" s="165"/>
      <c r="B278" s="6"/>
      <c r="C278" s="166"/>
      <c r="D278" s="169"/>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8"/>
      <c r="AJ278" s="8"/>
      <c r="AK278" s="8"/>
      <c r="AL278" s="8"/>
      <c r="AM278" s="8"/>
    </row>
    <row r="279" customFormat="false" ht="13.8" hidden="false" customHeight="false" outlineLevel="0" collapsed="false">
      <c r="A279" s="165"/>
      <c r="B279" s="6"/>
      <c r="C279" s="166"/>
      <c r="D279" s="169"/>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8"/>
      <c r="AJ279" s="8"/>
      <c r="AK279" s="8"/>
      <c r="AL279" s="8"/>
      <c r="AM279" s="8"/>
    </row>
    <row r="280" customFormat="false" ht="13.8" hidden="false" customHeight="false" outlineLevel="0" collapsed="false">
      <c r="A280" s="165"/>
      <c r="B280" s="6"/>
      <c r="C280" s="166"/>
      <c r="D280" s="169"/>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8"/>
      <c r="AJ280" s="8"/>
      <c r="AK280" s="8"/>
      <c r="AL280" s="8"/>
      <c r="AM280" s="8"/>
    </row>
    <row r="281" customFormat="false" ht="13.8" hidden="false" customHeight="false" outlineLevel="0" collapsed="false">
      <c r="A281" s="165"/>
      <c r="B281" s="6"/>
      <c r="C281" s="166"/>
      <c r="D281" s="169"/>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8"/>
      <c r="AJ281" s="8"/>
      <c r="AK281" s="8"/>
      <c r="AL281" s="8"/>
      <c r="AM281" s="8"/>
    </row>
    <row r="282" customFormat="false" ht="13.8" hidden="false" customHeight="false" outlineLevel="0" collapsed="false">
      <c r="A282" s="165"/>
      <c r="B282" s="6"/>
      <c r="C282" s="166"/>
      <c r="D282" s="169"/>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8"/>
      <c r="AJ282" s="8"/>
      <c r="AK282" s="8"/>
      <c r="AL282" s="8"/>
      <c r="AM282" s="8"/>
    </row>
    <row r="283" customFormat="false" ht="13.8" hidden="false" customHeight="false" outlineLevel="0" collapsed="false">
      <c r="A283" s="165"/>
      <c r="B283" s="6"/>
      <c r="C283" s="166"/>
      <c r="D283" s="169"/>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8"/>
      <c r="AJ283" s="8"/>
      <c r="AK283" s="8"/>
      <c r="AL283" s="8"/>
      <c r="AM283" s="8"/>
    </row>
    <row r="284" customFormat="false" ht="13.8" hidden="false" customHeight="false" outlineLevel="0" collapsed="false">
      <c r="A284" s="165"/>
      <c r="B284" s="6"/>
      <c r="C284" s="166"/>
      <c r="D284" s="169"/>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8"/>
      <c r="AJ284" s="8"/>
      <c r="AK284" s="8"/>
      <c r="AL284" s="8"/>
      <c r="AM284" s="8"/>
    </row>
    <row r="285" customFormat="false" ht="13.8" hidden="false" customHeight="false" outlineLevel="0" collapsed="false">
      <c r="A285" s="165"/>
      <c r="B285" s="6"/>
      <c r="C285" s="166"/>
      <c r="D285" s="169"/>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8"/>
      <c r="AJ285" s="8"/>
      <c r="AK285" s="8"/>
      <c r="AL285" s="8"/>
      <c r="AM285" s="8"/>
    </row>
    <row r="286" customFormat="false" ht="13.8" hidden="false" customHeight="false" outlineLevel="0" collapsed="false">
      <c r="A286" s="165"/>
      <c r="B286" s="6"/>
      <c r="C286" s="166"/>
      <c r="D286" s="169"/>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8"/>
      <c r="AJ286" s="8"/>
      <c r="AK286" s="8"/>
      <c r="AL286" s="8"/>
      <c r="AM286" s="8"/>
    </row>
    <row r="287" customFormat="false" ht="13.8" hidden="false" customHeight="false" outlineLevel="0" collapsed="false">
      <c r="A287" s="165"/>
      <c r="B287" s="6"/>
      <c r="C287" s="166"/>
      <c r="D287" s="169"/>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8"/>
      <c r="AJ287" s="8"/>
      <c r="AK287" s="8"/>
      <c r="AL287" s="8"/>
      <c r="AM287" s="8"/>
    </row>
    <row r="288" customFormat="false" ht="13.8" hidden="false" customHeight="false" outlineLevel="0" collapsed="false">
      <c r="A288" s="165"/>
      <c r="B288" s="6"/>
      <c r="C288" s="166"/>
      <c r="D288" s="169"/>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8"/>
      <c r="AJ288" s="8"/>
      <c r="AK288" s="8"/>
      <c r="AL288" s="8"/>
      <c r="AM288" s="8"/>
    </row>
    <row r="289" customFormat="false" ht="13.8" hidden="false" customHeight="false" outlineLevel="0" collapsed="false">
      <c r="A289" s="165"/>
      <c r="B289" s="6"/>
      <c r="C289" s="166"/>
      <c r="D289" s="169"/>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8"/>
      <c r="AJ289" s="8"/>
      <c r="AK289" s="8"/>
      <c r="AL289" s="8"/>
      <c r="AM289" s="8"/>
    </row>
    <row r="290" customFormat="false" ht="13.8" hidden="false" customHeight="false" outlineLevel="0" collapsed="false">
      <c r="A290" s="165"/>
      <c r="B290" s="6"/>
      <c r="C290" s="166"/>
      <c r="D290" s="169"/>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8"/>
      <c r="AJ290" s="8"/>
      <c r="AK290" s="8"/>
      <c r="AL290" s="8"/>
      <c r="AM290" s="8"/>
    </row>
    <row r="291" customFormat="false" ht="13.8" hidden="false" customHeight="false" outlineLevel="0" collapsed="false">
      <c r="A291" s="165"/>
      <c r="B291" s="6"/>
      <c r="C291" s="166"/>
      <c r="D291" s="169"/>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8"/>
      <c r="AJ291" s="8"/>
      <c r="AK291" s="8"/>
      <c r="AL291" s="8"/>
      <c r="AM291" s="8"/>
    </row>
    <row r="292" customFormat="false" ht="13.8" hidden="false" customHeight="false" outlineLevel="0" collapsed="false">
      <c r="A292" s="165"/>
      <c r="B292" s="6"/>
      <c r="C292" s="166"/>
      <c r="D292" s="169"/>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8"/>
      <c r="AJ292" s="8"/>
      <c r="AK292" s="8"/>
      <c r="AL292" s="8"/>
      <c r="AM292" s="8"/>
    </row>
    <row r="293" customFormat="false" ht="13.8" hidden="false" customHeight="false" outlineLevel="0" collapsed="false">
      <c r="A293" s="165"/>
      <c r="B293" s="6"/>
      <c r="C293" s="166"/>
      <c r="D293" s="169"/>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8"/>
      <c r="AJ293" s="8"/>
      <c r="AK293" s="8"/>
      <c r="AL293" s="8"/>
      <c r="AM293" s="8"/>
    </row>
    <row r="294" customFormat="false" ht="13.8" hidden="false" customHeight="false" outlineLevel="0" collapsed="false">
      <c r="A294" s="165"/>
      <c r="B294" s="6"/>
      <c r="C294" s="166"/>
      <c r="D294" s="169"/>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8"/>
      <c r="AJ294" s="8"/>
      <c r="AK294" s="8"/>
      <c r="AL294" s="8"/>
      <c r="AM294" s="8"/>
    </row>
    <row r="295" customFormat="false" ht="13.8" hidden="false" customHeight="false" outlineLevel="0" collapsed="false">
      <c r="A295" s="165"/>
      <c r="B295" s="6"/>
      <c r="C295" s="166"/>
      <c r="D295" s="169"/>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8"/>
      <c r="AJ295" s="8"/>
      <c r="AK295" s="8"/>
      <c r="AL295" s="8"/>
      <c r="AM295" s="8"/>
    </row>
    <row r="296" customFormat="false" ht="13.8" hidden="false" customHeight="false" outlineLevel="0" collapsed="false">
      <c r="A296" s="165"/>
      <c r="B296" s="6"/>
      <c r="C296" s="166"/>
      <c r="D296" s="169"/>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8"/>
      <c r="AJ296" s="8"/>
      <c r="AK296" s="8"/>
      <c r="AL296" s="8"/>
      <c r="AM296" s="8"/>
    </row>
    <row r="297" customFormat="false" ht="13.8" hidden="false" customHeight="false" outlineLevel="0" collapsed="false">
      <c r="A297" s="165"/>
      <c r="B297" s="6"/>
      <c r="C297" s="166"/>
      <c r="D297" s="169"/>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8"/>
      <c r="AJ297" s="8"/>
      <c r="AK297" s="8"/>
      <c r="AL297" s="8"/>
      <c r="AM297" s="8"/>
    </row>
    <row r="298" customFormat="false" ht="13.8" hidden="false" customHeight="false" outlineLevel="0" collapsed="false">
      <c r="A298" s="165"/>
      <c r="B298" s="6"/>
      <c r="C298" s="166"/>
      <c r="D298" s="169"/>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8"/>
      <c r="AJ298" s="8"/>
      <c r="AK298" s="8"/>
      <c r="AL298" s="8"/>
      <c r="AM298" s="8"/>
    </row>
    <row r="299" customFormat="false" ht="13.8" hidden="false" customHeight="false" outlineLevel="0" collapsed="false">
      <c r="A299" s="165"/>
      <c r="B299" s="6"/>
      <c r="C299" s="166"/>
      <c r="D299" s="169"/>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8"/>
      <c r="AJ299" s="8"/>
      <c r="AK299" s="8"/>
      <c r="AL299" s="8"/>
      <c r="AM299" s="8"/>
    </row>
    <row r="300" customFormat="false" ht="13.8" hidden="false" customHeight="false" outlineLevel="0" collapsed="false">
      <c r="A300" s="165"/>
      <c r="B300" s="6"/>
      <c r="C300" s="166"/>
      <c r="D300" s="169"/>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8"/>
      <c r="AJ300" s="8"/>
      <c r="AK300" s="8"/>
      <c r="AL300" s="8"/>
      <c r="AM300" s="8"/>
    </row>
    <row r="301" customFormat="false" ht="13.8" hidden="false" customHeight="false" outlineLevel="0" collapsed="false">
      <c r="A301" s="165"/>
      <c r="B301" s="6"/>
      <c r="C301" s="166"/>
      <c r="D301" s="169"/>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8"/>
      <c r="AJ301" s="8"/>
      <c r="AK301" s="8"/>
      <c r="AL301" s="8"/>
      <c r="AM301" s="8"/>
    </row>
    <row r="302" customFormat="false" ht="13.8" hidden="false" customHeight="false" outlineLevel="0" collapsed="false">
      <c r="A302" s="165"/>
      <c r="B302" s="6"/>
      <c r="C302" s="166"/>
      <c r="D302" s="169"/>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8"/>
      <c r="AJ302" s="8"/>
      <c r="AK302" s="8"/>
      <c r="AL302" s="8"/>
      <c r="AM302" s="8"/>
    </row>
    <row r="303" customFormat="false" ht="13.8" hidden="false" customHeight="false" outlineLevel="0" collapsed="false">
      <c r="A303" s="165"/>
      <c r="B303" s="6"/>
      <c r="C303" s="166"/>
      <c r="D303" s="169"/>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8"/>
      <c r="AJ303" s="8"/>
      <c r="AK303" s="8"/>
      <c r="AL303" s="8"/>
      <c r="AM303" s="8"/>
    </row>
    <row r="304" customFormat="false" ht="13.8" hidden="false" customHeight="false" outlineLevel="0" collapsed="false">
      <c r="A304" s="165"/>
      <c r="B304" s="6"/>
      <c r="C304" s="166"/>
      <c r="D304" s="169"/>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8"/>
      <c r="AJ304" s="8"/>
      <c r="AK304" s="8"/>
      <c r="AL304" s="8"/>
      <c r="AM304" s="8"/>
    </row>
    <row r="305" customFormat="false" ht="13.8" hidden="false" customHeight="false" outlineLevel="0" collapsed="false">
      <c r="A305" s="165"/>
      <c r="B305" s="6"/>
      <c r="C305" s="166"/>
      <c r="D305" s="169"/>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8"/>
      <c r="AJ305" s="8"/>
      <c r="AK305" s="8"/>
      <c r="AL305" s="8"/>
      <c r="AM305" s="8"/>
    </row>
    <row r="306" customFormat="false" ht="13.8" hidden="false" customHeight="false" outlineLevel="0" collapsed="false">
      <c r="A306" s="165"/>
      <c r="B306" s="6"/>
      <c r="C306" s="166"/>
      <c r="D306" s="169"/>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8"/>
      <c r="AJ306" s="8"/>
      <c r="AK306" s="8"/>
      <c r="AL306" s="8"/>
      <c r="AM306" s="8"/>
    </row>
    <row r="307" customFormat="false" ht="13.8" hidden="false" customHeight="false" outlineLevel="0" collapsed="false">
      <c r="A307" s="165"/>
      <c r="B307" s="6"/>
      <c r="C307" s="166"/>
      <c r="D307" s="169"/>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8"/>
      <c r="AJ307" s="8"/>
      <c r="AK307" s="8"/>
      <c r="AL307" s="8"/>
      <c r="AM307" s="8"/>
    </row>
    <row r="308" customFormat="false" ht="13.8" hidden="false" customHeight="false" outlineLevel="0" collapsed="false">
      <c r="A308" s="165"/>
      <c r="B308" s="6"/>
      <c r="C308" s="166"/>
      <c r="D308" s="169"/>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8"/>
      <c r="AJ308" s="8"/>
      <c r="AK308" s="8"/>
      <c r="AL308" s="8"/>
      <c r="AM308" s="8"/>
    </row>
    <row r="309" customFormat="false" ht="13.8" hidden="false" customHeight="false" outlineLevel="0" collapsed="false">
      <c r="A309" s="165"/>
      <c r="B309" s="6"/>
      <c r="C309" s="166"/>
      <c r="D309" s="169"/>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8"/>
      <c r="AJ309" s="8"/>
      <c r="AK309" s="8"/>
      <c r="AL309" s="8"/>
      <c r="AM309" s="8"/>
    </row>
    <row r="310" customFormat="false" ht="13.8" hidden="false" customHeight="false" outlineLevel="0" collapsed="false">
      <c r="A310" s="165"/>
      <c r="B310" s="6"/>
      <c r="C310" s="166"/>
      <c r="D310" s="169"/>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8"/>
      <c r="AJ310" s="8"/>
      <c r="AK310" s="8"/>
      <c r="AL310" s="8"/>
      <c r="AM310" s="8"/>
    </row>
    <row r="311" customFormat="false" ht="13.8" hidden="false" customHeight="false" outlineLevel="0" collapsed="false">
      <c r="A311" s="165"/>
      <c r="B311" s="6"/>
      <c r="C311" s="166"/>
      <c r="D311" s="169"/>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8"/>
      <c r="AJ311" s="8"/>
      <c r="AK311" s="8"/>
      <c r="AL311" s="8"/>
      <c r="AM311" s="8"/>
    </row>
    <row r="312" customFormat="false" ht="13.8" hidden="false" customHeight="false" outlineLevel="0" collapsed="false">
      <c r="A312" s="165"/>
      <c r="B312" s="6"/>
      <c r="C312" s="166"/>
      <c r="D312" s="169"/>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8"/>
      <c r="AJ312" s="8"/>
      <c r="AK312" s="8"/>
      <c r="AL312" s="8"/>
      <c r="AM312" s="8"/>
    </row>
    <row r="313" customFormat="false" ht="13.8" hidden="false" customHeight="false" outlineLevel="0" collapsed="false">
      <c r="A313" s="165"/>
      <c r="B313" s="6"/>
      <c r="C313" s="166"/>
      <c r="D313" s="169"/>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8"/>
      <c r="AJ313" s="8"/>
      <c r="AK313" s="8"/>
      <c r="AL313" s="8"/>
      <c r="AM313" s="8"/>
    </row>
    <row r="314" customFormat="false" ht="13.8" hidden="false" customHeight="false" outlineLevel="0" collapsed="false">
      <c r="A314" s="165"/>
      <c r="B314" s="6"/>
      <c r="C314" s="166"/>
      <c r="D314" s="169"/>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8"/>
      <c r="AJ314" s="8"/>
      <c r="AK314" s="8"/>
      <c r="AL314" s="8"/>
      <c r="AM314" s="8"/>
    </row>
    <row r="315" customFormat="false" ht="13.8" hidden="false" customHeight="false" outlineLevel="0" collapsed="false">
      <c r="A315" s="165"/>
      <c r="B315" s="6"/>
      <c r="C315" s="166"/>
      <c r="D315" s="169"/>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8"/>
      <c r="AJ315" s="8"/>
      <c r="AK315" s="8"/>
      <c r="AL315" s="8"/>
      <c r="AM315" s="8"/>
    </row>
    <row r="316" customFormat="false" ht="13.8" hidden="false" customHeight="false" outlineLevel="0" collapsed="false">
      <c r="A316" s="165"/>
      <c r="B316" s="6"/>
      <c r="C316" s="166"/>
      <c r="D316" s="169"/>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8"/>
      <c r="AJ316" s="8"/>
      <c r="AK316" s="8"/>
      <c r="AL316" s="8"/>
      <c r="AM316" s="8"/>
    </row>
    <row r="317" customFormat="false" ht="13.8" hidden="false" customHeight="false" outlineLevel="0" collapsed="false">
      <c r="A317" s="165"/>
      <c r="B317" s="6"/>
      <c r="C317" s="166"/>
      <c r="D317" s="169"/>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8"/>
      <c r="AJ317" s="8"/>
      <c r="AK317" s="8"/>
      <c r="AL317" s="8"/>
      <c r="AM317" s="8"/>
    </row>
    <row r="318" customFormat="false" ht="13.8" hidden="false" customHeight="false" outlineLevel="0" collapsed="false">
      <c r="A318" s="165"/>
      <c r="B318" s="6"/>
      <c r="C318" s="166"/>
      <c r="D318" s="169"/>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8"/>
      <c r="AJ318" s="8"/>
      <c r="AK318" s="8"/>
      <c r="AL318" s="8"/>
      <c r="AM318" s="8"/>
    </row>
    <row r="319" customFormat="false" ht="13.8" hidden="false" customHeight="false" outlineLevel="0" collapsed="false">
      <c r="A319" s="165"/>
      <c r="B319" s="6"/>
      <c r="C319" s="166"/>
      <c r="D319" s="169"/>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8"/>
      <c r="AJ319" s="8"/>
      <c r="AK319" s="8"/>
      <c r="AL319" s="8"/>
      <c r="AM319" s="8"/>
    </row>
    <row r="320" customFormat="false" ht="13.8" hidden="false" customHeight="false" outlineLevel="0" collapsed="false">
      <c r="A320" s="165"/>
      <c r="B320" s="6"/>
      <c r="C320" s="166"/>
      <c r="D320" s="169"/>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8"/>
      <c r="AJ320" s="8"/>
      <c r="AK320" s="8"/>
      <c r="AL320" s="8"/>
      <c r="AM320" s="8"/>
    </row>
    <row r="321" customFormat="false" ht="13.8" hidden="false" customHeight="false" outlineLevel="0" collapsed="false">
      <c r="A321" s="165"/>
      <c r="B321" s="6"/>
      <c r="C321" s="166"/>
      <c r="D321" s="169"/>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8"/>
      <c r="AJ321" s="8"/>
      <c r="AK321" s="8"/>
      <c r="AL321" s="8"/>
      <c r="AM321" s="8"/>
    </row>
    <row r="322" customFormat="false" ht="13.8" hidden="false" customHeight="false" outlineLevel="0" collapsed="false">
      <c r="A322" s="165"/>
      <c r="B322" s="6"/>
      <c r="C322" s="166"/>
      <c r="D322" s="169"/>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8"/>
      <c r="AJ322" s="8"/>
      <c r="AK322" s="8"/>
      <c r="AL322" s="8"/>
      <c r="AM322" s="8"/>
    </row>
    <row r="323" customFormat="false" ht="13.8" hidden="false" customHeight="false" outlineLevel="0" collapsed="false">
      <c r="A323" s="165"/>
      <c r="B323" s="6"/>
      <c r="C323" s="166"/>
      <c r="D323" s="169"/>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8"/>
      <c r="AJ323" s="8"/>
      <c r="AK323" s="8"/>
      <c r="AL323" s="8"/>
      <c r="AM323" s="8"/>
    </row>
    <row r="324" customFormat="false" ht="13.8" hidden="false" customHeight="false" outlineLevel="0" collapsed="false">
      <c r="A324" s="165"/>
      <c r="B324" s="6"/>
      <c r="C324" s="166"/>
      <c r="D324" s="169"/>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8"/>
      <c r="AJ324" s="8"/>
      <c r="AK324" s="8"/>
      <c r="AL324" s="8"/>
      <c r="AM324" s="8"/>
    </row>
    <row r="325" customFormat="false" ht="13.8" hidden="false" customHeight="false" outlineLevel="0" collapsed="false">
      <c r="A325" s="165"/>
      <c r="B325" s="6"/>
      <c r="C325" s="166"/>
      <c r="D325" s="169"/>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8"/>
      <c r="AJ325" s="8"/>
      <c r="AK325" s="8"/>
      <c r="AL325" s="8"/>
      <c r="AM325" s="8"/>
    </row>
    <row r="326" customFormat="false" ht="13.8" hidden="false" customHeight="false" outlineLevel="0" collapsed="false">
      <c r="A326" s="165"/>
      <c r="B326" s="6"/>
      <c r="C326" s="166"/>
      <c r="D326" s="169"/>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8"/>
      <c r="AJ326" s="8"/>
      <c r="AK326" s="8"/>
      <c r="AL326" s="8"/>
      <c r="AM326" s="8"/>
    </row>
    <row r="327" customFormat="false" ht="13.8" hidden="false" customHeight="false" outlineLevel="0" collapsed="false">
      <c r="A327" s="165"/>
      <c r="B327" s="6"/>
      <c r="C327" s="166"/>
      <c r="D327" s="169"/>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8"/>
      <c r="AJ327" s="8"/>
      <c r="AK327" s="8"/>
      <c r="AL327" s="8"/>
      <c r="AM327" s="8"/>
    </row>
    <row r="328" customFormat="false" ht="13.8" hidden="false" customHeight="false" outlineLevel="0" collapsed="false">
      <c r="A328" s="165"/>
      <c r="B328" s="6"/>
      <c r="C328" s="166"/>
      <c r="D328" s="169"/>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8"/>
      <c r="AJ328" s="8"/>
      <c r="AK328" s="8"/>
      <c r="AL328" s="8"/>
      <c r="AM328" s="8"/>
    </row>
    <row r="329" customFormat="false" ht="13.8" hidden="false" customHeight="false" outlineLevel="0" collapsed="false">
      <c r="A329" s="165"/>
      <c r="B329" s="6"/>
      <c r="C329" s="166"/>
      <c r="D329" s="169"/>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8"/>
      <c r="AJ329" s="8"/>
      <c r="AK329" s="8"/>
      <c r="AL329" s="8"/>
      <c r="AM329" s="8"/>
    </row>
    <row r="330" customFormat="false" ht="13.8" hidden="false" customHeight="false" outlineLevel="0" collapsed="false">
      <c r="A330" s="165"/>
      <c r="B330" s="6"/>
      <c r="C330" s="166"/>
      <c r="D330" s="169"/>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8"/>
      <c r="AJ330" s="8"/>
      <c r="AK330" s="8"/>
      <c r="AL330" s="8"/>
      <c r="AM330" s="8"/>
    </row>
    <row r="331" customFormat="false" ht="13.8" hidden="false" customHeight="false" outlineLevel="0" collapsed="false">
      <c r="A331" s="165"/>
      <c r="B331" s="6"/>
      <c r="C331" s="166"/>
      <c r="D331" s="169"/>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8"/>
      <c r="AJ331" s="8"/>
      <c r="AK331" s="8"/>
      <c r="AL331" s="8"/>
      <c r="AM331" s="8"/>
    </row>
    <row r="332" customFormat="false" ht="13.8" hidden="false" customHeight="false" outlineLevel="0" collapsed="false">
      <c r="A332" s="165"/>
      <c r="B332" s="6"/>
      <c r="C332" s="166"/>
      <c r="D332" s="169"/>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8"/>
      <c r="AJ332" s="8"/>
      <c r="AK332" s="8"/>
      <c r="AL332" s="8"/>
      <c r="AM332" s="8"/>
    </row>
    <row r="333" customFormat="false" ht="13.8" hidden="false" customHeight="false" outlineLevel="0" collapsed="false">
      <c r="A333" s="165"/>
      <c r="B333" s="6"/>
      <c r="C333" s="166"/>
      <c r="D333" s="169"/>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8"/>
      <c r="AJ333" s="8"/>
      <c r="AK333" s="8"/>
      <c r="AL333" s="8"/>
      <c r="AM333" s="8"/>
    </row>
    <row r="334" customFormat="false" ht="13.8" hidden="false" customHeight="false" outlineLevel="0" collapsed="false">
      <c r="A334" s="165"/>
      <c r="B334" s="6"/>
      <c r="C334" s="166"/>
      <c r="D334" s="169"/>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8"/>
      <c r="AJ334" s="8"/>
      <c r="AK334" s="8"/>
      <c r="AL334" s="8"/>
      <c r="AM334" s="8"/>
    </row>
    <row r="335" customFormat="false" ht="13.8" hidden="false" customHeight="false" outlineLevel="0" collapsed="false">
      <c r="A335" s="165"/>
      <c r="B335" s="6"/>
      <c r="C335" s="166"/>
      <c r="D335" s="169"/>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8"/>
      <c r="AJ335" s="8"/>
      <c r="AK335" s="8"/>
      <c r="AL335" s="8"/>
      <c r="AM335" s="8"/>
    </row>
    <row r="336" customFormat="false" ht="13.8" hidden="false" customHeight="false" outlineLevel="0" collapsed="false">
      <c r="A336" s="165"/>
      <c r="B336" s="6"/>
      <c r="C336" s="166"/>
      <c r="D336" s="169"/>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8"/>
      <c r="AJ336" s="8"/>
      <c r="AK336" s="8"/>
      <c r="AL336" s="8"/>
      <c r="AM336" s="8"/>
    </row>
    <row r="337" customFormat="false" ht="13.8" hidden="false" customHeight="false" outlineLevel="0" collapsed="false">
      <c r="A337" s="165"/>
      <c r="B337" s="6"/>
      <c r="C337" s="166"/>
      <c r="D337" s="169"/>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8"/>
      <c r="AJ337" s="8"/>
      <c r="AK337" s="8"/>
      <c r="AL337" s="8"/>
      <c r="AM337" s="8"/>
    </row>
    <row r="338" customFormat="false" ht="13.8" hidden="false" customHeight="false" outlineLevel="0" collapsed="false">
      <c r="A338" s="165"/>
      <c r="B338" s="6"/>
      <c r="C338" s="166"/>
      <c r="D338" s="169"/>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8"/>
      <c r="AJ338" s="8"/>
      <c r="AK338" s="8"/>
      <c r="AL338" s="8"/>
      <c r="AM338" s="8"/>
    </row>
    <row r="339" customFormat="false" ht="13.8" hidden="false" customHeight="false" outlineLevel="0" collapsed="false">
      <c r="A339" s="165"/>
      <c r="B339" s="6"/>
      <c r="C339" s="166"/>
      <c r="D339" s="169"/>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8"/>
      <c r="AJ339" s="8"/>
      <c r="AK339" s="8"/>
      <c r="AL339" s="8"/>
      <c r="AM339" s="8"/>
    </row>
    <row r="340" customFormat="false" ht="13.8" hidden="false" customHeight="false" outlineLevel="0" collapsed="false">
      <c r="A340" s="165"/>
      <c r="B340" s="6"/>
      <c r="C340" s="166"/>
      <c r="D340" s="169"/>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8"/>
      <c r="AJ340" s="8"/>
      <c r="AK340" s="8"/>
      <c r="AL340" s="8"/>
      <c r="AM340" s="8"/>
    </row>
    <row r="341" customFormat="false" ht="13.8" hidden="false" customHeight="false" outlineLevel="0" collapsed="false">
      <c r="A341" s="165"/>
      <c r="B341" s="6"/>
      <c r="C341" s="166"/>
      <c r="D341" s="169"/>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8"/>
      <c r="AJ341" s="8"/>
      <c r="AK341" s="8"/>
      <c r="AL341" s="8"/>
      <c r="AM341" s="8"/>
    </row>
    <row r="342" customFormat="false" ht="13.8" hidden="false" customHeight="false" outlineLevel="0" collapsed="false">
      <c r="A342" s="165"/>
      <c r="B342" s="6"/>
      <c r="C342" s="166"/>
      <c r="D342" s="169"/>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8"/>
      <c r="AJ342" s="8"/>
      <c r="AK342" s="8"/>
      <c r="AL342" s="8"/>
      <c r="AM342" s="8"/>
    </row>
    <row r="343" customFormat="false" ht="13.8" hidden="false" customHeight="false" outlineLevel="0" collapsed="false">
      <c r="A343" s="165"/>
      <c r="B343" s="6"/>
      <c r="C343" s="166"/>
      <c r="D343" s="169"/>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8"/>
      <c r="AJ343" s="8"/>
      <c r="AK343" s="8"/>
      <c r="AL343" s="8"/>
      <c r="AM343" s="8"/>
    </row>
    <row r="344" customFormat="false" ht="13.8" hidden="false" customHeight="false" outlineLevel="0" collapsed="false">
      <c r="A344" s="165"/>
      <c r="B344" s="6"/>
      <c r="C344" s="166"/>
      <c r="D344" s="169"/>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8"/>
      <c r="AJ344" s="8"/>
      <c r="AK344" s="8"/>
      <c r="AL344" s="8"/>
      <c r="AM344" s="8"/>
    </row>
    <row r="345" customFormat="false" ht="13.8" hidden="false" customHeight="false" outlineLevel="0" collapsed="false">
      <c r="A345" s="165"/>
      <c r="B345" s="6"/>
      <c r="C345" s="166"/>
      <c r="D345" s="169"/>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8"/>
      <c r="AJ345" s="8"/>
      <c r="AK345" s="8"/>
      <c r="AL345" s="8"/>
      <c r="AM345" s="8"/>
    </row>
    <row r="346" customFormat="false" ht="13.8" hidden="false" customHeight="false" outlineLevel="0" collapsed="false">
      <c r="A346" s="165"/>
      <c r="B346" s="6"/>
      <c r="C346" s="166"/>
      <c r="D346" s="169"/>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8"/>
      <c r="AJ346" s="8"/>
      <c r="AK346" s="8"/>
      <c r="AL346" s="8"/>
      <c r="AM346" s="8"/>
    </row>
    <row r="347" customFormat="false" ht="13.8" hidden="false" customHeight="false" outlineLevel="0" collapsed="false">
      <c r="A347" s="165"/>
      <c r="B347" s="6"/>
      <c r="C347" s="166"/>
      <c r="D347" s="169"/>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8"/>
      <c r="AJ347" s="8"/>
      <c r="AK347" s="8"/>
      <c r="AL347" s="8"/>
      <c r="AM347" s="8"/>
    </row>
    <row r="348" customFormat="false" ht="13.8" hidden="false" customHeight="false" outlineLevel="0" collapsed="false">
      <c r="A348" s="165"/>
      <c r="B348" s="6"/>
      <c r="C348" s="166"/>
      <c r="D348" s="169"/>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8"/>
      <c r="AJ348" s="8"/>
      <c r="AK348" s="8"/>
      <c r="AL348" s="8"/>
      <c r="AM348" s="8"/>
    </row>
    <row r="349" customFormat="false" ht="13.8" hidden="false" customHeight="false" outlineLevel="0" collapsed="false">
      <c r="A349" s="165"/>
      <c r="B349" s="6"/>
      <c r="C349" s="166"/>
      <c r="D349" s="169"/>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8"/>
      <c r="AJ349" s="8"/>
      <c r="AK349" s="8"/>
      <c r="AL349" s="8"/>
      <c r="AM349" s="8"/>
    </row>
    <row r="350" customFormat="false" ht="13.8" hidden="false" customHeight="false" outlineLevel="0" collapsed="false">
      <c r="A350" s="165"/>
      <c r="B350" s="6"/>
      <c r="C350" s="166"/>
      <c r="D350" s="169"/>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8"/>
      <c r="AJ350" s="8"/>
      <c r="AK350" s="8"/>
      <c r="AL350" s="8"/>
      <c r="AM350" s="8"/>
    </row>
    <row r="351" customFormat="false" ht="13.8" hidden="false" customHeight="false" outlineLevel="0" collapsed="false">
      <c r="A351" s="165"/>
      <c r="B351" s="6"/>
      <c r="C351" s="166"/>
      <c r="D351" s="169"/>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8"/>
      <c r="AJ351" s="8"/>
      <c r="AK351" s="8"/>
      <c r="AL351" s="8"/>
      <c r="AM351" s="8"/>
    </row>
    <row r="352" customFormat="false" ht="13.8" hidden="false" customHeight="false" outlineLevel="0" collapsed="false">
      <c r="A352" s="165"/>
      <c r="B352" s="6"/>
      <c r="C352" s="166"/>
      <c r="D352" s="169"/>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8"/>
      <c r="AJ352" s="8"/>
      <c r="AK352" s="8"/>
      <c r="AL352" s="8"/>
      <c r="AM352" s="8"/>
    </row>
    <row r="353" customFormat="false" ht="13.8" hidden="false" customHeight="false" outlineLevel="0" collapsed="false">
      <c r="A353" s="165"/>
      <c r="B353" s="6"/>
      <c r="C353" s="166"/>
      <c r="D353" s="169"/>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8"/>
      <c r="AJ353" s="8"/>
      <c r="AK353" s="8"/>
      <c r="AL353" s="8"/>
      <c r="AM353" s="8"/>
    </row>
    <row r="354" customFormat="false" ht="13.8" hidden="false" customHeight="false" outlineLevel="0" collapsed="false">
      <c r="A354" s="165"/>
      <c r="B354" s="6"/>
      <c r="C354" s="166"/>
      <c r="D354" s="169"/>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8"/>
      <c r="AJ354" s="8"/>
      <c r="AK354" s="8"/>
      <c r="AL354" s="8"/>
      <c r="AM354" s="8"/>
    </row>
    <row r="355" customFormat="false" ht="13.8" hidden="false" customHeight="false" outlineLevel="0" collapsed="false">
      <c r="A355" s="165"/>
      <c r="B355" s="6"/>
      <c r="C355" s="166"/>
      <c r="D355" s="169"/>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8"/>
      <c r="AJ355" s="8"/>
      <c r="AK355" s="8"/>
      <c r="AL355" s="8"/>
      <c r="AM355" s="8"/>
    </row>
    <row r="356" customFormat="false" ht="13.8" hidden="false" customHeight="false" outlineLevel="0" collapsed="false">
      <c r="A356" s="165"/>
      <c r="B356" s="6"/>
      <c r="C356" s="166"/>
      <c r="D356" s="169"/>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8"/>
      <c r="AJ356" s="8"/>
      <c r="AK356" s="8"/>
      <c r="AL356" s="8"/>
      <c r="AM356" s="8"/>
    </row>
    <row r="357" customFormat="false" ht="13.8" hidden="false" customHeight="false" outlineLevel="0" collapsed="false">
      <c r="A357" s="165"/>
      <c r="B357" s="6"/>
      <c r="C357" s="166"/>
      <c r="D357" s="169"/>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8"/>
      <c r="AJ357" s="8"/>
      <c r="AK357" s="8"/>
      <c r="AL357" s="8"/>
      <c r="AM357" s="8"/>
    </row>
    <row r="358" customFormat="false" ht="13.8" hidden="false" customHeight="false" outlineLevel="0" collapsed="false">
      <c r="A358" s="165"/>
      <c r="B358" s="6"/>
      <c r="C358" s="166"/>
      <c r="D358" s="169"/>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8"/>
      <c r="AJ358" s="8"/>
      <c r="AK358" s="8"/>
      <c r="AL358" s="8"/>
      <c r="AM358" s="8"/>
    </row>
    <row r="359" customFormat="false" ht="13.8" hidden="false" customHeight="false" outlineLevel="0" collapsed="false">
      <c r="A359" s="165"/>
      <c r="B359" s="6"/>
      <c r="C359" s="166"/>
      <c r="D359" s="169"/>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8"/>
      <c r="AJ359" s="8"/>
      <c r="AK359" s="8"/>
      <c r="AL359" s="8"/>
      <c r="AM359" s="8"/>
    </row>
    <row r="360" customFormat="false" ht="13.8" hidden="false" customHeight="false" outlineLevel="0" collapsed="false">
      <c r="A360" s="165"/>
      <c r="B360" s="6"/>
      <c r="C360" s="166"/>
      <c r="D360" s="169"/>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8"/>
      <c r="AJ360" s="8"/>
      <c r="AK360" s="8"/>
      <c r="AL360" s="8"/>
      <c r="AM360" s="8"/>
    </row>
    <row r="361" customFormat="false" ht="13.8" hidden="false" customHeight="false" outlineLevel="0" collapsed="false">
      <c r="A361" s="165"/>
      <c r="B361" s="6"/>
      <c r="C361" s="166"/>
      <c r="D361" s="169"/>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8"/>
      <c r="AJ361" s="8"/>
      <c r="AK361" s="8"/>
      <c r="AL361" s="8"/>
      <c r="AM361" s="8"/>
    </row>
    <row r="362" customFormat="false" ht="13.8" hidden="false" customHeight="false" outlineLevel="0" collapsed="false">
      <c r="A362" s="165"/>
      <c r="B362" s="6"/>
      <c r="C362" s="166"/>
      <c r="D362" s="169"/>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8"/>
      <c r="AJ362" s="8"/>
      <c r="AK362" s="8"/>
      <c r="AL362" s="8"/>
      <c r="AM362" s="8"/>
    </row>
    <row r="363" customFormat="false" ht="13.8" hidden="false" customHeight="false" outlineLevel="0" collapsed="false">
      <c r="A363" s="165"/>
      <c r="B363" s="6"/>
      <c r="C363" s="166"/>
      <c r="D363" s="169"/>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8"/>
      <c r="AJ363" s="8"/>
      <c r="AK363" s="8"/>
      <c r="AL363" s="8"/>
      <c r="AM363" s="8"/>
    </row>
    <row r="364" customFormat="false" ht="13.8" hidden="false" customHeight="false" outlineLevel="0" collapsed="false">
      <c r="A364" s="165"/>
      <c r="B364" s="6"/>
      <c r="C364" s="166"/>
      <c r="D364" s="169"/>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8"/>
      <c r="AJ364" s="8"/>
      <c r="AK364" s="8"/>
      <c r="AL364" s="8"/>
      <c r="AM364" s="8"/>
    </row>
    <row r="365" customFormat="false" ht="13.8" hidden="false" customHeight="false" outlineLevel="0" collapsed="false">
      <c r="A365" s="165"/>
      <c r="B365" s="6"/>
      <c r="C365" s="166"/>
      <c r="D365" s="169"/>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8"/>
      <c r="AJ365" s="8"/>
      <c r="AK365" s="8"/>
      <c r="AL365" s="8"/>
      <c r="AM365" s="8"/>
    </row>
    <row r="366" customFormat="false" ht="13.8" hidden="false" customHeight="false" outlineLevel="0" collapsed="false">
      <c r="A366" s="165"/>
      <c r="B366" s="6"/>
      <c r="C366" s="166"/>
      <c r="D366" s="169"/>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8"/>
      <c r="AJ366" s="8"/>
      <c r="AK366" s="8"/>
      <c r="AL366" s="8"/>
      <c r="AM366" s="8"/>
    </row>
    <row r="367" customFormat="false" ht="13.8" hidden="false" customHeight="false" outlineLevel="0" collapsed="false">
      <c r="A367" s="165"/>
      <c r="B367" s="6"/>
      <c r="C367" s="166"/>
      <c r="D367" s="169"/>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8"/>
      <c r="AJ367" s="8"/>
      <c r="AK367" s="8"/>
      <c r="AL367" s="8"/>
      <c r="AM367" s="8"/>
    </row>
    <row r="368" customFormat="false" ht="13.8" hidden="false" customHeight="false" outlineLevel="0" collapsed="false">
      <c r="A368" s="165"/>
      <c r="B368" s="6"/>
      <c r="C368" s="166"/>
      <c r="D368" s="169"/>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8"/>
      <c r="AJ368" s="8"/>
      <c r="AK368" s="8"/>
      <c r="AL368" s="8"/>
      <c r="AM368" s="8"/>
    </row>
    <row r="369" customFormat="false" ht="13.8" hidden="false" customHeight="false" outlineLevel="0" collapsed="false">
      <c r="A369" s="165"/>
      <c r="B369" s="6"/>
      <c r="C369" s="166"/>
      <c r="D369" s="169"/>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8"/>
      <c r="AJ369" s="8"/>
      <c r="AK369" s="8"/>
      <c r="AL369" s="8"/>
      <c r="AM369" s="8"/>
    </row>
    <row r="370" customFormat="false" ht="13.8" hidden="false" customHeight="false" outlineLevel="0" collapsed="false">
      <c r="A370" s="165"/>
      <c r="B370" s="6"/>
      <c r="C370" s="166"/>
      <c r="D370" s="169"/>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8"/>
      <c r="AJ370" s="8"/>
      <c r="AK370" s="8"/>
      <c r="AL370" s="8"/>
      <c r="AM370" s="8"/>
    </row>
    <row r="371" customFormat="false" ht="13.8" hidden="false" customHeight="false" outlineLevel="0" collapsed="false">
      <c r="A371" s="165"/>
      <c r="B371" s="6"/>
      <c r="C371" s="166"/>
      <c r="D371" s="169"/>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8"/>
      <c r="AJ371" s="8"/>
      <c r="AK371" s="8"/>
      <c r="AL371" s="8"/>
      <c r="AM371" s="8"/>
    </row>
    <row r="372" customFormat="false" ht="13.8" hidden="false" customHeight="false" outlineLevel="0" collapsed="false">
      <c r="A372" s="165"/>
      <c r="B372" s="6"/>
      <c r="C372" s="166"/>
      <c r="D372" s="169"/>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8"/>
      <c r="AJ372" s="8"/>
      <c r="AK372" s="8"/>
      <c r="AL372" s="8"/>
      <c r="AM372" s="8"/>
    </row>
    <row r="373" customFormat="false" ht="13.8" hidden="false" customHeight="false" outlineLevel="0" collapsed="false">
      <c r="A373" s="165"/>
      <c r="B373" s="6"/>
      <c r="C373" s="166"/>
      <c r="D373" s="169"/>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8"/>
      <c r="AJ373" s="8"/>
      <c r="AK373" s="8"/>
      <c r="AL373" s="8"/>
      <c r="AM373" s="8"/>
    </row>
    <row r="374" customFormat="false" ht="13.8" hidden="false" customHeight="false" outlineLevel="0" collapsed="false">
      <c r="A374" s="165"/>
      <c r="B374" s="6"/>
      <c r="C374" s="166"/>
      <c r="D374" s="169"/>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8"/>
      <c r="AJ374" s="8"/>
      <c r="AK374" s="8"/>
      <c r="AL374" s="8"/>
      <c r="AM374" s="8"/>
    </row>
    <row r="375" customFormat="false" ht="13.8" hidden="false" customHeight="false" outlineLevel="0" collapsed="false">
      <c r="A375" s="165"/>
      <c r="B375" s="6"/>
      <c r="C375" s="166"/>
      <c r="D375" s="169"/>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8"/>
      <c r="AJ375" s="8"/>
      <c r="AK375" s="8"/>
      <c r="AL375" s="8"/>
      <c r="AM375" s="8"/>
    </row>
    <row r="376" customFormat="false" ht="13.8" hidden="false" customHeight="false" outlineLevel="0" collapsed="false">
      <c r="A376" s="165"/>
      <c r="B376" s="6"/>
      <c r="C376" s="166"/>
      <c r="D376" s="169"/>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8"/>
      <c r="AJ376" s="8"/>
      <c r="AK376" s="8"/>
      <c r="AL376" s="8"/>
      <c r="AM376" s="8"/>
    </row>
    <row r="377" customFormat="false" ht="13.8" hidden="false" customHeight="false" outlineLevel="0" collapsed="false">
      <c r="A377" s="165"/>
      <c r="B377" s="6"/>
      <c r="C377" s="166"/>
      <c r="D377" s="169"/>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8"/>
      <c r="AJ377" s="8"/>
      <c r="AK377" s="8"/>
      <c r="AL377" s="8"/>
      <c r="AM377" s="8"/>
    </row>
    <row r="378" customFormat="false" ht="13.8" hidden="false" customHeight="false" outlineLevel="0" collapsed="false">
      <c r="A378" s="165"/>
      <c r="B378" s="6"/>
      <c r="C378" s="166"/>
      <c r="D378" s="169"/>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8"/>
      <c r="AJ378" s="8"/>
      <c r="AK378" s="8"/>
      <c r="AL378" s="8"/>
      <c r="AM378" s="8"/>
    </row>
    <row r="379" customFormat="false" ht="13.8" hidden="false" customHeight="false" outlineLevel="0" collapsed="false">
      <c r="A379" s="165"/>
      <c r="B379" s="6"/>
      <c r="C379" s="166"/>
      <c r="D379" s="169"/>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8"/>
      <c r="AJ379" s="8"/>
      <c r="AK379" s="8"/>
      <c r="AL379" s="8"/>
      <c r="AM379" s="8"/>
    </row>
    <row r="380" customFormat="false" ht="13.8" hidden="false" customHeight="false" outlineLevel="0" collapsed="false">
      <c r="A380" s="165"/>
      <c r="B380" s="6"/>
      <c r="C380" s="166"/>
      <c r="D380" s="169"/>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8"/>
      <c r="AJ380" s="8"/>
      <c r="AK380" s="8"/>
      <c r="AL380" s="8"/>
      <c r="AM380" s="8"/>
    </row>
    <row r="381" customFormat="false" ht="13.8" hidden="false" customHeight="false" outlineLevel="0" collapsed="false">
      <c r="A381" s="165"/>
      <c r="B381" s="6"/>
      <c r="C381" s="166"/>
      <c r="D381" s="169"/>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8"/>
      <c r="AJ381" s="8"/>
      <c r="AK381" s="8"/>
      <c r="AL381" s="8"/>
      <c r="AM381" s="8"/>
    </row>
    <row r="382" customFormat="false" ht="13.8" hidden="false" customHeight="false" outlineLevel="0" collapsed="false">
      <c r="A382" s="165"/>
      <c r="B382" s="6"/>
      <c r="C382" s="166"/>
      <c r="D382" s="169"/>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8"/>
      <c r="AJ382" s="8"/>
      <c r="AK382" s="8"/>
      <c r="AL382" s="8"/>
      <c r="AM382" s="8"/>
    </row>
    <row r="383" customFormat="false" ht="13.8" hidden="false" customHeight="false" outlineLevel="0" collapsed="false">
      <c r="A383" s="165"/>
      <c r="B383" s="6"/>
      <c r="C383" s="166"/>
      <c r="D383" s="169"/>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8"/>
      <c r="AJ383" s="8"/>
      <c r="AK383" s="8"/>
      <c r="AL383" s="8"/>
      <c r="AM383" s="8"/>
    </row>
    <row r="384" customFormat="false" ht="13.8" hidden="false" customHeight="false" outlineLevel="0" collapsed="false">
      <c r="A384" s="165"/>
      <c r="B384" s="6"/>
      <c r="C384" s="166"/>
      <c r="D384" s="169"/>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8"/>
      <c r="AJ384" s="8"/>
      <c r="AK384" s="8"/>
      <c r="AL384" s="8"/>
      <c r="AM384" s="8"/>
    </row>
    <row r="385" customFormat="false" ht="13.8" hidden="false" customHeight="false" outlineLevel="0" collapsed="false">
      <c r="A385" s="165"/>
      <c r="B385" s="6"/>
      <c r="C385" s="166"/>
      <c r="D385" s="169"/>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8"/>
      <c r="AJ385" s="8"/>
      <c r="AK385" s="8"/>
      <c r="AL385" s="8"/>
      <c r="AM385" s="8"/>
    </row>
    <row r="386" customFormat="false" ht="13.8" hidden="false" customHeight="false" outlineLevel="0" collapsed="false">
      <c r="A386" s="165"/>
      <c r="B386" s="6"/>
      <c r="C386" s="166"/>
      <c r="D386" s="169"/>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8"/>
      <c r="AJ386" s="8"/>
      <c r="AK386" s="8"/>
      <c r="AL386" s="8"/>
      <c r="AM386" s="8"/>
    </row>
    <row r="387" customFormat="false" ht="13.8" hidden="false" customHeight="false" outlineLevel="0" collapsed="false">
      <c r="A387" s="165"/>
      <c r="B387" s="6"/>
      <c r="C387" s="166"/>
      <c r="D387" s="169"/>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8"/>
      <c r="AJ387" s="8"/>
      <c r="AK387" s="8"/>
      <c r="AL387" s="8"/>
      <c r="AM387" s="8"/>
    </row>
    <row r="388" customFormat="false" ht="13.8" hidden="false" customHeight="false" outlineLevel="0" collapsed="false">
      <c r="A388" s="165"/>
      <c r="B388" s="6"/>
      <c r="C388" s="166"/>
      <c r="D388" s="169"/>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8"/>
      <c r="AJ388" s="8"/>
      <c r="AK388" s="8"/>
      <c r="AL388" s="8"/>
      <c r="AM388" s="8"/>
    </row>
    <row r="389" customFormat="false" ht="13.8" hidden="false" customHeight="false" outlineLevel="0" collapsed="false">
      <c r="A389" s="165"/>
      <c r="B389" s="6"/>
      <c r="C389" s="166"/>
      <c r="D389" s="169"/>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8"/>
      <c r="AJ389" s="8"/>
      <c r="AK389" s="8"/>
      <c r="AL389" s="8"/>
      <c r="AM389" s="8"/>
    </row>
    <row r="390" customFormat="false" ht="13.8" hidden="false" customHeight="false" outlineLevel="0" collapsed="false">
      <c r="A390" s="165"/>
      <c r="B390" s="6"/>
      <c r="C390" s="166"/>
      <c r="D390" s="169"/>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8"/>
      <c r="AJ390" s="8"/>
      <c r="AK390" s="8"/>
      <c r="AL390" s="8"/>
      <c r="AM390" s="8"/>
    </row>
    <row r="391" customFormat="false" ht="13.8" hidden="false" customHeight="false" outlineLevel="0" collapsed="false">
      <c r="A391" s="165"/>
      <c r="B391" s="6"/>
      <c r="C391" s="166"/>
      <c r="D391" s="169"/>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8"/>
      <c r="AJ391" s="8"/>
      <c r="AK391" s="8"/>
      <c r="AL391" s="8"/>
      <c r="AM391" s="8"/>
    </row>
    <row r="392" customFormat="false" ht="13.8" hidden="false" customHeight="false" outlineLevel="0" collapsed="false">
      <c r="A392" s="165"/>
      <c r="B392" s="6"/>
      <c r="C392" s="166"/>
      <c r="D392" s="169"/>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8"/>
      <c r="AJ392" s="8"/>
      <c r="AK392" s="8"/>
      <c r="AL392" s="8"/>
      <c r="AM392" s="8"/>
    </row>
    <row r="393" customFormat="false" ht="13.8" hidden="false" customHeight="false" outlineLevel="0" collapsed="false">
      <c r="A393" s="165"/>
      <c r="B393" s="6"/>
      <c r="C393" s="166"/>
      <c r="D393" s="169"/>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8"/>
      <c r="AJ393" s="8"/>
      <c r="AK393" s="8"/>
      <c r="AL393" s="8"/>
      <c r="AM393" s="8"/>
    </row>
    <row r="394" customFormat="false" ht="13.8" hidden="false" customHeight="false" outlineLevel="0" collapsed="false">
      <c r="A394" s="165"/>
      <c r="B394" s="6"/>
      <c r="C394" s="166"/>
      <c r="D394" s="169"/>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8"/>
      <c r="AJ394" s="8"/>
      <c r="AK394" s="8"/>
      <c r="AL394" s="8"/>
      <c r="AM394" s="8"/>
    </row>
    <row r="395" customFormat="false" ht="13.8" hidden="false" customHeight="false" outlineLevel="0" collapsed="false">
      <c r="A395" s="165"/>
      <c r="B395" s="6"/>
      <c r="C395" s="166"/>
      <c r="D395" s="169"/>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8"/>
      <c r="AJ395" s="8"/>
      <c r="AK395" s="8"/>
      <c r="AL395" s="8"/>
      <c r="AM395" s="8"/>
    </row>
    <row r="396" customFormat="false" ht="13.8" hidden="false" customHeight="false" outlineLevel="0" collapsed="false">
      <c r="A396" s="165"/>
      <c r="B396" s="6"/>
      <c r="C396" s="166"/>
      <c r="D396" s="169"/>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8"/>
      <c r="AJ396" s="8"/>
      <c r="AK396" s="8"/>
      <c r="AL396" s="8"/>
      <c r="AM396" s="8"/>
    </row>
    <row r="397" customFormat="false" ht="13.8" hidden="false" customHeight="false" outlineLevel="0" collapsed="false">
      <c r="A397" s="165"/>
      <c r="B397" s="6"/>
      <c r="C397" s="166"/>
      <c r="D397" s="169"/>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8"/>
      <c r="AJ397" s="8"/>
      <c r="AK397" s="8"/>
      <c r="AL397" s="8"/>
      <c r="AM397" s="8"/>
    </row>
    <row r="398" customFormat="false" ht="13.8" hidden="false" customHeight="false" outlineLevel="0" collapsed="false">
      <c r="A398" s="165"/>
      <c r="B398" s="6"/>
      <c r="C398" s="166"/>
      <c r="D398" s="169"/>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8"/>
      <c r="AJ398" s="8"/>
      <c r="AK398" s="8"/>
      <c r="AL398" s="8"/>
      <c r="AM398" s="8"/>
    </row>
    <row r="399" customFormat="false" ht="13.8" hidden="false" customHeight="false" outlineLevel="0" collapsed="false">
      <c r="A399" s="165"/>
      <c r="B399" s="6"/>
      <c r="C399" s="166"/>
      <c r="D399" s="169"/>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8"/>
      <c r="AJ399" s="8"/>
      <c r="AK399" s="8"/>
      <c r="AL399" s="8"/>
      <c r="AM399" s="8"/>
    </row>
    <row r="400" customFormat="false" ht="13.8" hidden="false" customHeight="false" outlineLevel="0" collapsed="false">
      <c r="A400" s="165"/>
      <c r="B400" s="6"/>
      <c r="C400" s="166"/>
      <c r="D400" s="169"/>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8"/>
      <c r="AJ400" s="8"/>
      <c r="AK400" s="8"/>
      <c r="AL400" s="8"/>
      <c r="AM400" s="8"/>
    </row>
    <row r="401" customFormat="false" ht="13.8" hidden="false" customHeight="false" outlineLevel="0" collapsed="false">
      <c r="A401" s="165"/>
      <c r="B401" s="6"/>
      <c r="C401" s="166"/>
      <c r="D401" s="169"/>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8"/>
      <c r="AJ401" s="8"/>
      <c r="AK401" s="8"/>
      <c r="AL401" s="8"/>
      <c r="AM401" s="8"/>
    </row>
    <row r="402" customFormat="false" ht="13.8" hidden="false" customHeight="false" outlineLevel="0" collapsed="false">
      <c r="A402" s="165"/>
      <c r="B402" s="6"/>
      <c r="C402" s="166"/>
      <c r="D402" s="169"/>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8"/>
      <c r="AJ402" s="8"/>
      <c r="AK402" s="8"/>
      <c r="AL402" s="8"/>
      <c r="AM402" s="8"/>
    </row>
    <row r="403" customFormat="false" ht="13.8" hidden="false" customHeight="false" outlineLevel="0" collapsed="false">
      <c r="A403" s="165"/>
      <c r="B403" s="6"/>
      <c r="C403" s="166"/>
      <c r="D403" s="169"/>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8"/>
      <c r="AJ403" s="8"/>
      <c r="AK403" s="8"/>
      <c r="AL403" s="8"/>
      <c r="AM403" s="8"/>
    </row>
    <row r="404" customFormat="false" ht="13.8" hidden="false" customHeight="false" outlineLevel="0" collapsed="false">
      <c r="A404" s="165"/>
      <c r="B404" s="6"/>
      <c r="C404" s="166"/>
      <c r="D404" s="169"/>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8"/>
      <c r="AJ404" s="8"/>
      <c r="AK404" s="8"/>
      <c r="AL404" s="8"/>
      <c r="AM404" s="8"/>
    </row>
    <row r="405" customFormat="false" ht="13.8" hidden="false" customHeight="false" outlineLevel="0" collapsed="false">
      <c r="A405" s="165"/>
      <c r="B405" s="6"/>
      <c r="C405" s="166"/>
      <c r="D405" s="169"/>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8"/>
      <c r="AJ405" s="8"/>
      <c r="AK405" s="8"/>
      <c r="AL405" s="8"/>
      <c r="AM405" s="8"/>
    </row>
    <row r="406" customFormat="false" ht="13.8" hidden="false" customHeight="false" outlineLevel="0" collapsed="false">
      <c r="A406" s="165"/>
      <c r="B406" s="6"/>
      <c r="C406" s="166"/>
      <c r="D406" s="169"/>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8"/>
      <c r="AJ406" s="8"/>
      <c r="AK406" s="8"/>
      <c r="AL406" s="8"/>
      <c r="AM406" s="8"/>
    </row>
    <row r="407" customFormat="false" ht="13.8" hidden="false" customHeight="false" outlineLevel="0" collapsed="false">
      <c r="A407" s="165"/>
      <c r="B407" s="6"/>
      <c r="C407" s="166"/>
      <c r="D407" s="169"/>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8"/>
      <c r="AJ407" s="8"/>
      <c r="AK407" s="8"/>
      <c r="AL407" s="8"/>
      <c r="AM407" s="8"/>
    </row>
    <row r="408" customFormat="false" ht="13.8" hidden="false" customHeight="false" outlineLevel="0" collapsed="false">
      <c r="A408" s="165"/>
      <c r="B408" s="6"/>
      <c r="C408" s="166"/>
      <c r="D408" s="169"/>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8"/>
      <c r="AJ408" s="8"/>
      <c r="AK408" s="8"/>
      <c r="AL408" s="8"/>
      <c r="AM408" s="8"/>
    </row>
    <row r="409" customFormat="false" ht="13.8" hidden="false" customHeight="false" outlineLevel="0" collapsed="false">
      <c r="A409" s="165"/>
      <c r="B409" s="6"/>
      <c r="C409" s="166"/>
      <c r="D409" s="169"/>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8"/>
      <c r="AJ409" s="8"/>
      <c r="AK409" s="8"/>
      <c r="AL409" s="8"/>
      <c r="AM409" s="8"/>
    </row>
    <row r="410" customFormat="false" ht="13.8" hidden="false" customHeight="false" outlineLevel="0" collapsed="false">
      <c r="A410" s="165"/>
      <c r="B410" s="6"/>
      <c r="C410" s="166"/>
      <c r="D410" s="169"/>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8"/>
      <c r="AJ410" s="8"/>
      <c r="AK410" s="8"/>
      <c r="AL410" s="8"/>
      <c r="AM410" s="8"/>
    </row>
    <row r="411" customFormat="false" ht="13.8" hidden="false" customHeight="false" outlineLevel="0" collapsed="false">
      <c r="A411" s="165"/>
      <c r="B411" s="6"/>
      <c r="C411" s="166"/>
      <c r="D411" s="169"/>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8"/>
      <c r="AJ411" s="8"/>
      <c r="AK411" s="8"/>
      <c r="AL411" s="8"/>
      <c r="AM411" s="8"/>
    </row>
    <row r="412" customFormat="false" ht="13.8" hidden="false" customHeight="false" outlineLevel="0" collapsed="false">
      <c r="A412" s="165"/>
      <c r="B412" s="6"/>
      <c r="C412" s="166"/>
      <c r="D412" s="169"/>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8"/>
      <c r="AJ412" s="8"/>
      <c r="AK412" s="8"/>
      <c r="AL412" s="8"/>
      <c r="AM412" s="8"/>
    </row>
    <row r="413" customFormat="false" ht="13.8" hidden="false" customHeight="false" outlineLevel="0" collapsed="false">
      <c r="A413" s="165"/>
      <c r="B413" s="6"/>
      <c r="C413" s="166"/>
      <c r="D413" s="169"/>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8"/>
      <c r="AJ413" s="8"/>
      <c r="AK413" s="8"/>
      <c r="AL413" s="8"/>
      <c r="AM413" s="8"/>
    </row>
    <row r="414" customFormat="false" ht="13.8" hidden="false" customHeight="false" outlineLevel="0" collapsed="false">
      <c r="A414" s="165"/>
      <c r="B414" s="6"/>
      <c r="C414" s="166"/>
      <c r="D414" s="169"/>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8"/>
      <c r="AJ414" s="8"/>
      <c r="AK414" s="8"/>
      <c r="AL414" s="8"/>
      <c r="AM414" s="8"/>
    </row>
    <row r="415" customFormat="false" ht="13.8" hidden="false" customHeight="false" outlineLevel="0" collapsed="false">
      <c r="A415" s="165"/>
      <c r="B415" s="6"/>
      <c r="C415" s="166"/>
      <c r="D415" s="169"/>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8"/>
      <c r="AJ415" s="8"/>
      <c r="AK415" s="8"/>
      <c r="AL415" s="8"/>
      <c r="AM415" s="8"/>
    </row>
    <row r="416" customFormat="false" ht="13.8" hidden="false" customHeight="false" outlineLevel="0" collapsed="false">
      <c r="A416" s="165"/>
      <c r="B416" s="6"/>
      <c r="C416" s="166"/>
      <c r="D416" s="169"/>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8"/>
      <c r="AJ416" s="8"/>
      <c r="AK416" s="8"/>
      <c r="AL416" s="8"/>
      <c r="AM416" s="8"/>
    </row>
    <row r="417" customFormat="false" ht="13.8" hidden="false" customHeight="false" outlineLevel="0" collapsed="false">
      <c r="A417" s="165"/>
      <c r="B417" s="6"/>
      <c r="C417" s="166"/>
      <c r="D417" s="169"/>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8"/>
      <c r="AJ417" s="8"/>
      <c r="AK417" s="8"/>
      <c r="AL417" s="8"/>
      <c r="AM417" s="8"/>
    </row>
    <row r="418" customFormat="false" ht="13.8" hidden="false" customHeight="false" outlineLevel="0" collapsed="false">
      <c r="A418" s="165"/>
      <c r="B418" s="6"/>
      <c r="C418" s="166"/>
      <c r="D418" s="169"/>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8"/>
      <c r="AJ418" s="8"/>
      <c r="AK418" s="8"/>
      <c r="AL418" s="8"/>
      <c r="AM418" s="8"/>
    </row>
    <row r="419" customFormat="false" ht="13.8" hidden="false" customHeight="false" outlineLevel="0" collapsed="false">
      <c r="A419" s="165"/>
      <c r="B419" s="6"/>
      <c r="C419" s="166"/>
      <c r="D419" s="169"/>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8"/>
      <c r="AJ419" s="8"/>
      <c r="AK419" s="8"/>
      <c r="AL419" s="8"/>
      <c r="AM419" s="8"/>
    </row>
    <row r="420" customFormat="false" ht="13.8" hidden="false" customHeight="false" outlineLevel="0" collapsed="false">
      <c r="A420" s="165"/>
      <c r="B420" s="6"/>
      <c r="C420" s="166"/>
      <c r="D420" s="169"/>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8"/>
      <c r="AJ420" s="8"/>
      <c r="AK420" s="8"/>
      <c r="AL420" s="8"/>
      <c r="AM420" s="8"/>
    </row>
    <row r="421" customFormat="false" ht="13.8" hidden="false" customHeight="false" outlineLevel="0" collapsed="false">
      <c r="A421" s="165"/>
      <c r="B421" s="6"/>
      <c r="C421" s="166"/>
      <c r="D421" s="169"/>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8"/>
      <c r="AJ421" s="8"/>
      <c r="AK421" s="8"/>
      <c r="AL421" s="8"/>
      <c r="AM421" s="8"/>
    </row>
    <row r="422" customFormat="false" ht="13.8" hidden="false" customHeight="false" outlineLevel="0" collapsed="false">
      <c r="A422" s="165"/>
      <c r="B422" s="6"/>
      <c r="C422" s="166"/>
      <c r="D422" s="169"/>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8"/>
      <c r="AJ422" s="8"/>
      <c r="AK422" s="8"/>
      <c r="AL422" s="8"/>
      <c r="AM422" s="8"/>
    </row>
    <row r="423" customFormat="false" ht="13.8" hidden="false" customHeight="false" outlineLevel="0" collapsed="false">
      <c r="A423" s="165"/>
      <c r="B423" s="6"/>
      <c r="C423" s="166"/>
      <c r="D423" s="169"/>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8"/>
      <c r="AJ423" s="8"/>
      <c r="AK423" s="8"/>
      <c r="AL423" s="8"/>
      <c r="AM423" s="8"/>
    </row>
    <row r="424" customFormat="false" ht="13.8" hidden="false" customHeight="false" outlineLevel="0" collapsed="false">
      <c r="A424" s="165"/>
      <c r="B424" s="6"/>
      <c r="C424" s="166"/>
      <c r="D424" s="169"/>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8"/>
      <c r="AJ424" s="8"/>
      <c r="AK424" s="8"/>
      <c r="AL424" s="8"/>
      <c r="AM424" s="8"/>
    </row>
    <row r="425" customFormat="false" ht="13.8" hidden="false" customHeight="false" outlineLevel="0" collapsed="false">
      <c r="A425" s="165"/>
      <c r="B425" s="6"/>
      <c r="C425" s="166"/>
      <c r="D425" s="169"/>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8"/>
      <c r="AJ425" s="8"/>
      <c r="AK425" s="8"/>
      <c r="AL425" s="8"/>
      <c r="AM425" s="8"/>
    </row>
    <row r="426" customFormat="false" ht="13.8" hidden="false" customHeight="false" outlineLevel="0" collapsed="false">
      <c r="A426" s="165"/>
      <c r="B426" s="6"/>
      <c r="C426" s="166"/>
      <c r="D426" s="169"/>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8"/>
      <c r="AJ426" s="8"/>
      <c r="AK426" s="8"/>
      <c r="AL426" s="8"/>
      <c r="AM426" s="8"/>
    </row>
    <row r="427" customFormat="false" ht="13.8" hidden="false" customHeight="false" outlineLevel="0" collapsed="false">
      <c r="A427" s="165"/>
      <c r="B427" s="6"/>
      <c r="C427" s="166"/>
      <c r="D427" s="169"/>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8"/>
      <c r="AJ427" s="8"/>
      <c r="AK427" s="8"/>
      <c r="AL427" s="8"/>
      <c r="AM427" s="8"/>
    </row>
    <row r="428" customFormat="false" ht="13.8" hidden="false" customHeight="false" outlineLevel="0" collapsed="false">
      <c r="A428" s="165"/>
      <c r="B428" s="6"/>
      <c r="C428" s="166"/>
      <c r="D428" s="169"/>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8"/>
      <c r="AJ428" s="8"/>
      <c r="AK428" s="8"/>
      <c r="AL428" s="8"/>
      <c r="AM428" s="8"/>
    </row>
    <row r="429" customFormat="false" ht="13.8" hidden="false" customHeight="false" outlineLevel="0" collapsed="false">
      <c r="A429" s="165"/>
      <c r="B429" s="6"/>
      <c r="C429" s="166"/>
      <c r="D429" s="169"/>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8"/>
      <c r="AJ429" s="8"/>
      <c r="AK429" s="8"/>
      <c r="AL429" s="8"/>
      <c r="AM429" s="8"/>
    </row>
    <row r="430" customFormat="false" ht="13.8" hidden="false" customHeight="false" outlineLevel="0" collapsed="false">
      <c r="A430" s="165"/>
      <c r="B430" s="6"/>
      <c r="C430" s="166"/>
      <c r="D430" s="169"/>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8"/>
      <c r="AJ430" s="8"/>
      <c r="AK430" s="8"/>
      <c r="AL430" s="8"/>
      <c r="AM430" s="8"/>
    </row>
    <row r="431" customFormat="false" ht="13.8" hidden="false" customHeight="false" outlineLevel="0" collapsed="false">
      <c r="A431" s="165"/>
      <c r="B431" s="6"/>
      <c r="C431" s="166"/>
      <c r="D431" s="169"/>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8"/>
      <c r="AJ431" s="8"/>
      <c r="AK431" s="8"/>
      <c r="AL431" s="8"/>
      <c r="AM431" s="8"/>
    </row>
    <row r="432" customFormat="false" ht="13.8" hidden="false" customHeight="false" outlineLevel="0" collapsed="false">
      <c r="A432" s="165"/>
      <c r="B432" s="6"/>
      <c r="C432" s="166"/>
      <c r="D432" s="169"/>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8"/>
      <c r="AJ432" s="8"/>
      <c r="AK432" s="8"/>
      <c r="AL432" s="8"/>
      <c r="AM432" s="8"/>
    </row>
    <row r="433" customFormat="false" ht="13.8" hidden="false" customHeight="false" outlineLevel="0" collapsed="false">
      <c r="A433" s="165"/>
      <c r="B433" s="6"/>
      <c r="C433" s="166"/>
      <c r="D433" s="169"/>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8"/>
      <c r="AJ433" s="8"/>
      <c r="AK433" s="8"/>
      <c r="AL433" s="8"/>
      <c r="AM433" s="8"/>
    </row>
    <row r="434" customFormat="false" ht="13.8" hidden="false" customHeight="false" outlineLevel="0" collapsed="false">
      <c r="A434" s="165"/>
      <c r="B434" s="6"/>
      <c r="C434" s="166"/>
      <c r="D434" s="169"/>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8"/>
      <c r="AJ434" s="8"/>
      <c r="AK434" s="8"/>
      <c r="AL434" s="8"/>
      <c r="AM434" s="8"/>
    </row>
    <row r="435" customFormat="false" ht="13.8" hidden="false" customHeight="false" outlineLevel="0" collapsed="false">
      <c r="A435" s="165"/>
      <c r="B435" s="6"/>
      <c r="C435" s="166"/>
      <c r="D435" s="169"/>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8"/>
      <c r="AJ435" s="8"/>
      <c r="AK435" s="8"/>
      <c r="AL435" s="8"/>
      <c r="AM435" s="8"/>
    </row>
    <row r="436" customFormat="false" ht="13.8" hidden="false" customHeight="false" outlineLevel="0" collapsed="false">
      <c r="A436" s="165"/>
      <c r="B436" s="6"/>
      <c r="C436" s="166"/>
      <c r="D436" s="169"/>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8"/>
      <c r="AJ436" s="8"/>
      <c r="AK436" s="8"/>
      <c r="AL436" s="8"/>
      <c r="AM436" s="8"/>
    </row>
    <row r="437" customFormat="false" ht="13.8" hidden="false" customHeight="false" outlineLevel="0" collapsed="false">
      <c r="A437" s="165"/>
      <c r="B437" s="6"/>
      <c r="C437" s="166"/>
      <c r="D437" s="169"/>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8"/>
      <c r="AJ437" s="8"/>
      <c r="AK437" s="8"/>
      <c r="AL437" s="8"/>
      <c r="AM437" s="8"/>
    </row>
    <row r="438" customFormat="false" ht="13.8" hidden="false" customHeight="false" outlineLevel="0" collapsed="false">
      <c r="A438" s="165"/>
      <c r="B438" s="6"/>
      <c r="C438" s="166"/>
      <c r="D438" s="169"/>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8"/>
      <c r="AJ438" s="8"/>
      <c r="AK438" s="8"/>
      <c r="AL438" s="8"/>
      <c r="AM438" s="8"/>
    </row>
    <row r="439" customFormat="false" ht="13.8" hidden="false" customHeight="false" outlineLevel="0" collapsed="false">
      <c r="A439" s="165"/>
      <c r="B439" s="6"/>
      <c r="C439" s="166"/>
      <c r="D439" s="169"/>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8"/>
      <c r="AJ439" s="8"/>
      <c r="AK439" s="8"/>
      <c r="AL439" s="8"/>
      <c r="AM439" s="8"/>
    </row>
    <row r="440" customFormat="false" ht="13.8" hidden="false" customHeight="false" outlineLevel="0" collapsed="false">
      <c r="A440" s="165"/>
      <c r="B440" s="6"/>
      <c r="C440" s="166"/>
      <c r="D440" s="169"/>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8"/>
      <c r="AJ440" s="8"/>
      <c r="AK440" s="8"/>
      <c r="AL440" s="8"/>
      <c r="AM440" s="8"/>
    </row>
    <row r="441" customFormat="false" ht="13.8" hidden="false" customHeight="false" outlineLevel="0" collapsed="false">
      <c r="A441" s="165"/>
      <c r="B441" s="6"/>
      <c r="C441" s="166"/>
      <c r="D441" s="169"/>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8"/>
      <c r="AJ441" s="8"/>
      <c r="AK441" s="8"/>
      <c r="AL441" s="8"/>
      <c r="AM441" s="8"/>
    </row>
    <row r="442" customFormat="false" ht="13.8" hidden="false" customHeight="false" outlineLevel="0" collapsed="false">
      <c r="A442" s="165"/>
      <c r="B442" s="6"/>
      <c r="C442" s="166"/>
      <c r="D442" s="169"/>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8"/>
      <c r="AJ442" s="8"/>
      <c r="AK442" s="8"/>
      <c r="AL442" s="8"/>
      <c r="AM442" s="8"/>
    </row>
    <row r="443" customFormat="false" ht="13.8" hidden="false" customHeight="false" outlineLevel="0" collapsed="false">
      <c r="A443" s="165"/>
      <c r="B443" s="6"/>
      <c r="C443" s="166"/>
      <c r="D443" s="169"/>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8"/>
      <c r="AJ443" s="8"/>
      <c r="AK443" s="8"/>
      <c r="AL443" s="8"/>
      <c r="AM443" s="8"/>
    </row>
    <row r="444" customFormat="false" ht="13.8" hidden="false" customHeight="false" outlineLevel="0" collapsed="false">
      <c r="A444" s="165"/>
      <c r="B444" s="6"/>
      <c r="C444" s="166"/>
      <c r="D444" s="169"/>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8"/>
      <c r="AJ444" s="8"/>
      <c r="AK444" s="8"/>
      <c r="AL444" s="8"/>
      <c r="AM444" s="8"/>
    </row>
    <row r="445" customFormat="false" ht="13.8" hidden="false" customHeight="false" outlineLevel="0" collapsed="false">
      <c r="A445" s="165"/>
      <c r="B445" s="6"/>
      <c r="C445" s="166"/>
      <c r="D445" s="169"/>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8"/>
      <c r="AJ445" s="8"/>
      <c r="AK445" s="8"/>
      <c r="AL445" s="8"/>
      <c r="AM445" s="8"/>
    </row>
    <row r="446" customFormat="false" ht="13.8" hidden="false" customHeight="false" outlineLevel="0" collapsed="false">
      <c r="A446" s="165"/>
      <c r="B446" s="6"/>
      <c r="C446" s="166"/>
      <c r="D446" s="169"/>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8"/>
      <c r="AJ446" s="8"/>
      <c r="AK446" s="8"/>
      <c r="AL446" s="8"/>
      <c r="AM446" s="8"/>
    </row>
    <row r="447" customFormat="false" ht="13.8" hidden="false" customHeight="false" outlineLevel="0" collapsed="false">
      <c r="A447" s="165"/>
      <c r="B447" s="6"/>
      <c r="C447" s="166"/>
      <c r="D447" s="169"/>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8"/>
      <c r="AJ447" s="8"/>
      <c r="AK447" s="8"/>
      <c r="AL447" s="8"/>
      <c r="AM447" s="8"/>
    </row>
    <row r="448" customFormat="false" ht="13.8" hidden="false" customHeight="false" outlineLevel="0" collapsed="false">
      <c r="A448" s="165"/>
      <c r="B448" s="6"/>
      <c r="C448" s="166"/>
      <c r="D448" s="169"/>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8"/>
      <c r="AJ448" s="8"/>
      <c r="AK448" s="8"/>
      <c r="AL448" s="8"/>
      <c r="AM448" s="8"/>
    </row>
    <row r="449" customFormat="false" ht="13.8" hidden="false" customHeight="false" outlineLevel="0" collapsed="false">
      <c r="A449" s="165"/>
      <c r="B449" s="6"/>
      <c r="C449" s="166"/>
      <c r="D449" s="169"/>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8"/>
      <c r="AJ449" s="8"/>
      <c r="AK449" s="8"/>
      <c r="AL449" s="8"/>
      <c r="AM449" s="8"/>
    </row>
    <row r="450" customFormat="false" ht="13.8" hidden="false" customHeight="false" outlineLevel="0" collapsed="false">
      <c r="A450" s="165"/>
      <c r="B450" s="6"/>
      <c r="C450" s="166"/>
      <c r="D450" s="169"/>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8"/>
      <c r="AJ450" s="8"/>
      <c r="AK450" s="8"/>
      <c r="AL450" s="8"/>
      <c r="AM450" s="8"/>
    </row>
    <row r="451" customFormat="false" ht="13.8" hidden="false" customHeight="false" outlineLevel="0" collapsed="false">
      <c r="A451" s="165"/>
      <c r="B451" s="6"/>
      <c r="C451" s="166"/>
      <c r="D451" s="169"/>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8"/>
      <c r="AJ451" s="8"/>
      <c r="AK451" s="8"/>
      <c r="AL451" s="8"/>
      <c r="AM451" s="8"/>
    </row>
    <row r="452" customFormat="false" ht="13.8" hidden="false" customHeight="false" outlineLevel="0" collapsed="false">
      <c r="A452" s="165"/>
      <c r="B452" s="6"/>
      <c r="C452" s="166"/>
      <c r="D452" s="169"/>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8"/>
      <c r="AJ452" s="8"/>
      <c r="AK452" s="8"/>
      <c r="AL452" s="8"/>
      <c r="AM452" s="8"/>
    </row>
    <row r="453" customFormat="false" ht="13.8" hidden="false" customHeight="false" outlineLevel="0" collapsed="false">
      <c r="A453" s="165"/>
      <c r="B453" s="6"/>
      <c r="C453" s="166"/>
      <c r="D453" s="169"/>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8"/>
      <c r="AJ453" s="8"/>
      <c r="AK453" s="8"/>
      <c r="AL453" s="8"/>
      <c r="AM453" s="8"/>
    </row>
    <row r="454" customFormat="false" ht="13.8" hidden="false" customHeight="false" outlineLevel="0" collapsed="false">
      <c r="A454" s="165"/>
      <c r="B454" s="6"/>
      <c r="C454" s="166"/>
      <c r="D454" s="169"/>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8"/>
      <c r="AJ454" s="8"/>
      <c r="AK454" s="8"/>
      <c r="AL454" s="8"/>
      <c r="AM454" s="8"/>
    </row>
    <row r="455" customFormat="false" ht="13.8" hidden="false" customHeight="false" outlineLevel="0" collapsed="false">
      <c r="A455" s="165"/>
      <c r="B455" s="6"/>
      <c r="C455" s="166"/>
      <c r="D455" s="169"/>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8"/>
      <c r="AJ455" s="8"/>
      <c r="AK455" s="8"/>
      <c r="AL455" s="8"/>
      <c r="AM455" s="8"/>
    </row>
    <row r="456" customFormat="false" ht="13.8" hidden="false" customHeight="false" outlineLevel="0" collapsed="false">
      <c r="A456" s="165"/>
      <c r="B456" s="6"/>
      <c r="C456" s="166"/>
      <c r="D456" s="169"/>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8"/>
      <c r="AJ456" s="8"/>
      <c r="AK456" s="8"/>
      <c r="AL456" s="8"/>
      <c r="AM456" s="8"/>
    </row>
    <row r="457" customFormat="false" ht="13.8" hidden="false" customHeight="false" outlineLevel="0" collapsed="false">
      <c r="A457" s="165"/>
      <c r="B457" s="6"/>
      <c r="C457" s="166"/>
      <c r="D457" s="169"/>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8"/>
      <c r="AJ457" s="8"/>
      <c r="AK457" s="8"/>
      <c r="AL457" s="8"/>
      <c r="AM457" s="8"/>
    </row>
    <row r="458" customFormat="false" ht="13.8" hidden="false" customHeight="false" outlineLevel="0" collapsed="false">
      <c r="A458" s="165"/>
      <c r="B458" s="6"/>
      <c r="C458" s="166"/>
      <c r="D458" s="169"/>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8"/>
      <c r="AJ458" s="8"/>
      <c r="AK458" s="8"/>
      <c r="AL458" s="8"/>
      <c r="AM458" s="8"/>
    </row>
    <row r="459" customFormat="false" ht="13.8" hidden="false" customHeight="false" outlineLevel="0" collapsed="false">
      <c r="A459" s="165"/>
      <c r="B459" s="6"/>
      <c r="C459" s="166"/>
      <c r="D459" s="169"/>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8"/>
      <c r="AJ459" s="8"/>
      <c r="AK459" s="8"/>
      <c r="AL459" s="8"/>
      <c r="AM459" s="8"/>
    </row>
    <row r="460" customFormat="false" ht="13.8" hidden="false" customHeight="false" outlineLevel="0" collapsed="false">
      <c r="A460" s="165"/>
      <c r="B460" s="6"/>
      <c r="C460" s="166"/>
      <c r="D460" s="169"/>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8"/>
      <c r="AJ460" s="8"/>
      <c r="AK460" s="8"/>
      <c r="AL460" s="8"/>
      <c r="AM460" s="8"/>
    </row>
    <row r="461" customFormat="false" ht="13.8" hidden="false" customHeight="false" outlineLevel="0" collapsed="false">
      <c r="A461" s="165"/>
      <c r="B461" s="6"/>
      <c r="C461" s="166"/>
      <c r="D461" s="169"/>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8"/>
      <c r="AJ461" s="8"/>
      <c r="AK461" s="8"/>
      <c r="AL461" s="8"/>
      <c r="AM461" s="8"/>
    </row>
    <row r="462" customFormat="false" ht="13.8" hidden="false" customHeight="false" outlineLevel="0" collapsed="false">
      <c r="A462" s="165"/>
      <c r="B462" s="6"/>
      <c r="C462" s="166"/>
      <c r="D462" s="169"/>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8"/>
      <c r="AJ462" s="8"/>
      <c r="AK462" s="8"/>
      <c r="AL462" s="8"/>
      <c r="AM462" s="8"/>
    </row>
    <row r="463" customFormat="false" ht="13.8" hidden="false" customHeight="false" outlineLevel="0" collapsed="false">
      <c r="A463" s="165"/>
      <c r="B463" s="6"/>
      <c r="C463" s="166"/>
      <c r="D463" s="169"/>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8"/>
      <c r="AJ463" s="8"/>
      <c r="AK463" s="8"/>
      <c r="AL463" s="8"/>
      <c r="AM463" s="8"/>
    </row>
    <row r="464" customFormat="false" ht="13.8" hidden="false" customHeight="false" outlineLevel="0" collapsed="false">
      <c r="A464" s="165"/>
      <c r="B464" s="6"/>
      <c r="C464" s="166"/>
      <c r="D464" s="169"/>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8"/>
      <c r="AJ464" s="8"/>
      <c r="AK464" s="8"/>
      <c r="AL464" s="8"/>
      <c r="AM464" s="8"/>
    </row>
    <row r="465" customFormat="false" ht="13.8" hidden="false" customHeight="false" outlineLevel="0" collapsed="false">
      <c r="A465" s="165"/>
      <c r="B465" s="6"/>
      <c r="C465" s="166"/>
      <c r="D465" s="169"/>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8"/>
      <c r="AJ465" s="8"/>
      <c r="AK465" s="8"/>
      <c r="AL465" s="8"/>
      <c r="AM465" s="8"/>
    </row>
    <row r="466" customFormat="false" ht="13.8" hidden="false" customHeight="false" outlineLevel="0" collapsed="false">
      <c r="A466" s="165"/>
      <c r="B466" s="6"/>
      <c r="C466" s="166"/>
      <c r="D466" s="169"/>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8"/>
      <c r="AJ466" s="8"/>
      <c r="AK466" s="8"/>
      <c r="AL466" s="8"/>
      <c r="AM466" s="8"/>
    </row>
    <row r="467" customFormat="false" ht="13.8" hidden="false" customHeight="false" outlineLevel="0" collapsed="false">
      <c r="A467" s="165"/>
      <c r="B467" s="6"/>
      <c r="C467" s="166"/>
      <c r="D467" s="169"/>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8"/>
      <c r="AJ467" s="8"/>
      <c r="AK467" s="8"/>
      <c r="AL467" s="8"/>
      <c r="AM467" s="8"/>
    </row>
    <row r="468" customFormat="false" ht="13.8" hidden="false" customHeight="false" outlineLevel="0" collapsed="false">
      <c r="A468" s="165"/>
      <c r="B468" s="6"/>
      <c r="C468" s="166"/>
      <c r="D468" s="169"/>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8"/>
      <c r="AJ468" s="8"/>
      <c r="AK468" s="8"/>
      <c r="AL468" s="8"/>
      <c r="AM468" s="8"/>
    </row>
    <row r="469" customFormat="false" ht="13.8" hidden="false" customHeight="false" outlineLevel="0" collapsed="false">
      <c r="A469" s="165"/>
      <c r="B469" s="6"/>
      <c r="C469" s="166"/>
      <c r="D469" s="169"/>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8"/>
      <c r="AJ469" s="8"/>
      <c r="AK469" s="8"/>
      <c r="AL469" s="8"/>
      <c r="AM469" s="8"/>
    </row>
    <row r="470" customFormat="false" ht="13.8" hidden="false" customHeight="false" outlineLevel="0" collapsed="false">
      <c r="A470" s="165"/>
      <c r="B470" s="6"/>
      <c r="C470" s="166"/>
      <c r="D470" s="169"/>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8"/>
      <c r="AJ470" s="8"/>
      <c r="AK470" s="8"/>
      <c r="AL470" s="8"/>
      <c r="AM470" s="8"/>
    </row>
    <row r="471" customFormat="false" ht="13.8" hidden="false" customHeight="false" outlineLevel="0" collapsed="false">
      <c r="A471" s="165"/>
      <c r="B471" s="6"/>
      <c r="C471" s="166"/>
      <c r="D471" s="169"/>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8"/>
      <c r="AJ471" s="8"/>
      <c r="AK471" s="8"/>
      <c r="AL471" s="8"/>
      <c r="AM471" s="8"/>
    </row>
    <row r="472" customFormat="false" ht="13.8" hidden="false" customHeight="false" outlineLevel="0" collapsed="false">
      <c r="A472" s="165"/>
      <c r="B472" s="6"/>
      <c r="C472" s="166"/>
      <c r="D472" s="169"/>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8"/>
      <c r="AJ472" s="8"/>
      <c r="AK472" s="8"/>
      <c r="AL472" s="8"/>
      <c r="AM472" s="8"/>
    </row>
    <row r="473" customFormat="false" ht="13.8" hidden="false" customHeight="false" outlineLevel="0" collapsed="false">
      <c r="A473" s="165"/>
      <c r="B473" s="6"/>
      <c r="C473" s="166"/>
      <c r="D473" s="169"/>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8"/>
      <c r="AJ473" s="8"/>
      <c r="AK473" s="8"/>
      <c r="AL473" s="8"/>
      <c r="AM473" s="8"/>
    </row>
    <row r="474" customFormat="false" ht="13.8" hidden="false" customHeight="false" outlineLevel="0" collapsed="false">
      <c r="A474" s="165"/>
      <c r="B474" s="6"/>
      <c r="C474" s="166"/>
      <c r="D474" s="169"/>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8"/>
      <c r="AJ474" s="8"/>
      <c r="AK474" s="8"/>
      <c r="AL474" s="8"/>
      <c r="AM474" s="8"/>
    </row>
    <row r="475" customFormat="false" ht="13.8" hidden="false" customHeight="false" outlineLevel="0" collapsed="false">
      <c r="A475" s="165"/>
      <c r="B475" s="6"/>
      <c r="C475" s="166"/>
      <c r="D475" s="169"/>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8"/>
      <c r="AJ475" s="8"/>
      <c r="AK475" s="8"/>
      <c r="AL475" s="8"/>
      <c r="AM475" s="8"/>
    </row>
    <row r="476" customFormat="false" ht="13.8" hidden="false" customHeight="false" outlineLevel="0" collapsed="false">
      <c r="A476" s="165"/>
      <c r="B476" s="6"/>
      <c r="C476" s="166"/>
      <c r="D476" s="169"/>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8"/>
      <c r="AJ476" s="8"/>
      <c r="AK476" s="8"/>
      <c r="AL476" s="8"/>
      <c r="AM476" s="8"/>
    </row>
    <row r="477" customFormat="false" ht="13.8" hidden="false" customHeight="false" outlineLevel="0" collapsed="false">
      <c r="A477" s="165"/>
      <c r="B477" s="6"/>
      <c r="C477" s="166"/>
      <c r="D477" s="169"/>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8"/>
      <c r="AJ477" s="8"/>
      <c r="AK477" s="8"/>
      <c r="AL477" s="8"/>
      <c r="AM477" s="8"/>
    </row>
    <row r="478" customFormat="false" ht="13.8" hidden="false" customHeight="false" outlineLevel="0" collapsed="false">
      <c r="A478" s="165"/>
      <c r="B478" s="6"/>
      <c r="C478" s="166"/>
      <c r="D478" s="169"/>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8"/>
      <c r="AJ478" s="8"/>
      <c r="AK478" s="8"/>
      <c r="AL478" s="8"/>
      <c r="AM478" s="8"/>
    </row>
    <row r="479" customFormat="false" ht="13.8" hidden="false" customHeight="false" outlineLevel="0" collapsed="false">
      <c r="A479" s="165"/>
      <c r="B479" s="6"/>
      <c r="C479" s="166"/>
      <c r="D479" s="169"/>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8"/>
      <c r="AJ479" s="8"/>
      <c r="AK479" s="8"/>
      <c r="AL479" s="8"/>
      <c r="AM479" s="8"/>
    </row>
    <row r="480" customFormat="false" ht="13.8" hidden="false" customHeight="false" outlineLevel="0" collapsed="false">
      <c r="A480" s="165"/>
      <c r="B480" s="6"/>
      <c r="C480" s="166"/>
      <c r="D480" s="169"/>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8"/>
      <c r="AJ480" s="8"/>
      <c r="AK480" s="8"/>
      <c r="AL480" s="8"/>
      <c r="AM480" s="8"/>
    </row>
    <row r="481" customFormat="false" ht="13.8" hidden="false" customHeight="false" outlineLevel="0" collapsed="false">
      <c r="A481" s="165"/>
      <c r="B481" s="6"/>
      <c r="C481" s="166"/>
      <c r="D481" s="169"/>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8"/>
      <c r="AJ481" s="8"/>
      <c r="AK481" s="8"/>
      <c r="AL481" s="8"/>
      <c r="AM481" s="8"/>
    </row>
    <row r="482" customFormat="false" ht="13.8" hidden="false" customHeight="false" outlineLevel="0" collapsed="false">
      <c r="A482" s="165"/>
      <c r="B482" s="6"/>
      <c r="C482" s="166"/>
      <c r="D482" s="169"/>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8"/>
      <c r="AJ482" s="8"/>
      <c r="AK482" s="8"/>
      <c r="AL482" s="8"/>
      <c r="AM482" s="8"/>
    </row>
    <row r="483" customFormat="false" ht="13.8" hidden="false" customHeight="false" outlineLevel="0" collapsed="false">
      <c r="A483" s="165"/>
      <c r="B483" s="6"/>
      <c r="C483" s="166"/>
      <c r="D483" s="169"/>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8"/>
      <c r="AJ483" s="8"/>
      <c r="AK483" s="8"/>
      <c r="AL483" s="8"/>
      <c r="AM483" s="8"/>
    </row>
    <row r="484" customFormat="false" ht="13.8" hidden="false" customHeight="false" outlineLevel="0" collapsed="false">
      <c r="A484" s="165"/>
      <c r="B484" s="6"/>
      <c r="C484" s="166"/>
      <c r="D484" s="169"/>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8"/>
      <c r="AJ484" s="8"/>
      <c r="AK484" s="8"/>
      <c r="AL484" s="8"/>
      <c r="AM484" s="8"/>
    </row>
    <row r="485" customFormat="false" ht="13.8" hidden="false" customHeight="false" outlineLevel="0" collapsed="false">
      <c r="A485" s="165"/>
      <c r="B485" s="6"/>
      <c r="C485" s="166"/>
      <c r="D485" s="169"/>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8"/>
      <c r="AJ485" s="8"/>
      <c r="AK485" s="8"/>
      <c r="AL485" s="8"/>
      <c r="AM485" s="8"/>
    </row>
    <row r="486" customFormat="false" ht="13.8" hidden="false" customHeight="false" outlineLevel="0" collapsed="false">
      <c r="A486" s="165"/>
      <c r="B486" s="6"/>
      <c r="C486" s="166"/>
      <c r="D486" s="169"/>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8"/>
      <c r="AJ486" s="8"/>
      <c r="AK486" s="8"/>
      <c r="AL486" s="8"/>
      <c r="AM486" s="8"/>
    </row>
    <row r="487" customFormat="false" ht="13.8" hidden="false" customHeight="false" outlineLevel="0" collapsed="false">
      <c r="A487" s="165"/>
      <c r="B487" s="6"/>
      <c r="C487" s="166"/>
      <c r="D487" s="169"/>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8"/>
      <c r="AJ487" s="8"/>
      <c r="AK487" s="8"/>
      <c r="AL487" s="8"/>
      <c r="AM487" s="8"/>
    </row>
    <row r="488" customFormat="false" ht="13.8" hidden="false" customHeight="false" outlineLevel="0" collapsed="false">
      <c r="A488" s="165"/>
      <c r="B488" s="6"/>
      <c r="C488" s="166"/>
      <c r="D488" s="169"/>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8"/>
      <c r="AJ488" s="8"/>
      <c r="AK488" s="8"/>
      <c r="AL488" s="8"/>
      <c r="AM488" s="8"/>
    </row>
    <row r="489" customFormat="false" ht="13.8" hidden="false" customHeight="false" outlineLevel="0" collapsed="false">
      <c r="A489" s="165"/>
      <c r="B489" s="6"/>
      <c r="C489" s="166"/>
      <c r="D489" s="169"/>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8"/>
      <c r="AJ489" s="8"/>
      <c r="AK489" s="8"/>
      <c r="AL489" s="8"/>
      <c r="AM489" s="8"/>
    </row>
    <row r="490" customFormat="false" ht="13.8" hidden="false" customHeight="false" outlineLevel="0" collapsed="false">
      <c r="A490" s="165"/>
      <c r="B490" s="6"/>
      <c r="C490" s="166"/>
      <c r="D490" s="169"/>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8"/>
      <c r="AJ490" s="8"/>
      <c r="AK490" s="8"/>
      <c r="AL490" s="8"/>
      <c r="AM490" s="8"/>
    </row>
    <row r="491" customFormat="false" ht="13.8" hidden="false" customHeight="false" outlineLevel="0" collapsed="false">
      <c r="A491" s="165"/>
      <c r="B491" s="6"/>
      <c r="C491" s="166"/>
      <c r="D491" s="169"/>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8"/>
      <c r="AJ491" s="8"/>
      <c r="AK491" s="8"/>
      <c r="AL491" s="8"/>
      <c r="AM491" s="8"/>
    </row>
    <row r="492" customFormat="false" ht="13.8" hidden="false" customHeight="false" outlineLevel="0" collapsed="false">
      <c r="A492" s="165"/>
      <c r="B492" s="6"/>
      <c r="C492" s="166"/>
      <c r="D492" s="169"/>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8"/>
      <c r="AJ492" s="8"/>
      <c r="AK492" s="8"/>
      <c r="AL492" s="8"/>
      <c r="AM492" s="8"/>
    </row>
    <row r="493" customFormat="false" ht="13.8" hidden="false" customHeight="false" outlineLevel="0" collapsed="false">
      <c r="A493" s="165"/>
      <c r="B493" s="6"/>
      <c r="C493" s="166"/>
      <c r="D493" s="169"/>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8"/>
      <c r="AJ493" s="8"/>
      <c r="AK493" s="8"/>
      <c r="AL493" s="8"/>
      <c r="AM493" s="8"/>
    </row>
    <row r="494" customFormat="false" ht="13.8" hidden="false" customHeight="false" outlineLevel="0" collapsed="false">
      <c r="A494" s="165"/>
      <c r="B494" s="6"/>
      <c r="C494" s="166"/>
      <c r="D494" s="169"/>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8"/>
      <c r="AJ494" s="8"/>
      <c r="AK494" s="8"/>
      <c r="AL494" s="8"/>
      <c r="AM494" s="8"/>
    </row>
    <row r="495" customFormat="false" ht="13.8" hidden="false" customHeight="false" outlineLevel="0" collapsed="false">
      <c r="A495" s="165"/>
      <c r="B495" s="6"/>
      <c r="C495" s="166"/>
      <c r="D495" s="169"/>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8"/>
      <c r="AJ495" s="8"/>
      <c r="AK495" s="8"/>
      <c r="AL495" s="8"/>
      <c r="AM495" s="8"/>
    </row>
    <row r="496" customFormat="false" ht="13.8" hidden="false" customHeight="false" outlineLevel="0" collapsed="false">
      <c r="A496" s="165"/>
      <c r="B496" s="6"/>
      <c r="C496" s="166"/>
      <c r="D496" s="169"/>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8"/>
      <c r="AJ496" s="8"/>
      <c r="AK496" s="8"/>
      <c r="AL496" s="8"/>
      <c r="AM496" s="8"/>
    </row>
    <row r="497" customFormat="false" ht="13.8" hidden="false" customHeight="false" outlineLevel="0" collapsed="false">
      <c r="A497" s="165"/>
      <c r="B497" s="6"/>
      <c r="C497" s="166"/>
      <c r="D497" s="169"/>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8"/>
      <c r="AJ497" s="8"/>
      <c r="AK497" s="8"/>
      <c r="AL497" s="8"/>
      <c r="AM497" s="8"/>
    </row>
    <row r="498" customFormat="false" ht="13.8" hidden="false" customHeight="false" outlineLevel="0" collapsed="false">
      <c r="A498" s="165"/>
      <c r="B498" s="6"/>
      <c r="C498" s="166"/>
      <c r="D498" s="169"/>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8"/>
      <c r="AJ498" s="8"/>
      <c r="AK498" s="8"/>
      <c r="AL498" s="8"/>
      <c r="AM498" s="8"/>
    </row>
    <row r="499" customFormat="false" ht="13.8" hidden="false" customHeight="false" outlineLevel="0" collapsed="false">
      <c r="A499" s="165"/>
      <c r="B499" s="6"/>
      <c r="C499" s="166"/>
      <c r="D499" s="169"/>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8"/>
      <c r="AJ499" s="8"/>
      <c r="AK499" s="8"/>
      <c r="AL499" s="8"/>
      <c r="AM499" s="8"/>
    </row>
    <row r="500" customFormat="false" ht="13.8" hidden="false" customHeight="false" outlineLevel="0" collapsed="false">
      <c r="A500" s="165"/>
      <c r="B500" s="6"/>
      <c r="C500" s="166"/>
      <c r="D500" s="169"/>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8"/>
      <c r="AJ500" s="8"/>
      <c r="AK500" s="8"/>
      <c r="AL500" s="8"/>
      <c r="AM500" s="8"/>
    </row>
    <row r="501" customFormat="false" ht="13.8" hidden="false" customHeight="false" outlineLevel="0" collapsed="false">
      <c r="A501" s="165"/>
      <c r="B501" s="6"/>
      <c r="C501" s="166"/>
      <c r="D501" s="169"/>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8"/>
      <c r="AJ501" s="8"/>
      <c r="AK501" s="8"/>
      <c r="AL501" s="8"/>
      <c r="AM501" s="8"/>
    </row>
    <row r="502" customFormat="false" ht="13.8" hidden="false" customHeight="false" outlineLevel="0" collapsed="false">
      <c r="A502" s="165"/>
      <c r="B502" s="6"/>
      <c r="C502" s="166"/>
      <c r="D502" s="169"/>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8"/>
      <c r="AJ502" s="8"/>
      <c r="AK502" s="8"/>
      <c r="AL502" s="8"/>
      <c r="AM502" s="8"/>
    </row>
    <row r="503" customFormat="false" ht="13.8" hidden="false" customHeight="false" outlineLevel="0" collapsed="false">
      <c r="A503" s="165"/>
      <c r="B503" s="6"/>
      <c r="C503" s="166"/>
      <c r="D503" s="169"/>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8"/>
      <c r="AJ503" s="8"/>
      <c r="AK503" s="8"/>
      <c r="AL503" s="8"/>
      <c r="AM503" s="8"/>
    </row>
    <row r="504" customFormat="false" ht="13.8" hidden="false" customHeight="false" outlineLevel="0" collapsed="false">
      <c r="A504" s="165"/>
      <c r="B504" s="6"/>
      <c r="C504" s="166"/>
      <c r="D504" s="169"/>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8"/>
      <c r="AJ504" s="8"/>
      <c r="AK504" s="8"/>
      <c r="AL504" s="8"/>
      <c r="AM504" s="8"/>
    </row>
    <row r="505" customFormat="false" ht="13.8" hidden="false" customHeight="false" outlineLevel="0" collapsed="false">
      <c r="A505" s="165"/>
      <c r="B505" s="6"/>
      <c r="C505" s="166"/>
      <c r="D505" s="169"/>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8"/>
      <c r="AJ505" s="8"/>
      <c r="AK505" s="8"/>
      <c r="AL505" s="8"/>
      <c r="AM505" s="8"/>
    </row>
    <row r="506" customFormat="false" ht="13.8" hidden="false" customHeight="false" outlineLevel="0" collapsed="false">
      <c r="A506" s="165"/>
      <c r="B506" s="6"/>
      <c r="C506" s="166"/>
      <c r="D506" s="169"/>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8"/>
      <c r="AJ506" s="8"/>
      <c r="AK506" s="8"/>
      <c r="AL506" s="8"/>
      <c r="AM506" s="8"/>
    </row>
    <row r="507" customFormat="false" ht="13.8" hidden="false" customHeight="false" outlineLevel="0" collapsed="false">
      <c r="A507" s="165"/>
      <c r="B507" s="6"/>
      <c r="C507" s="166"/>
      <c r="D507" s="169"/>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8"/>
      <c r="AJ507" s="8"/>
      <c r="AK507" s="8"/>
      <c r="AL507" s="8"/>
      <c r="AM507" s="8"/>
    </row>
    <row r="508" customFormat="false" ht="13.8" hidden="false" customHeight="false" outlineLevel="0" collapsed="false">
      <c r="A508" s="165"/>
      <c r="B508" s="6"/>
      <c r="C508" s="166"/>
      <c r="D508" s="169"/>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8"/>
      <c r="AJ508" s="8"/>
      <c r="AK508" s="8"/>
      <c r="AL508" s="8"/>
      <c r="AM508" s="8"/>
    </row>
    <row r="509" customFormat="false" ht="13.8" hidden="false" customHeight="false" outlineLevel="0" collapsed="false">
      <c r="A509" s="165"/>
      <c r="B509" s="6"/>
      <c r="C509" s="166"/>
      <c r="D509" s="169"/>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8"/>
      <c r="AJ509" s="8"/>
      <c r="AK509" s="8"/>
      <c r="AL509" s="8"/>
      <c r="AM509" s="8"/>
    </row>
    <row r="510" customFormat="false" ht="13.8" hidden="false" customHeight="false" outlineLevel="0" collapsed="false">
      <c r="A510" s="165"/>
      <c r="B510" s="6"/>
      <c r="C510" s="166"/>
      <c r="D510" s="169"/>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8"/>
      <c r="AJ510" s="8"/>
      <c r="AK510" s="8"/>
      <c r="AL510" s="8"/>
      <c r="AM510" s="8"/>
    </row>
    <row r="511" customFormat="false" ht="13.8" hidden="false" customHeight="false" outlineLevel="0" collapsed="false">
      <c r="A511" s="165"/>
      <c r="B511" s="6"/>
      <c r="C511" s="166"/>
      <c r="D511" s="169"/>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8"/>
      <c r="AJ511" s="8"/>
      <c r="AK511" s="8"/>
      <c r="AL511" s="8"/>
      <c r="AM511" s="8"/>
    </row>
    <row r="512" customFormat="false" ht="13.8" hidden="false" customHeight="false" outlineLevel="0" collapsed="false">
      <c r="A512" s="165"/>
      <c r="B512" s="6"/>
      <c r="C512" s="166"/>
      <c r="D512" s="169"/>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8"/>
      <c r="AJ512" s="8"/>
      <c r="AK512" s="8"/>
      <c r="AL512" s="8"/>
      <c r="AM512" s="8"/>
    </row>
    <row r="513" customFormat="false" ht="13.8" hidden="false" customHeight="false" outlineLevel="0" collapsed="false">
      <c r="A513" s="165"/>
      <c r="B513" s="6"/>
      <c r="C513" s="166"/>
      <c r="D513" s="169"/>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8"/>
      <c r="AJ513" s="8"/>
      <c r="AK513" s="8"/>
      <c r="AL513" s="8"/>
      <c r="AM513" s="8"/>
    </row>
    <row r="514" customFormat="false" ht="13.8" hidden="false" customHeight="false" outlineLevel="0" collapsed="false">
      <c r="A514" s="165"/>
      <c r="B514" s="6"/>
      <c r="C514" s="166"/>
      <c r="D514" s="169"/>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8"/>
      <c r="AJ514" s="8"/>
      <c r="AK514" s="8"/>
      <c r="AL514" s="8"/>
      <c r="AM514" s="8"/>
    </row>
    <row r="515" customFormat="false" ht="13.8" hidden="false" customHeight="false" outlineLevel="0" collapsed="false">
      <c r="A515" s="165"/>
      <c r="B515" s="6"/>
      <c r="C515" s="166"/>
      <c r="D515" s="169"/>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8"/>
      <c r="AJ515" s="8"/>
      <c r="AK515" s="8"/>
      <c r="AL515" s="8"/>
      <c r="AM515" s="8"/>
    </row>
    <row r="516" customFormat="false" ht="13.8" hidden="false" customHeight="false" outlineLevel="0" collapsed="false">
      <c r="A516" s="165"/>
      <c r="B516" s="6"/>
      <c r="C516" s="166"/>
      <c r="D516" s="169"/>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8"/>
      <c r="AJ516" s="8"/>
      <c r="AK516" s="8"/>
      <c r="AL516" s="8"/>
      <c r="AM516" s="8"/>
    </row>
    <row r="517" customFormat="false" ht="13.8" hidden="false" customHeight="false" outlineLevel="0" collapsed="false">
      <c r="A517" s="165"/>
      <c r="B517" s="6"/>
      <c r="C517" s="166"/>
      <c r="D517" s="169"/>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8"/>
      <c r="AJ517" s="8"/>
      <c r="AK517" s="8"/>
      <c r="AL517" s="8"/>
      <c r="AM517" s="8"/>
    </row>
    <row r="518" customFormat="false" ht="13.8" hidden="false" customHeight="false" outlineLevel="0" collapsed="false">
      <c r="A518" s="165"/>
      <c r="B518" s="6"/>
      <c r="C518" s="166"/>
      <c r="D518" s="169"/>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8"/>
      <c r="AJ518" s="8"/>
      <c r="AK518" s="8"/>
      <c r="AL518" s="8"/>
      <c r="AM518" s="8"/>
    </row>
    <row r="519" customFormat="false" ht="13.8" hidden="false" customHeight="false" outlineLevel="0" collapsed="false">
      <c r="A519" s="165"/>
      <c r="B519" s="6"/>
      <c r="C519" s="166"/>
      <c r="D519" s="169"/>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8"/>
      <c r="AJ519" s="8"/>
      <c r="AK519" s="8"/>
      <c r="AL519" s="8"/>
      <c r="AM519" s="8"/>
    </row>
    <row r="520" customFormat="false" ht="13.8" hidden="false" customHeight="false" outlineLevel="0" collapsed="false">
      <c r="A520" s="165"/>
      <c r="B520" s="6"/>
      <c r="C520" s="166"/>
      <c r="D520" s="169"/>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8"/>
      <c r="AJ520" s="8"/>
      <c r="AK520" s="8"/>
      <c r="AL520" s="8"/>
      <c r="AM520" s="8"/>
    </row>
    <row r="521" customFormat="false" ht="13.8" hidden="false" customHeight="false" outlineLevel="0" collapsed="false">
      <c r="A521" s="165"/>
      <c r="B521" s="6"/>
      <c r="C521" s="166"/>
      <c r="D521" s="169"/>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8"/>
      <c r="AJ521" s="8"/>
      <c r="AK521" s="8"/>
      <c r="AL521" s="8"/>
      <c r="AM521" s="8"/>
    </row>
    <row r="522" customFormat="false" ht="13.8" hidden="false" customHeight="false" outlineLevel="0" collapsed="false">
      <c r="A522" s="165"/>
      <c r="B522" s="6"/>
      <c r="C522" s="166"/>
      <c r="D522" s="169"/>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8"/>
      <c r="AJ522" s="8"/>
      <c r="AK522" s="8"/>
      <c r="AL522" s="8"/>
      <c r="AM522" s="8"/>
    </row>
    <row r="523" customFormat="false" ht="13.8" hidden="false" customHeight="false" outlineLevel="0" collapsed="false">
      <c r="A523" s="165"/>
      <c r="B523" s="6"/>
      <c r="C523" s="166"/>
      <c r="D523" s="169"/>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8"/>
      <c r="AJ523" s="8"/>
      <c r="AK523" s="8"/>
      <c r="AL523" s="8"/>
      <c r="AM523" s="8"/>
    </row>
    <row r="524" customFormat="false" ht="13.8" hidden="false" customHeight="false" outlineLevel="0" collapsed="false">
      <c r="A524" s="165"/>
      <c r="B524" s="6"/>
      <c r="C524" s="166"/>
      <c r="D524" s="169"/>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8"/>
      <c r="AJ524" s="8"/>
      <c r="AK524" s="8"/>
      <c r="AL524" s="8"/>
      <c r="AM524" s="8"/>
    </row>
    <row r="525" customFormat="false" ht="13.8" hidden="false" customHeight="false" outlineLevel="0" collapsed="false">
      <c r="A525" s="165"/>
      <c r="B525" s="6"/>
      <c r="C525" s="166"/>
      <c r="D525" s="169"/>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8"/>
      <c r="AJ525" s="8"/>
      <c r="AK525" s="8"/>
      <c r="AL525" s="8"/>
      <c r="AM525" s="8"/>
    </row>
    <row r="526" customFormat="false" ht="13.8" hidden="false" customHeight="false" outlineLevel="0" collapsed="false">
      <c r="A526" s="165"/>
      <c r="B526" s="6"/>
      <c r="C526" s="166"/>
      <c r="D526" s="169"/>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8"/>
      <c r="AJ526" s="8"/>
      <c r="AK526" s="8"/>
      <c r="AL526" s="8"/>
      <c r="AM526" s="8"/>
    </row>
    <row r="527" customFormat="false" ht="13.8" hidden="false" customHeight="false" outlineLevel="0" collapsed="false">
      <c r="A527" s="165"/>
      <c r="B527" s="6"/>
      <c r="C527" s="166"/>
      <c r="D527" s="169"/>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8"/>
      <c r="AJ527" s="8"/>
      <c r="AK527" s="8"/>
      <c r="AL527" s="8"/>
      <c r="AM527" s="8"/>
    </row>
    <row r="528" customFormat="false" ht="13.8" hidden="false" customHeight="false" outlineLevel="0" collapsed="false">
      <c r="A528" s="165"/>
      <c r="B528" s="6"/>
      <c r="C528" s="166"/>
      <c r="D528" s="169"/>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8"/>
      <c r="AJ528" s="8"/>
      <c r="AK528" s="8"/>
      <c r="AL528" s="8"/>
      <c r="AM528" s="8"/>
    </row>
    <row r="529" customFormat="false" ht="13.8" hidden="false" customHeight="false" outlineLevel="0" collapsed="false">
      <c r="A529" s="165"/>
      <c r="B529" s="6"/>
      <c r="C529" s="166"/>
      <c r="D529" s="169"/>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8"/>
      <c r="AJ529" s="8"/>
      <c r="AK529" s="8"/>
      <c r="AL529" s="8"/>
      <c r="AM529" s="8"/>
    </row>
    <row r="530" customFormat="false" ht="13.8" hidden="false" customHeight="false" outlineLevel="0" collapsed="false">
      <c r="A530" s="165"/>
      <c r="B530" s="6"/>
      <c r="C530" s="166"/>
      <c r="D530" s="169"/>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8"/>
      <c r="AJ530" s="8"/>
      <c r="AK530" s="8"/>
      <c r="AL530" s="8"/>
      <c r="AM530" s="8"/>
    </row>
    <row r="531" customFormat="false" ht="13.8" hidden="false" customHeight="false" outlineLevel="0" collapsed="false">
      <c r="A531" s="165"/>
      <c r="B531" s="6"/>
      <c r="C531" s="166"/>
      <c r="D531" s="169"/>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8"/>
      <c r="AJ531" s="8"/>
      <c r="AK531" s="8"/>
      <c r="AL531" s="8"/>
      <c r="AM531" s="8"/>
    </row>
    <row r="532" customFormat="false" ht="13.8" hidden="false" customHeight="false" outlineLevel="0" collapsed="false">
      <c r="A532" s="165"/>
      <c r="B532" s="6"/>
      <c r="C532" s="166"/>
      <c r="D532" s="169"/>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8"/>
      <c r="AJ532" s="8"/>
      <c r="AK532" s="8"/>
      <c r="AL532" s="8"/>
      <c r="AM532" s="8"/>
    </row>
    <row r="533" customFormat="false" ht="13.8" hidden="false" customHeight="false" outlineLevel="0" collapsed="false">
      <c r="A533" s="165"/>
      <c r="B533" s="6"/>
      <c r="C533" s="166"/>
      <c r="D533" s="169"/>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8"/>
      <c r="AJ533" s="8"/>
      <c r="AK533" s="8"/>
      <c r="AL533" s="8"/>
      <c r="AM533" s="8"/>
    </row>
    <row r="534" customFormat="false" ht="13.8" hidden="false" customHeight="false" outlineLevel="0" collapsed="false">
      <c r="A534" s="165"/>
      <c r="B534" s="6"/>
      <c r="C534" s="166"/>
      <c r="D534" s="169"/>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8"/>
      <c r="AJ534" s="8"/>
      <c r="AK534" s="8"/>
      <c r="AL534" s="8"/>
      <c r="AM534" s="8"/>
    </row>
    <row r="535" customFormat="false" ht="13.8" hidden="false" customHeight="false" outlineLevel="0" collapsed="false">
      <c r="A535" s="165"/>
      <c r="B535" s="6"/>
      <c r="C535" s="166"/>
      <c r="D535" s="169"/>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8"/>
      <c r="AJ535" s="8"/>
      <c r="AK535" s="8"/>
      <c r="AL535" s="8"/>
      <c r="AM535" s="8"/>
    </row>
    <row r="536" customFormat="false" ht="13.8" hidden="false" customHeight="false" outlineLevel="0" collapsed="false">
      <c r="A536" s="165"/>
      <c r="B536" s="6"/>
      <c r="C536" s="166"/>
      <c r="D536" s="169"/>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8"/>
      <c r="AJ536" s="8"/>
      <c r="AK536" s="8"/>
      <c r="AL536" s="8"/>
      <c r="AM536" s="8"/>
    </row>
    <row r="537" customFormat="false" ht="13.8" hidden="false" customHeight="false" outlineLevel="0" collapsed="false">
      <c r="A537" s="165"/>
      <c r="B537" s="6"/>
      <c r="C537" s="166"/>
      <c r="D537" s="169"/>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8"/>
      <c r="AJ537" s="8"/>
      <c r="AK537" s="8"/>
      <c r="AL537" s="8"/>
      <c r="AM537" s="8"/>
    </row>
    <row r="538" customFormat="false" ht="13.8" hidden="false" customHeight="false" outlineLevel="0" collapsed="false">
      <c r="A538" s="165"/>
      <c r="B538" s="6"/>
      <c r="C538" s="166"/>
      <c r="D538" s="169"/>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8"/>
      <c r="AJ538" s="8"/>
      <c r="AK538" s="8"/>
      <c r="AL538" s="8"/>
      <c r="AM538" s="8"/>
    </row>
    <row r="539" customFormat="false" ht="13.8" hidden="false" customHeight="false" outlineLevel="0" collapsed="false">
      <c r="A539" s="165"/>
      <c r="B539" s="6"/>
      <c r="C539" s="166"/>
      <c r="D539" s="169"/>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8"/>
      <c r="AJ539" s="8"/>
      <c r="AK539" s="8"/>
      <c r="AL539" s="8"/>
      <c r="AM539" s="8"/>
    </row>
    <row r="540" customFormat="false" ht="13.8" hidden="false" customHeight="false" outlineLevel="0" collapsed="false">
      <c r="A540" s="165"/>
      <c r="B540" s="6"/>
      <c r="C540" s="166"/>
      <c r="D540" s="169"/>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8"/>
      <c r="AJ540" s="8"/>
      <c r="AK540" s="8"/>
      <c r="AL540" s="8"/>
      <c r="AM540" s="8"/>
    </row>
    <row r="541" customFormat="false" ht="13.8" hidden="false" customHeight="false" outlineLevel="0" collapsed="false">
      <c r="A541" s="165"/>
      <c r="B541" s="6"/>
      <c r="C541" s="166"/>
      <c r="D541" s="169"/>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8"/>
      <c r="AJ541" s="8"/>
      <c r="AK541" s="8"/>
      <c r="AL541" s="8"/>
      <c r="AM541" s="8"/>
    </row>
    <row r="542" customFormat="false" ht="13.8" hidden="false" customHeight="false" outlineLevel="0" collapsed="false">
      <c r="A542" s="165"/>
      <c r="B542" s="6"/>
      <c r="C542" s="166"/>
      <c r="D542" s="169"/>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8"/>
      <c r="AJ542" s="8"/>
      <c r="AK542" s="8"/>
      <c r="AL542" s="8"/>
      <c r="AM542" s="8"/>
    </row>
    <row r="543" customFormat="false" ht="13.8" hidden="false" customHeight="false" outlineLevel="0" collapsed="false">
      <c r="A543" s="165"/>
      <c r="B543" s="6"/>
      <c r="C543" s="166"/>
      <c r="D543" s="169"/>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8"/>
      <c r="AJ543" s="8"/>
      <c r="AK543" s="8"/>
      <c r="AL543" s="8"/>
      <c r="AM543" s="8"/>
    </row>
    <row r="544" customFormat="false" ht="13.8" hidden="false" customHeight="false" outlineLevel="0" collapsed="false">
      <c r="A544" s="165"/>
      <c r="B544" s="6"/>
      <c r="C544" s="166"/>
      <c r="D544" s="169"/>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8"/>
      <c r="AJ544" s="8"/>
      <c r="AK544" s="8"/>
      <c r="AL544" s="8"/>
      <c r="AM544" s="8"/>
    </row>
    <row r="545" customFormat="false" ht="13.8" hidden="false" customHeight="false" outlineLevel="0" collapsed="false">
      <c r="A545" s="165"/>
      <c r="B545" s="6"/>
      <c r="C545" s="166"/>
      <c r="D545" s="169"/>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8"/>
      <c r="AJ545" s="8"/>
      <c r="AK545" s="8"/>
      <c r="AL545" s="8"/>
      <c r="AM545" s="8"/>
    </row>
    <row r="546" customFormat="false" ht="13.8" hidden="false" customHeight="false" outlineLevel="0" collapsed="false">
      <c r="A546" s="165"/>
      <c r="B546" s="6"/>
      <c r="C546" s="166"/>
      <c r="D546" s="169"/>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8"/>
      <c r="AJ546" s="8"/>
      <c r="AK546" s="8"/>
      <c r="AL546" s="8"/>
      <c r="AM546" s="8"/>
    </row>
    <row r="547" customFormat="false" ht="13.8" hidden="false" customHeight="false" outlineLevel="0" collapsed="false">
      <c r="A547" s="165"/>
      <c r="B547" s="6"/>
      <c r="C547" s="166"/>
      <c r="D547" s="169"/>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8"/>
      <c r="AJ547" s="8"/>
      <c r="AK547" s="8"/>
      <c r="AL547" s="8"/>
      <c r="AM547" s="8"/>
    </row>
    <row r="548" customFormat="false" ht="13.8" hidden="false" customHeight="false" outlineLevel="0" collapsed="false">
      <c r="A548" s="165"/>
      <c r="B548" s="6"/>
      <c r="C548" s="166"/>
      <c r="D548" s="169"/>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8"/>
      <c r="AJ548" s="8"/>
      <c r="AK548" s="8"/>
      <c r="AL548" s="8"/>
      <c r="AM548" s="8"/>
    </row>
    <row r="549" customFormat="false" ht="13.8" hidden="false" customHeight="false" outlineLevel="0" collapsed="false">
      <c r="A549" s="165"/>
      <c r="B549" s="6"/>
      <c r="C549" s="166"/>
      <c r="D549" s="169"/>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8"/>
      <c r="AJ549" s="8"/>
      <c r="AK549" s="8"/>
      <c r="AL549" s="8"/>
      <c r="AM549" s="8"/>
    </row>
    <row r="550" customFormat="false" ht="13.8" hidden="false" customHeight="false" outlineLevel="0" collapsed="false">
      <c r="A550" s="165"/>
      <c r="B550" s="6"/>
      <c r="C550" s="166"/>
      <c r="D550" s="169"/>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8"/>
      <c r="AJ550" s="8"/>
      <c r="AK550" s="8"/>
      <c r="AL550" s="8"/>
      <c r="AM550" s="8"/>
    </row>
    <row r="551" customFormat="false" ht="13.8" hidden="false" customHeight="false" outlineLevel="0" collapsed="false">
      <c r="A551" s="165"/>
      <c r="B551" s="6"/>
      <c r="C551" s="166"/>
      <c r="D551" s="169"/>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8"/>
      <c r="AJ551" s="8"/>
      <c r="AK551" s="8"/>
      <c r="AL551" s="8"/>
      <c r="AM551" s="8"/>
    </row>
    <row r="552" customFormat="false" ht="13.8" hidden="false" customHeight="false" outlineLevel="0" collapsed="false">
      <c r="A552" s="165"/>
      <c r="B552" s="6"/>
      <c r="C552" s="166"/>
      <c r="D552" s="169"/>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8"/>
      <c r="AJ552" s="8"/>
      <c r="AK552" s="8"/>
      <c r="AL552" s="8"/>
      <c r="AM552" s="8"/>
    </row>
    <row r="553" customFormat="false" ht="13.8" hidden="false" customHeight="false" outlineLevel="0" collapsed="false">
      <c r="A553" s="165"/>
      <c r="B553" s="6"/>
      <c r="C553" s="166"/>
      <c r="D553" s="169"/>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8"/>
      <c r="AJ553" s="8"/>
      <c r="AK553" s="8"/>
      <c r="AL553" s="8"/>
      <c r="AM553" s="8"/>
    </row>
    <row r="554" customFormat="false" ht="13.8" hidden="false" customHeight="false" outlineLevel="0" collapsed="false">
      <c r="A554" s="165"/>
      <c r="B554" s="6"/>
      <c r="C554" s="166"/>
      <c r="D554" s="169"/>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8"/>
      <c r="AJ554" s="8"/>
      <c r="AK554" s="8"/>
      <c r="AL554" s="8"/>
      <c r="AM554" s="8"/>
    </row>
    <row r="555" customFormat="false" ht="13.8" hidden="false" customHeight="false" outlineLevel="0" collapsed="false">
      <c r="A555" s="165"/>
      <c r="B555" s="6"/>
      <c r="C555" s="166"/>
      <c r="D555" s="169"/>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8"/>
      <c r="AJ555" s="8"/>
      <c r="AK555" s="8"/>
      <c r="AL555" s="8"/>
      <c r="AM555" s="8"/>
    </row>
    <row r="556" customFormat="false" ht="13.8" hidden="false" customHeight="false" outlineLevel="0" collapsed="false">
      <c r="A556" s="165"/>
      <c r="B556" s="6"/>
      <c r="C556" s="166"/>
      <c r="D556" s="169"/>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8"/>
      <c r="AJ556" s="8"/>
      <c r="AK556" s="8"/>
      <c r="AL556" s="8"/>
      <c r="AM556" s="8"/>
    </row>
    <row r="557" customFormat="false" ht="13.8" hidden="false" customHeight="false" outlineLevel="0" collapsed="false">
      <c r="A557" s="165"/>
      <c r="B557" s="6"/>
      <c r="C557" s="166"/>
      <c r="D557" s="169"/>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8"/>
      <c r="AJ557" s="8"/>
      <c r="AK557" s="8"/>
      <c r="AL557" s="8"/>
      <c r="AM557" s="8"/>
    </row>
    <row r="558" customFormat="false" ht="13.8" hidden="false" customHeight="false" outlineLevel="0" collapsed="false">
      <c r="A558" s="165"/>
      <c r="B558" s="6"/>
      <c r="C558" s="166"/>
      <c r="D558" s="169"/>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8"/>
      <c r="AJ558" s="8"/>
      <c r="AK558" s="8"/>
      <c r="AL558" s="8"/>
      <c r="AM558" s="8"/>
    </row>
    <row r="559" customFormat="false" ht="13.8" hidden="false" customHeight="false" outlineLevel="0" collapsed="false">
      <c r="A559" s="165"/>
      <c r="B559" s="6"/>
      <c r="C559" s="166"/>
      <c r="D559" s="169"/>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8"/>
      <c r="AJ559" s="8"/>
      <c r="AK559" s="8"/>
      <c r="AL559" s="8"/>
      <c r="AM559" s="8"/>
    </row>
    <row r="560" customFormat="false" ht="13.8" hidden="false" customHeight="false" outlineLevel="0" collapsed="false">
      <c r="A560" s="165"/>
      <c r="B560" s="6"/>
      <c r="C560" s="166"/>
      <c r="D560" s="169"/>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8"/>
      <c r="AJ560" s="8"/>
      <c r="AK560" s="8"/>
      <c r="AL560" s="8"/>
      <c r="AM560" s="8"/>
    </row>
    <row r="561" customFormat="false" ht="13.8" hidden="false" customHeight="false" outlineLevel="0" collapsed="false">
      <c r="A561" s="165"/>
      <c r="B561" s="6"/>
      <c r="C561" s="166"/>
      <c r="D561" s="169"/>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8"/>
      <c r="AJ561" s="8"/>
      <c r="AK561" s="8"/>
      <c r="AL561" s="8"/>
      <c r="AM561" s="8"/>
    </row>
    <row r="562" customFormat="false" ht="13.8" hidden="false" customHeight="false" outlineLevel="0" collapsed="false">
      <c r="A562" s="165"/>
      <c r="B562" s="6"/>
      <c r="C562" s="166"/>
      <c r="D562" s="169"/>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8"/>
      <c r="AJ562" s="8"/>
      <c r="AK562" s="8"/>
      <c r="AL562" s="8"/>
      <c r="AM562" s="8"/>
    </row>
    <row r="563" customFormat="false" ht="13.8" hidden="false" customHeight="false" outlineLevel="0" collapsed="false">
      <c r="A563" s="165"/>
      <c r="B563" s="6"/>
      <c r="C563" s="166"/>
      <c r="D563" s="169"/>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8"/>
      <c r="AJ563" s="8"/>
      <c r="AK563" s="8"/>
      <c r="AL563" s="8"/>
      <c r="AM563" s="8"/>
    </row>
    <row r="564" customFormat="false" ht="13.8" hidden="false" customHeight="false" outlineLevel="0" collapsed="false">
      <c r="A564" s="165"/>
      <c r="B564" s="6"/>
      <c r="C564" s="166"/>
      <c r="D564" s="169"/>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8"/>
      <c r="AJ564" s="8"/>
      <c r="AK564" s="8"/>
      <c r="AL564" s="8"/>
      <c r="AM564" s="8"/>
    </row>
    <row r="565" customFormat="false" ht="13.8" hidden="false" customHeight="false" outlineLevel="0" collapsed="false">
      <c r="A565" s="165"/>
      <c r="B565" s="6"/>
      <c r="C565" s="166"/>
      <c r="D565" s="169"/>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8"/>
      <c r="AJ565" s="8"/>
      <c r="AK565" s="8"/>
      <c r="AL565" s="8"/>
      <c r="AM565" s="8"/>
    </row>
    <row r="566" customFormat="false" ht="13.8" hidden="false" customHeight="false" outlineLevel="0" collapsed="false">
      <c r="A566" s="165"/>
      <c r="B566" s="6"/>
      <c r="C566" s="166"/>
      <c r="D566" s="169"/>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8"/>
      <c r="AJ566" s="8"/>
      <c r="AK566" s="8"/>
      <c r="AL566" s="8"/>
      <c r="AM566" s="8"/>
    </row>
    <row r="567" customFormat="false" ht="13.8" hidden="false" customHeight="false" outlineLevel="0" collapsed="false">
      <c r="A567" s="165"/>
      <c r="B567" s="6"/>
      <c r="C567" s="166"/>
      <c r="D567" s="169"/>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8"/>
      <c r="AJ567" s="8"/>
      <c r="AK567" s="8"/>
      <c r="AL567" s="8"/>
      <c r="AM567" s="8"/>
    </row>
    <row r="568" customFormat="false" ht="13.8" hidden="false" customHeight="false" outlineLevel="0" collapsed="false">
      <c r="A568" s="165"/>
      <c r="B568" s="6"/>
      <c r="C568" s="166"/>
      <c r="D568" s="169"/>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8"/>
      <c r="AJ568" s="8"/>
      <c r="AK568" s="8"/>
      <c r="AL568" s="8"/>
      <c r="AM568" s="8"/>
    </row>
    <row r="569" customFormat="false" ht="13.8" hidden="false" customHeight="false" outlineLevel="0" collapsed="false">
      <c r="A569" s="165"/>
      <c r="B569" s="6"/>
      <c r="C569" s="166"/>
      <c r="D569" s="169"/>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8"/>
      <c r="AJ569" s="8"/>
      <c r="AK569" s="8"/>
      <c r="AL569" s="8"/>
      <c r="AM569" s="8"/>
    </row>
    <row r="570" customFormat="false" ht="13.8" hidden="false" customHeight="false" outlineLevel="0" collapsed="false">
      <c r="A570" s="165"/>
      <c r="B570" s="6"/>
      <c r="C570" s="166"/>
      <c r="D570" s="169"/>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8"/>
      <c r="AJ570" s="8"/>
      <c r="AK570" s="8"/>
      <c r="AL570" s="8"/>
      <c r="AM570" s="8"/>
    </row>
    <row r="571" customFormat="false" ht="13.8" hidden="false" customHeight="false" outlineLevel="0" collapsed="false">
      <c r="A571" s="165"/>
      <c r="B571" s="6"/>
      <c r="C571" s="166"/>
      <c r="D571" s="169"/>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8"/>
      <c r="AJ571" s="8"/>
      <c r="AK571" s="8"/>
      <c r="AL571" s="8"/>
      <c r="AM571" s="8"/>
    </row>
    <row r="572" customFormat="false" ht="13.8" hidden="false" customHeight="false" outlineLevel="0" collapsed="false">
      <c r="A572" s="165"/>
      <c r="B572" s="6"/>
      <c r="C572" s="166"/>
      <c r="D572" s="169"/>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8"/>
      <c r="AJ572" s="8"/>
      <c r="AK572" s="8"/>
      <c r="AL572" s="8"/>
      <c r="AM572" s="8"/>
    </row>
    <row r="573" customFormat="false" ht="13.8" hidden="false" customHeight="false" outlineLevel="0" collapsed="false">
      <c r="A573" s="165"/>
      <c r="B573" s="6"/>
      <c r="C573" s="166"/>
      <c r="D573" s="169"/>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8"/>
      <c r="AJ573" s="8"/>
      <c r="AK573" s="8"/>
      <c r="AL573" s="8"/>
      <c r="AM573" s="8"/>
    </row>
    <row r="574" customFormat="false" ht="13.8" hidden="false" customHeight="false" outlineLevel="0" collapsed="false">
      <c r="A574" s="165"/>
      <c r="B574" s="6"/>
      <c r="C574" s="166"/>
      <c r="D574" s="169"/>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8"/>
      <c r="AJ574" s="8"/>
      <c r="AK574" s="8"/>
      <c r="AL574" s="8"/>
      <c r="AM574" s="8"/>
    </row>
    <row r="575" customFormat="false" ht="13.8" hidden="false" customHeight="false" outlineLevel="0" collapsed="false">
      <c r="A575" s="165"/>
      <c r="B575" s="6"/>
      <c r="C575" s="166"/>
      <c r="D575" s="169"/>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8"/>
      <c r="AJ575" s="8"/>
      <c r="AK575" s="8"/>
      <c r="AL575" s="8"/>
      <c r="AM575" s="8"/>
    </row>
    <row r="576" customFormat="false" ht="13.8" hidden="false" customHeight="false" outlineLevel="0" collapsed="false">
      <c r="A576" s="165"/>
      <c r="B576" s="6"/>
      <c r="C576" s="166"/>
      <c r="D576" s="169"/>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8"/>
      <c r="AJ576" s="8"/>
      <c r="AK576" s="8"/>
      <c r="AL576" s="8"/>
      <c r="AM576" s="8"/>
    </row>
    <row r="577" customFormat="false" ht="13.8" hidden="false" customHeight="false" outlineLevel="0" collapsed="false">
      <c r="A577" s="165"/>
      <c r="B577" s="6"/>
      <c r="C577" s="166"/>
      <c r="D577" s="169"/>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8"/>
      <c r="AJ577" s="8"/>
      <c r="AK577" s="8"/>
      <c r="AL577" s="8"/>
      <c r="AM577" s="8"/>
    </row>
    <row r="578" customFormat="false" ht="13.8" hidden="false" customHeight="false" outlineLevel="0" collapsed="false">
      <c r="A578" s="165"/>
      <c r="B578" s="6"/>
      <c r="C578" s="166"/>
      <c r="D578" s="169"/>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8"/>
      <c r="AJ578" s="8"/>
      <c r="AK578" s="8"/>
      <c r="AL578" s="8"/>
      <c r="AM578" s="8"/>
    </row>
    <row r="579" customFormat="false" ht="13.8" hidden="false" customHeight="false" outlineLevel="0" collapsed="false">
      <c r="A579" s="165"/>
      <c r="B579" s="6"/>
      <c r="C579" s="166"/>
      <c r="D579" s="169"/>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8"/>
      <c r="AJ579" s="8"/>
      <c r="AK579" s="8"/>
      <c r="AL579" s="8"/>
      <c r="AM579" s="8"/>
    </row>
    <row r="580" customFormat="false" ht="13.8" hidden="false" customHeight="false" outlineLevel="0" collapsed="false">
      <c r="A580" s="165"/>
      <c r="B580" s="6"/>
      <c r="C580" s="166"/>
      <c r="D580" s="169"/>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8"/>
      <c r="AJ580" s="8"/>
      <c r="AK580" s="8"/>
      <c r="AL580" s="8"/>
      <c r="AM580" s="8"/>
    </row>
    <row r="581" customFormat="false" ht="13.8" hidden="false" customHeight="false" outlineLevel="0" collapsed="false">
      <c r="A581" s="165"/>
      <c r="B581" s="6"/>
      <c r="C581" s="166"/>
      <c r="D581" s="169"/>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8"/>
      <c r="AJ581" s="8"/>
      <c r="AK581" s="8"/>
      <c r="AL581" s="8"/>
      <c r="AM581" s="8"/>
    </row>
    <row r="582" customFormat="false" ht="13.8" hidden="false" customHeight="false" outlineLevel="0" collapsed="false">
      <c r="A582" s="165"/>
      <c r="B582" s="6"/>
      <c r="C582" s="166"/>
      <c r="D582" s="169"/>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8"/>
      <c r="AJ582" s="8"/>
      <c r="AK582" s="8"/>
      <c r="AL582" s="8"/>
      <c r="AM582" s="8"/>
    </row>
    <row r="583" customFormat="false" ht="13.8" hidden="false" customHeight="false" outlineLevel="0" collapsed="false">
      <c r="A583" s="165"/>
      <c r="B583" s="6"/>
      <c r="C583" s="166"/>
      <c r="D583" s="169"/>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8"/>
      <c r="AJ583" s="8"/>
      <c r="AK583" s="8"/>
      <c r="AL583" s="8"/>
      <c r="AM583" s="8"/>
    </row>
    <row r="584" customFormat="false" ht="13.8" hidden="false" customHeight="false" outlineLevel="0" collapsed="false">
      <c r="A584" s="165"/>
      <c r="B584" s="6"/>
      <c r="C584" s="166"/>
      <c r="D584" s="169"/>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8"/>
      <c r="AJ584" s="8"/>
      <c r="AK584" s="8"/>
      <c r="AL584" s="8"/>
      <c r="AM584" s="8"/>
    </row>
    <row r="585" customFormat="false" ht="13.8" hidden="false" customHeight="false" outlineLevel="0" collapsed="false">
      <c r="A585" s="165"/>
      <c r="B585" s="6"/>
      <c r="C585" s="166"/>
      <c r="D585" s="169"/>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8"/>
      <c r="AJ585" s="8"/>
      <c r="AK585" s="8"/>
      <c r="AL585" s="8"/>
      <c r="AM585" s="8"/>
    </row>
    <row r="586" customFormat="false" ht="13.8" hidden="false" customHeight="false" outlineLevel="0" collapsed="false">
      <c r="A586" s="165"/>
      <c r="B586" s="6"/>
      <c r="C586" s="166"/>
      <c r="D586" s="169"/>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8"/>
      <c r="AJ586" s="8"/>
      <c r="AK586" s="8"/>
      <c r="AL586" s="8"/>
      <c r="AM586" s="8"/>
    </row>
    <row r="587" customFormat="false" ht="13.8" hidden="false" customHeight="false" outlineLevel="0" collapsed="false">
      <c r="A587" s="165"/>
      <c r="B587" s="6"/>
      <c r="C587" s="166"/>
      <c r="D587" s="169"/>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8"/>
      <c r="AJ587" s="8"/>
      <c r="AK587" s="8"/>
      <c r="AL587" s="8"/>
      <c r="AM587" s="8"/>
    </row>
    <row r="588" customFormat="false" ht="13.8" hidden="false" customHeight="false" outlineLevel="0" collapsed="false">
      <c r="A588" s="165"/>
      <c r="B588" s="6"/>
      <c r="C588" s="166"/>
      <c r="D588" s="169"/>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8"/>
      <c r="AJ588" s="8"/>
      <c r="AK588" s="8"/>
      <c r="AL588" s="8"/>
      <c r="AM588" s="8"/>
    </row>
    <row r="589" customFormat="false" ht="13.8" hidden="false" customHeight="false" outlineLevel="0" collapsed="false">
      <c r="A589" s="165"/>
      <c r="B589" s="6"/>
      <c r="C589" s="166"/>
      <c r="D589" s="169"/>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8"/>
      <c r="AJ589" s="8"/>
      <c r="AK589" s="8"/>
      <c r="AL589" s="8"/>
      <c r="AM589" s="8"/>
    </row>
    <row r="590" customFormat="false" ht="13.8" hidden="false" customHeight="false" outlineLevel="0" collapsed="false">
      <c r="A590" s="165"/>
      <c r="B590" s="6"/>
      <c r="C590" s="166"/>
      <c r="D590" s="169"/>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8"/>
      <c r="AJ590" s="8"/>
      <c r="AK590" s="8"/>
      <c r="AL590" s="8"/>
      <c r="AM590" s="8"/>
    </row>
    <row r="591" customFormat="false" ht="13.8" hidden="false" customHeight="false" outlineLevel="0" collapsed="false">
      <c r="A591" s="165"/>
      <c r="B591" s="6"/>
      <c r="C591" s="166"/>
      <c r="D591" s="169"/>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8"/>
      <c r="AJ591" s="8"/>
      <c r="AK591" s="8"/>
      <c r="AL591" s="8"/>
      <c r="AM591" s="8"/>
    </row>
    <row r="592" customFormat="false" ht="13.8" hidden="false" customHeight="false" outlineLevel="0" collapsed="false">
      <c r="A592" s="165"/>
      <c r="B592" s="6"/>
      <c r="C592" s="166"/>
      <c r="D592" s="169"/>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8"/>
      <c r="AJ592" s="8"/>
      <c r="AK592" s="8"/>
      <c r="AL592" s="8"/>
      <c r="AM592" s="8"/>
    </row>
    <row r="593" customFormat="false" ht="13.8" hidden="false" customHeight="false" outlineLevel="0" collapsed="false">
      <c r="A593" s="165"/>
      <c r="B593" s="6"/>
      <c r="C593" s="166"/>
      <c r="D593" s="169"/>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8"/>
      <c r="AJ593" s="8"/>
      <c r="AK593" s="8"/>
      <c r="AL593" s="8"/>
      <c r="AM593" s="8"/>
    </row>
    <row r="594" customFormat="false" ht="13.8" hidden="false" customHeight="false" outlineLevel="0" collapsed="false">
      <c r="A594" s="165"/>
      <c r="B594" s="6"/>
      <c r="C594" s="166"/>
      <c r="D594" s="169"/>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8"/>
      <c r="AJ594" s="8"/>
      <c r="AK594" s="8"/>
      <c r="AL594" s="8"/>
      <c r="AM594" s="8"/>
    </row>
    <row r="595" customFormat="false" ht="13.8" hidden="false" customHeight="false" outlineLevel="0" collapsed="false">
      <c r="A595" s="165"/>
      <c r="B595" s="6"/>
      <c r="C595" s="166"/>
      <c r="D595" s="169"/>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8"/>
      <c r="AJ595" s="8"/>
      <c r="AK595" s="8"/>
      <c r="AL595" s="8"/>
      <c r="AM595" s="8"/>
    </row>
    <row r="596" customFormat="false" ht="13.8" hidden="false" customHeight="false" outlineLevel="0" collapsed="false">
      <c r="A596" s="165"/>
      <c r="B596" s="6"/>
      <c r="C596" s="166"/>
      <c r="D596" s="169"/>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8"/>
      <c r="AJ596" s="8"/>
      <c r="AK596" s="8"/>
      <c r="AL596" s="8"/>
      <c r="AM596" s="8"/>
    </row>
    <row r="597" customFormat="false" ht="13.8" hidden="false" customHeight="false" outlineLevel="0" collapsed="false">
      <c r="A597" s="165"/>
      <c r="B597" s="6"/>
      <c r="C597" s="166"/>
      <c r="D597" s="169"/>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8"/>
      <c r="AJ597" s="8"/>
      <c r="AK597" s="8"/>
      <c r="AL597" s="8"/>
      <c r="AM597" s="8"/>
    </row>
    <row r="598" customFormat="false" ht="13.8" hidden="false" customHeight="false" outlineLevel="0" collapsed="false">
      <c r="A598" s="165"/>
      <c r="B598" s="6"/>
      <c r="C598" s="166"/>
      <c r="D598" s="169"/>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8"/>
      <c r="AJ598" s="8"/>
      <c r="AK598" s="8"/>
      <c r="AL598" s="8"/>
      <c r="AM598" s="8"/>
    </row>
    <row r="599" customFormat="false" ht="13.8" hidden="false" customHeight="false" outlineLevel="0" collapsed="false">
      <c r="A599" s="165"/>
      <c r="B599" s="6"/>
      <c r="C599" s="166"/>
      <c r="D599" s="169"/>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8"/>
      <c r="AJ599" s="8"/>
      <c r="AK599" s="8"/>
      <c r="AL599" s="8"/>
      <c r="AM599" s="8"/>
    </row>
    <row r="600" customFormat="false" ht="13.8" hidden="false" customHeight="false" outlineLevel="0" collapsed="false">
      <c r="A600" s="165"/>
      <c r="B600" s="6"/>
      <c r="C600" s="166"/>
      <c r="D600" s="169"/>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8"/>
      <c r="AJ600" s="8"/>
      <c r="AK600" s="8"/>
      <c r="AL600" s="8"/>
      <c r="AM600" s="8"/>
    </row>
    <row r="601" customFormat="false" ht="13.8" hidden="false" customHeight="false" outlineLevel="0" collapsed="false">
      <c r="A601" s="165"/>
      <c r="B601" s="6"/>
      <c r="C601" s="166"/>
      <c r="D601" s="169"/>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8"/>
      <c r="AJ601" s="8"/>
      <c r="AK601" s="8"/>
      <c r="AL601" s="8"/>
      <c r="AM601" s="8"/>
    </row>
    <row r="602" customFormat="false" ht="13.8" hidden="false" customHeight="false" outlineLevel="0" collapsed="false">
      <c r="A602" s="165"/>
      <c r="B602" s="6"/>
      <c r="C602" s="166"/>
      <c r="D602" s="169"/>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8"/>
      <c r="AJ602" s="8"/>
      <c r="AK602" s="8"/>
      <c r="AL602" s="8"/>
      <c r="AM602" s="8"/>
    </row>
    <row r="603" customFormat="false" ht="13.8" hidden="false" customHeight="false" outlineLevel="0" collapsed="false">
      <c r="A603" s="165"/>
      <c r="B603" s="6"/>
      <c r="C603" s="166"/>
      <c r="D603" s="169"/>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8"/>
      <c r="AJ603" s="8"/>
      <c r="AK603" s="8"/>
      <c r="AL603" s="8"/>
      <c r="AM603" s="8"/>
    </row>
    <row r="604" customFormat="false" ht="13.8" hidden="false" customHeight="false" outlineLevel="0" collapsed="false">
      <c r="A604" s="165"/>
      <c r="B604" s="6"/>
      <c r="C604" s="166"/>
      <c r="D604" s="169"/>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8"/>
      <c r="AJ604" s="8"/>
      <c r="AK604" s="8"/>
      <c r="AL604" s="8"/>
      <c r="AM604" s="8"/>
    </row>
    <row r="605" customFormat="false" ht="13.8" hidden="false" customHeight="false" outlineLevel="0" collapsed="false">
      <c r="A605" s="165"/>
      <c r="B605" s="6"/>
      <c r="C605" s="166"/>
      <c r="D605" s="169"/>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8"/>
      <c r="AJ605" s="8"/>
      <c r="AK605" s="8"/>
      <c r="AL605" s="8"/>
      <c r="AM605" s="8"/>
    </row>
    <row r="606" customFormat="false" ht="13.8" hidden="false" customHeight="false" outlineLevel="0" collapsed="false">
      <c r="A606" s="165"/>
      <c r="B606" s="6"/>
      <c r="C606" s="166"/>
      <c r="D606" s="169"/>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8"/>
      <c r="AJ606" s="8"/>
      <c r="AK606" s="8"/>
      <c r="AL606" s="8"/>
      <c r="AM606" s="8"/>
    </row>
    <row r="607" customFormat="false" ht="13.8" hidden="false" customHeight="false" outlineLevel="0" collapsed="false">
      <c r="A607" s="165"/>
      <c r="B607" s="6"/>
      <c r="C607" s="166"/>
      <c r="D607" s="169"/>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8"/>
      <c r="AJ607" s="8"/>
      <c r="AK607" s="8"/>
      <c r="AL607" s="8"/>
      <c r="AM607" s="8"/>
    </row>
    <row r="608" customFormat="false" ht="13.8" hidden="false" customHeight="false" outlineLevel="0" collapsed="false">
      <c r="A608" s="165"/>
      <c r="B608" s="6"/>
      <c r="C608" s="166"/>
      <c r="D608" s="169"/>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8"/>
      <c r="AJ608" s="8"/>
      <c r="AK608" s="8"/>
      <c r="AL608" s="8"/>
      <c r="AM608" s="8"/>
    </row>
    <row r="609" customFormat="false" ht="13.8" hidden="false" customHeight="false" outlineLevel="0" collapsed="false">
      <c r="A609" s="165"/>
      <c r="B609" s="6"/>
      <c r="C609" s="166"/>
      <c r="D609" s="169"/>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8"/>
      <c r="AJ609" s="8"/>
      <c r="AK609" s="8"/>
      <c r="AL609" s="8"/>
      <c r="AM609" s="8"/>
    </row>
    <row r="610" customFormat="false" ht="13.8" hidden="false" customHeight="false" outlineLevel="0" collapsed="false">
      <c r="A610" s="165"/>
      <c r="B610" s="6"/>
      <c r="C610" s="166"/>
      <c r="D610" s="169"/>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8"/>
      <c r="AJ610" s="8"/>
      <c r="AK610" s="8"/>
      <c r="AL610" s="8"/>
      <c r="AM610" s="8"/>
    </row>
    <row r="611" customFormat="false" ht="13.8" hidden="false" customHeight="false" outlineLevel="0" collapsed="false">
      <c r="A611" s="165"/>
      <c r="B611" s="6"/>
      <c r="C611" s="166"/>
      <c r="D611" s="169"/>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8"/>
      <c r="AJ611" s="8"/>
      <c r="AK611" s="8"/>
      <c r="AL611" s="8"/>
      <c r="AM611" s="8"/>
    </row>
    <row r="612" customFormat="false" ht="13.8" hidden="false" customHeight="false" outlineLevel="0" collapsed="false">
      <c r="A612" s="165"/>
      <c r="B612" s="6"/>
      <c r="C612" s="166"/>
      <c r="D612" s="169"/>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8"/>
      <c r="AJ612" s="8"/>
      <c r="AK612" s="8"/>
      <c r="AL612" s="8"/>
      <c r="AM612" s="8"/>
    </row>
    <row r="613" customFormat="false" ht="13.8" hidden="false" customHeight="false" outlineLevel="0" collapsed="false">
      <c r="A613" s="165"/>
      <c r="B613" s="6"/>
      <c r="C613" s="166"/>
      <c r="D613" s="169"/>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8"/>
      <c r="AJ613" s="8"/>
      <c r="AK613" s="8"/>
      <c r="AL613" s="8"/>
      <c r="AM613" s="8"/>
    </row>
    <row r="614" customFormat="false" ht="13.8" hidden="false" customHeight="false" outlineLevel="0" collapsed="false">
      <c r="A614" s="165"/>
      <c r="B614" s="6"/>
      <c r="C614" s="166"/>
      <c r="D614" s="169"/>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8"/>
      <c r="AJ614" s="8"/>
      <c r="AK614" s="8"/>
      <c r="AL614" s="8"/>
      <c r="AM614" s="8"/>
    </row>
    <row r="615" customFormat="false" ht="13.8" hidden="false" customHeight="false" outlineLevel="0" collapsed="false">
      <c r="A615" s="165"/>
      <c r="B615" s="6"/>
      <c r="C615" s="166"/>
      <c r="D615" s="169"/>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8"/>
      <c r="AJ615" s="8"/>
      <c r="AK615" s="8"/>
      <c r="AL615" s="8"/>
      <c r="AM615" s="8"/>
    </row>
    <row r="616" customFormat="false" ht="13.8" hidden="false" customHeight="false" outlineLevel="0" collapsed="false">
      <c r="A616" s="165"/>
      <c r="B616" s="6"/>
      <c r="C616" s="166"/>
      <c r="D616" s="169"/>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8"/>
      <c r="AJ616" s="8"/>
      <c r="AK616" s="8"/>
      <c r="AL616" s="8"/>
      <c r="AM616" s="8"/>
    </row>
    <row r="617" customFormat="false" ht="13.8" hidden="false" customHeight="false" outlineLevel="0" collapsed="false">
      <c r="A617" s="165"/>
      <c r="B617" s="6"/>
      <c r="C617" s="166"/>
      <c r="D617" s="169"/>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8"/>
      <c r="AJ617" s="8"/>
      <c r="AK617" s="8"/>
      <c r="AL617" s="8"/>
      <c r="AM617" s="8"/>
    </row>
    <row r="618" customFormat="false" ht="13.8" hidden="false" customHeight="false" outlineLevel="0" collapsed="false">
      <c r="A618" s="165"/>
      <c r="B618" s="6"/>
      <c r="C618" s="166"/>
      <c r="D618" s="169"/>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8"/>
      <c r="AJ618" s="8"/>
      <c r="AK618" s="8"/>
      <c r="AL618" s="8"/>
      <c r="AM618" s="8"/>
    </row>
    <row r="619" customFormat="false" ht="13.8" hidden="false" customHeight="false" outlineLevel="0" collapsed="false">
      <c r="A619" s="165"/>
      <c r="B619" s="6"/>
      <c r="C619" s="166"/>
      <c r="D619" s="169"/>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8"/>
      <c r="AJ619" s="8"/>
      <c r="AK619" s="8"/>
      <c r="AL619" s="8"/>
      <c r="AM619" s="8"/>
    </row>
    <row r="620" customFormat="false" ht="13.8" hidden="false" customHeight="false" outlineLevel="0" collapsed="false">
      <c r="A620" s="165"/>
      <c r="B620" s="6"/>
      <c r="C620" s="166"/>
      <c r="D620" s="169"/>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8"/>
      <c r="AJ620" s="8"/>
      <c r="AK620" s="8"/>
      <c r="AL620" s="8"/>
      <c r="AM620" s="8"/>
    </row>
    <row r="621" customFormat="false" ht="13.8" hidden="false" customHeight="false" outlineLevel="0" collapsed="false">
      <c r="A621" s="165"/>
      <c r="B621" s="6"/>
      <c r="C621" s="166"/>
      <c r="D621" s="169"/>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8"/>
      <c r="AJ621" s="8"/>
      <c r="AK621" s="8"/>
      <c r="AL621" s="8"/>
      <c r="AM621" s="8"/>
    </row>
    <row r="622" customFormat="false" ht="13.8" hidden="false" customHeight="false" outlineLevel="0" collapsed="false">
      <c r="A622" s="165"/>
      <c r="B622" s="6"/>
      <c r="C622" s="166"/>
      <c r="D622" s="169"/>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8"/>
      <c r="AJ622" s="8"/>
      <c r="AK622" s="8"/>
      <c r="AL622" s="8"/>
      <c r="AM622" s="8"/>
    </row>
    <row r="623" customFormat="false" ht="13.8" hidden="false" customHeight="false" outlineLevel="0" collapsed="false">
      <c r="A623" s="165"/>
      <c r="B623" s="6"/>
      <c r="C623" s="166"/>
      <c r="D623" s="169"/>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8"/>
      <c r="AJ623" s="8"/>
      <c r="AK623" s="8"/>
      <c r="AL623" s="8"/>
      <c r="AM623" s="8"/>
    </row>
    <row r="624" customFormat="false" ht="13.8" hidden="false" customHeight="false" outlineLevel="0" collapsed="false">
      <c r="A624" s="165"/>
      <c r="B624" s="6"/>
      <c r="C624" s="166"/>
      <c r="D624" s="169"/>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8"/>
      <c r="AJ624" s="8"/>
      <c r="AK624" s="8"/>
      <c r="AL624" s="8"/>
      <c r="AM624" s="8"/>
    </row>
    <row r="625" customFormat="false" ht="13.8" hidden="false" customHeight="false" outlineLevel="0" collapsed="false">
      <c r="A625" s="165"/>
      <c r="B625" s="6"/>
      <c r="C625" s="166"/>
      <c r="D625" s="169"/>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8"/>
      <c r="AJ625" s="8"/>
      <c r="AK625" s="8"/>
      <c r="AL625" s="8"/>
      <c r="AM625" s="8"/>
    </row>
    <row r="626" customFormat="false" ht="13.8" hidden="false" customHeight="false" outlineLevel="0" collapsed="false">
      <c r="A626" s="165"/>
      <c r="B626" s="6"/>
      <c r="C626" s="166"/>
      <c r="D626" s="169"/>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8"/>
      <c r="AJ626" s="8"/>
      <c r="AK626" s="8"/>
      <c r="AL626" s="8"/>
      <c r="AM626" s="8"/>
    </row>
    <row r="627" customFormat="false" ht="13.8" hidden="false" customHeight="false" outlineLevel="0" collapsed="false">
      <c r="A627" s="165"/>
      <c r="B627" s="6"/>
      <c r="C627" s="166"/>
      <c r="D627" s="169"/>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8"/>
      <c r="AJ627" s="8"/>
      <c r="AK627" s="8"/>
      <c r="AL627" s="8"/>
      <c r="AM627" s="8"/>
    </row>
    <row r="628" customFormat="false" ht="13.8" hidden="false" customHeight="false" outlineLevel="0" collapsed="false">
      <c r="A628" s="165"/>
      <c r="B628" s="6"/>
      <c r="C628" s="166"/>
      <c r="D628" s="169"/>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8"/>
      <c r="AJ628" s="8"/>
      <c r="AK628" s="8"/>
      <c r="AL628" s="8"/>
      <c r="AM628" s="8"/>
    </row>
    <row r="629" customFormat="false" ht="13.8" hidden="false" customHeight="false" outlineLevel="0" collapsed="false">
      <c r="A629" s="165"/>
      <c r="B629" s="6"/>
      <c r="C629" s="166"/>
      <c r="D629" s="169"/>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8"/>
      <c r="AJ629" s="8"/>
      <c r="AK629" s="8"/>
      <c r="AL629" s="8"/>
      <c r="AM629" s="8"/>
    </row>
    <row r="630" customFormat="false" ht="13.8" hidden="false" customHeight="false" outlineLevel="0" collapsed="false">
      <c r="A630" s="165"/>
      <c r="B630" s="6"/>
      <c r="C630" s="166"/>
      <c r="D630" s="169"/>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8"/>
      <c r="AJ630" s="8"/>
      <c r="AK630" s="8"/>
      <c r="AL630" s="8"/>
      <c r="AM630" s="8"/>
    </row>
    <row r="631" customFormat="false" ht="13.8" hidden="false" customHeight="false" outlineLevel="0" collapsed="false">
      <c r="A631" s="165"/>
      <c r="B631" s="6"/>
      <c r="C631" s="166"/>
      <c r="D631" s="169"/>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8"/>
      <c r="AJ631" s="8"/>
      <c r="AK631" s="8"/>
      <c r="AL631" s="8"/>
      <c r="AM631" s="8"/>
    </row>
    <row r="632" customFormat="false" ht="13.8" hidden="false" customHeight="false" outlineLevel="0" collapsed="false">
      <c r="A632" s="165"/>
      <c r="B632" s="6"/>
      <c r="C632" s="166"/>
      <c r="D632" s="169"/>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8"/>
      <c r="AJ632" s="8"/>
      <c r="AK632" s="8"/>
      <c r="AL632" s="8"/>
      <c r="AM632" s="8"/>
    </row>
    <row r="633" customFormat="false" ht="13.8" hidden="false" customHeight="false" outlineLevel="0" collapsed="false">
      <c r="A633" s="165"/>
      <c r="B633" s="6"/>
      <c r="C633" s="166"/>
      <c r="D633" s="169"/>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8"/>
      <c r="AJ633" s="8"/>
      <c r="AK633" s="8"/>
      <c r="AL633" s="8"/>
      <c r="AM633" s="8"/>
    </row>
    <row r="634" customFormat="false" ht="13.8" hidden="false" customHeight="false" outlineLevel="0" collapsed="false">
      <c r="A634" s="165"/>
      <c r="B634" s="6"/>
      <c r="C634" s="166"/>
      <c r="D634" s="169"/>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8"/>
      <c r="AJ634" s="8"/>
      <c r="AK634" s="8"/>
      <c r="AL634" s="8"/>
      <c r="AM634" s="8"/>
    </row>
    <row r="635" customFormat="false" ht="13.8" hidden="false" customHeight="false" outlineLevel="0" collapsed="false">
      <c r="A635" s="165"/>
      <c r="B635" s="6"/>
      <c r="C635" s="166"/>
      <c r="D635" s="169"/>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8"/>
      <c r="AJ635" s="8"/>
      <c r="AK635" s="8"/>
      <c r="AL635" s="8"/>
      <c r="AM635" s="8"/>
    </row>
    <row r="636" customFormat="false" ht="13.8" hidden="false" customHeight="false" outlineLevel="0" collapsed="false">
      <c r="A636" s="165"/>
      <c r="B636" s="6"/>
      <c r="C636" s="166"/>
      <c r="D636" s="169"/>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8"/>
      <c r="AJ636" s="8"/>
      <c r="AK636" s="8"/>
      <c r="AL636" s="8"/>
      <c r="AM636" s="8"/>
    </row>
    <row r="637" customFormat="false" ht="13.8" hidden="false" customHeight="false" outlineLevel="0" collapsed="false">
      <c r="A637" s="165"/>
      <c r="B637" s="6"/>
      <c r="C637" s="166"/>
      <c r="D637" s="169"/>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8"/>
      <c r="AJ637" s="8"/>
      <c r="AK637" s="8"/>
      <c r="AL637" s="8"/>
      <c r="AM637" s="8"/>
    </row>
    <row r="638" customFormat="false" ht="13.8" hidden="false" customHeight="false" outlineLevel="0" collapsed="false">
      <c r="A638" s="165"/>
      <c r="B638" s="6"/>
      <c r="C638" s="166"/>
      <c r="D638" s="169"/>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8"/>
      <c r="AJ638" s="8"/>
      <c r="AK638" s="8"/>
      <c r="AL638" s="8"/>
      <c r="AM638" s="8"/>
    </row>
    <row r="639" customFormat="false" ht="13.8" hidden="false" customHeight="false" outlineLevel="0" collapsed="false">
      <c r="A639" s="165"/>
      <c r="B639" s="6"/>
      <c r="C639" s="166"/>
      <c r="D639" s="169"/>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8"/>
      <c r="AJ639" s="8"/>
      <c r="AK639" s="8"/>
      <c r="AL639" s="8"/>
      <c r="AM639" s="8"/>
    </row>
    <row r="640" customFormat="false" ht="13.8" hidden="false" customHeight="false" outlineLevel="0" collapsed="false">
      <c r="A640" s="165"/>
      <c r="B640" s="6"/>
      <c r="C640" s="166"/>
      <c r="D640" s="169"/>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8"/>
      <c r="AJ640" s="8"/>
      <c r="AK640" s="8"/>
      <c r="AL640" s="8"/>
      <c r="AM640" s="8"/>
    </row>
    <row r="641" customFormat="false" ht="13.8" hidden="false" customHeight="false" outlineLevel="0" collapsed="false">
      <c r="A641" s="165"/>
      <c r="B641" s="6"/>
      <c r="C641" s="166"/>
      <c r="D641" s="169"/>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8"/>
      <c r="AJ641" s="8"/>
      <c r="AK641" s="8"/>
      <c r="AL641" s="8"/>
      <c r="AM641" s="8"/>
    </row>
    <row r="642" customFormat="false" ht="13.8" hidden="false" customHeight="false" outlineLevel="0" collapsed="false">
      <c r="A642" s="165"/>
      <c r="B642" s="6"/>
      <c r="C642" s="166"/>
      <c r="D642" s="169"/>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8"/>
      <c r="AJ642" s="8"/>
      <c r="AK642" s="8"/>
      <c r="AL642" s="8"/>
      <c r="AM642" s="8"/>
    </row>
    <row r="643" customFormat="false" ht="13.8" hidden="false" customHeight="false" outlineLevel="0" collapsed="false">
      <c r="A643" s="165"/>
      <c r="B643" s="6"/>
      <c r="C643" s="166"/>
      <c r="D643" s="169"/>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8"/>
      <c r="AJ643" s="8"/>
      <c r="AK643" s="8"/>
      <c r="AL643" s="8"/>
      <c r="AM643" s="8"/>
    </row>
    <row r="644" customFormat="false" ht="13.8" hidden="false" customHeight="false" outlineLevel="0" collapsed="false">
      <c r="A644" s="165"/>
      <c r="B644" s="6"/>
      <c r="C644" s="166"/>
      <c r="D644" s="169"/>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8"/>
      <c r="AJ644" s="8"/>
      <c r="AK644" s="8"/>
      <c r="AL644" s="8"/>
      <c r="AM644" s="8"/>
    </row>
    <row r="645" customFormat="false" ht="13.8" hidden="false" customHeight="false" outlineLevel="0" collapsed="false">
      <c r="A645" s="165"/>
      <c r="B645" s="6"/>
      <c r="C645" s="166"/>
      <c r="D645" s="169"/>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8"/>
      <c r="AJ645" s="8"/>
      <c r="AK645" s="8"/>
      <c r="AL645" s="8"/>
      <c r="AM645" s="8"/>
    </row>
    <row r="646" customFormat="false" ht="13.8" hidden="false" customHeight="false" outlineLevel="0" collapsed="false">
      <c r="A646" s="165"/>
      <c r="B646" s="6"/>
      <c r="C646" s="166"/>
      <c r="D646" s="169"/>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8"/>
      <c r="AJ646" s="8"/>
      <c r="AK646" s="8"/>
      <c r="AL646" s="8"/>
      <c r="AM646" s="8"/>
    </row>
    <row r="647" customFormat="false" ht="13.8" hidden="false" customHeight="false" outlineLevel="0" collapsed="false">
      <c r="A647" s="165"/>
      <c r="B647" s="6"/>
      <c r="C647" s="166"/>
      <c r="D647" s="169"/>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8"/>
      <c r="AJ647" s="8"/>
      <c r="AK647" s="8"/>
      <c r="AL647" s="8"/>
      <c r="AM647" s="8"/>
    </row>
    <row r="648" customFormat="false" ht="13.8" hidden="false" customHeight="false" outlineLevel="0" collapsed="false">
      <c r="A648" s="165"/>
      <c r="B648" s="6"/>
      <c r="C648" s="166"/>
      <c r="D648" s="169"/>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8"/>
      <c r="AJ648" s="8"/>
      <c r="AK648" s="8"/>
      <c r="AL648" s="8"/>
      <c r="AM648" s="8"/>
    </row>
    <row r="649" customFormat="false" ht="13.8" hidden="false" customHeight="false" outlineLevel="0" collapsed="false">
      <c r="A649" s="165"/>
      <c r="B649" s="6"/>
      <c r="C649" s="166"/>
      <c r="D649" s="169"/>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8"/>
      <c r="AJ649" s="8"/>
      <c r="AK649" s="8"/>
      <c r="AL649" s="8"/>
      <c r="AM649" s="8"/>
    </row>
    <row r="650" customFormat="false" ht="13.8" hidden="false" customHeight="false" outlineLevel="0" collapsed="false">
      <c r="A650" s="165"/>
      <c r="B650" s="6"/>
      <c r="C650" s="166"/>
      <c r="D650" s="169"/>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8"/>
      <c r="AJ650" s="8"/>
      <c r="AK650" s="8"/>
      <c r="AL650" s="8"/>
      <c r="AM650" s="8"/>
    </row>
    <row r="651" customFormat="false" ht="13.8" hidden="false" customHeight="false" outlineLevel="0" collapsed="false">
      <c r="A651" s="165"/>
      <c r="B651" s="6"/>
      <c r="C651" s="166"/>
      <c r="D651" s="169"/>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8"/>
      <c r="AJ651" s="8"/>
      <c r="AK651" s="8"/>
      <c r="AL651" s="8"/>
      <c r="AM651" s="8"/>
    </row>
    <row r="652" customFormat="false" ht="13.8" hidden="false" customHeight="false" outlineLevel="0" collapsed="false">
      <c r="A652" s="165"/>
      <c r="B652" s="6"/>
      <c r="C652" s="166"/>
      <c r="D652" s="169"/>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8"/>
      <c r="AJ652" s="8"/>
      <c r="AK652" s="8"/>
      <c r="AL652" s="8"/>
      <c r="AM652" s="8"/>
    </row>
    <row r="653" customFormat="false" ht="13.8" hidden="false" customHeight="false" outlineLevel="0" collapsed="false">
      <c r="A653" s="165"/>
      <c r="B653" s="6"/>
      <c r="C653" s="166"/>
      <c r="D653" s="169"/>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8"/>
      <c r="AJ653" s="8"/>
      <c r="AK653" s="8"/>
      <c r="AL653" s="8"/>
      <c r="AM653" s="8"/>
    </row>
    <row r="654" customFormat="false" ht="13.8" hidden="false" customHeight="false" outlineLevel="0" collapsed="false">
      <c r="A654" s="165"/>
      <c r="B654" s="6"/>
      <c r="C654" s="166"/>
      <c r="D654" s="169"/>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8"/>
      <c r="AJ654" s="8"/>
      <c r="AK654" s="8"/>
      <c r="AL654" s="8"/>
      <c r="AM654" s="8"/>
    </row>
    <row r="655" customFormat="false" ht="13.8" hidden="false" customHeight="false" outlineLevel="0" collapsed="false">
      <c r="A655" s="165"/>
      <c r="B655" s="6"/>
      <c r="C655" s="166"/>
      <c r="D655" s="169"/>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8"/>
      <c r="AJ655" s="8"/>
      <c r="AK655" s="8"/>
      <c r="AL655" s="8"/>
      <c r="AM655" s="8"/>
    </row>
    <row r="656" customFormat="false" ht="13.8" hidden="false" customHeight="false" outlineLevel="0" collapsed="false">
      <c r="A656" s="165"/>
      <c r="B656" s="6"/>
      <c r="C656" s="166"/>
      <c r="D656" s="169"/>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8"/>
      <c r="AJ656" s="8"/>
      <c r="AK656" s="8"/>
      <c r="AL656" s="8"/>
      <c r="AM656" s="8"/>
    </row>
    <row r="657" customFormat="false" ht="13.8" hidden="false" customHeight="false" outlineLevel="0" collapsed="false">
      <c r="A657" s="165"/>
      <c r="B657" s="6"/>
      <c r="C657" s="166"/>
      <c r="D657" s="169"/>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8"/>
      <c r="AJ657" s="8"/>
      <c r="AK657" s="8"/>
      <c r="AL657" s="8"/>
      <c r="AM657" s="8"/>
    </row>
    <row r="658" customFormat="false" ht="13.8" hidden="false" customHeight="false" outlineLevel="0" collapsed="false">
      <c r="A658" s="165"/>
      <c r="B658" s="6"/>
      <c r="C658" s="166"/>
      <c r="D658" s="169"/>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8"/>
      <c r="AJ658" s="8"/>
      <c r="AK658" s="8"/>
      <c r="AL658" s="8"/>
      <c r="AM658" s="8"/>
    </row>
    <row r="659" customFormat="false" ht="13.8" hidden="false" customHeight="false" outlineLevel="0" collapsed="false">
      <c r="A659" s="165"/>
      <c r="B659" s="6"/>
      <c r="C659" s="166"/>
      <c r="D659" s="169"/>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8"/>
      <c r="AJ659" s="8"/>
      <c r="AK659" s="8"/>
      <c r="AL659" s="8"/>
      <c r="AM659" s="8"/>
    </row>
    <row r="660" customFormat="false" ht="13.8" hidden="false" customHeight="false" outlineLevel="0" collapsed="false">
      <c r="A660" s="165"/>
      <c r="B660" s="6"/>
      <c r="C660" s="166"/>
      <c r="D660" s="169"/>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8"/>
      <c r="AJ660" s="8"/>
      <c r="AK660" s="8"/>
      <c r="AL660" s="8"/>
      <c r="AM660" s="8"/>
    </row>
    <row r="661" customFormat="false" ht="13.8" hidden="false" customHeight="false" outlineLevel="0" collapsed="false">
      <c r="A661" s="165"/>
      <c r="B661" s="6"/>
      <c r="C661" s="166"/>
      <c r="D661" s="169"/>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8"/>
      <c r="AJ661" s="8"/>
      <c r="AK661" s="8"/>
      <c r="AL661" s="8"/>
      <c r="AM661" s="8"/>
    </row>
    <row r="662" customFormat="false" ht="13.8" hidden="false" customHeight="false" outlineLevel="0" collapsed="false">
      <c r="A662" s="165"/>
      <c r="B662" s="6"/>
      <c r="C662" s="166"/>
      <c r="D662" s="169"/>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8"/>
      <c r="AJ662" s="8"/>
      <c r="AK662" s="8"/>
      <c r="AL662" s="8"/>
      <c r="AM662" s="8"/>
    </row>
    <row r="663" customFormat="false" ht="13.8" hidden="false" customHeight="false" outlineLevel="0" collapsed="false">
      <c r="A663" s="165"/>
      <c r="B663" s="6"/>
      <c r="C663" s="166"/>
      <c r="D663" s="169"/>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8"/>
      <c r="AJ663" s="8"/>
      <c r="AK663" s="8"/>
      <c r="AL663" s="8"/>
      <c r="AM663" s="8"/>
    </row>
    <row r="664" customFormat="false" ht="13.8" hidden="false" customHeight="false" outlineLevel="0" collapsed="false">
      <c r="A664" s="165"/>
      <c r="B664" s="6"/>
      <c r="C664" s="166"/>
      <c r="D664" s="169"/>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8"/>
      <c r="AJ664" s="8"/>
      <c r="AK664" s="8"/>
      <c r="AL664" s="8"/>
      <c r="AM664" s="8"/>
    </row>
    <row r="665" customFormat="false" ht="13.8" hidden="false" customHeight="false" outlineLevel="0" collapsed="false">
      <c r="A665" s="165"/>
      <c r="B665" s="6"/>
      <c r="C665" s="166"/>
      <c r="D665" s="169"/>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8"/>
      <c r="AJ665" s="8"/>
      <c r="AK665" s="8"/>
      <c r="AL665" s="8"/>
      <c r="AM665" s="8"/>
    </row>
    <row r="666" customFormat="false" ht="13.8" hidden="false" customHeight="false" outlineLevel="0" collapsed="false">
      <c r="A666" s="165"/>
      <c r="B666" s="6"/>
      <c r="C666" s="166"/>
      <c r="D666" s="169"/>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8"/>
      <c r="AJ666" s="8"/>
      <c r="AK666" s="8"/>
      <c r="AL666" s="8"/>
      <c r="AM666" s="8"/>
    </row>
    <row r="667" customFormat="false" ht="13.8" hidden="false" customHeight="false" outlineLevel="0" collapsed="false">
      <c r="A667" s="165"/>
      <c r="B667" s="6"/>
      <c r="C667" s="166"/>
      <c r="D667" s="169"/>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8"/>
      <c r="AJ667" s="8"/>
      <c r="AK667" s="8"/>
      <c r="AL667" s="8"/>
      <c r="AM667" s="8"/>
    </row>
    <row r="668" customFormat="false" ht="13.8" hidden="false" customHeight="false" outlineLevel="0" collapsed="false">
      <c r="A668" s="165"/>
      <c r="B668" s="6"/>
      <c r="C668" s="166"/>
      <c r="D668" s="169"/>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8"/>
      <c r="AJ668" s="8"/>
      <c r="AK668" s="8"/>
      <c r="AL668" s="8"/>
      <c r="AM668" s="8"/>
    </row>
    <row r="669" customFormat="false" ht="13.8" hidden="false" customHeight="false" outlineLevel="0" collapsed="false">
      <c r="A669" s="165"/>
      <c r="B669" s="6"/>
      <c r="C669" s="166"/>
      <c r="D669" s="169"/>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8"/>
      <c r="AJ669" s="8"/>
      <c r="AK669" s="8"/>
      <c r="AL669" s="8"/>
      <c r="AM669" s="8"/>
    </row>
    <row r="670" customFormat="false" ht="13.8" hidden="false" customHeight="false" outlineLevel="0" collapsed="false">
      <c r="A670" s="165"/>
      <c r="B670" s="6"/>
      <c r="C670" s="166"/>
      <c r="D670" s="169"/>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8"/>
      <c r="AJ670" s="8"/>
      <c r="AK670" s="8"/>
      <c r="AL670" s="8"/>
      <c r="AM670" s="8"/>
    </row>
    <row r="671" customFormat="false" ht="13.8" hidden="false" customHeight="false" outlineLevel="0" collapsed="false">
      <c r="A671" s="165"/>
      <c r="B671" s="6"/>
      <c r="C671" s="166"/>
      <c r="D671" s="169"/>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8"/>
      <c r="AJ671" s="8"/>
      <c r="AK671" s="8"/>
      <c r="AL671" s="8"/>
      <c r="AM671" s="8"/>
    </row>
    <row r="672" customFormat="false" ht="13.8" hidden="false" customHeight="false" outlineLevel="0" collapsed="false">
      <c r="A672" s="165"/>
      <c r="B672" s="6"/>
      <c r="C672" s="166"/>
      <c r="D672" s="169"/>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8"/>
      <c r="AJ672" s="8"/>
      <c r="AK672" s="8"/>
      <c r="AL672" s="8"/>
      <c r="AM672" s="8"/>
    </row>
    <row r="673" customFormat="false" ht="13.8" hidden="false" customHeight="false" outlineLevel="0" collapsed="false">
      <c r="A673" s="165"/>
      <c r="B673" s="6"/>
      <c r="C673" s="166"/>
      <c r="D673" s="169"/>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8"/>
      <c r="AJ673" s="8"/>
      <c r="AK673" s="8"/>
      <c r="AL673" s="8"/>
      <c r="AM673" s="8"/>
    </row>
    <row r="674" customFormat="false" ht="13.8" hidden="false" customHeight="false" outlineLevel="0" collapsed="false">
      <c r="A674" s="165"/>
      <c r="B674" s="6"/>
      <c r="C674" s="166"/>
      <c r="D674" s="169"/>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8"/>
      <c r="AJ674" s="8"/>
      <c r="AK674" s="8"/>
      <c r="AL674" s="8"/>
      <c r="AM674" s="8"/>
    </row>
    <row r="675" customFormat="false" ht="13.8" hidden="false" customHeight="false" outlineLevel="0" collapsed="false">
      <c r="A675" s="165"/>
      <c r="B675" s="6"/>
      <c r="C675" s="166"/>
      <c r="D675" s="169"/>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8"/>
      <c r="AJ675" s="8"/>
      <c r="AK675" s="8"/>
      <c r="AL675" s="8"/>
      <c r="AM675" s="8"/>
    </row>
    <row r="676" customFormat="false" ht="13.8" hidden="false" customHeight="false" outlineLevel="0" collapsed="false">
      <c r="A676" s="165"/>
      <c r="B676" s="6"/>
      <c r="C676" s="166"/>
      <c r="D676" s="169"/>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8"/>
      <c r="AJ676" s="8"/>
      <c r="AK676" s="8"/>
      <c r="AL676" s="8"/>
      <c r="AM676" s="8"/>
    </row>
    <row r="677" customFormat="false" ht="13.8" hidden="false" customHeight="false" outlineLevel="0" collapsed="false">
      <c r="A677" s="165"/>
      <c r="B677" s="6"/>
      <c r="C677" s="166"/>
      <c r="D677" s="169"/>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8"/>
      <c r="AJ677" s="8"/>
      <c r="AK677" s="8"/>
      <c r="AL677" s="8"/>
      <c r="AM677" s="8"/>
    </row>
    <row r="678" customFormat="false" ht="13.8" hidden="false" customHeight="false" outlineLevel="0" collapsed="false">
      <c r="A678" s="165"/>
      <c r="B678" s="6"/>
      <c r="C678" s="166"/>
      <c r="D678" s="169"/>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8"/>
      <c r="AJ678" s="8"/>
      <c r="AK678" s="8"/>
      <c r="AL678" s="8"/>
      <c r="AM678" s="8"/>
    </row>
    <row r="679" customFormat="false" ht="13.8" hidden="false" customHeight="false" outlineLevel="0" collapsed="false">
      <c r="A679" s="165"/>
      <c r="B679" s="6"/>
      <c r="C679" s="166"/>
      <c r="D679" s="169"/>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8"/>
      <c r="AJ679" s="8"/>
      <c r="AK679" s="8"/>
      <c r="AL679" s="8"/>
      <c r="AM679" s="8"/>
    </row>
    <row r="680" customFormat="false" ht="13.8" hidden="false" customHeight="false" outlineLevel="0" collapsed="false">
      <c r="A680" s="165"/>
      <c r="B680" s="6"/>
      <c r="C680" s="166"/>
      <c r="D680" s="169"/>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8"/>
      <c r="AJ680" s="8"/>
      <c r="AK680" s="8"/>
      <c r="AL680" s="8"/>
      <c r="AM680" s="8"/>
    </row>
    <row r="681" customFormat="false" ht="13.8" hidden="false" customHeight="false" outlineLevel="0" collapsed="false">
      <c r="A681" s="165"/>
      <c r="B681" s="6"/>
      <c r="C681" s="166"/>
      <c r="D681" s="169"/>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8"/>
      <c r="AJ681" s="8"/>
      <c r="AK681" s="8"/>
      <c r="AL681" s="8"/>
      <c r="AM681" s="8"/>
    </row>
    <row r="682" customFormat="false" ht="13.8" hidden="false" customHeight="false" outlineLevel="0" collapsed="false">
      <c r="A682" s="165"/>
      <c r="B682" s="6"/>
      <c r="C682" s="166"/>
      <c r="D682" s="169"/>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8"/>
      <c r="AJ682" s="8"/>
      <c r="AK682" s="8"/>
      <c r="AL682" s="8"/>
      <c r="AM682" s="8"/>
    </row>
    <row r="683" customFormat="false" ht="13.8" hidden="false" customHeight="false" outlineLevel="0" collapsed="false">
      <c r="A683" s="165"/>
      <c r="B683" s="6"/>
      <c r="C683" s="166"/>
      <c r="D683" s="169"/>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8"/>
      <c r="AJ683" s="8"/>
      <c r="AK683" s="8"/>
      <c r="AL683" s="8"/>
      <c r="AM683" s="8"/>
    </row>
    <row r="684" customFormat="false" ht="13.8" hidden="false" customHeight="false" outlineLevel="0" collapsed="false">
      <c r="A684" s="165"/>
      <c r="B684" s="6"/>
      <c r="C684" s="166"/>
      <c r="D684" s="169"/>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8"/>
      <c r="AJ684" s="8"/>
      <c r="AK684" s="8"/>
      <c r="AL684" s="8"/>
      <c r="AM684" s="8"/>
    </row>
    <row r="685" customFormat="false" ht="13.8" hidden="false" customHeight="false" outlineLevel="0" collapsed="false">
      <c r="A685" s="165"/>
      <c r="B685" s="6"/>
      <c r="C685" s="166"/>
      <c r="D685" s="169"/>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8"/>
      <c r="AJ685" s="8"/>
      <c r="AK685" s="8"/>
      <c r="AL685" s="8"/>
      <c r="AM685" s="8"/>
    </row>
    <row r="686" customFormat="false" ht="13.8" hidden="false" customHeight="false" outlineLevel="0" collapsed="false">
      <c r="A686" s="165"/>
      <c r="B686" s="6"/>
      <c r="C686" s="166"/>
      <c r="D686" s="169"/>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8"/>
      <c r="AJ686" s="8"/>
      <c r="AK686" s="8"/>
      <c r="AL686" s="8"/>
      <c r="AM686" s="8"/>
    </row>
    <row r="687" customFormat="false" ht="13.8" hidden="false" customHeight="false" outlineLevel="0" collapsed="false">
      <c r="A687" s="165"/>
      <c r="B687" s="6"/>
      <c r="C687" s="166"/>
      <c r="D687" s="169"/>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8"/>
      <c r="AJ687" s="8"/>
      <c r="AK687" s="8"/>
      <c r="AL687" s="8"/>
      <c r="AM687" s="8"/>
    </row>
    <row r="688" customFormat="false" ht="13.8" hidden="false" customHeight="false" outlineLevel="0" collapsed="false">
      <c r="A688" s="165"/>
      <c r="B688" s="6"/>
      <c r="C688" s="166"/>
      <c r="D688" s="169"/>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8"/>
      <c r="AJ688" s="8"/>
      <c r="AK688" s="8"/>
      <c r="AL688" s="8"/>
      <c r="AM688" s="8"/>
    </row>
    <row r="689" customFormat="false" ht="13.8" hidden="false" customHeight="false" outlineLevel="0" collapsed="false">
      <c r="A689" s="165"/>
      <c r="B689" s="6"/>
      <c r="C689" s="166"/>
      <c r="D689" s="169"/>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8"/>
      <c r="AJ689" s="8"/>
      <c r="AK689" s="8"/>
      <c r="AL689" s="8"/>
      <c r="AM689" s="8"/>
    </row>
    <row r="690" customFormat="false" ht="13.8" hidden="false" customHeight="false" outlineLevel="0" collapsed="false">
      <c r="A690" s="165"/>
      <c r="B690" s="6"/>
      <c r="C690" s="166"/>
      <c r="D690" s="169"/>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8"/>
      <c r="AJ690" s="8"/>
      <c r="AK690" s="8"/>
      <c r="AL690" s="8"/>
      <c r="AM690" s="8"/>
    </row>
    <row r="691" customFormat="false" ht="13.8" hidden="false" customHeight="false" outlineLevel="0" collapsed="false">
      <c r="A691" s="165"/>
      <c r="B691" s="6"/>
      <c r="C691" s="166"/>
      <c r="D691" s="169"/>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8"/>
      <c r="AJ691" s="8"/>
      <c r="AK691" s="8"/>
      <c r="AL691" s="8"/>
      <c r="AM691" s="8"/>
    </row>
    <row r="692" customFormat="false" ht="13.8" hidden="false" customHeight="false" outlineLevel="0" collapsed="false">
      <c r="A692" s="165"/>
      <c r="B692" s="6"/>
      <c r="C692" s="166"/>
      <c r="D692" s="169"/>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8"/>
      <c r="AJ692" s="8"/>
      <c r="AK692" s="8"/>
      <c r="AL692" s="8"/>
      <c r="AM692" s="8"/>
    </row>
    <row r="693" customFormat="false" ht="13.8" hidden="false" customHeight="false" outlineLevel="0" collapsed="false">
      <c r="A693" s="165"/>
      <c r="B693" s="6"/>
      <c r="C693" s="166"/>
      <c r="D693" s="169"/>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8"/>
      <c r="AJ693" s="8"/>
      <c r="AK693" s="8"/>
      <c r="AL693" s="8"/>
      <c r="AM693" s="8"/>
    </row>
    <row r="694" customFormat="false" ht="13.8" hidden="false" customHeight="false" outlineLevel="0" collapsed="false">
      <c r="A694" s="165"/>
      <c r="B694" s="6"/>
      <c r="C694" s="166"/>
      <c r="D694" s="169"/>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8"/>
      <c r="AJ694" s="8"/>
      <c r="AK694" s="8"/>
      <c r="AL694" s="8"/>
      <c r="AM694" s="8"/>
    </row>
    <row r="695" customFormat="false" ht="13.8" hidden="false" customHeight="false" outlineLevel="0" collapsed="false">
      <c r="A695" s="165"/>
      <c r="B695" s="6"/>
      <c r="C695" s="166"/>
      <c r="D695" s="169"/>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8"/>
      <c r="AJ695" s="8"/>
      <c r="AK695" s="8"/>
      <c r="AL695" s="8"/>
      <c r="AM695" s="8"/>
    </row>
    <row r="696" customFormat="false" ht="13.8" hidden="false" customHeight="false" outlineLevel="0" collapsed="false">
      <c r="A696" s="165"/>
      <c r="B696" s="6"/>
      <c r="C696" s="166"/>
      <c r="D696" s="169"/>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8"/>
      <c r="AJ696" s="8"/>
      <c r="AK696" s="8"/>
      <c r="AL696" s="8"/>
      <c r="AM696" s="8"/>
    </row>
    <row r="697" customFormat="false" ht="13.8" hidden="false" customHeight="false" outlineLevel="0" collapsed="false">
      <c r="A697" s="165"/>
      <c r="B697" s="6"/>
      <c r="C697" s="166"/>
      <c r="D697" s="169"/>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8"/>
      <c r="AJ697" s="8"/>
      <c r="AK697" s="8"/>
      <c r="AL697" s="8"/>
      <c r="AM697" s="8"/>
    </row>
    <row r="698" customFormat="false" ht="13.8" hidden="false" customHeight="false" outlineLevel="0" collapsed="false">
      <c r="A698" s="165"/>
      <c r="B698" s="6"/>
      <c r="C698" s="166"/>
      <c r="D698" s="169"/>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8"/>
      <c r="AJ698" s="8"/>
      <c r="AK698" s="8"/>
      <c r="AL698" s="8"/>
      <c r="AM698" s="8"/>
    </row>
    <row r="699" customFormat="false" ht="13.8" hidden="false" customHeight="false" outlineLevel="0" collapsed="false">
      <c r="A699" s="165"/>
      <c r="B699" s="6"/>
      <c r="C699" s="166"/>
      <c r="D699" s="169"/>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8"/>
      <c r="AJ699" s="8"/>
      <c r="AK699" s="8"/>
      <c r="AL699" s="8"/>
      <c r="AM699" s="8"/>
    </row>
    <row r="700" customFormat="false" ht="13.8" hidden="false" customHeight="false" outlineLevel="0" collapsed="false">
      <c r="A700" s="165"/>
      <c r="B700" s="6"/>
      <c r="C700" s="166"/>
      <c r="D700" s="169"/>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8"/>
      <c r="AJ700" s="8"/>
      <c r="AK700" s="8"/>
      <c r="AL700" s="8"/>
      <c r="AM700" s="8"/>
    </row>
    <row r="701" customFormat="false" ht="13.8" hidden="false" customHeight="false" outlineLevel="0" collapsed="false">
      <c r="A701" s="165"/>
      <c r="B701" s="6"/>
      <c r="C701" s="166"/>
      <c r="D701" s="169"/>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8"/>
      <c r="AJ701" s="8"/>
      <c r="AK701" s="8"/>
      <c r="AL701" s="8"/>
      <c r="AM701" s="8"/>
    </row>
    <row r="702" customFormat="false" ht="13.8" hidden="false" customHeight="false" outlineLevel="0" collapsed="false">
      <c r="A702" s="165"/>
      <c r="B702" s="6"/>
      <c r="C702" s="166"/>
      <c r="D702" s="169"/>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8"/>
      <c r="AJ702" s="8"/>
      <c r="AK702" s="8"/>
      <c r="AL702" s="8"/>
      <c r="AM702" s="8"/>
    </row>
    <row r="703" customFormat="false" ht="13.8" hidden="false" customHeight="false" outlineLevel="0" collapsed="false">
      <c r="A703" s="165"/>
      <c r="B703" s="6"/>
      <c r="C703" s="166"/>
      <c r="D703" s="169"/>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8"/>
      <c r="AJ703" s="8"/>
      <c r="AK703" s="8"/>
      <c r="AL703" s="8"/>
      <c r="AM703" s="8"/>
    </row>
    <row r="704" customFormat="false" ht="13.8" hidden="false" customHeight="false" outlineLevel="0" collapsed="false">
      <c r="A704" s="165"/>
      <c r="B704" s="6"/>
      <c r="C704" s="166"/>
      <c r="D704" s="169"/>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8"/>
      <c r="AJ704" s="8"/>
      <c r="AK704" s="8"/>
      <c r="AL704" s="8"/>
      <c r="AM704" s="8"/>
    </row>
    <row r="705" customFormat="false" ht="13.8" hidden="false" customHeight="false" outlineLevel="0" collapsed="false">
      <c r="A705" s="165"/>
      <c r="B705" s="6"/>
      <c r="C705" s="166"/>
      <c r="D705" s="169"/>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8"/>
      <c r="AJ705" s="8"/>
      <c r="AK705" s="8"/>
      <c r="AL705" s="8"/>
      <c r="AM705" s="8"/>
    </row>
    <row r="706" customFormat="false" ht="13.8" hidden="false" customHeight="false" outlineLevel="0" collapsed="false">
      <c r="A706" s="165"/>
      <c r="B706" s="6"/>
      <c r="C706" s="166"/>
      <c r="D706" s="169"/>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8"/>
      <c r="AJ706" s="8"/>
      <c r="AK706" s="8"/>
      <c r="AL706" s="8"/>
      <c r="AM706" s="8"/>
    </row>
    <row r="707" customFormat="false" ht="13.8" hidden="false" customHeight="false" outlineLevel="0" collapsed="false">
      <c r="A707" s="165"/>
      <c r="B707" s="6"/>
      <c r="C707" s="166"/>
      <c r="D707" s="169"/>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8"/>
      <c r="AJ707" s="8"/>
      <c r="AK707" s="8"/>
      <c r="AL707" s="8"/>
      <c r="AM707" s="8"/>
    </row>
    <row r="708" customFormat="false" ht="13.8" hidden="false" customHeight="false" outlineLevel="0" collapsed="false">
      <c r="A708" s="165"/>
      <c r="B708" s="6"/>
      <c r="C708" s="166"/>
      <c r="D708" s="169"/>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8"/>
      <c r="AJ708" s="8"/>
      <c r="AK708" s="8"/>
      <c r="AL708" s="8"/>
      <c r="AM708" s="8"/>
    </row>
    <row r="709" customFormat="false" ht="13.8" hidden="false" customHeight="false" outlineLevel="0" collapsed="false">
      <c r="A709" s="165"/>
      <c r="B709" s="6"/>
      <c r="C709" s="166"/>
      <c r="D709" s="169"/>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8"/>
      <c r="AJ709" s="8"/>
      <c r="AK709" s="8"/>
      <c r="AL709" s="8"/>
      <c r="AM709" s="8"/>
    </row>
    <row r="710" customFormat="false" ht="13.8" hidden="false" customHeight="false" outlineLevel="0" collapsed="false">
      <c r="A710" s="165"/>
      <c r="B710" s="6"/>
      <c r="C710" s="166"/>
      <c r="D710" s="169"/>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8"/>
      <c r="AJ710" s="8"/>
      <c r="AK710" s="8"/>
      <c r="AL710" s="8"/>
      <c r="AM710" s="8"/>
    </row>
    <row r="711" customFormat="false" ht="13.8" hidden="false" customHeight="false" outlineLevel="0" collapsed="false">
      <c r="A711" s="165"/>
      <c r="B711" s="6"/>
      <c r="C711" s="166"/>
      <c r="D711" s="169"/>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8"/>
      <c r="AJ711" s="8"/>
      <c r="AK711" s="8"/>
      <c r="AL711" s="8"/>
      <c r="AM711" s="8"/>
    </row>
    <row r="712" customFormat="false" ht="13.8" hidden="false" customHeight="false" outlineLevel="0" collapsed="false">
      <c r="A712" s="165"/>
      <c r="B712" s="6"/>
      <c r="C712" s="166"/>
      <c r="D712" s="169"/>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8"/>
      <c r="AJ712" s="8"/>
      <c r="AK712" s="8"/>
      <c r="AL712" s="8"/>
      <c r="AM712" s="8"/>
    </row>
    <row r="713" customFormat="false" ht="13.8" hidden="false" customHeight="false" outlineLevel="0" collapsed="false">
      <c r="A713" s="165"/>
      <c r="B713" s="6"/>
      <c r="C713" s="166"/>
      <c r="D713" s="169"/>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8"/>
      <c r="AJ713" s="8"/>
      <c r="AK713" s="8"/>
      <c r="AL713" s="8"/>
      <c r="AM713" s="8"/>
    </row>
    <row r="714" customFormat="false" ht="13.8" hidden="false" customHeight="false" outlineLevel="0" collapsed="false">
      <c r="A714" s="165"/>
      <c r="B714" s="6"/>
      <c r="C714" s="166"/>
      <c r="D714" s="169"/>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8"/>
      <c r="AJ714" s="8"/>
      <c r="AK714" s="8"/>
      <c r="AL714" s="8"/>
      <c r="AM714" s="8"/>
    </row>
    <row r="715" customFormat="false" ht="13.8" hidden="false" customHeight="false" outlineLevel="0" collapsed="false">
      <c r="A715" s="165"/>
      <c r="B715" s="6"/>
      <c r="C715" s="166"/>
      <c r="D715" s="169"/>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8"/>
      <c r="AJ715" s="8"/>
      <c r="AK715" s="8"/>
      <c r="AL715" s="8"/>
      <c r="AM715" s="8"/>
    </row>
    <row r="716" customFormat="false" ht="13.8" hidden="false" customHeight="false" outlineLevel="0" collapsed="false">
      <c r="A716" s="165"/>
      <c r="B716" s="6"/>
      <c r="C716" s="166"/>
      <c r="D716" s="169"/>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8"/>
      <c r="AJ716" s="8"/>
      <c r="AK716" s="8"/>
      <c r="AL716" s="8"/>
      <c r="AM716" s="8"/>
    </row>
    <row r="717" customFormat="false" ht="13.8" hidden="false" customHeight="false" outlineLevel="0" collapsed="false">
      <c r="A717" s="165"/>
      <c r="B717" s="6"/>
      <c r="C717" s="166"/>
      <c r="D717" s="169"/>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8"/>
      <c r="AJ717" s="8"/>
      <c r="AK717" s="8"/>
      <c r="AL717" s="8"/>
      <c r="AM717" s="8"/>
    </row>
    <row r="718" customFormat="false" ht="13.8" hidden="false" customHeight="false" outlineLevel="0" collapsed="false">
      <c r="A718" s="165"/>
      <c r="B718" s="6"/>
      <c r="C718" s="166"/>
      <c r="D718" s="169"/>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8"/>
      <c r="AJ718" s="8"/>
      <c r="AK718" s="8"/>
      <c r="AL718" s="8"/>
      <c r="AM718" s="8"/>
    </row>
    <row r="719" customFormat="false" ht="13.8" hidden="false" customHeight="false" outlineLevel="0" collapsed="false">
      <c r="A719" s="165"/>
      <c r="B719" s="6"/>
      <c r="C719" s="166"/>
      <c r="D719" s="169"/>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8"/>
      <c r="AJ719" s="8"/>
      <c r="AK719" s="8"/>
      <c r="AL719" s="8"/>
      <c r="AM719" s="8"/>
    </row>
    <row r="720" customFormat="false" ht="13.8" hidden="false" customHeight="false" outlineLevel="0" collapsed="false">
      <c r="A720" s="165"/>
      <c r="B720" s="6"/>
      <c r="C720" s="166"/>
      <c r="D720" s="169"/>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8"/>
      <c r="AJ720" s="8"/>
      <c r="AK720" s="8"/>
      <c r="AL720" s="8"/>
      <c r="AM720" s="8"/>
    </row>
    <row r="721" customFormat="false" ht="13.8" hidden="false" customHeight="false" outlineLevel="0" collapsed="false">
      <c r="A721" s="165"/>
      <c r="B721" s="6"/>
      <c r="C721" s="166"/>
      <c r="D721" s="169"/>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8"/>
      <c r="AJ721" s="8"/>
      <c r="AK721" s="8"/>
      <c r="AL721" s="8"/>
      <c r="AM721" s="8"/>
    </row>
    <row r="722" customFormat="false" ht="13.8" hidden="false" customHeight="false" outlineLevel="0" collapsed="false">
      <c r="A722" s="165"/>
      <c r="B722" s="6"/>
      <c r="C722" s="166"/>
      <c r="D722" s="169"/>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8"/>
      <c r="AJ722" s="8"/>
      <c r="AK722" s="8"/>
      <c r="AL722" s="8"/>
      <c r="AM722" s="8"/>
    </row>
    <row r="723" customFormat="false" ht="13.8" hidden="false" customHeight="false" outlineLevel="0" collapsed="false">
      <c r="A723" s="165"/>
      <c r="B723" s="6"/>
      <c r="C723" s="166"/>
      <c r="D723" s="169"/>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8"/>
      <c r="AJ723" s="8"/>
      <c r="AK723" s="8"/>
      <c r="AL723" s="8"/>
      <c r="AM723" s="8"/>
    </row>
    <row r="724" customFormat="false" ht="13.8" hidden="false" customHeight="false" outlineLevel="0" collapsed="false">
      <c r="A724" s="165"/>
      <c r="B724" s="6"/>
      <c r="C724" s="166"/>
      <c r="D724" s="169"/>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8"/>
      <c r="AJ724" s="8"/>
      <c r="AK724" s="8"/>
      <c r="AL724" s="8"/>
      <c r="AM724" s="8"/>
    </row>
    <row r="725" customFormat="false" ht="13.8" hidden="false" customHeight="false" outlineLevel="0" collapsed="false">
      <c r="A725" s="165"/>
      <c r="B725" s="6"/>
      <c r="C725" s="166"/>
      <c r="D725" s="169"/>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8"/>
      <c r="AJ725" s="8"/>
      <c r="AK725" s="8"/>
      <c r="AL725" s="8"/>
      <c r="AM725" s="8"/>
    </row>
    <row r="726" customFormat="false" ht="13.8" hidden="false" customHeight="false" outlineLevel="0" collapsed="false">
      <c r="A726" s="165"/>
      <c r="B726" s="6"/>
      <c r="C726" s="166"/>
      <c r="D726" s="169"/>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8"/>
      <c r="AJ726" s="8"/>
      <c r="AK726" s="8"/>
      <c r="AL726" s="8"/>
      <c r="AM726" s="8"/>
    </row>
    <row r="727" customFormat="false" ht="13.8" hidden="false" customHeight="false" outlineLevel="0" collapsed="false">
      <c r="A727" s="165"/>
      <c r="B727" s="6"/>
      <c r="C727" s="166"/>
      <c r="D727" s="169"/>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8"/>
      <c r="AJ727" s="8"/>
      <c r="AK727" s="8"/>
      <c r="AL727" s="8"/>
      <c r="AM727" s="8"/>
    </row>
    <row r="728" customFormat="false" ht="13.8" hidden="false" customHeight="false" outlineLevel="0" collapsed="false">
      <c r="A728" s="165"/>
      <c r="B728" s="6"/>
      <c r="C728" s="166"/>
      <c r="D728" s="169"/>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8"/>
      <c r="AJ728" s="8"/>
      <c r="AK728" s="8"/>
      <c r="AL728" s="8"/>
      <c r="AM728" s="8"/>
    </row>
    <row r="729" customFormat="false" ht="13.8" hidden="false" customHeight="false" outlineLevel="0" collapsed="false">
      <c r="A729" s="165"/>
      <c r="B729" s="6"/>
      <c r="C729" s="166"/>
      <c r="D729" s="169"/>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8"/>
      <c r="AJ729" s="8"/>
      <c r="AK729" s="8"/>
      <c r="AL729" s="8"/>
      <c r="AM729" s="8"/>
    </row>
    <row r="730" customFormat="false" ht="13.8" hidden="false" customHeight="false" outlineLevel="0" collapsed="false">
      <c r="A730" s="165"/>
      <c r="B730" s="6"/>
      <c r="C730" s="166"/>
      <c r="D730" s="169"/>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8"/>
      <c r="AJ730" s="8"/>
      <c r="AK730" s="8"/>
      <c r="AL730" s="8"/>
      <c r="AM730" s="8"/>
    </row>
    <row r="731" customFormat="false" ht="13.8" hidden="false" customHeight="false" outlineLevel="0" collapsed="false">
      <c r="A731" s="165"/>
      <c r="B731" s="6"/>
      <c r="C731" s="166"/>
      <c r="D731" s="169"/>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8"/>
      <c r="AJ731" s="8"/>
      <c r="AK731" s="8"/>
      <c r="AL731" s="8"/>
      <c r="AM731" s="8"/>
    </row>
    <row r="732" customFormat="false" ht="13.8" hidden="false" customHeight="false" outlineLevel="0" collapsed="false">
      <c r="A732" s="165"/>
      <c r="B732" s="6"/>
      <c r="C732" s="166"/>
      <c r="D732" s="169"/>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8"/>
      <c r="AJ732" s="8"/>
      <c r="AK732" s="8"/>
      <c r="AL732" s="8"/>
      <c r="AM732" s="8"/>
    </row>
    <row r="733" customFormat="false" ht="13.8" hidden="false" customHeight="false" outlineLevel="0" collapsed="false">
      <c r="A733" s="165"/>
      <c r="B733" s="6"/>
      <c r="C733" s="166"/>
      <c r="D733" s="169"/>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8"/>
      <c r="AJ733" s="8"/>
      <c r="AK733" s="8"/>
      <c r="AL733" s="8"/>
      <c r="AM733" s="8"/>
    </row>
    <row r="734" customFormat="false" ht="13.8" hidden="false" customHeight="false" outlineLevel="0" collapsed="false">
      <c r="A734" s="165"/>
      <c r="B734" s="6"/>
      <c r="C734" s="166"/>
      <c r="D734" s="169"/>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8"/>
      <c r="AJ734" s="8"/>
      <c r="AK734" s="8"/>
      <c r="AL734" s="8"/>
      <c r="AM734" s="8"/>
    </row>
    <row r="735" customFormat="false" ht="13.8" hidden="false" customHeight="false" outlineLevel="0" collapsed="false">
      <c r="A735" s="165"/>
      <c r="B735" s="6"/>
      <c r="C735" s="166"/>
      <c r="D735" s="169"/>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8"/>
      <c r="AJ735" s="8"/>
      <c r="AK735" s="8"/>
      <c r="AL735" s="8"/>
      <c r="AM735" s="8"/>
    </row>
    <row r="736" customFormat="false" ht="13.8" hidden="false" customHeight="false" outlineLevel="0" collapsed="false">
      <c r="A736" s="165"/>
      <c r="B736" s="6"/>
      <c r="C736" s="166"/>
      <c r="D736" s="169"/>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8"/>
      <c r="AJ736" s="8"/>
      <c r="AK736" s="8"/>
      <c r="AL736" s="8"/>
      <c r="AM736" s="8"/>
    </row>
    <row r="737" customFormat="false" ht="13.8" hidden="false" customHeight="false" outlineLevel="0" collapsed="false">
      <c r="A737" s="165"/>
      <c r="B737" s="6"/>
      <c r="C737" s="166"/>
      <c r="D737" s="169"/>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8"/>
      <c r="AJ737" s="8"/>
      <c r="AK737" s="8"/>
      <c r="AL737" s="8"/>
      <c r="AM737" s="8"/>
    </row>
    <row r="738" customFormat="false" ht="13.8" hidden="false" customHeight="false" outlineLevel="0" collapsed="false">
      <c r="A738" s="165"/>
      <c r="B738" s="6"/>
      <c r="C738" s="166"/>
      <c r="D738" s="169"/>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8"/>
      <c r="AJ738" s="8"/>
      <c r="AK738" s="8"/>
      <c r="AL738" s="8"/>
      <c r="AM738" s="8"/>
    </row>
    <row r="739" customFormat="false" ht="13.8" hidden="false" customHeight="false" outlineLevel="0" collapsed="false">
      <c r="A739" s="165"/>
      <c r="B739" s="6"/>
      <c r="C739" s="166"/>
      <c r="D739" s="169"/>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8"/>
      <c r="AJ739" s="8"/>
      <c r="AK739" s="8"/>
      <c r="AL739" s="8"/>
      <c r="AM739" s="8"/>
    </row>
    <row r="740" customFormat="false" ht="13.8" hidden="false" customHeight="false" outlineLevel="0" collapsed="false">
      <c r="A740" s="165"/>
      <c r="B740" s="6"/>
      <c r="C740" s="166"/>
      <c r="D740" s="169"/>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8"/>
      <c r="AJ740" s="8"/>
      <c r="AK740" s="8"/>
      <c r="AL740" s="8"/>
      <c r="AM740" s="8"/>
    </row>
    <row r="741" customFormat="false" ht="13.8" hidden="false" customHeight="false" outlineLevel="0" collapsed="false">
      <c r="A741" s="165"/>
      <c r="B741" s="6"/>
      <c r="C741" s="166"/>
      <c r="D741" s="169"/>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8"/>
      <c r="AJ741" s="8"/>
      <c r="AK741" s="8"/>
      <c r="AL741" s="8"/>
      <c r="AM741" s="8"/>
    </row>
    <row r="742" customFormat="false" ht="13.8" hidden="false" customHeight="false" outlineLevel="0" collapsed="false">
      <c r="A742" s="165"/>
      <c r="B742" s="6"/>
      <c r="C742" s="166"/>
      <c r="D742" s="169"/>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8"/>
      <c r="AJ742" s="8"/>
      <c r="AK742" s="8"/>
      <c r="AL742" s="8"/>
      <c r="AM742" s="8"/>
    </row>
    <row r="743" customFormat="false" ht="13.8" hidden="false" customHeight="false" outlineLevel="0" collapsed="false">
      <c r="A743" s="165"/>
      <c r="B743" s="6"/>
      <c r="C743" s="166"/>
      <c r="D743" s="169"/>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8"/>
      <c r="AJ743" s="8"/>
      <c r="AK743" s="8"/>
      <c r="AL743" s="8"/>
      <c r="AM743" s="8"/>
    </row>
    <row r="744" customFormat="false" ht="13.8" hidden="false" customHeight="false" outlineLevel="0" collapsed="false">
      <c r="A744" s="165"/>
      <c r="B744" s="6"/>
      <c r="C744" s="166"/>
      <c r="D744" s="169"/>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8"/>
      <c r="AJ744" s="8"/>
      <c r="AK744" s="8"/>
      <c r="AL744" s="8"/>
      <c r="AM744" s="8"/>
    </row>
    <row r="745" customFormat="false" ht="13.8" hidden="false" customHeight="false" outlineLevel="0" collapsed="false">
      <c r="A745" s="165"/>
      <c r="B745" s="6"/>
      <c r="C745" s="166"/>
      <c r="D745" s="169"/>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8"/>
      <c r="AJ745" s="8"/>
      <c r="AK745" s="8"/>
      <c r="AL745" s="8"/>
      <c r="AM745" s="8"/>
    </row>
    <row r="746" customFormat="false" ht="13.8" hidden="false" customHeight="false" outlineLevel="0" collapsed="false">
      <c r="A746" s="165"/>
      <c r="B746" s="6"/>
      <c r="C746" s="166"/>
      <c r="D746" s="169"/>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8"/>
      <c r="AJ746" s="8"/>
      <c r="AK746" s="8"/>
      <c r="AL746" s="8"/>
      <c r="AM746" s="8"/>
    </row>
    <row r="747" customFormat="false" ht="13.8" hidden="false" customHeight="false" outlineLevel="0" collapsed="false">
      <c r="A747" s="165"/>
      <c r="B747" s="6"/>
      <c r="C747" s="166"/>
      <c r="D747" s="169"/>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8"/>
      <c r="AJ747" s="8"/>
      <c r="AK747" s="8"/>
      <c r="AL747" s="8"/>
      <c r="AM747" s="8"/>
    </row>
    <row r="748" customFormat="false" ht="13.8" hidden="false" customHeight="false" outlineLevel="0" collapsed="false">
      <c r="A748" s="165"/>
      <c r="B748" s="6"/>
      <c r="C748" s="166"/>
      <c r="D748" s="169"/>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8"/>
      <c r="AJ748" s="8"/>
      <c r="AK748" s="8"/>
      <c r="AL748" s="8"/>
      <c r="AM748" s="8"/>
    </row>
    <row r="749" customFormat="false" ht="13.8" hidden="false" customHeight="false" outlineLevel="0" collapsed="false">
      <c r="A749" s="165"/>
      <c r="B749" s="6"/>
      <c r="C749" s="166"/>
      <c r="D749" s="169"/>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8"/>
      <c r="AJ749" s="8"/>
      <c r="AK749" s="8"/>
      <c r="AL749" s="8"/>
      <c r="AM749" s="8"/>
    </row>
    <row r="750" customFormat="false" ht="13.8" hidden="false" customHeight="false" outlineLevel="0" collapsed="false">
      <c r="A750" s="165"/>
      <c r="B750" s="6"/>
      <c r="C750" s="166"/>
      <c r="D750" s="169"/>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8"/>
      <c r="AJ750" s="8"/>
      <c r="AK750" s="8"/>
      <c r="AL750" s="8"/>
      <c r="AM750" s="8"/>
    </row>
    <row r="751" customFormat="false" ht="13.8" hidden="false" customHeight="false" outlineLevel="0" collapsed="false">
      <c r="A751" s="165"/>
      <c r="B751" s="6"/>
      <c r="C751" s="166"/>
      <c r="D751" s="169"/>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8"/>
      <c r="AJ751" s="8"/>
      <c r="AK751" s="8"/>
      <c r="AL751" s="8"/>
      <c r="AM751" s="8"/>
    </row>
    <row r="752" customFormat="false" ht="13.8" hidden="false" customHeight="false" outlineLevel="0" collapsed="false">
      <c r="A752" s="165"/>
      <c r="B752" s="6"/>
      <c r="C752" s="166"/>
      <c r="D752" s="169"/>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8"/>
      <c r="AJ752" s="8"/>
      <c r="AK752" s="8"/>
      <c r="AL752" s="8"/>
      <c r="AM752" s="8"/>
    </row>
    <row r="753" customFormat="false" ht="13.8" hidden="false" customHeight="false" outlineLevel="0" collapsed="false">
      <c r="A753" s="165"/>
      <c r="B753" s="6"/>
      <c r="C753" s="166"/>
      <c r="D753" s="169"/>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8"/>
      <c r="AJ753" s="8"/>
      <c r="AK753" s="8"/>
      <c r="AL753" s="8"/>
      <c r="AM753" s="8"/>
    </row>
    <row r="754" customFormat="false" ht="13.8" hidden="false" customHeight="false" outlineLevel="0" collapsed="false">
      <c r="A754" s="165"/>
      <c r="B754" s="6"/>
      <c r="C754" s="166"/>
      <c r="D754" s="169"/>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8"/>
      <c r="AJ754" s="8"/>
      <c r="AK754" s="8"/>
      <c r="AL754" s="8"/>
      <c r="AM754" s="8"/>
    </row>
    <row r="755" customFormat="false" ht="13.8" hidden="false" customHeight="false" outlineLevel="0" collapsed="false">
      <c r="A755" s="165"/>
      <c r="B755" s="6"/>
      <c r="C755" s="166"/>
      <c r="D755" s="169"/>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8"/>
      <c r="AJ755" s="8"/>
      <c r="AK755" s="8"/>
      <c r="AL755" s="8"/>
      <c r="AM755" s="8"/>
    </row>
    <row r="756" customFormat="false" ht="13.8" hidden="false" customHeight="false" outlineLevel="0" collapsed="false">
      <c r="A756" s="165"/>
      <c r="B756" s="6"/>
      <c r="C756" s="166"/>
      <c r="D756" s="169"/>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8"/>
      <c r="AJ756" s="8"/>
      <c r="AK756" s="8"/>
      <c r="AL756" s="8"/>
      <c r="AM756" s="8"/>
    </row>
    <row r="757" customFormat="false" ht="13.8" hidden="false" customHeight="false" outlineLevel="0" collapsed="false">
      <c r="A757" s="165"/>
      <c r="B757" s="6"/>
      <c r="C757" s="166"/>
      <c r="D757" s="169"/>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8"/>
      <c r="AJ757" s="8"/>
      <c r="AK757" s="8"/>
      <c r="AL757" s="8"/>
      <c r="AM757" s="8"/>
    </row>
    <row r="758" customFormat="false" ht="13.8" hidden="false" customHeight="false" outlineLevel="0" collapsed="false">
      <c r="A758" s="165"/>
      <c r="B758" s="6"/>
      <c r="C758" s="166"/>
      <c r="D758" s="169"/>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8"/>
      <c r="AJ758" s="8"/>
      <c r="AK758" s="8"/>
      <c r="AL758" s="8"/>
      <c r="AM758" s="8"/>
    </row>
    <row r="759" customFormat="false" ht="13.8" hidden="false" customHeight="false" outlineLevel="0" collapsed="false">
      <c r="A759" s="165"/>
      <c r="B759" s="6"/>
      <c r="C759" s="166"/>
      <c r="D759" s="169"/>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8"/>
      <c r="AJ759" s="8"/>
      <c r="AK759" s="8"/>
      <c r="AL759" s="8"/>
      <c r="AM759" s="8"/>
    </row>
    <row r="760" customFormat="false" ht="13.8" hidden="false" customHeight="false" outlineLevel="0" collapsed="false">
      <c r="A760" s="165"/>
      <c r="B760" s="6"/>
      <c r="C760" s="166"/>
      <c r="D760" s="169"/>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8"/>
      <c r="AJ760" s="8"/>
      <c r="AK760" s="8"/>
      <c r="AL760" s="8"/>
      <c r="AM760" s="8"/>
    </row>
    <row r="761" customFormat="false" ht="13.8" hidden="false" customHeight="false" outlineLevel="0" collapsed="false">
      <c r="A761" s="165"/>
      <c r="B761" s="6"/>
      <c r="C761" s="166"/>
      <c r="D761" s="169"/>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8"/>
      <c r="AJ761" s="8"/>
      <c r="AK761" s="8"/>
      <c r="AL761" s="8"/>
      <c r="AM761" s="8"/>
    </row>
    <row r="762" customFormat="false" ht="13.8" hidden="false" customHeight="false" outlineLevel="0" collapsed="false">
      <c r="A762" s="165"/>
      <c r="B762" s="6"/>
      <c r="C762" s="166"/>
      <c r="D762" s="169"/>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8"/>
      <c r="AJ762" s="8"/>
      <c r="AK762" s="8"/>
      <c r="AL762" s="8"/>
      <c r="AM762" s="8"/>
    </row>
    <row r="763" customFormat="false" ht="13.8" hidden="false" customHeight="false" outlineLevel="0" collapsed="false">
      <c r="A763" s="165"/>
      <c r="B763" s="6"/>
      <c r="C763" s="166"/>
      <c r="D763" s="169"/>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8"/>
      <c r="AJ763" s="8"/>
      <c r="AK763" s="8"/>
      <c r="AL763" s="8"/>
      <c r="AM763" s="8"/>
    </row>
    <row r="764" customFormat="false" ht="13.8" hidden="false" customHeight="false" outlineLevel="0" collapsed="false">
      <c r="A764" s="165"/>
      <c r="B764" s="6"/>
      <c r="C764" s="166"/>
      <c r="D764" s="169"/>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8"/>
      <c r="AJ764" s="8"/>
      <c r="AK764" s="8"/>
      <c r="AL764" s="8"/>
      <c r="AM764" s="8"/>
    </row>
    <row r="765" customFormat="false" ht="13.8" hidden="false" customHeight="false" outlineLevel="0" collapsed="false">
      <c r="A765" s="165"/>
      <c r="B765" s="6"/>
      <c r="C765" s="166"/>
      <c r="D765" s="169"/>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8"/>
      <c r="AJ765" s="8"/>
      <c r="AK765" s="8"/>
      <c r="AL765" s="8"/>
      <c r="AM765" s="8"/>
    </row>
    <row r="766" customFormat="false" ht="13.8" hidden="false" customHeight="false" outlineLevel="0" collapsed="false">
      <c r="A766" s="165"/>
      <c r="B766" s="6"/>
      <c r="C766" s="166"/>
      <c r="D766" s="169"/>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8"/>
      <c r="AJ766" s="8"/>
      <c r="AK766" s="8"/>
      <c r="AL766" s="8"/>
      <c r="AM766" s="8"/>
    </row>
    <row r="767" customFormat="false" ht="13.8" hidden="false" customHeight="false" outlineLevel="0" collapsed="false">
      <c r="A767" s="165"/>
      <c r="B767" s="6"/>
      <c r="C767" s="166"/>
      <c r="D767" s="169"/>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8"/>
      <c r="AJ767" s="8"/>
      <c r="AK767" s="8"/>
      <c r="AL767" s="8"/>
      <c r="AM767" s="8"/>
    </row>
    <row r="768" customFormat="false" ht="13.8" hidden="false" customHeight="false" outlineLevel="0" collapsed="false">
      <c r="A768" s="165"/>
      <c r="B768" s="6"/>
      <c r="C768" s="166"/>
      <c r="D768" s="169"/>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8"/>
      <c r="AJ768" s="8"/>
      <c r="AK768" s="8"/>
      <c r="AL768" s="8"/>
      <c r="AM768" s="8"/>
    </row>
    <row r="769" customFormat="false" ht="13.8" hidden="false" customHeight="false" outlineLevel="0" collapsed="false">
      <c r="A769" s="165"/>
      <c r="B769" s="6"/>
      <c r="C769" s="166"/>
      <c r="D769" s="169"/>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8"/>
      <c r="AJ769" s="8"/>
      <c r="AK769" s="8"/>
      <c r="AL769" s="8"/>
      <c r="AM769" s="8"/>
    </row>
    <row r="770" customFormat="false" ht="13.8" hidden="false" customHeight="false" outlineLevel="0" collapsed="false">
      <c r="A770" s="165"/>
      <c r="B770" s="6"/>
      <c r="C770" s="166"/>
      <c r="D770" s="169"/>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8"/>
      <c r="AJ770" s="8"/>
      <c r="AK770" s="8"/>
      <c r="AL770" s="8"/>
      <c r="AM770" s="8"/>
    </row>
    <row r="771" customFormat="false" ht="13.8" hidden="false" customHeight="false" outlineLevel="0" collapsed="false">
      <c r="A771" s="165"/>
      <c r="B771" s="6"/>
      <c r="C771" s="166"/>
      <c r="D771" s="169"/>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8"/>
      <c r="AJ771" s="8"/>
      <c r="AK771" s="8"/>
      <c r="AL771" s="8"/>
      <c r="AM771" s="8"/>
    </row>
    <row r="772" customFormat="false" ht="13.8" hidden="false" customHeight="false" outlineLevel="0" collapsed="false">
      <c r="A772" s="165"/>
      <c r="B772" s="6"/>
      <c r="C772" s="166"/>
      <c r="D772" s="169"/>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8"/>
      <c r="AJ772" s="8"/>
      <c r="AK772" s="8"/>
      <c r="AL772" s="8"/>
      <c r="AM772" s="8"/>
    </row>
    <row r="773" customFormat="false" ht="13.8" hidden="false" customHeight="false" outlineLevel="0" collapsed="false">
      <c r="A773" s="165"/>
      <c r="B773" s="6"/>
      <c r="C773" s="166"/>
      <c r="D773" s="169"/>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8"/>
      <c r="AJ773" s="8"/>
      <c r="AK773" s="8"/>
      <c r="AL773" s="8"/>
      <c r="AM773" s="8"/>
    </row>
    <row r="774" customFormat="false" ht="13.8" hidden="false" customHeight="false" outlineLevel="0" collapsed="false">
      <c r="A774" s="165"/>
      <c r="B774" s="6"/>
      <c r="C774" s="166"/>
      <c r="D774" s="169"/>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8"/>
      <c r="AJ774" s="8"/>
      <c r="AK774" s="8"/>
      <c r="AL774" s="8"/>
      <c r="AM774" s="8"/>
    </row>
    <row r="775" customFormat="false" ht="13.8" hidden="false" customHeight="false" outlineLevel="0" collapsed="false">
      <c r="A775" s="165"/>
      <c r="B775" s="6"/>
      <c r="C775" s="166"/>
      <c r="D775" s="169"/>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8"/>
      <c r="AJ775" s="8"/>
      <c r="AK775" s="8"/>
      <c r="AL775" s="8"/>
      <c r="AM775" s="8"/>
    </row>
    <row r="776" customFormat="false" ht="13.8" hidden="false" customHeight="false" outlineLevel="0" collapsed="false">
      <c r="A776" s="165"/>
      <c r="B776" s="6"/>
      <c r="C776" s="166"/>
      <c r="D776" s="169"/>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8"/>
      <c r="AJ776" s="8"/>
      <c r="AK776" s="8"/>
      <c r="AL776" s="8"/>
      <c r="AM776" s="8"/>
    </row>
    <row r="777" customFormat="false" ht="13.8" hidden="false" customHeight="false" outlineLevel="0" collapsed="false">
      <c r="A777" s="165"/>
      <c r="B777" s="6"/>
      <c r="C777" s="166"/>
      <c r="D777" s="169"/>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8"/>
      <c r="AJ777" s="8"/>
      <c r="AK777" s="8"/>
      <c r="AL777" s="8"/>
      <c r="AM777" s="8"/>
    </row>
    <row r="778" customFormat="false" ht="13.8" hidden="false" customHeight="false" outlineLevel="0" collapsed="false">
      <c r="A778" s="165"/>
      <c r="B778" s="6"/>
      <c r="C778" s="166"/>
      <c r="D778" s="169"/>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8"/>
      <c r="AJ778" s="8"/>
      <c r="AK778" s="8"/>
      <c r="AL778" s="8"/>
      <c r="AM778" s="8"/>
    </row>
    <row r="779" customFormat="false" ht="13.8" hidden="false" customHeight="false" outlineLevel="0" collapsed="false">
      <c r="A779" s="165"/>
      <c r="B779" s="6"/>
      <c r="C779" s="166"/>
      <c r="D779" s="169"/>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8"/>
      <c r="AJ779" s="8"/>
      <c r="AK779" s="8"/>
      <c r="AL779" s="8"/>
      <c r="AM779" s="8"/>
    </row>
    <row r="780" customFormat="false" ht="13.8" hidden="false" customHeight="false" outlineLevel="0" collapsed="false">
      <c r="A780" s="165"/>
      <c r="B780" s="6"/>
      <c r="C780" s="166"/>
      <c r="D780" s="169"/>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8"/>
      <c r="AJ780" s="8"/>
      <c r="AK780" s="8"/>
      <c r="AL780" s="8"/>
      <c r="AM780" s="8"/>
    </row>
    <row r="781" customFormat="false" ht="13.8" hidden="false" customHeight="false" outlineLevel="0" collapsed="false">
      <c r="A781" s="165"/>
      <c r="B781" s="6"/>
      <c r="C781" s="166"/>
      <c r="D781" s="169"/>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8"/>
      <c r="AJ781" s="8"/>
      <c r="AK781" s="8"/>
      <c r="AL781" s="8"/>
      <c r="AM781" s="8"/>
    </row>
    <row r="782" customFormat="false" ht="13.8" hidden="false" customHeight="false" outlineLevel="0" collapsed="false">
      <c r="A782" s="165"/>
      <c r="B782" s="6"/>
      <c r="C782" s="166"/>
      <c r="D782" s="169"/>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8"/>
      <c r="AJ782" s="8"/>
      <c r="AK782" s="8"/>
      <c r="AL782" s="8"/>
      <c r="AM782" s="8"/>
    </row>
    <row r="783" customFormat="false" ht="13.8" hidden="false" customHeight="false" outlineLevel="0" collapsed="false">
      <c r="A783" s="165"/>
      <c r="B783" s="6"/>
      <c r="C783" s="166"/>
      <c r="D783" s="169"/>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8"/>
      <c r="AJ783" s="8"/>
      <c r="AK783" s="8"/>
      <c r="AL783" s="8"/>
      <c r="AM783" s="8"/>
    </row>
    <row r="784" customFormat="false" ht="13.8" hidden="false" customHeight="false" outlineLevel="0" collapsed="false">
      <c r="A784" s="165"/>
      <c r="B784" s="6"/>
      <c r="C784" s="166"/>
      <c r="D784" s="169"/>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8"/>
      <c r="AJ784" s="8"/>
      <c r="AK784" s="8"/>
      <c r="AL784" s="8"/>
      <c r="AM784" s="8"/>
    </row>
    <row r="785" customFormat="false" ht="13.8" hidden="false" customHeight="false" outlineLevel="0" collapsed="false">
      <c r="A785" s="165"/>
      <c r="B785" s="6"/>
      <c r="C785" s="166"/>
      <c r="D785" s="169"/>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8"/>
      <c r="AJ785" s="8"/>
      <c r="AK785" s="8"/>
      <c r="AL785" s="8"/>
      <c r="AM785" s="8"/>
    </row>
    <row r="786" customFormat="false" ht="13.8" hidden="false" customHeight="false" outlineLevel="0" collapsed="false">
      <c r="A786" s="165"/>
      <c r="B786" s="6"/>
      <c r="C786" s="166"/>
      <c r="D786" s="169"/>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8"/>
      <c r="AJ786" s="8"/>
      <c r="AK786" s="8"/>
      <c r="AL786" s="8"/>
      <c r="AM786" s="8"/>
    </row>
    <row r="787" customFormat="false" ht="13.8" hidden="false" customHeight="false" outlineLevel="0" collapsed="false">
      <c r="A787" s="165"/>
      <c r="B787" s="6"/>
      <c r="C787" s="166"/>
      <c r="D787" s="169"/>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8"/>
      <c r="AJ787" s="8"/>
      <c r="AK787" s="8"/>
      <c r="AL787" s="8"/>
      <c r="AM787" s="8"/>
    </row>
    <row r="788" customFormat="false" ht="13.8" hidden="false" customHeight="false" outlineLevel="0" collapsed="false">
      <c r="A788" s="165"/>
      <c r="B788" s="6"/>
      <c r="C788" s="166"/>
      <c r="D788" s="169"/>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8"/>
      <c r="AJ788" s="8"/>
      <c r="AK788" s="8"/>
      <c r="AL788" s="8"/>
      <c r="AM788" s="8"/>
    </row>
    <row r="789" customFormat="false" ht="13.8" hidden="false" customHeight="false" outlineLevel="0" collapsed="false">
      <c r="A789" s="165"/>
      <c r="B789" s="6"/>
      <c r="C789" s="166"/>
      <c r="D789" s="169"/>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8"/>
      <c r="AJ789" s="8"/>
      <c r="AK789" s="8"/>
      <c r="AL789" s="8"/>
      <c r="AM789" s="8"/>
    </row>
    <row r="790" customFormat="false" ht="13.8" hidden="false" customHeight="false" outlineLevel="0" collapsed="false">
      <c r="A790" s="165"/>
      <c r="B790" s="6"/>
      <c r="C790" s="166"/>
      <c r="D790" s="169"/>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8"/>
      <c r="AJ790" s="8"/>
      <c r="AK790" s="8"/>
      <c r="AL790" s="8"/>
      <c r="AM790" s="8"/>
    </row>
    <row r="791" customFormat="false" ht="13.8" hidden="false" customHeight="false" outlineLevel="0" collapsed="false">
      <c r="A791" s="165"/>
      <c r="B791" s="6"/>
      <c r="C791" s="166"/>
      <c r="D791" s="169"/>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8"/>
      <c r="AJ791" s="8"/>
      <c r="AK791" s="8"/>
      <c r="AL791" s="8"/>
      <c r="AM791" s="8"/>
    </row>
    <row r="792" customFormat="false" ht="13.8" hidden="false" customHeight="false" outlineLevel="0" collapsed="false">
      <c r="A792" s="165"/>
      <c r="B792" s="6"/>
      <c r="C792" s="166"/>
      <c r="D792" s="169"/>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8"/>
      <c r="AJ792" s="8"/>
      <c r="AK792" s="8"/>
      <c r="AL792" s="8"/>
      <c r="AM792" s="8"/>
    </row>
    <row r="793" customFormat="false" ht="13.8" hidden="false" customHeight="false" outlineLevel="0" collapsed="false">
      <c r="A793" s="165"/>
      <c r="B793" s="6"/>
      <c r="C793" s="166"/>
      <c r="D793" s="169"/>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8"/>
      <c r="AJ793" s="8"/>
      <c r="AK793" s="8"/>
      <c r="AL793" s="8"/>
      <c r="AM793" s="8"/>
    </row>
    <row r="794" customFormat="false" ht="13.8" hidden="false" customHeight="false" outlineLevel="0" collapsed="false">
      <c r="A794" s="165"/>
      <c r="B794" s="6"/>
      <c r="C794" s="166"/>
      <c r="D794" s="169"/>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8"/>
      <c r="AJ794" s="8"/>
      <c r="AK794" s="8"/>
      <c r="AL794" s="8"/>
      <c r="AM794" s="8"/>
    </row>
    <row r="795" customFormat="false" ht="13.8" hidden="false" customHeight="false" outlineLevel="0" collapsed="false">
      <c r="A795" s="165"/>
      <c r="B795" s="6"/>
      <c r="C795" s="166"/>
      <c r="D795" s="169"/>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8"/>
      <c r="AJ795" s="8"/>
      <c r="AK795" s="8"/>
      <c r="AL795" s="8"/>
      <c r="AM795" s="8"/>
    </row>
    <row r="796" customFormat="false" ht="13.8" hidden="false" customHeight="false" outlineLevel="0" collapsed="false">
      <c r="A796" s="165"/>
      <c r="B796" s="6"/>
      <c r="C796" s="166"/>
      <c r="D796" s="169"/>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8"/>
      <c r="AJ796" s="8"/>
      <c r="AK796" s="8"/>
      <c r="AL796" s="8"/>
      <c r="AM796" s="8"/>
    </row>
    <row r="797" customFormat="false" ht="13.8" hidden="false" customHeight="false" outlineLevel="0" collapsed="false">
      <c r="A797" s="165"/>
      <c r="B797" s="6"/>
      <c r="C797" s="166"/>
      <c r="D797" s="169"/>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8"/>
      <c r="AJ797" s="8"/>
      <c r="AK797" s="8"/>
      <c r="AL797" s="8"/>
      <c r="AM797" s="8"/>
    </row>
    <row r="798" customFormat="false" ht="13.8" hidden="false" customHeight="false" outlineLevel="0" collapsed="false">
      <c r="A798" s="165"/>
      <c r="B798" s="6"/>
      <c r="C798" s="166"/>
      <c r="D798" s="169"/>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8"/>
      <c r="AJ798" s="8"/>
      <c r="AK798" s="8"/>
      <c r="AL798" s="8"/>
      <c r="AM798" s="8"/>
    </row>
    <row r="799" customFormat="false" ht="13.8" hidden="false" customHeight="false" outlineLevel="0" collapsed="false">
      <c r="A799" s="165"/>
      <c r="B799" s="6"/>
      <c r="C799" s="166"/>
      <c r="D799" s="169"/>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8"/>
      <c r="AJ799" s="8"/>
      <c r="AK799" s="8"/>
      <c r="AL799" s="8"/>
      <c r="AM799" s="8"/>
    </row>
    <row r="800" customFormat="false" ht="13.8" hidden="false" customHeight="false" outlineLevel="0" collapsed="false">
      <c r="A800" s="165"/>
      <c r="B800" s="6"/>
      <c r="C800" s="166"/>
      <c r="D800" s="169"/>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8"/>
      <c r="AJ800" s="8"/>
      <c r="AK800" s="8"/>
      <c r="AL800" s="8"/>
      <c r="AM800" s="8"/>
    </row>
    <row r="801" customFormat="false" ht="13.8" hidden="false" customHeight="false" outlineLevel="0" collapsed="false">
      <c r="A801" s="165"/>
      <c r="B801" s="6"/>
      <c r="C801" s="166"/>
      <c r="D801" s="169"/>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8"/>
      <c r="AJ801" s="8"/>
      <c r="AK801" s="8"/>
      <c r="AL801" s="8"/>
      <c r="AM801" s="8"/>
    </row>
    <row r="802" customFormat="false" ht="13.8" hidden="false" customHeight="false" outlineLevel="0" collapsed="false">
      <c r="A802" s="165"/>
      <c r="B802" s="6"/>
      <c r="C802" s="166"/>
      <c r="D802" s="169"/>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8"/>
      <c r="AJ802" s="8"/>
      <c r="AK802" s="8"/>
      <c r="AL802" s="8"/>
      <c r="AM802" s="8"/>
    </row>
    <row r="803" customFormat="false" ht="13.8" hidden="false" customHeight="false" outlineLevel="0" collapsed="false">
      <c r="A803" s="165"/>
      <c r="B803" s="6"/>
      <c r="C803" s="166"/>
      <c r="D803" s="169"/>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8"/>
      <c r="AJ803" s="8"/>
      <c r="AK803" s="8"/>
      <c r="AL803" s="8"/>
      <c r="AM803" s="8"/>
    </row>
    <row r="804" customFormat="false" ht="13.8" hidden="false" customHeight="false" outlineLevel="0" collapsed="false">
      <c r="A804" s="165"/>
      <c r="B804" s="6"/>
      <c r="C804" s="166"/>
      <c r="D804" s="169"/>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8"/>
      <c r="AJ804" s="8"/>
      <c r="AK804" s="8"/>
      <c r="AL804" s="8"/>
      <c r="AM804" s="8"/>
    </row>
    <row r="805" customFormat="false" ht="13.8" hidden="false" customHeight="false" outlineLevel="0" collapsed="false">
      <c r="A805" s="165"/>
      <c r="B805" s="6"/>
      <c r="C805" s="166"/>
      <c r="D805" s="169"/>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8"/>
      <c r="AJ805" s="8"/>
      <c r="AK805" s="8"/>
      <c r="AL805" s="8"/>
      <c r="AM805" s="8"/>
    </row>
    <row r="806" customFormat="false" ht="13.8" hidden="false" customHeight="false" outlineLevel="0" collapsed="false">
      <c r="A806" s="165"/>
      <c r="B806" s="6"/>
      <c r="C806" s="166"/>
      <c r="D806" s="169"/>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8"/>
      <c r="AJ806" s="8"/>
      <c r="AK806" s="8"/>
      <c r="AL806" s="8"/>
      <c r="AM806" s="8"/>
    </row>
    <row r="807" customFormat="false" ht="13.8" hidden="false" customHeight="false" outlineLevel="0" collapsed="false">
      <c r="A807" s="165"/>
      <c r="B807" s="6"/>
      <c r="C807" s="166"/>
      <c r="D807" s="169"/>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8"/>
      <c r="AJ807" s="8"/>
      <c r="AK807" s="8"/>
      <c r="AL807" s="8"/>
      <c r="AM807" s="8"/>
    </row>
    <row r="808" customFormat="false" ht="13.8" hidden="false" customHeight="false" outlineLevel="0" collapsed="false">
      <c r="A808" s="165"/>
      <c r="B808" s="6"/>
      <c r="C808" s="166"/>
      <c r="D808" s="169"/>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8"/>
      <c r="AJ808" s="8"/>
      <c r="AK808" s="8"/>
      <c r="AL808" s="8"/>
      <c r="AM808" s="8"/>
    </row>
    <row r="809" customFormat="false" ht="13.8" hidden="false" customHeight="false" outlineLevel="0" collapsed="false">
      <c r="A809" s="170"/>
      <c r="B809" s="8"/>
      <c r="C809" s="171"/>
      <c r="D809" s="172"/>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row>
    <row r="810" customFormat="false" ht="13.8" hidden="false" customHeight="false" outlineLevel="0" collapsed="false">
      <c r="A810" s="170"/>
      <c r="B810" s="8"/>
      <c r="C810" s="171"/>
      <c r="D810" s="172"/>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row>
    <row r="811" customFormat="false" ht="13.8" hidden="false" customHeight="false" outlineLevel="0" collapsed="false">
      <c r="A811" s="170"/>
      <c r="B811" s="8"/>
      <c r="C811" s="171"/>
      <c r="D811" s="172"/>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row>
    <row r="812" customFormat="false" ht="15.75" hidden="false" customHeight="true" outlineLevel="0" collapsed="false">
      <c r="A812" s="170"/>
      <c r="B812" s="8"/>
      <c r="C812" s="171"/>
      <c r="D812" s="172"/>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row>
  </sheetData>
  <autoFilter ref="A2:AE99"/>
  <mergeCells count="80">
    <mergeCell ref="A1:B1"/>
    <mergeCell ref="C1:I1"/>
    <mergeCell ref="J1:W1"/>
    <mergeCell ref="X1:AA1"/>
    <mergeCell ref="AB1:AD1"/>
    <mergeCell ref="A2:A4"/>
    <mergeCell ref="B2:B4"/>
    <mergeCell ref="C2:C4"/>
    <mergeCell ref="D2:D4"/>
    <mergeCell ref="E2:E4"/>
    <mergeCell ref="F2:F4"/>
    <mergeCell ref="G2:G4"/>
    <mergeCell ref="H2:H4"/>
    <mergeCell ref="I2:I4"/>
    <mergeCell ref="J2:W2"/>
    <mergeCell ref="X2:X4"/>
    <mergeCell ref="Y2:Y4"/>
    <mergeCell ref="Z2:Z4"/>
    <mergeCell ref="AA2:AA4"/>
    <mergeCell ref="AB2:AB4"/>
    <mergeCell ref="AC2:AC4"/>
    <mergeCell ref="AD2:AD4"/>
    <mergeCell ref="AE2:AE4"/>
    <mergeCell ref="J3:K3"/>
    <mergeCell ref="L3:M3"/>
    <mergeCell ref="N3:O3"/>
    <mergeCell ref="P3:Q3"/>
    <mergeCell ref="R3:S3"/>
    <mergeCell ref="T3:U3"/>
    <mergeCell ref="V3:W3"/>
    <mergeCell ref="B5:B17"/>
    <mergeCell ref="C5:C12"/>
    <mergeCell ref="H5:H17"/>
    <mergeCell ref="I5:I12"/>
    <mergeCell ref="C13:C17"/>
    <mergeCell ref="I13:I17"/>
    <mergeCell ref="A16:A17"/>
    <mergeCell ref="B18:B19"/>
    <mergeCell ref="C18:C19"/>
    <mergeCell ref="H18:H19"/>
    <mergeCell ref="I18:I19"/>
    <mergeCell ref="B20:B75"/>
    <mergeCell ref="C21:C27"/>
    <mergeCell ref="H21:H27"/>
    <mergeCell ref="I21:I27"/>
    <mergeCell ref="C28:C30"/>
    <mergeCell ref="C31:C44"/>
    <mergeCell ref="H31:H44"/>
    <mergeCell ref="C45:C52"/>
    <mergeCell ref="H45:H52"/>
    <mergeCell ref="H53:H55"/>
    <mergeCell ref="C54:C55"/>
    <mergeCell ref="I54:I55"/>
    <mergeCell ref="C56:C64"/>
    <mergeCell ref="H56:H70"/>
    <mergeCell ref="C65:C72"/>
    <mergeCell ref="C73:C75"/>
    <mergeCell ref="H73:H75"/>
    <mergeCell ref="I74:I75"/>
    <mergeCell ref="B77:B92"/>
    <mergeCell ref="C77:C82"/>
    <mergeCell ref="H77:H82"/>
    <mergeCell ref="I77:I80"/>
    <mergeCell ref="C83:C90"/>
    <mergeCell ref="H83:H86"/>
    <mergeCell ref="I83:I86"/>
    <mergeCell ref="C91:C92"/>
    <mergeCell ref="H91:H92"/>
    <mergeCell ref="I91:I92"/>
    <mergeCell ref="B93:B96"/>
    <mergeCell ref="C93:C96"/>
    <mergeCell ref="H93:H96"/>
    <mergeCell ref="I94:I96"/>
    <mergeCell ref="A95:A96"/>
    <mergeCell ref="B97:B98"/>
    <mergeCell ref="C97:C98"/>
    <mergeCell ref="H97:H98"/>
    <mergeCell ref="I97:I98"/>
    <mergeCell ref="A99:I99"/>
    <mergeCell ref="H100:I100"/>
  </mergeCells>
  <conditionalFormatting sqref="A2">
    <cfRule type="expression" priority="2" aboveAverage="0" equalAverage="0" bottom="0" percent="0" rank="0" text="" dxfId="0">
      <formula>LEN(TRIM(A2))&gt;0</formula>
    </cfRule>
  </conditionalFormatting>
  <hyperlinks>
    <hyperlink ref="N21" r:id="rId1" display="1. Se realizaron revisiones de la caracterización y el contexto estratégico de los procesos Control y mejora, Comunicaciones, Planeación ambiental, Direccionamiento estratégico, de acuerdo con las observaciones de la cordinación del grupo derivadas del informe de evaluación al sistema de control interno realizado por la Oficina de Control Interno. Se adjuntan actas de reunión.&#10;&#10;2. Se verificaron las solicitudes de actualización documental (14) teniendo en cuenta las recomendaciones para la aplicación del procedimiento &quot;Elaboración, actualización y control de la documentación del SIG &quot; y el modelo del memorando de solicitud enviado a los enlaces de los procesos. Se actualizaron 37 documentos que se encuentran en el aplicativo Isolución. http://190.27.245.106:8080/Isolucionsda/Documentacion/frmArticuloMenu.aspx?DocumentCreationType="/>
    <hyperlink ref="P21" r:id="rId2" display="&#10;Se realizaron mesas de trabajo para revisar las caracterizaciones y contextos estratégicos de los procesos gestión jurídica y comunicaciones, esto con el fin de cumplir con los lineamientos acordados en reunión del 25 de agosto. Se adjuntan actas de reunión.&#10;&#10;Durante el mes de septiembre se apoyo la actualización de 76 documentos correspondientes a 1 caracterización, 13 procedimientos, 41 formatos, 7 instructivos, 14 modelos, se gestionaron las solicitudes de actualización documental, verificando el cumplimiento de lineamientos del Sistema Integrado de Gestión y se realizó el seguimiento y la consolidación de  las socializaciones. Las actualizaciones se pueden verificar en el aplicativo Isolución http://190.27.245.106:8080/Isolucionsda/Documentacion/frmListadoMaestroDocumentos.aspx y la socialización de los documentos aprobadas ha sido publicada cada lunes del mes en el boletín &quot;para estar en ambiente&quot;,"/>
    <hyperlink ref="AB29" r:id="rId3" display="https://drive.google.com/drive/folders/1iiKapmY3Sk3rG2sbr275ff-R_Rt5AEfR"/>
    <hyperlink ref="N39" r:id="rId4" display="Se publicaron y mantuvieron 55 conjuntos de datos abiertos en la plataforma distrital https://datosabiertos.bogota.gov.co/&#10;Continua pendiente la elaboración del plan de apertura"/>
    <hyperlink ref="P39" r:id="rId5" display="Se publicaron y mantuvieron 55 conjuntos de datos abiertos en la plataforma distrital https://datosabiertos.bogota.gov.co/&#10;Se cuenta con una primera versión del plan de datos abiertos que debe ser revisada y se estima entrega en noviembre 2021&#10;"/>
    <hyperlink ref="R39" r:id="rId6" display="Se publicaron y mantuvieron 55 conjuntos de datos abiertos en la plataforma distrital https://datosabiertos.bogota.gov.co/&#10;Se cuenta con una primera versión del plan de datos abiertos que debe ser revisada y se estima entrega en noviembre 2021&#10;"/>
    <hyperlink ref="R53" r:id="rId7" display="En el mes de octubre el Comité de Conciliación sesionó en dos (2) oportunidades, esto es las sesiones ordinarias realizaas los días 6 y 20 de octubre de 2021, las actas se encuentran en elaboración.Todos los instrumentos de la política que se han producido en el comité de conciliación se encuentran en el siguiente link: https://drive.google.com/drive/folders/1J5CSYrs-S63lvI8gCB_JBNg_J8d5E6N_?usp=sharing. Se reitera que toda la documentación se puede consultar en el link relacionado. Se adjunta Word con el link. Considerando las causas delitigiosidad se inició un proceso de modificación de la PPDA para incluir aquellas situaciones en las cuales las áreas de la Entidad presentan mayores inconvenientes. En el mes de octubre  se sometió a consideración del Comité una ficha de estudio de una solicitud de conciliación extrajudicial, la cual no se llevó al comité en el referido plazo, porque, una vez se recibieron los insumos del área competente, la proyección de la ficha tomó más tiempo del estimado. "/>
    <hyperlink ref="P55" r:id="rId8" display="Durante el mes de septiembre se realizó revisión de diez (10) resoluciones de las cuales se tiene duda si están vigentes, con el objetivo de llevar a cabo la actualización en el Boletín Legal Ambiental. Las resoluciones actualizadas se encuentran en el Boletín Legal Ambiental. Se adjunta link para consulta. https://boletinlegal.ambientebogota.gov.co/"/>
    <hyperlink ref="R55" r:id="rId9" display="Durante el mes de octubre se realizó revisión de diez (10) resoluciones de las cuales se tiene duda si están vigentes, con el objetivo de llevar a cabo la actualización en el Boletín Legal Ambiental. Las resoluciones actualizadas se encuentran en el Boletín Legal Ambiental. Se adjunta link para consulta. https://boletinlegal.ambientebogota.gov.co/"/>
    <hyperlink ref="P84" r:id="rId10" display="El 27 de septiembre se realizó  una capacitación sobre guía de riesgos del DAFP V5 y el formato para iniciar la identificación de riesgos con los enlaces de los procesos y los profesionales SIG. Se adjunta listado de asistencia y documentos trabajados."/>
    <hyperlink ref="N91" r:id="rId11" location="gid=60604406" display="En el mes de agosto, se acompañó y se hizo gestión desde la DPSIA para el cumplimiento de las instrucciones presentadas en el memorando 2021IE154563, respecto a la información de los inventarios de Operaciones Estadísticas de la Oferta y Demanda cargados en el aplicativo de la SDP.&#10;La ejecución del plan de acción del PED y politica de gestión estadistica del sector ambiente se registra en la matriz compartida dispuesta en 2021IE15456 https://docs.google.com/spreadsheets/d/1v7BtI-Lx2NArP7H6Hi3IM8m_cYWDYoay/edit#gid=60604406"/>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2"/>
  <tableParts>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I98"/>
  <sheetViews>
    <sheetView showFormulas="false" showGridLines="true" showRowColHeaders="true" showZeros="true" rightToLeft="false" tabSelected="false" showOutlineSymbols="true" defaultGridColor="true" view="normal" topLeftCell="A3" colorId="64" zoomScale="110" zoomScaleNormal="110" zoomScalePageLayoutView="100" workbookViewId="0">
      <selection pane="topLeft" activeCell="D18" activeCellId="1" sqref="AD29:AD98 D18"/>
    </sheetView>
  </sheetViews>
  <sheetFormatPr defaultColWidth="12.59375" defaultRowHeight="14.25" zeroHeight="false" outlineLevelRow="0" outlineLevelCol="0"/>
  <cols>
    <col collapsed="false" customWidth="true" hidden="false" outlineLevel="0" max="4" min="4" style="0" width="29.38"/>
  </cols>
  <sheetData>
    <row r="2" customFormat="false" ht="14.25" hidden="false" customHeight="true" outlineLevel="0" collapsed="false">
      <c r="A2" s="173"/>
      <c r="B2" s="13" t="s">
        <v>13</v>
      </c>
      <c r="C2" s="9" t="s">
        <v>7</v>
      </c>
      <c r="D2" s="9" t="s">
        <v>8</v>
      </c>
      <c r="E2" s="174" t="s">
        <v>1098</v>
      </c>
    </row>
    <row r="3" customFormat="false" ht="14.25" hidden="false" customHeight="false" outlineLevel="0" collapsed="false">
      <c r="A3" s="173"/>
      <c r="B3" s="13"/>
      <c r="C3" s="13"/>
      <c r="D3" s="13"/>
      <c r="E3" s="13"/>
    </row>
    <row r="4" customFormat="false" ht="22.5" hidden="false" customHeight="true" outlineLevel="0" collapsed="false">
      <c r="A4" s="173"/>
      <c r="B4" s="13"/>
      <c r="C4" s="13"/>
      <c r="D4" s="13"/>
      <c r="E4" s="13"/>
    </row>
    <row r="5" customFormat="false" ht="14.25" hidden="false" customHeight="true" outlineLevel="0" collapsed="false">
      <c r="A5" s="175"/>
      <c r="B5" s="29" t="s">
        <v>43</v>
      </c>
      <c r="C5" s="25" t="s">
        <v>38</v>
      </c>
      <c r="D5" s="26" t="s">
        <v>39</v>
      </c>
      <c r="E5" s="176" t="n">
        <v>1</v>
      </c>
    </row>
    <row r="6" customFormat="false" ht="14.25" hidden="false" customHeight="false" outlineLevel="0" collapsed="false">
      <c r="A6" s="175"/>
      <c r="B6" s="29"/>
      <c r="C6" s="29"/>
      <c r="D6" s="29"/>
      <c r="E6" s="177" t="n">
        <v>2</v>
      </c>
    </row>
    <row r="7" customFormat="false" ht="14.25" hidden="false" customHeight="false" outlineLevel="0" collapsed="false">
      <c r="A7" s="175"/>
      <c r="B7" s="29"/>
      <c r="C7" s="29"/>
      <c r="D7" s="29"/>
      <c r="E7" s="177" t="n">
        <v>3</v>
      </c>
    </row>
    <row r="8" customFormat="false" ht="14.25" hidden="false" customHeight="false" outlineLevel="0" collapsed="false">
      <c r="A8" s="175"/>
      <c r="B8" s="29"/>
      <c r="C8" s="29"/>
      <c r="D8" s="29"/>
      <c r="E8" s="177" t="n">
        <v>4</v>
      </c>
    </row>
    <row r="9" customFormat="false" ht="14.25" hidden="false" customHeight="false" outlineLevel="0" collapsed="false">
      <c r="A9" s="175"/>
      <c r="B9" s="29"/>
      <c r="C9" s="29"/>
      <c r="D9" s="29"/>
      <c r="E9" s="177" t="n">
        <v>5</v>
      </c>
    </row>
    <row r="10" customFormat="false" ht="13.8" hidden="false" customHeight="false" outlineLevel="0" collapsed="false">
      <c r="A10" s="175"/>
      <c r="B10" s="29"/>
      <c r="C10" s="29"/>
      <c r="D10" s="29"/>
      <c r="E10" s="177" t="n">
        <v>6</v>
      </c>
    </row>
    <row r="11" customFormat="false" ht="13.8" hidden="false" customHeight="false" outlineLevel="0" collapsed="false">
      <c r="A11" s="175"/>
      <c r="B11" s="29"/>
      <c r="C11" s="29"/>
      <c r="D11" s="29"/>
      <c r="E11" s="177" t="n">
        <v>7</v>
      </c>
    </row>
    <row r="12" customFormat="false" ht="13.8" hidden="false" customHeight="false" outlineLevel="0" collapsed="false">
      <c r="A12" s="175"/>
      <c r="B12" s="29"/>
      <c r="C12" s="29"/>
      <c r="D12" s="29"/>
      <c r="E12" s="177" t="n">
        <v>8</v>
      </c>
    </row>
    <row r="13" customFormat="false" ht="14.25" hidden="false" customHeight="true" outlineLevel="0" collapsed="false">
      <c r="A13" s="175"/>
      <c r="B13" s="29"/>
      <c r="C13" s="29"/>
      <c r="D13" s="60" t="s">
        <v>136</v>
      </c>
      <c r="E13" s="177" t="n">
        <v>9</v>
      </c>
    </row>
    <row r="14" customFormat="false" ht="13.8" hidden="false" customHeight="false" outlineLevel="0" collapsed="false">
      <c r="A14" s="175"/>
      <c r="B14" s="29"/>
      <c r="C14" s="29"/>
      <c r="D14" s="29"/>
      <c r="E14" s="177" t="n">
        <v>10</v>
      </c>
    </row>
    <row r="15" customFormat="false" ht="13.8" hidden="false" customHeight="false" outlineLevel="0" collapsed="false">
      <c r="A15" s="175"/>
      <c r="B15" s="29"/>
      <c r="C15" s="29"/>
      <c r="D15" s="29"/>
      <c r="E15" s="177" t="n">
        <v>11</v>
      </c>
    </row>
    <row r="16" customFormat="false" ht="13.8" hidden="false" customHeight="false" outlineLevel="0" collapsed="false">
      <c r="A16" s="175"/>
      <c r="B16" s="29"/>
      <c r="C16" s="29"/>
      <c r="D16" s="29"/>
      <c r="E16" s="177" t="n">
        <v>12</v>
      </c>
    </row>
    <row r="17" customFormat="false" ht="13.8" hidden="false" customHeight="false" outlineLevel="0" collapsed="false">
      <c r="A17" s="175"/>
      <c r="B17" s="29"/>
      <c r="C17" s="29"/>
      <c r="D17" s="29"/>
      <c r="E17" s="177" t="n">
        <v>13</v>
      </c>
      <c r="I17" s="178"/>
    </row>
    <row r="18" customFormat="false" ht="14.25" hidden="false" customHeight="true" outlineLevel="0" collapsed="false">
      <c r="A18" s="175"/>
      <c r="B18" s="29" t="s">
        <v>189</v>
      </c>
      <c r="C18" s="25" t="s">
        <v>184</v>
      </c>
      <c r="D18" s="63" t="s">
        <v>185</v>
      </c>
      <c r="E18" s="177" t="n">
        <v>14</v>
      </c>
    </row>
    <row r="19" customFormat="false" ht="33" hidden="false" customHeight="true" outlineLevel="0" collapsed="false">
      <c r="A19" s="175"/>
      <c r="B19" s="29"/>
      <c r="C19" s="29"/>
      <c r="D19" s="29"/>
      <c r="E19" s="177" t="n">
        <v>15</v>
      </c>
    </row>
    <row r="20" customFormat="false" ht="36" hidden="false" customHeight="true" outlineLevel="0" collapsed="false">
      <c r="A20" s="175"/>
      <c r="B20" s="29" t="s">
        <v>217</v>
      </c>
      <c r="C20" s="179" t="s">
        <v>212</v>
      </c>
      <c r="D20" s="113" t="s">
        <v>213</v>
      </c>
      <c r="E20" s="177" t="n">
        <v>16</v>
      </c>
    </row>
    <row r="21" customFormat="false" ht="14.25" hidden="false" customHeight="true" outlineLevel="0" collapsed="false">
      <c r="A21" s="175"/>
      <c r="B21" s="180" t="s">
        <v>233</v>
      </c>
      <c r="C21" s="179"/>
      <c r="D21" s="82" t="s">
        <v>229</v>
      </c>
      <c r="E21" s="177" t="n">
        <v>17</v>
      </c>
    </row>
    <row r="22" customFormat="false" ht="14.25" hidden="false" customHeight="false" outlineLevel="0" collapsed="false">
      <c r="A22" s="175"/>
      <c r="B22" s="180"/>
      <c r="C22" s="180"/>
      <c r="D22" s="180"/>
      <c r="E22" s="177" t="n">
        <v>18</v>
      </c>
    </row>
    <row r="23" customFormat="false" ht="14.25" hidden="false" customHeight="false" outlineLevel="0" collapsed="false">
      <c r="A23" s="175"/>
      <c r="B23" s="180"/>
      <c r="C23" s="180"/>
      <c r="D23" s="180"/>
      <c r="E23" s="177" t="n">
        <v>19</v>
      </c>
    </row>
    <row r="24" customFormat="false" ht="14.25" hidden="false" customHeight="false" outlineLevel="0" collapsed="false">
      <c r="A24" s="175"/>
      <c r="B24" s="180"/>
      <c r="C24" s="180"/>
      <c r="D24" s="180"/>
      <c r="E24" s="177" t="n">
        <v>20</v>
      </c>
    </row>
    <row r="25" customFormat="false" ht="14.25" hidden="false" customHeight="false" outlineLevel="0" collapsed="false">
      <c r="A25" s="175"/>
      <c r="B25" s="180"/>
      <c r="C25" s="180"/>
      <c r="D25" s="180"/>
      <c r="E25" s="177" t="n">
        <v>21</v>
      </c>
    </row>
    <row r="26" customFormat="false" ht="14.25" hidden="false" customHeight="false" outlineLevel="0" collapsed="false">
      <c r="A26" s="175"/>
      <c r="B26" s="180"/>
      <c r="C26" s="180"/>
      <c r="D26" s="180"/>
      <c r="E26" s="177" t="n">
        <v>22</v>
      </c>
    </row>
    <row r="27" customFormat="false" ht="14.25" hidden="false" customHeight="false" outlineLevel="0" collapsed="false">
      <c r="A27" s="175"/>
      <c r="B27" s="180"/>
      <c r="C27" s="179"/>
      <c r="D27" s="82"/>
      <c r="E27" s="177" t="n">
        <v>23</v>
      </c>
    </row>
    <row r="28" customFormat="false" ht="48" hidden="false" customHeight="true" outlineLevel="0" collapsed="false">
      <c r="A28" s="175"/>
      <c r="B28" s="88" t="s">
        <v>303</v>
      </c>
      <c r="C28" s="179"/>
      <c r="D28" s="87" t="s">
        <v>299</v>
      </c>
      <c r="E28" s="177" t="n">
        <v>24</v>
      </c>
    </row>
    <row r="29" customFormat="false" ht="48" hidden="false" customHeight="false" outlineLevel="0" collapsed="false">
      <c r="A29" s="175"/>
      <c r="B29" s="88" t="s">
        <v>303</v>
      </c>
      <c r="C29" s="179"/>
      <c r="D29" s="179"/>
      <c r="E29" s="177" t="n">
        <v>25</v>
      </c>
    </row>
    <row r="30" customFormat="false" ht="60" hidden="false" customHeight="false" outlineLevel="0" collapsed="false">
      <c r="A30" s="175"/>
      <c r="B30" s="88" t="s">
        <v>1099</v>
      </c>
      <c r="C30" s="179"/>
      <c r="D30" s="87"/>
      <c r="E30" s="177" t="n">
        <v>26</v>
      </c>
    </row>
    <row r="31" customFormat="false" ht="14.25" hidden="false" customHeight="true" outlineLevel="0" collapsed="false">
      <c r="A31" s="175"/>
      <c r="B31" s="29" t="s">
        <v>336</v>
      </c>
      <c r="C31" s="179"/>
      <c r="D31" s="94" t="s">
        <v>332</v>
      </c>
      <c r="E31" s="177" t="n">
        <v>27</v>
      </c>
    </row>
    <row r="32" customFormat="false" ht="14.25" hidden="false" customHeight="false" outlineLevel="0" collapsed="false">
      <c r="A32" s="175"/>
      <c r="B32" s="29"/>
      <c r="C32" s="29"/>
      <c r="D32" s="29"/>
      <c r="E32" s="177" t="n">
        <v>28</v>
      </c>
    </row>
    <row r="33" customFormat="false" ht="14.25" hidden="false" customHeight="false" outlineLevel="0" collapsed="false">
      <c r="A33" s="175"/>
      <c r="B33" s="29"/>
      <c r="C33" s="29"/>
      <c r="D33" s="29"/>
      <c r="E33" s="177" t="n">
        <v>29</v>
      </c>
    </row>
    <row r="34" customFormat="false" ht="14.25" hidden="false" customHeight="false" outlineLevel="0" collapsed="false">
      <c r="A34" s="175"/>
      <c r="B34" s="29"/>
      <c r="C34" s="29"/>
      <c r="D34" s="29"/>
      <c r="E34" s="177" t="n">
        <v>30</v>
      </c>
    </row>
    <row r="35" customFormat="false" ht="14.25" hidden="false" customHeight="false" outlineLevel="0" collapsed="false">
      <c r="A35" s="175"/>
      <c r="B35" s="29"/>
      <c r="C35" s="29"/>
      <c r="D35" s="29"/>
      <c r="E35" s="177" t="n">
        <v>31</v>
      </c>
    </row>
    <row r="36" customFormat="false" ht="14.25" hidden="false" customHeight="false" outlineLevel="0" collapsed="false">
      <c r="A36" s="175"/>
      <c r="B36" s="29"/>
      <c r="C36" s="29"/>
      <c r="D36" s="29"/>
      <c r="E36" s="177" t="n">
        <v>32</v>
      </c>
    </row>
    <row r="37" customFormat="false" ht="14.25" hidden="false" customHeight="false" outlineLevel="0" collapsed="false">
      <c r="A37" s="175"/>
      <c r="B37" s="29"/>
      <c r="C37" s="29"/>
      <c r="D37" s="29"/>
      <c r="E37" s="177" t="n">
        <v>33</v>
      </c>
    </row>
    <row r="38" customFormat="false" ht="14.25" hidden="false" customHeight="false" outlineLevel="0" collapsed="false">
      <c r="A38" s="175"/>
      <c r="B38" s="29"/>
      <c r="C38" s="29"/>
      <c r="D38" s="29"/>
      <c r="E38" s="177" t="n">
        <v>34</v>
      </c>
    </row>
    <row r="39" customFormat="false" ht="14.25" hidden="false" customHeight="false" outlineLevel="0" collapsed="false">
      <c r="A39" s="175"/>
      <c r="B39" s="29"/>
      <c r="C39" s="29"/>
      <c r="D39" s="29"/>
      <c r="E39" s="177" t="n">
        <v>35</v>
      </c>
    </row>
    <row r="40" customFormat="false" ht="14.25" hidden="false" customHeight="false" outlineLevel="0" collapsed="false">
      <c r="A40" s="175"/>
      <c r="B40" s="29"/>
      <c r="C40" s="29"/>
      <c r="D40" s="29"/>
      <c r="E40" s="177" t="n">
        <v>36</v>
      </c>
    </row>
    <row r="41" customFormat="false" ht="14.25" hidden="false" customHeight="false" outlineLevel="0" collapsed="false">
      <c r="A41" s="175"/>
      <c r="B41" s="29"/>
      <c r="C41" s="29"/>
      <c r="D41" s="29"/>
      <c r="E41" s="177" t="n">
        <v>37</v>
      </c>
    </row>
    <row r="42" customFormat="false" ht="14.25" hidden="false" customHeight="false" outlineLevel="0" collapsed="false">
      <c r="A42" s="175"/>
      <c r="B42" s="29"/>
      <c r="C42" s="29"/>
      <c r="D42" s="29"/>
      <c r="E42" s="177" t="n">
        <v>38</v>
      </c>
    </row>
    <row r="43" customFormat="false" ht="14.25" hidden="false" customHeight="false" outlineLevel="0" collapsed="false">
      <c r="A43" s="175"/>
      <c r="B43" s="29"/>
      <c r="C43" s="29"/>
      <c r="D43" s="29"/>
      <c r="E43" s="177" t="n">
        <v>39</v>
      </c>
    </row>
    <row r="44" customFormat="false" ht="14.25" hidden="false" customHeight="false" outlineLevel="0" collapsed="false">
      <c r="A44" s="175"/>
      <c r="B44" s="29"/>
      <c r="C44" s="179"/>
      <c r="D44" s="94"/>
      <c r="E44" s="177" t="n">
        <v>40</v>
      </c>
    </row>
    <row r="45" customFormat="false" ht="14.25" hidden="false" customHeight="true" outlineLevel="0" collapsed="false">
      <c r="A45" s="175"/>
      <c r="B45" s="29" t="s">
        <v>336</v>
      </c>
      <c r="C45" s="179"/>
      <c r="D45" s="103" t="s">
        <v>484</v>
      </c>
      <c r="E45" s="177" t="n">
        <v>41</v>
      </c>
    </row>
    <row r="46" customFormat="false" ht="14.25" hidden="false" customHeight="false" outlineLevel="0" collapsed="false">
      <c r="A46" s="175"/>
      <c r="B46" s="29"/>
      <c r="C46" s="29"/>
      <c r="D46" s="29"/>
      <c r="E46" s="177" t="n">
        <v>42</v>
      </c>
    </row>
    <row r="47" customFormat="false" ht="14.25" hidden="false" customHeight="false" outlineLevel="0" collapsed="false">
      <c r="A47" s="175"/>
      <c r="B47" s="29"/>
      <c r="C47" s="29"/>
      <c r="D47" s="29"/>
      <c r="E47" s="177" t="n">
        <v>43</v>
      </c>
    </row>
    <row r="48" customFormat="false" ht="14.25" hidden="false" customHeight="false" outlineLevel="0" collapsed="false">
      <c r="A48" s="175"/>
      <c r="B48" s="29"/>
      <c r="C48" s="29"/>
      <c r="D48" s="29"/>
      <c r="E48" s="177" t="n">
        <v>44</v>
      </c>
    </row>
    <row r="49" customFormat="false" ht="14.25" hidden="false" customHeight="false" outlineLevel="0" collapsed="false">
      <c r="A49" s="175"/>
      <c r="B49" s="29"/>
      <c r="C49" s="29"/>
      <c r="D49" s="29"/>
      <c r="E49" s="177" t="n">
        <v>45</v>
      </c>
    </row>
    <row r="50" customFormat="false" ht="14.25" hidden="false" customHeight="false" outlineLevel="0" collapsed="false">
      <c r="A50" s="175"/>
      <c r="B50" s="29"/>
      <c r="C50" s="29"/>
      <c r="D50" s="29"/>
      <c r="E50" s="177" t="n">
        <v>46</v>
      </c>
    </row>
    <row r="51" customFormat="false" ht="14.25" hidden="false" customHeight="false" outlineLevel="0" collapsed="false">
      <c r="A51" s="175"/>
      <c r="B51" s="29"/>
      <c r="C51" s="29"/>
      <c r="D51" s="29"/>
      <c r="E51" s="177" t="n">
        <v>47</v>
      </c>
    </row>
    <row r="52" customFormat="false" ht="14.25" hidden="false" customHeight="false" outlineLevel="0" collapsed="false">
      <c r="A52" s="175"/>
      <c r="B52" s="29"/>
      <c r="C52" s="179"/>
      <c r="D52" s="103"/>
      <c r="E52" s="177" t="n">
        <v>48</v>
      </c>
    </row>
    <row r="53" customFormat="false" ht="14.25" hidden="false" customHeight="true" outlineLevel="0" collapsed="false">
      <c r="A53" s="175"/>
      <c r="B53" s="29" t="s">
        <v>564</v>
      </c>
      <c r="C53" s="179"/>
      <c r="D53" s="82" t="s">
        <v>560</v>
      </c>
      <c r="E53" s="177" t="n">
        <v>49</v>
      </c>
    </row>
    <row r="54" customFormat="false" ht="14.25" hidden="false" customHeight="true" outlineLevel="0" collapsed="false">
      <c r="A54" s="175"/>
      <c r="B54" s="29"/>
      <c r="C54" s="29"/>
      <c r="D54" s="94" t="s">
        <v>577</v>
      </c>
      <c r="E54" s="177" t="n">
        <v>50</v>
      </c>
    </row>
    <row r="55" customFormat="false" ht="14.25" hidden="false" customHeight="false" outlineLevel="0" collapsed="false">
      <c r="A55" s="175"/>
      <c r="B55" s="29"/>
      <c r="C55" s="179"/>
      <c r="D55" s="94"/>
      <c r="E55" s="177" t="n">
        <v>51</v>
      </c>
    </row>
    <row r="56" customFormat="false" ht="14.25" hidden="false" customHeight="true" outlineLevel="0" collapsed="false">
      <c r="A56" s="175"/>
      <c r="B56" s="29" t="s">
        <v>608</v>
      </c>
      <c r="C56" s="179"/>
      <c r="D56" s="113" t="s">
        <v>604</v>
      </c>
      <c r="E56" s="177" t="n">
        <v>52</v>
      </c>
    </row>
    <row r="57" customFormat="false" ht="14.25" hidden="false" customHeight="false" outlineLevel="0" collapsed="false">
      <c r="A57" s="175"/>
      <c r="B57" s="29"/>
      <c r="C57" s="29"/>
      <c r="D57" s="29"/>
      <c r="E57" s="177" t="n">
        <v>53</v>
      </c>
    </row>
    <row r="58" customFormat="false" ht="14.25" hidden="false" customHeight="false" outlineLevel="0" collapsed="false">
      <c r="A58" s="175"/>
      <c r="B58" s="29"/>
      <c r="C58" s="29"/>
      <c r="D58" s="29"/>
      <c r="E58" s="177" t="n">
        <v>54</v>
      </c>
    </row>
    <row r="59" customFormat="false" ht="14.25" hidden="false" customHeight="false" outlineLevel="0" collapsed="false">
      <c r="A59" s="175"/>
      <c r="B59" s="29"/>
      <c r="C59" s="29"/>
      <c r="D59" s="29"/>
      <c r="E59" s="177" t="n">
        <v>55</v>
      </c>
    </row>
    <row r="60" customFormat="false" ht="14.25" hidden="false" customHeight="false" outlineLevel="0" collapsed="false">
      <c r="A60" s="175"/>
      <c r="B60" s="29"/>
      <c r="C60" s="29"/>
      <c r="D60" s="29"/>
      <c r="E60" s="177" t="n">
        <v>56</v>
      </c>
    </row>
    <row r="61" customFormat="false" ht="14.25" hidden="false" customHeight="false" outlineLevel="0" collapsed="false">
      <c r="A61" s="175"/>
      <c r="B61" s="29"/>
      <c r="C61" s="29"/>
      <c r="D61" s="29"/>
      <c r="E61" s="177" t="n">
        <v>57</v>
      </c>
    </row>
    <row r="62" customFormat="false" ht="14.25" hidden="false" customHeight="false" outlineLevel="0" collapsed="false">
      <c r="A62" s="175"/>
      <c r="B62" s="29"/>
      <c r="C62" s="29"/>
      <c r="D62" s="29"/>
      <c r="E62" s="177" t="n">
        <v>58</v>
      </c>
    </row>
    <row r="63" customFormat="false" ht="14.25" hidden="false" customHeight="false" outlineLevel="0" collapsed="false">
      <c r="A63" s="175"/>
      <c r="B63" s="29"/>
      <c r="C63" s="29"/>
      <c r="D63" s="29"/>
      <c r="E63" s="177" t="n">
        <v>59</v>
      </c>
    </row>
    <row r="64" customFormat="false" ht="14.25" hidden="false" customHeight="false" outlineLevel="0" collapsed="false">
      <c r="A64" s="175"/>
      <c r="B64" s="29"/>
      <c r="C64" s="29"/>
      <c r="D64" s="113"/>
      <c r="E64" s="177" t="n">
        <v>60</v>
      </c>
    </row>
    <row r="65" customFormat="false" ht="14.25" hidden="false" customHeight="true" outlineLevel="0" collapsed="false">
      <c r="A65" s="175"/>
      <c r="B65" s="29"/>
      <c r="C65" s="29"/>
      <c r="D65" s="118" t="s">
        <v>713</v>
      </c>
      <c r="E65" s="177" t="n">
        <v>61</v>
      </c>
    </row>
    <row r="66" customFormat="false" ht="14.25" hidden="false" customHeight="false" outlineLevel="0" collapsed="false">
      <c r="A66" s="175"/>
      <c r="B66" s="29"/>
      <c r="C66" s="29"/>
      <c r="D66" s="29"/>
      <c r="E66" s="177" t="n">
        <v>62</v>
      </c>
    </row>
    <row r="67" customFormat="false" ht="14.25" hidden="false" customHeight="false" outlineLevel="0" collapsed="false">
      <c r="A67" s="175"/>
      <c r="B67" s="29"/>
      <c r="C67" s="29"/>
      <c r="D67" s="29"/>
      <c r="E67" s="177" t="n">
        <v>63</v>
      </c>
    </row>
    <row r="68" customFormat="false" ht="14.25" hidden="false" customHeight="false" outlineLevel="0" collapsed="false">
      <c r="A68" s="175"/>
      <c r="B68" s="29"/>
      <c r="C68" s="29"/>
      <c r="D68" s="29"/>
      <c r="E68" s="177" t="n">
        <v>64</v>
      </c>
    </row>
    <row r="69" customFormat="false" ht="14.25" hidden="false" customHeight="false" outlineLevel="0" collapsed="false">
      <c r="A69" s="175"/>
      <c r="B69" s="29"/>
      <c r="C69" s="29"/>
      <c r="D69" s="29"/>
      <c r="E69" s="177" t="n">
        <v>65</v>
      </c>
    </row>
    <row r="70" customFormat="false" ht="14.25" hidden="false" customHeight="false" outlineLevel="0" collapsed="false">
      <c r="A70" s="175"/>
      <c r="B70" s="29"/>
      <c r="C70" s="179"/>
      <c r="D70" s="179"/>
      <c r="E70" s="177" t="n">
        <v>66</v>
      </c>
    </row>
    <row r="71" customFormat="false" ht="48" hidden="false" customHeight="false" outlineLevel="0" collapsed="false">
      <c r="A71" s="175"/>
      <c r="B71" s="29" t="s">
        <v>771</v>
      </c>
      <c r="C71" s="179"/>
      <c r="D71" s="179"/>
      <c r="E71" s="177" t="n">
        <v>67</v>
      </c>
    </row>
    <row r="72" customFormat="false" ht="48" hidden="false" customHeight="false" outlineLevel="0" collapsed="false">
      <c r="A72" s="175"/>
      <c r="B72" s="29" t="s">
        <v>782</v>
      </c>
      <c r="C72" s="179"/>
      <c r="D72" s="118"/>
      <c r="E72" s="177" t="n">
        <v>68</v>
      </c>
    </row>
    <row r="73" customFormat="false" ht="14.25" hidden="false" customHeight="true" outlineLevel="0" collapsed="false">
      <c r="A73" s="175"/>
      <c r="B73" s="29" t="s">
        <v>796</v>
      </c>
      <c r="C73" s="179"/>
      <c r="D73" s="119" t="s">
        <v>792</v>
      </c>
      <c r="E73" s="177" t="n">
        <v>69</v>
      </c>
    </row>
    <row r="74" customFormat="false" ht="14.25" hidden="false" customHeight="false" outlineLevel="0" collapsed="false">
      <c r="A74" s="175"/>
      <c r="B74" s="29"/>
      <c r="C74" s="29"/>
      <c r="D74" s="29"/>
      <c r="E74" s="177" t="n">
        <v>70</v>
      </c>
    </row>
    <row r="75" customFormat="false" ht="14.25" hidden="false" customHeight="false" outlineLevel="0" collapsed="false">
      <c r="A75" s="175"/>
      <c r="B75" s="29"/>
      <c r="C75" s="179"/>
      <c r="D75" s="119"/>
      <c r="E75" s="177" t="n">
        <v>71</v>
      </c>
    </row>
    <row r="76" customFormat="false" ht="36" hidden="false" customHeight="false" outlineLevel="0" collapsed="false">
      <c r="A76" s="175"/>
      <c r="B76" s="29" t="s">
        <v>832</v>
      </c>
      <c r="C76" s="30" t="s">
        <v>827</v>
      </c>
      <c r="D76" s="113" t="s">
        <v>828</v>
      </c>
      <c r="E76" s="177" t="n">
        <v>72</v>
      </c>
    </row>
    <row r="77" customFormat="false" ht="14.25" hidden="false" customHeight="true" outlineLevel="0" collapsed="false">
      <c r="A77" s="175"/>
      <c r="B77" s="29" t="s">
        <v>850</v>
      </c>
      <c r="C77" s="25" t="s">
        <v>845</v>
      </c>
      <c r="D77" s="124" t="s">
        <v>846</v>
      </c>
      <c r="E77" s="177" t="n">
        <v>73</v>
      </c>
    </row>
    <row r="78" customFormat="false" ht="14.25" hidden="false" customHeight="false" outlineLevel="0" collapsed="false">
      <c r="A78" s="175"/>
      <c r="B78" s="29"/>
      <c r="C78" s="29"/>
      <c r="D78" s="29"/>
      <c r="E78" s="177" t="n">
        <v>74</v>
      </c>
    </row>
    <row r="79" customFormat="false" ht="14.25" hidden="false" customHeight="false" outlineLevel="0" collapsed="false">
      <c r="A79" s="175"/>
      <c r="B79" s="29"/>
      <c r="C79" s="29"/>
      <c r="D79" s="29"/>
      <c r="E79" s="177" t="n">
        <v>75</v>
      </c>
    </row>
    <row r="80" customFormat="false" ht="14.25" hidden="false" customHeight="false" outlineLevel="0" collapsed="false">
      <c r="A80" s="175"/>
      <c r="B80" s="29"/>
      <c r="C80" s="29"/>
      <c r="D80" s="29"/>
      <c r="E80" s="177" t="n">
        <v>76</v>
      </c>
    </row>
    <row r="81" customFormat="false" ht="14.25" hidden="false" customHeight="false" outlineLevel="0" collapsed="false">
      <c r="A81" s="175"/>
      <c r="B81" s="29"/>
      <c r="C81" s="29"/>
      <c r="D81" s="29"/>
      <c r="E81" s="177" t="n">
        <v>77</v>
      </c>
    </row>
    <row r="82" customFormat="false" ht="14.25" hidden="false" customHeight="false" outlineLevel="0" collapsed="false">
      <c r="A82" s="175"/>
      <c r="B82" s="29"/>
      <c r="C82" s="25"/>
      <c r="D82" s="124"/>
      <c r="E82" s="177" t="n">
        <v>78</v>
      </c>
    </row>
    <row r="83" customFormat="false" ht="14.25" hidden="false" customHeight="true" outlineLevel="0" collapsed="false">
      <c r="A83" s="175"/>
      <c r="B83" s="181" t="s">
        <v>233</v>
      </c>
      <c r="C83" s="25"/>
      <c r="D83" s="137" t="s">
        <v>922</v>
      </c>
      <c r="E83" s="177" t="n">
        <v>79</v>
      </c>
    </row>
    <row r="84" customFormat="false" ht="14.25" hidden="false" customHeight="false" outlineLevel="0" collapsed="false">
      <c r="A84" s="175"/>
      <c r="B84" s="181"/>
      <c r="C84" s="181"/>
      <c r="D84" s="137"/>
      <c r="E84" s="177" t="n">
        <v>80</v>
      </c>
    </row>
    <row r="85" customFormat="false" ht="14.25" hidden="false" customHeight="false" outlineLevel="0" collapsed="false">
      <c r="A85" s="175"/>
      <c r="B85" s="181"/>
      <c r="C85" s="181"/>
      <c r="D85" s="137"/>
      <c r="E85" s="177" t="n">
        <v>81</v>
      </c>
    </row>
    <row r="86" customFormat="false" ht="14.25" hidden="false" customHeight="false" outlineLevel="0" collapsed="false">
      <c r="A86" s="175"/>
      <c r="B86" s="181"/>
      <c r="C86" s="25"/>
      <c r="D86" s="137"/>
      <c r="E86" s="177" t="n">
        <v>82</v>
      </c>
    </row>
    <row r="87" customFormat="false" ht="36" hidden="false" customHeight="false" outlineLevel="0" collapsed="false">
      <c r="A87" s="175"/>
      <c r="B87" s="29" t="s">
        <v>608</v>
      </c>
      <c r="C87" s="25"/>
      <c r="D87" s="137"/>
      <c r="E87" s="177" t="n">
        <v>83</v>
      </c>
    </row>
    <row r="88" customFormat="false" ht="84" hidden="false" customHeight="false" outlineLevel="0" collapsed="false">
      <c r="A88" s="175"/>
      <c r="B88" s="29" t="s">
        <v>984</v>
      </c>
      <c r="C88" s="25"/>
      <c r="D88" s="137"/>
      <c r="E88" s="177" t="n">
        <v>84</v>
      </c>
    </row>
    <row r="89" customFormat="false" ht="36" hidden="false" customHeight="false" outlineLevel="0" collapsed="false">
      <c r="A89" s="175"/>
      <c r="B89" s="29" t="s">
        <v>336</v>
      </c>
      <c r="C89" s="25"/>
      <c r="D89" s="137"/>
      <c r="E89" s="177" t="n">
        <v>85</v>
      </c>
    </row>
    <row r="90" customFormat="false" ht="36" hidden="false" customHeight="false" outlineLevel="0" collapsed="false">
      <c r="A90" s="175"/>
      <c r="B90" s="181" t="s">
        <v>1002</v>
      </c>
      <c r="C90" s="25"/>
      <c r="D90" s="137"/>
      <c r="E90" s="177" t="n">
        <v>86</v>
      </c>
    </row>
    <row r="91" customFormat="false" ht="21.75" hidden="false" customHeight="true" outlineLevel="0" collapsed="false">
      <c r="A91" s="175"/>
      <c r="B91" s="29" t="s">
        <v>1014</v>
      </c>
      <c r="C91" s="25"/>
      <c r="D91" s="144" t="s">
        <v>1010</v>
      </c>
      <c r="E91" s="177" t="n">
        <v>87</v>
      </c>
    </row>
    <row r="92" customFormat="false" ht="14.25" hidden="false" customHeight="false" outlineLevel="0" collapsed="false">
      <c r="A92" s="175"/>
      <c r="B92" s="29"/>
      <c r="C92" s="29"/>
      <c r="D92" s="29"/>
      <c r="E92" s="177" t="n">
        <v>88</v>
      </c>
    </row>
    <row r="93" customFormat="false" ht="21" hidden="false" customHeight="true" outlineLevel="0" collapsed="false">
      <c r="A93" s="175"/>
      <c r="B93" s="182" t="s">
        <v>1100</v>
      </c>
      <c r="C93" s="30" t="s">
        <v>1035</v>
      </c>
      <c r="D93" s="113" t="s">
        <v>1036</v>
      </c>
      <c r="E93" s="177" t="n">
        <v>89</v>
      </c>
    </row>
    <row r="94" customFormat="false" ht="14.25" hidden="false" customHeight="false" outlineLevel="0" collapsed="false">
      <c r="A94" s="175"/>
      <c r="B94" s="182"/>
      <c r="C94" s="182"/>
      <c r="D94" s="182"/>
      <c r="E94" s="177" t="n">
        <v>90</v>
      </c>
    </row>
    <row r="95" customFormat="false" ht="22.5" hidden="false" customHeight="true" outlineLevel="0" collapsed="false">
      <c r="A95" s="175"/>
      <c r="B95" s="182"/>
      <c r="C95" s="182"/>
      <c r="D95" s="182"/>
      <c r="E95" s="177" t="n">
        <v>91</v>
      </c>
    </row>
    <row r="96" customFormat="false" ht="40.5" hidden="false" customHeight="true" outlineLevel="0" collapsed="false">
      <c r="A96" s="175"/>
      <c r="B96" s="182"/>
      <c r="C96" s="182"/>
      <c r="D96" s="182"/>
      <c r="E96" s="177" t="n">
        <v>92</v>
      </c>
    </row>
    <row r="97" customFormat="false" ht="14.25" hidden="false" customHeight="true" outlineLevel="0" collapsed="false">
      <c r="A97" s="175"/>
      <c r="B97" s="183" t="s">
        <v>1082</v>
      </c>
      <c r="C97" s="30" t="s">
        <v>1077</v>
      </c>
      <c r="D97" s="152" t="s">
        <v>1078</v>
      </c>
      <c r="E97" s="177" t="n">
        <v>93</v>
      </c>
    </row>
    <row r="98" customFormat="false" ht="33.75" hidden="false" customHeight="true" outlineLevel="0" collapsed="false">
      <c r="A98" s="175"/>
      <c r="B98" s="183"/>
      <c r="C98" s="183"/>
      <c r="D98" s="183"/>
      <c r="E98" s="177" t="n">
        <v>94</v>
      </c>
    </row>
  </sheetData>
  <mergeCells count="39">
    <mergeCell ref="B2:B4"/>
    <mergeCell ref="C2:C4"/>
    <mergeCell ref="D2:D4"/>
    <mergeCell ref="E2:E4"/>
    <mergeCell ref="B5:B17"/>
    <mergeCell ref="C5:C17"/>
    <mergeCell ref="D5:D12"/>
    <mergeCell ref="D13:D17"/>
    <mergeCell ref="B18:B19"/>
    <mergeCell ref="C18:C19"/>
    <mergeCell ref="D18:D19"/>
    <mergeCell ref="C20:C75"/>
    <mergeCell ref="B21:B27"/>
    <mergeCell ref="D21:D27"/>
    <mergeCell ref="D28:D30"/>
    <mergeCell ref="B31:B44"/>
    <mergeCell ref="D31:D44"/>
    <mergeCell ref="B45:B52"/>
    <mergeCell ref="D45:D52"/>
    <mergeCell ref="B53:B55"/>
    <mergeCell ref="D54:D55"/>
    <mergeCell ref="B56:B70"/>
    <mergeCell ref="D56:D64"/>
    <mergeCell ref="D65:D72"/>
    <mergeCell ref="B73:B75"/>
    <mergeCell ref="D73:D75"/>
    <mergeCell ref="B77:B82"/>
    <mergeCell ref="C77:C92"/>
    <mergeCell ref="D77:D82"/>
    <mergeCell ref="B83:B86"/>
    <mergeCell ref="D83:D90"/>
    <mergeCell ref="B91:B92"/>
    <mergeCell ref="D91:D92"/>
    <mergeCell ref="B93:B96"/>
    <mergeCell ref="C93:C96"/>
    <mergeCell ref="D93:D96"/>
    <mergeCell ref="B97:B98"/>
    <mergeCell ref="C97:C98"/>
    <mergeCell ref="D97:D98"/>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1026</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2019-02-13T16:40:38Z</dcterms:created>
  <dc:creator>WILLIAM.VALDERRAMA</dc:creator>
  <dc:description/>
  <dc:language>es-CO</dc:language>
  <cp:lastModifiedBy/>
  <dcterms:modified xsi:type="dcterms:W3CDTF">2021-11-29T10:49:38Z</dcterms:modified>
  <cp:revision>52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